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4" sheetId="4" r:id="rId1"/>
    <sheet name="Feuil1" sheetId="1" state="hidden" r:id="rId2"/>
    <sheet name="Feuil2" sheetId="2" state="hidden" r:id="rId3"/>
  </sheets>
  <definedNames>
    <definedName name="ColonneG">Feuil4!$G$3:$G$61</definedName>
  </definedNames>
  <calcPr calcId="125725"/>
</workbook>
</file>

<file path=xl/calcChain.xml><?xml version="1.0" encoding="utf-8"?>
<calcChain xmlns="http://schemas.openxmlformats.org/spreadsheetml/2006/main">
  <c r="G1" i="4"/>
  <c r="L2"/>
  <c r="K3"/>
  <c r="K2"/>
  <c r="M2"/>
  <c r="D1" i="1"/>
</calcChain>
</file>

<file path=xl/sharedStrings.xml><?xml version="1.0" encoding="utf-8"?>
<sst xmlns="http://schemas.openxmlformats.org/spreadsheetml/2006/main" count="416" uniqueCount="113">
  <si>
    <t>Numéro</t>
  </si>
  <si>
    <t>Hopital</t>
  </si>
  <si>
    <t>Service</t>
  </si>
  <si>
    <t>Montant vendu</t>
  </si>
  <si>
    <t xml:space="preserve">Solde </t>
  </si>
  <si>
    <t>TVA 20</t>
  </si>
  <si>
    <t>TVA 10</t>
  </si>
  <si>
    <t>TVA 55</t>
  </si>
  <si>
    <t>TVA 0</t>
  </si>
  <si>
    <t>BICETRE</t>
  </si>
  <si>
    <t>LE CHESNAY</t>
  </si>
  <si>
    <t>PONTOISE</t>
  </si>
  <si>
    <t>ARGENTEUIL</t>
  </si>
  <si>
    <t>PARIS</t>
  </si>
  <si>
    <t>NEURO</t>
  </si>
  <si>
    <t>MATER</t>
  </si>
  <si>
    <t>PSY</t>
  </si>
  <si>
    <t>N° du compte &amp; Intitulé</t>
  </si>
  <si>
    <t>Date</t>
  </si>
  <si>
    <t>Échéance</t>
  </si>
  <si>
    <t>Code journal</t>
  </si>
  <si>
    <t>Document</t>
  </si>
  <si>
    <t>Montant</t>
  </si>
  <si>
    <t>VE</t>
  </si>
  <si>
    <t>SIG21603108</t>
  </si>
  <si>
    <t>SIG21604116</t>
  </si>
  <si>
    <t>SIG21605109</t>
  </si>
  <si>
    <t>SIG21605105</t>
  </si>
  <si>
    <t>SIG21604106</t>
  </si>
  <si>
    <t>SIG21605117</t>
  </si>
  <si>
    <t>SIG21604110</t>
  </si>
  <si>
    <t>SIG21605107</t>
  </si>
  <si>
    <t>SIG21605108</t>
  </si>
  <si>
    <t>SIG21605112</t>
  </si>
  <si>
    <t>SIG21605106</t>
  </si>
  <si>
    <t>SIG31502106</t>
  </si>
  <si>
    <t>SIG31601113</t>
  </si>
  <si>
    <t>SIG31602106</t>
  </si>
  <si>
    <t>SIG31511123</t>
  </si>
  <si>
    <t>SIG31512107</t>
  </si>
  <si>
    <t>SIG31512119</t>
  </si>
  <si>
    <t>SIG31601110</t>
  </si>
  <si>
    <t>SIG31601111</t>
  </si>
  <si>
    <t>SIG31601112</t>
  </si>
  <si>
    <t>SIG31602120</t>
  </si>
  <si>
    <t>SIG31602121</t>
  </si>
  <si>
    <t>SIG31602122</t>
  </si>
  <si>
    <t>SIG31603120</t>
  </si>
  <si>
    <t>SIG31509108</t>
  </si>
  <si>
    <t>SIG31509109</t>
  </si>
  <si>
    <t>SIG31603101</t>
  </si>
  <si>
    <t>SIG31603102</t>
  </si>
  <si>
    <t>SIG31605114</t>
  </si>
  <si>
    <t>SIG31603118</t>
  </si>
  <si>
    <t>SIG31605111</t>
  </si>
  <si>
    <t>SIG31605115</t>
  </si>
  <si>
    <t>SIG31604103</t>
  </si>
  <si>
    <t>SIG31605116</t>
  </si>
  <si>
    <t>SIG31604104</t>
  </si>
  <si>
    <t>SIG31605113</t>
  </si>
  <si>
    <t>SIG31605110</t>
  </si>
  <si>
    <t>SIG51508107</t>
  </si>
  <si>
    <t>SIG51605104</t>
  </si>
  <si>
    <t>SIG51510122</t>
  </si>
  <si>
    <t>SIG51601107</t>
  </si>
  <si>
    <t>SIG51602103</t>
  </si>
  <si>
    <t>Factures non échues</t>
  </si>
  <si>
    <t>Etat</t>
  </si>
  <si>
    <t>A payer</t>
  </si>
  <si>
    <t>payé</t>
  </si>
  <si>
    <t>Factures échues non réglées</t>
  </si>
  <si>
    <t>Clent 1</t>
  </si>
  <si>
    <t>Client 2</t>
  </si>
  <si>
    <t>Client 3</t>
  </si>
  <si>
    <t>Clent 2</t>
  </si>
  <si>
    <t>Client 4</t>
  </si>
  <si>
    <t>Client 5</t>
  </si>
  <si>
    <t>Clent 3</t>
  </si>
  <si>
    <t>Client 6</t>
  </si>
  <si>
    <t>Client 7</t>
  </si>
  <si>
    <t>Clent 4</t>
  </si>
  <si>
    <t>Client 8</t>
  </si>
  <si>
    <t>Client 9</t>
  </si>
  <si>
    <t>Clent 5</t>
  </si>
  <si>
    <t>Client 10</t>
  </si>
  <si>
    <t>Client 11</t>
  </si>
  <si>
    <t>Clent 6</t>
  </si>
  <si>
    <t>Client 12</t>
  </si>
  <si>
    <t>Client 13</t>
  </si>
  <si>
    <t>Clent 7</t>
  </si>
  <si>
    <t>Client 14</t>
  </si>
  <si>
    <t>Client 15</t>
  </si>
  <si>
    <t>Clent 8</t>
  </si>
  <si>
    <t>Client 16</t>
  </si>
  <si>
    <t>Client 17</t>
  </si>
  <si>
    <t>Clent 9</t>
  </si>
  <si>
    <t>Client 18</t>
  </si>
  <si>
    <t>Client 19</t>
  </si>
  <si>
    <t>Clent 10</t>
  </si>
  <si>
    <t>Client 20</t>
  </si>
  <si>
    <t>Client 21</t>
  </si>
  <si>
    <t>Clent 11</t>
  </si>
  <si>
    <t>Client 22</t>
  </si>
  <si>
    <t>Client 23</t>
  </si>
  <si>
    <t>Clent 12</t>
  </si>
  <si>
    <t>Client 24</t>
  </si>
  <si>
    <t>Client 25</t>
  </si>
  <si>
    <t>Clent 13</t>
  </si>
  <si>
    <t>Client 26</t>
  </si>
  <si>
    <t>Client 27</t>
  </si>
  <si>
    <t>Clent 14</t>
  </si>
  <si>
    <t>Client 28</t>
  </si>
  <si>
    <t>Client 29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</si>
</sst>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5" formatCode="dd/mm/yy;@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5">
    <xf numFmtId="0" fontId="0" fillId="0" borderId="0" xfId="0"/>
    <xf numFmtId="0" fontId="0" fillId="0" borderId="0" xfId="0"/>
    <xf numFmtId="49" fontId="3" fillId="2" borderId="1" xfId="2" applyNumberFormat="1" applyFont="1" applyFill="1" applyBorder="1" applyAlignment="1" applyProtection="1">
      <alignment horizontal="center" vertical="center"/>
    </xf>
    <xf numFmtId="14" fontId="0" fillId="0" borderId="0" xfId="0" applyNumberFormat="1"/>
    <xf numFmtId="49" fontId="3" fillId="3" borderId="1" xfId="2" applyNumberFormat="1" applyFont="1" applyFill="1" applyBorder="1" applyAlignment="1" applyProtection="1">
      <alignment horizontal="left" vertical="center"/>
    </xf>
    <xf numFmtId="14" fontId="3" fillId="3" borderId="1" xfId="2" applyNumberFormat="1" applyFont="1" applyFill="1" applyBorder="1" applyAlignment="1" applyProtection="1">
      <alignment horizontal="left" vertical="center"/>
    </xf>
    <xf numFmtId="4" fontId="3" fillId="0" borderId="1" xfId="2" applyNumberFormat="1" applyFont="1" applyFill="1" applyBorder="1" applyAlignment="1" applyProtection="1">
      <alignment horizontal="right" vertical="center"/>
    </xf>
    <xf numFmtId="49" fontId="3" fillId="0" borderId="1" xfId="2" applyNumberFormat="1" applyFont="1" applyFill="1" applyBorder="1" applyAlignment="1" applyProtection="1">
      <alignment horizontal="center" vertical="center"/>
    </xf>
    <xf numFmtId="4" fontId="4" fillId="0" borderId="1" xfId="2" applyNumberFormat="1" applyFont="1" applyFill="1" applyBorder="1" applyAlignment="1" applyProtection="1">
      <alignment horizontal="right" vertical="center"/>
    </xf>
    <xf numFmtId="0" fontId="0" fillId="0" borderId="0" xfId="0" applyFill="1"/>
    <xf numFmtId="4" fontId="0" fillId="0" borderId="0" xfId="0" applyNumberFormat="1" applyFill="1"/>
    <xf numFmtId="43" fontId="0" fillId="0" borderId="0" xfId="1" applyFont="1"/>
    <xf numFmtId="165" fontId="3" fillId="2" borderId="1" xfId="2" applyNumberFormat="1" applyFont="1" applyFill="1" applyBorder="1" applyAlignment="1" applyProtection="1">
      <alignment horizontal="center" vertical="center"/>
    </xf>
    <xf numFmtId="165" fontId="3" fillId="3" borderId="1" xfId="2" applyNumberFormat="1" applyFont="1" applyFill="1" applyBorder="1" applyAlignment="1" applyProtection="1">
      <alignment horizontal="left" vertical="center"/>
    </xf>
    <xf numFmtId="165" fontId="0" fillId="0" borderId="0" xfId="0" applyNumberFormat="1"/>
  </cellXfs>
  <cellStyles count="3">
    <cellStyle name="Milliers" xfId="1" builtinId="3"/>
    <cellStyle name="Normal" xfId="0" builtinId="0"/>
    <cellStyle name="Normal 2" xfId="2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4"/>
  <sheetViews>
    <sheetView tabSelected="1" topLeftCell="B1" workbookViewId="0">
      <selection activeCell="G1" sqref="G1"/>
    </sheetView>
  </sheetViews>
  <sheetFormatPr baseColWidth="10" defaultRowHeight="15"/>
  <cols>
    <col min="1" max="1" width="43.7109375" style="1" bestFit="1" customWidth="1"/>
    <col min="2" max="2" width="11.42578125" style="1"/>
    <col min="3" max="3" width="11.42578125" style="14"/>
    <col min="4" max="4" width="11.42578125" style="1"/>
    <col min="5" max="5" width="11.42578125" style="14"/>
    <col min="6" max="6" width="33.5703125" style="1" customWidth="1"/>
    <col min="7" max="7" width="9.42578125" style="9" bestFit="1" customWidth="1"/>
    <col min="8" max="9" width="11.42578125" style="1"/>
    <col min="10" max="10" width="19.140625" style="1" bestFit="1" customWidth="1"/>
    <col min="11" max="11" width="14.28515625" style="1" bestFit="1" customWidth="1"/>
    <col min="12" max="16384" width="11.42578125" style="1"/>
  </cols>
  <sheetData>
    <row r="1" spans="1:13">
      <c r="G1" s="9">
        <f>SUM(ColonneG)</f>
        <v>1775831.7299999997</v>
      </c>
    </row>
    <row r="2" spans="1:13">
      <c r="A2" s="2" t="s">
        <v>17</v>
      </c>
      <c r="B2" s="2" t="s">
        <v>18</v>
      </c>
      <c r="C2" s="12" t="s">
        <v>19</v>
      </c>
      <c r="D2" s="2" t="s">
        <v>20</v>
      </c>
      <c r="E2" s="12" t="s">
        <v>21</v>
      </c>
      <c r="F2" s="2" t="s">
        <v>67</v>
      </c>
      <c r="G2" s="7" t="s">
        <v>22</v>
      </c>
      <c r="J2" s="1" t="s">
        <v>70</v>
      </c>
      <c r="K2" s="11">
        <f ca="1">SUMPRODUCT((C3:C44&lt;=TODAY())*(G3:G44))</f>
        <v>1126241.3999999999</v>
      </c>
      <c r="L2" s="1">
        <f>SUMIFS(G3:G44,F3:F44,"A payer",C3:C44,"&lt;AUJOURDHUI()")</f>
        <v>0</v>
      </c>
      <c r="M2" s="3">
        <f ca="1">TODAY()</f>
        <v>42541</v>
      </c>
    </row>
    <row r="3" spans="1:13">
      <c r="A3" s="4" t="s">
        <v>71</v>
      </c>
      <c r="B3" s="5">
        <v>42062</v>
      </c>
      <c r="C3" s="13">
        <v>42094</v>
      </c>
      <c r="D3" s="4" t="s">
        <v>23</v>
      </c>
      <c r="E3" s="13" t="s">
        <v>35</v>
      </c>
      <c r="F3" s="4" t="s">
        <v>68</v>
      </c>
      <c r="G3" s="6">
        <v>645.6</v>
      </c>
      <c r="J3" t="s">
        <v>66</v>
      </c>
      <c r="K3" s="11">
        <f ca="1">SUMPRODUCT((C3:C44&gt;=TODAY())*(G3:G44))</f>
        <v>649590.33000000007</v>
      </c>
    </row>
    <row r="4" spans="1:13">
      <c r="A4" s="4" t="s">
        <v>72</v>
      </c>
      <c r="B4" s="5">
        <v>42235</v>
      </c>
      <c r="C4" s="13">
        <v>42266</v>
      </c>
      <c r="D4" s="4" t="s">
        <v>23</v>
      </c>
      <c r="E4" s="13" t="s">
        <v>61</v>
      </c>
      <c r="F4" s="4" t="s">
        <v>69</v>
      </c>
      <c r="G4" s="6">
        <v>3682.01</v>
      </c>
    </row>
    <row r="5" spans="1:13">
      <c r="A5" s="4" t="s">
        <v>73</v>
      </c>
      <c r="B5" s="5">
        <v>42275</v>
      </c>
      <c r="C5" s="13">
        <v>42308</v>
      </c>
      <c r="D5" s="4" t="s">
        <v>23</v>
      </c>
      <c r="E5" s="13" t="s">
        <v>48</v>
      </c>
      <c r="F5" s="4" t="s">
        <v>69</v>
      </c>
      <c r="G5" s="6">
        <v>15888</v>
      </c>
    </row>
    <row r="6" spans="1:13">
      <c r="A6" s="4" t="s">
        <v>74</v>
      </c>
      <c r="B6" s="5">
        <v>42275</v>
      </c>
      <c r="C6" s="13">
        <v>42308</v>
      </c>
      <c r="D6" s="4" t="s">
        <v>23</v>
      </c>
      <c r="E6" s="13" t="s">
        <v>49</v>
      </c>
      <c r="F6" s="4" t="s">
        <v>69</v>
      </c>
      <c r="G6" s="6">
        <v>11148</v>
      </c>
    </row>
    <row r="7" spans="1:13">
      <c r="A7" s="4" t="s">
        <v>75</v>
      </c>
      <c r="B7" s="5">
        <v>42307</v>
      </c>
      <c r="C7" s="13">
        <v>42338</v>
      </c>
      <c r="D7" s="4" t="s">
        <v>23</v>
      </c>
      <c r="E7" s="13" t="s">
        <v>63</v>
      </c>
      <c r="F7" s="4" t="s">
        <v>68</v>
      </c>
      <c r="G7" s="6">
        <v>9348</v>
      </c>
    </row>
    <row r="8" spans="1:13">
      <c r="A8" s="4" t="s">
        <v>76</v>
      </c>
      <c r="B8" s="5">
        <v>42704</v>
      </c>
      <c r="C8" s="13">
        <v>42400</v>
      </c>
      <c r="D8" s="4" t="s">
        <v>23</v>
      </c>
      <c r="E8" s="13" t="s">
        <v>38</v>
      </c>
      <c r="F8" s="4" t="s">
        <v>68</v>
      </c>
      <c r="G8" s="8">
        <v>31406</v>
      </c>
    </row>
    <row r="9" spans="1:13">
      <c r="A9" s="4" t="s">
        <v>77</v>
      </c>
      <c r="B9" s="5">
        <v>42370</v>
      </c>
      <c r="C9" s="13">
        <v>42429</v>
      </c>
      <c r="D9" s="4" t="s">
        <v>23</v>
      </c>
      <c r="E9" s="13" t="s">
        <v>39</v>
      </c>
      <c r="F9" s="4" t="s">
        <v>68</v>
      </c>
      <c r="G9" s="6">
        <v>201400.24</v>
      </c>
    </row>
    <row r="10" spans="1:13">
      <c r="A10" s="4" t="s">
        <v>78</v>
      </c>
      <c r="B10" s="5">
        <v>42370</v>
      </c>
      <c r="C10" s="13">
        <v>42429</v>
      </c>
      <c r="D10" s="4" t="s">
        <v>23</v>
      </c>
      <c r="E10" s="13" t="s">
        <v>40</v>
      </c>
      <c r="F10" s="4" t="s">
        <v>69</v>
      </c>
      <c r="G10" s="6">
        <v>48804</v>
      </c>
    </row>
    <row r="11" spans="1:13">
      <c r="A11" s="4" t="s">
        <v>79</v>
      </c>
      <c r="B11" s="5">
        <v>42422</v>
      </c>
      <c r="C11" s="13">
        <v>42451</v>
      </c>
      <c r="D11" s="4" t="s">
        <v>23</v>
      </c>
      <c r="E11" s="13" t="s">
        <v>65</v>
      </c>
      <c r="F11" s="4" t="s">
        <v>69</v>
      </c>
      <c r="G11" s="6">
        <v>64062.12</v>
      </c>
    </row>
    <row r="12" spans="1:13">
      <c r="A12" s="4" t="s">
        <v>80</v>
      </c>
      <c r="B12" s="5">
        <v>42398</v>
      </c>
      <c r="C12" s="13">
        <v>42460</v>
      </c>
      <c r="D12" s="4" t="s">
        <v>23</v>
      </c>
      <c r="E12" s="13" t="s">
        <v>36</v>
      </c>
      <c r="F12" s="4" t="s">
        <v>69</v>
      </c>
      <c r="G12" s="6">
        <v>36888</v>
      </c>
    </row>
    <row r="13" spans="1:13">
      <c r="A13" s="4" t="s">
        <v>81</v>
      </c>
      <c r="B13" s="5">
        <v>42398</v>
      </c>
      <c r="C13" s="13">
        <v>42460</v>
      </c>
      <c r="D13" s="4" t="s">
        <v>23</v>
      </c>
      <c r="E13" s="13" t="s">
        <v>41</v>
      </c>
      <c r="F13" s="4" t="s">
        <v>68</v>
      </c>
      <c r="G13" s="6">
        <v>59568</v>
      </c>
    </row>
    <row r="14" spans="1:13">
      <c r="A14" s="4" t="s">
        <v>82</v>
      </c>
      <c r="B14" s="5">
        <v>42398</v>
      </c>
      <c r="C14" s="13">
        <v>42460</v>
      </c>
      <c r="D14" s="4" t="s">
        <v>23</v>
      </c>
      <c r="E14" s="13" t="s">
        <v>42</v>
      </c>
      <c r="F14" s="4" t="s">
        <v>68</v>
      </c>
      <c r="G14" s="6">
        <v>38985.599999999999</v>
      </c>
    </row>
    <row r="15" spans="1:13">
      <c r="A15" s="4" t="s">
        <v>83</v>
      </c>
      <c r="B15" s="5">
        <v>42398</v>
      </c>
      <c r="C15" s="13">
        <v>42460</v>
      </c>
      <c r="D15" s="4" t="s">
        <v>23</v>
      </c>
      <c r="E15" s="13" t="s">
        <v>43</v>
      </c>
      <c r="F15" s="4" t="s">
        <v>68</v>
      </c>
      <c r="G15" s="6">
        <v>79260.13</v>
      </c>
    </row>
    <row r="16" spans="1:13">
      <c r="A16" s="4" t="s">
        <v>84</v>
      </c>
      <c r="B16" s="5">
        <v>42429</v>
      </c>
      <c r="C16" s="13">
        <v>42460</v>
      </c>
      <c r="D16" s="4" t="s">
        <v>23</v>
      </c>
      <c r="E16" s="13" t="s">
        <v>44</v>
      </c>
      <c r="F16" s="4" t="s">
        <v>69</v>
      </c>
      <c r="G16" s="6">
        <v>7104</v>
      </c>
    </row>
    <row r="17" spans="1:7">
      <c r="A17" s="4" t="s">
        <v>85</v>
      </c>
      <c r="B17" s="5">
        <v>42429</v>
      </c>
      <c r="C17" s="13">
        <v>42460</v>
      </c>
      <c r="D17" s="4" t="s">
        <v>23</v>
      </c>
      <c r="E17" s="13" t="s">
        <v>45</v>
      </c>
      <c r="F17" s="4" t="s">
        <v>69</v>
      </c>
      <c r="G17" s="6">
        <v>2232</v>
      </c>
    </row>
    <row r="18" spans="1:7">
      <c r="A18" s="4" t="s">
        <v>86</v>
      </c>
      <c r="B18" s="5">
        <v>42429</v>
      </c>
      <c r="C18" s="13">
        <v>42460</v>
      </c>
      <c r="D18" s="4" t="s">
        <v>23</v>
      </c>
      <c r="E18" s="13" t="s">
        <v>46</v>
      </c>
      <c r="F18" s="4" t="s">
        <v>69</v>
      </c>
      <c r="G18" s="6">
        <v>28887.91</v>
      </c>
    </row>
    <row r="19" spans="1:7">
      <c r="A19" s="4" t="s">
        <v>87</v>
      </c>
      <c r="B19" s="5">
        <v>42398</v>
      </c>
      <c r="C19" s="13">
        <v>42460</v>
      </c>
      <c r="D19" s="4" t="s">
        <v>23</v>
      </c>
      <c r="E19" s="13" t="s">
        <v>64</v>
      </c>
      <c r="F19" s="4" t="s">
        <v>68</v>
      </c>
      <c r="G19" s="6">
        <v>112676.22</v>
      </c>
    </row>
    <row r="20" spans="1:7">
      <c r="A20" s="4" t="s">
        <v>88</v>
      </c>
      <c r="B20" s="5">
        <v>42450</v>
      </c>
      <c r="C20" s="13">
        <v>42481</v>
      </c>
      <c r="D20" s="4" t="s">
        <v>23</v>
      </c>
      <c r="E20" s="13" t="s">
        <v>50</v>
      </c>
      <c r="F20" s="4" t="s">
        <v>68</v>
      </c>
      <c r="G20" s="6">
        <v>123144</v>
      </c>
    </row>
    <row r="21" spans="1:7">
      <c r="A21" s="4" t="s">
        <v>89</v>
      </c>
      <c r="B21" s="5">
        <v>42450</v>
      </c>
      <c r="C21" s="13">
        <v>42481</v>
      </c>
      <c r="D21" s="4" t="s">
        <v>23</v>
      </c>
      <c r="E21" s="13" t="s">
        <v>51</v>
      </c>
      <c r="F21" s="4" t="s">
        <v>68</v>
      </c>
      <c r="G21" s="6">
        <v>81528</v>
      </c>
    </row>
    <row r="22" spans="1:7">
      <c r="A22" s="4" t="s">
        <v>90</v>
      </c>
      <c r="B22" s="5">
        <v>42460</v>
      </c>
      <c r="C22" s="13">
        <v>42490</v>
      </c>
      <c r="D22" s="4" t="s">
        <v>23</v>
      </c>
      <c r="E22" s="13" t="s">
        <v>24</v>
      </c>
      <c r="F22" s="4" t="s">
        <v>69</v>
      </c>
      <c r="G22" s="6">
        <v>8123.5</v>
      </c>
    </row>
    <row r="23" spans="1:7">
      <c r="A23" s="4" t="s">
        <v>91</v>
      </c>
      <c r="B23" s="5">
        <v>42426</v>
      </c>
      <c r="C23" s="13">
        <v>42490</v>
      </c>
      <c r="D23" s="4" t="s">
        <v>23</v>
      </c>
      <c r="E23" s="13" t="s">
        <v>37</v>
      </c>
      <c r="F23" s="4" t="s">
        <v>69</v>
      </c>
      <c r="G23" s="6">
        <v>17685</v>
      </c>
    </row>
    <row r="24" spans="1:7">
      <c r="A24" s="4" t="s">
        <v>92</v>
      </c>
      <c r="B24" s="5">
        <v>42460</v>
      </c>
      <c r="C24" s="13">
        <v>42490</v>
      </c>
      <c r="D24" s="4" t="s">
        <v>23</v>
      </c>
      <c r="E24" s="13" t="s">
        <v>47</v>
      </c>
      <c r="F24" s="4" t="s">
        <v>69</v>
      </c>
      <c r="G24" s="6">
        <v>74308.13</v>
      </c>
    </row>
    <row r="25" spans="1:7">
      <c r="A25" s="4" t="s">
        <v>93</v>
      </c>
      <c r="B25" s="5">
        <v>42460</v>
      </c>
      <c r="C25" s="13">
        <v>42490</v>
      </c>
      <c r="D25" s="4" t="s">
        <v>23</v>
      </c>
      <c r="E25" s="13" t="s">
        <v>53</v>
      </c>
      <c r="F25" s="4" t="s">
        <v>68</v>
      </c>
      <c r="G25" s="6">
        <v>1568</v>
      </c>
    </row>
    <row r="26" spans="1:7">
      <c r="A26" s="4" t="s">
        <v>94</v>
      </c>
      <c r="B26" s="5">
        <v>42489</v>
      </c>
      <c r="C26" s="13">
        <v>42521</v>
      </c>
      <c r="D26" s="4" t="s">
        <v>23</v>
      </c>
      <c r="E26" s="13" t="s">
        <v>28</v>
      </c>
      <c r="F26" s="4" t="s">
        <v>68</v>
      </c>
      <c r="G26" s="6">
        <v>46872</v>
      </c>
    </row>
    <row r="27" spans="1:7">
      <c r="A27" s="4" t="s">
        <v>95</v>
      </c>
      <c r="B27" s="5">
        <v>42489</v>
      </c>
      <c r="C27" s="13">
        <v>42536</v>
      </c>
      <c r="D27" s="4" t="s">
        <v>23</v>
      </c>
      <c r="E27" s="13" t="s">
        <v>25</v>
      </c>
      <c r="F27" s="4" t="s">
        <v>68</v>
      </c>
      <c r="G27" s="6">
        <v>2800</v>
      </c>
    </row>
    <row r="28" spans="1:7">
      <c r="A28" s="4" t="s">
        <v>96</v>
      </c>
      <c r="B28" s="5">
        <v>42489</v>
      </c>
      <c r="C28" s="13">
        <v>42536</v>
      </c>
      <c r="D28" s="4" t="s">
        <v>23</v>
      </c>
      <c r="E28" s="13" t="s">
        <v>30</v>
      </c>
      <c r="F28" s="4" t="s">
        <v>69</v>
      </c>
      <c r="G28" s="6">
        <v>6720</v>
      </c>
    </row>
    <row r="29" spans="1:7">
      <c r="A29" s="4" t="s">
        <v>97</v>
      </c>
      <c r="B29" s="5">
        <v>42489</v>
      </c>
      <c r="C29" s="13">
        <v>42536</v>
      </c>
      <c r="D29" s="4" t="s">
        <v>23</v>
      </c>
      <c r="E29" s="13" t="s">
        <v>58</v>
      </c>
      <c r="F29" s="4" t="s">
        <v>69</v>
      </c>
      <c r="G29" s="6">
        <v>11184.06</v>
      </c>
    </row>
    <row r="30" spans="1:7">
      <c r="A30" s="4" t="s">
        <v>98</v>
      </c>
      <c r="B30" s="5">
        <v>42509</v>
      </c>
      <c r="C30" s="13">
        <v>42540</v>
      </c>
      <c r="D30" s="4" t="s">
        <v>23</v>
      </c>
      <c r="E30" s="13" t="s">
        <v>62</v>
      </c>
      <c r="F30" s="4" t="s">
        <v>69</v>
      </c>
      <c r="G30" s="6">
        <v>322.88</v>
      </c>
    </row>
    <row r="31" spans="1:7">
      <c r="A31" s="4" t="s">
        <v>99</v>
      </c>
      <c r="B31" s="5">
        <v>42521</v>
      </c>
      <c r="C31" s="13">
        <v>42551</v>
      </c>
      <c r="D31" s="4" t="s">
        <v>23</v>
      </c>
      <c r="E31" s="13" t="s">
        <v>29</v>
      </c>
      <c r="F31" s="4" t="s">
        <v>68</v>
      </c>
      <c r="G31" s="6">
        <v>117000</v>
      </c>
    </row>
    <row r="32" spans="1:7">
      <c r="A32" s="4" t="s">
        <v>100</v>
      </c>
      <c r="B32" s="5">
        <v>42521</v>
      </c>
      <c r="C32" s="13">
        <v>42551</v>
      </c>
      <c r="D32" s="4" t="s">
        <v>23</v>
      </c>
      <c r="E32" s="13" t="s">
        <v>34</v>
      </c>
      <c r="F32" s="4" t="s">
        <v>68</v>
      </c>
      <c r="G32" s="6">
        <v>2370</v>
      </c>
    </row>
    <row r="33" spans="1:7">
      <c r="A33" s="4" t="s">
        <v>101</v>
      </c>
      <c r="B33" s="5">
        <v>42521</v>
      </c>
      <c r="C33" s="13">
        <v>42551</v>
      </c>
      <c r="D33" s="4" t="s">
        <v>23</v>
      </c>
      <c r="E33" s="13" t="s">
        <v>52</v>
      </c>
      <c r="F33" s="4" t="s">
        <v>68</v>
      </c>
      <c r="G33" s="6">
        <v>22680</v>
      </c>
    </row>
    <row r="34" spans="1:7">
      <c r="A34" s="4" t="s">
        <v>102</v>
      </c>
      <c r="B34" s="5">
        <v>42521</v>
      </c>
      <c r="C34" s="13">
        <v>42551</v>
      </c>
      <c r="D34" s="4" t="s">
        <v>23</v>
      </c>
      <c r="E34" s="13" t="s">
        <v>54</v>
      </c>
      <c r="F34" s="4" t="s">
        <v>68</v>
      </c>
      <c r="G34" s="6">
        <v>23839.89</v>
      </c>
    </row>
    <row r="35" spans="1:7">
      <c r="A35" s="4" t="s">
        <v>103</v>
      </c>
      <c r="B35" s="5">
        <v>42521</v>
      </c>
      <c r="C35" s="13">
        <v>42551</v>
      </c>
      <c r="D35" s="4" t="s">
        <v>23</v>
      </c>
      <c r="E35" s="13" t="s">
        <v>55</v>
      </c>
      <c r="F35" s="4" t="s">
        <v>68</v>
      </c>
      <c r="G35" s="6">
        <v>127122.7</v>
      </c>
    </row>
    <row r="36" spans="1:7">
      <c r="A36" s="4" t="s">
        <v>104</v>
      </c>
      <c r="B36" s="5">
        <v>42489</v>
      </c>
      <c r="C36" s="13">
        <v>42551</v>
      </c>
      <c r="D36" s="4" t="s">
        <v>23</v>
      </c>
      <c r="E36" s="13" t="s">
        <v>56</v>
      </c>
      <c r="F36" s="4" t="s">
        <v>68</v>
      </c>
      <c r="G36" s="6">
        <v>19640</v>
      </c>
    </row>
    <row r="37" spans="1:7">
      <c r="A37" s="4" t="s">
        <v>105</v>
      </c>
      <c r="B37" s="5">
        <v>42521</v>
      </c>
      <c r="C37" s="13">
        <v>42551</v>
      </c>
      <c r="D37" s="4" t="s">
        <v>23</v>
      </c>
      <c r="E37" s="13" t="s">
        <v>57</v>
      </c>
      <c r="F37" s="4" t="s">
        <v>68</v>
      </c>
      <c r="G37" s="6">
        <v>237042.74</v>
      </c>
    </row>
    <row r="38" spans="1:7">
      <c r="A38" s="4" t="s">
        <v>106</v>
      </c>
      <c r="B38" s="5">
        <v>42521</v>
      </c>
      <c r="C38" s="13">
        <v>42551</v>
      </c>
      <c r="D38" s="4" t="s">
        <v>23</v>
      </c>
      <c r="E38" s="13" t="s">
        <v>59</v>
      </c>
      <c r="F38" s="4" t="s">
        <v>68</v>
      </c>
      <c r="G38" s="6">
        <v>28205</v>
      </c>
    </row>
    <row r="39" spans="1:7">
      <c r="A39" s="4" t="s">
        <v>107</v>
      </c>
      <c r="B39" s="5">
        <v>42521</v>
      </c>
      <c r="C39" s="13">
        <v>42551</v>
      </c>
      <c r="D39" s="4" t="s">
        <v>23</v>
      </c>
      <c r="E39" s="13" t="s">
        <v>60</v>
      </c>
      <c r="F39" s="4" t="s">
        <v>68</v>
      </c>
      <c r="G39" s="6">
        <v>22940</v>
      </c>
    </row>
    <row r="40" spans="1:7">
      <c r="A40" s="4" t="s">
        <v>108</v>
      </c>
      <c r="B40" s="5">
        <v>42521</v>
      </c>
      <c r="C40" s="13">
        <v>42582</v>
      </c>
      <c r="D40" s="4" t="s">
        <v>23</v>
      </c>
      <c r="E40" s="13" t="s">
        <v>26</v>
      </c>
      <c r="F40" s="4" t="s">
        <v>68</v>
      </c>
      <c r="G40" s="6">
        <v>6270</v>
      </c>
    </row>
    <row r="41" spans="1:7">
      <c r="A41" s="4" t="s">
        <v>109</v>
      </c>
      <c r="B41" s="5">
        <v>42521</v>
      </c>
      <c r="C41" s="13">
        <v>42582</v>
      </c>
      <c r="D41" s="4" t="s">
        <v>23</v>
      </c>
      <c r="E41" s="13" t="s">
        <v>27</v>
      </c>
      <c r="F41" s="4" t="s">
        <v>68</v>
      </c>
      <c r="G41" s="6">
        <v>9000</v>
      </c>
    </row>
    <row r="42" spans="1:7">
      <c r="A42" s="4" t="s">
        <v>110</v>
      </c>
      <c r="B42" s="5">
        <v>42521</v>
      </c>
      <c r="C42" s="13">
        <v>42582</v>
      </c>
      <c r="D42" s="4" t="s">
        <v>23</v>
      </c>
      <c r="E42" s="13" t="s">
        <v>31</v>
      </c>
      <c r="F42" s="4" t="s">
        <v>68</v>
      </c>
      <c r="G42" s="6">
        <v>11400</v>
      </c>
    </row>
    <row r="43" spans="1:7">
      <c r="A43" s="4" t="s">
        <v>111</v>
      </c>
      <c r="B43" s="5">
        <v>42521</v>
      </c>
      <c r="C43" s="13">
        <v>42582</v>
      </c>
      <c r="D43" s="4" t="s">
        <v>23</v>
      </c>
      <c r="E43" s="13" t="s">
        <v>32</v>
      </c>
      <c r="F43" s="4" t="s">
        <v>68</v>
      </c>
      <c r="G43" s="6">
        <v>18600</v>
      </c>
    </row>
    <row r="44" spans="1:7">
      <c r="A44" s="4" t="s">
        <v>112</v>
      </c>
      <c r="B44" s="5">
        <v>42521</v>
      </c>
      <c r="C44" s="13">
        <v>42582</v>
      </c>
      <c r="D44" s="4" t="s">
        <v>23</v>
      </c>
      <c r="E44" s="13" t="s">
        <v>33</v>
      </c>
      <c r="F44" s="4" t="s">
        <v>68</v>
      </c>
      <c r="G44" s="6">
        <v>3480</v>
      </c>
    </row>
    <row r="46" spans="1:7">
      <c r="G46" s="10"/>
    </row>
    <row r="49" spans="7:7">
      <c r="G49" s="10"/>
    </row>
    <row r="72" spans="3:4">
      <c r="D72" s="1">
        <v>8.4323353293413172E-2</v>
      </c>
    </row>
    <row r="73" spans="3:4">
      <c r="D73" s="1">
        <v>8.432335329341317</v>
      </c>
    </row>
    <row r="74" spans="3:4">
      <c r="C74" s="14">
        <v>14925.233532934131</v>
      </c>
    </row>
  </sheetData>
  <sortState ref="A2:G93">
    <sortCondition ref="C2:C93"/>
  </sortState>
  <conditionalFormatting sqref="G3:G44">
    <cfRule type="expression" dxfId="0" priority="1">
      <formula>$C3&lt;TODAY()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7"/>
  <sheetViews>
    <sheetView workbookViewId="0">
      <selection activeCell="D2" sqref="D2"/>
    </sheetView>
  </sheetViews>
  <sheetFormatPr baseColWidth="10" defaultRowHeight="15"/>
  <cols>
    <col min="4" max="4" width="14.5703125" bestFit="1" customWidth="1"/>
  </cols>
  <sheetData>
    <row r="1" spans="1:9">
      <c r="D1">
        <f>SUM(D3:D172)</f>
        <v>6212</v>
      </c>
    </row>
    <row r="2" spans="1: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</row>
    <row r="3" spans="1:9">
      <c r="A3">
        <v>1752</v>
      </c>
      <c r="B3" t="s">
        <v>9</v>
      </c>
      <c r="C3" t="s">
        <v>14</v>
      </c>
      <c r="D3">
        <v>30</v>
      </c>
      <c r="E3">
        <v>20</v>
      </c>
    </row>
    <row r="4" spans="1:9">
      <c r="A4">
        <v>1753</v>
      </c>
      <c r="B4" t="s">
        <v>10</v>
      </c>
      <c r="C4" t="s">
        <v>15</v>
      </c>
      <c r="D4">
        <v>30</v>
      </c>
      <c r="E4">
        <v>15</v>
      </c>
    </row>
    <row r="5" spans="1:9">
      <c r="A5">
        <v>1754</v>
      </c>
      <c r="B5" t="s">
        <v>11</v>
      </c>
      <c r="C5" t="s">
        <v>16</v>
      </c>
      <c r="D5">
        <v>40</v>
      </c>
      <c r="E5">
        <v>10</v>
      </c>
    </row>
    <row r="6" spans="1:9">
      <c r="A6">
        <v>1755</v>
      </c>
      <c r="B6" t="s">
        <v>12</v>
      </c>
      <c r="C6" t="s">
        <v>14</v>
      </c>
      <c r="D6">
        <v>50</v>
      </c>
      <c r="E6">
        <v>0</v>
      </c>
    </row>
    <row r="7" spans="1:9">
      <c r="A7">
        <v>1756</v>
      </c>
      <c r="B7" t="s">
        <v>13</v>
      </c>
      <c r="C7" t="s">
        <v>15</v>
      </c>
      <c r="D7">
        <v>100</v>
      </c>
      <c r="E7">
        <v>20</v>
      </c>
    </row>
    <row r="8" spans="1:9">
      <c r="A8">
        <v>1757</v>
      </c>
      <c r="B8" t="s">
        <v>9</v>
      </c>
      <c r="C8" t="s">
        <v>16</v>
      </c>
      <c r="D8">
        <v>50</v>
      </c>
      <c r="E8">
        <v>15</v>
      </c>
    </row>
    <row r="9" spans="1:9">
      <c r="A9">
        <v>1758</v>
      </c>
      <c r="B9" t="s">
        <v>10</v>
      </c>
      <c r="C9" t="s">
        <v>14</v>
      </c>
      <c r="D9">
        <v>82</v>
      </c>
      <c r="E9">
        <v>10</v>
      </c>
    </row>
    <row r="10" spans="1:9">
      <c r="A10">
        <v>1759</v>
      </c>
      <c r="B10" t="s">
        <v>11</v>
      </c>
      <c r="C10" t="s">
        <v>15</v>
      </c>
      <c r="D10">
        <v>30</v>
      </c>
      <c r="E10">
        <v>0</v>
      </c>
    </row>
    <row r="11" spans="1:9">
      <c r="A11">
        <v>1760</v>
      </c>
      <c r="B11" t="s">
        <v>12</v>
      </c>
      <c r="C11" t="s">
        <v>16</v>
      </c>
      <c r="D11">
        <v>30</v>
      </c>
      <c r="E11">
        <v>20</v>
      </c>
    </row>
    <row r="12" spans="1:9">
      <c r="A12">
        <v>1761</v>
      </c>
      <c r="B12" t="s">
        <v>13</v>
      </c>
      <c r="C12" t="s">
        <v>14</v>
      </c>
      <c r="D12">
        <v>40</v>
      </c>
      <c r="E12">
        <v>15</v>
      </c>
    </row>
    <row r="13" spans="1:9">
      <c r="A13">
        <v>1762</v>
      </c>
      <c r="B13" t="s">
        <v>9</v>
      </c>
      <c r="C13" t="s">
        <v>15</v>
      </c>
      <c r="D13">
        <v>50</v>
      </c>
      <c r="E13">
        <v>10</v>
      </c>
    </row>
    <row r="14" spans="1:9">
      <c r="A14">
        <v>1763</v>
      </c>
      <c r="B14" t="s">
        <v>10</v>
      </c>
      <c r="C14" t="s">
        <v>16</v>
      </c>
      <c r="D14">
        <v>100</v>
      </c>
      <c r="E14">
        <v>0</v>
      </c>
    </row>
    <row r="15" spans="1:9">
      <c r="A15">
        <v>1764</v>
      </c>
      <c r="B15" t="s">
        <v>11</v>
      </c>
      <c r="C15" t="s">
        <v>14</v>
      </c>
      <c r="D15">
        <v>50</v>
      </c>
      <c r="E15">
        <v>20</v>
      </c>
    </row>
    <row r="16" spans="1:9">
      <c r="A16">
        <v>1765</v>
      </c>
      <c r="B16" t="s">
        <v>12</v>
      </c>
      <c r="C16" t="s">
        <v>15</v>
      </c>
      <c r="D16">
        <v>82</v>
      </c>
      <c r="E16">
        <v>15</v>
      </c>
    </row>
    <row r="17" spans="1:5">
      <c r="A17">
        <v>1766</v>
      </c>
      <c r="B17" t="s">
        <v>13</v>
      </c>
      <c r="C17" t="s">
        <v>16</v>
      </c>
      <c r="D17">
        <v>30</v>
      </c>
      <c r="E17">
        <v>10</v>
      </c>
    </row>
    <row r="18" spans="1:5">
      <c r="A18">
        <v>1767</v>
      </c>
      <c r="B18" t="s">
        <v>9</v>
      </c>
      <c r="C18" t="s">
        <v>14</v>
      </c>
      <c r="D18">
        <v>30</v>
      </c>
      <c r="E18">
        <v>0</v>
      </c>
    </row>
    <row r="19" spans="1:5">
      <c r="A19">
        <v>1768</v>
      </c>
      <c r="B19" t="s">
        <v>10</v>
      </c>
      <c r="C19" t="s">
        <v>15</v>
      </c>
      <c r="D19">
        <v>40</v>
      </c>
      <c r="E19">
        <v>20</v>
      </c>
    </row>
    <row r="20" spans="1:5">
      <c r="A20">
        <v>1769</v>
      </c>
      <c r="B20" t="s">
        <v>11</v>
      </c>
      <c r="C20" t="s">
        <v>16</v>
      </c>
      <c r="D20">
        <v>50</v>
      </c>
      <c r="E20">
        <v>15</v>
      </c>
    </row>
    <row r="21" spans="1:5">
      <c r="A21">
        <v>1770</v>
      </c>
      <c r="B21" t="s">
        <v>12</v>
      </c>
      <c r="C21" t="s">
        <v>14</v>
      </c>
      <c r="D21">
        <v>100</v>
      </c>
      <c r="E21">
        <v>10</v>
      </c>
    </row>
    <row r="22" spans="1:5">
      <c r="A22">
        <v>1771</v>
      </c>
      <c r="B22" t="s">
        <v>13</v>
      </c>
      <c r="C22" t="s">
        <v>15</v>
      </c>
      <c r="D22">
        <v>50</v>
      </c>
      <c r="E22">
        <v>0</v>
      </c>
    </row>
    <row r="23" spans="1:5">
      <c r="A23">
        <v>1772</v>
      </c>
      <c r="B23" t="s">
        <v>9</v>
      </c>
      <c r="C23" t="s">
        <v>16</v>
      </c>
      <c r="D23">
        <v>82</v>
      </c>
      <c r="E23">
        <v>20</v>
      </c>
    </row>
    <row r="24" spans="1:5">
      <c r="A24">
        <v>1773</v>
      </c>
      <c r="B24" t="s">
        <v>10</v>
      </c>
      <c r="C24" t="s">
        <v>14</v>
      </c>
      <c r="D24">
        <v>30</v>
      </c>
      <c r="E24">
        <v>15</v>
      </c>
    </row>
    <row r="25" spans="1:5">
      <c r="A25">
        <v>1774</v>
      </c>
      <c r="B25" t="s">
        <v>11</v>
      </c>
      <c r="C25" t="s">
        <v>15</v>
      </c>
      <c r="D25">
        <v>30</v>
      </c>
      <c r="E25">
        <v>10</v>
      </c>
    </row>
    <row r="26" spans="1:5">
      <c r="A26">
        <v>1775</v>
      </c>
      <c r="B26" t="s">
        <v>12</v>
      </c>
      <c r="C26" t="s">
        <v>16</v>
      </c>
      <c r="D26">
        <v>40</v>
      </c>
      <c r="E26">
        <v>0</v>
      </c>
    </row>
    <row r="27" spans="1:5">
      <c r="A27">
        <v>1776</v>
      </c>
      <c r="B27" t="s">
        <v>13</v>
      </c>
      <c r="C27" t="s">
        <v>14</v>
      </c>
      <c r="D27">
        <v>50</v>
      </c>
      <c r="E27">
        <v>20</v>
      </c>
    </row>
    <row r="28" spans="1:5">
      <c r="A28">
        <v>1777</v>
      </c>
      <c r="B28" t="s">
        <v>9</v>
      </c>
      <c r="C28" t="s">
        <v>15</v>
      </c>
      <c r="D28">
        <v>100</v>
      </c>
      <c r="E28">
        <v>15</v>
      </c>
    </row>
    <row r="29" spans="1:5">
      <c r="A29">
        <v>1778</v>
      </c>
      <c r="B29" t="s">
        <v>10</v>
      </c>
      <c r="C29" t="s">
        <v>16</v>
      </c>
      <c r="D29">
        <v>50</v>
      </c>
      <c r="E29">
        <v>10</v>
      </c>
    </row>
    <row r="30" spans="1:5">
      <c r="A30">
        <v>1779</v>
      </c>
      <c r="B30" t="s">
        <v>11</v>
      </c>
      <c r="C30" t="s">
        <v>14</v>
      </c>
      <c r="D30">
        <v>82</v>
      </c>
      <c r="E30">
        <v>0</v>
      </c>
    </row>
    <row r="31" spans="1:5">
      <c r="A31">
        <v>1780</v>
      </c>
      <c r="B31" t="s">
        <v>12</v>
      </c>
      <c r="C31" t="s">
        <v>15</v>
      </c>
      <c r="D31">
        <v>30</v>
      </c>
      <c r="E31">
        <v>20</v>
      </c>
    </row>
    <row r="32" spans="1:5">
      <c r="A32">
        <v>1781</v>
      </c>
      <c r="B32" t="s">
        <v>13</v>
      </c>
      <c r="C32" t="s">
        <v>16</v>
      </c>
      <c r="D32">
        <v>30</v>
      </c>
      <c r="E32">
        <v>15</v>
      </c>
    </row>
    <row r="33" spans="1:5">
      <c r="A33">
        <v>1782</v>
      </c>
      <c r="B33" t="s">
        <v>9</v>
      </c>
      <c r="C33" t="s">
        <v>14</v>
      </c>
      <c r="D33">
        <v>40</v>
      </c>
      <c r="E33">
        <v>10</v>
      </c>
    </row>
    <row r="34" spans="1:5">
      <c r="A34">
        <v>1783</v>
      </c>
      <c r="B34" t="s">
        <v>10</v>
      </c>
      <c r="C34" t="s">
        <v>15</v>
      </c>
      <c r="D34">
        <v>50</v>
      </c>
      <c r="E34">
        <v>0</v>
      </c>
    </row>
    <row r="35" spans="1:5">
      <c r="A35">
        <v>1784</v>
      </c>
      <c r="B35" t="s">
        <v>11</v>
      </c>
      <c r="C35" t="s">
        <v>16</v>
      </c>
      <c r="D35">
        <v>100</v>
      </c>
      <c r="E35">
        <v>20</v>
      </c>
    </row>
    <row r="36" spans="1:5">
      <c r="A36">
        <v>1785</v>
      </c>
      <c r="B36" t="s">
        <v>12</v>
      </c>
      <c r="C36" t="s">
        <v>14</v>
      </c>
      <c r="D36">
        <v>50</v>
      </c>
      <c r="E36">
        <v>15</v>
      </c>
    </row>
    <row r="37" spans="1:5">
      <c r="A37">
        <v>1786</v>
      </c>
      <c r="B37" t="s">
        <v>13</v>
      </c>
      <c r="C37" t="s">
        <v>15</v>
      </c>
      <c r="D37">
        <v>82</v>
      </c>
      <c r="E37">
        <v>10</v>
      </c>
    </row>
    <row r="38" spans="1:5">
      <c r="A38">
        <v>1787</v>
      </c>
      <c r="B38" t="s">
        <v>9</v>
      </c>
      <c r="C38" t="s">
        <v>16</v>
      </c>
      <c r="D38">
        <v>30</v>
      </c>
      <c r="E38">
        <v>0</v>
      </c>
    </row>
    <row r="39" spans="1:5">
      <c r="A39">
        <v>1788</v>
      </c>
      <c r="B39" t="s">
        <v>10</v>
      </c>
      <c r="C39" t="s">
        <v>14</v>
      </c>
      <c r="D39">
        <v>30</v>
      </c>
      <c r="E39">
        <v>20</v>
      </c>
    </row>
    <row r="40" spans="1:5">
      <c r="A40">
        <v>1789</v>
      </c>
      <c r="B40" t="s">
        <v>11</v>
      </c>
      <c r="C40" t="s">
        <v>15</v>
      </c>
      <c r="D40">
        <v>40</v>
      </c>
      <c r="E40">
        <v>15</v>
      </c>
    </row>
    <row r="41" spans="1:5">
      <c r="A41">
        <v>1790</v>
      </c>
      <c r="B41" t="s">
        <v>12</v>
      </c>
      <c r="C41" t="s">
        <v>16</v>
      </c>
      <c r="D41">
        <v>50</v>
      </c>
      <c r="E41">
        <v>10</v>
      </c>
    </row>
    <row r="42" spans="1:5">
      <c r="A42">
        <v>1791</v>
      </c>
      <c r="B42" t="s">
        <v>13</v>
      </c>
      <c r="C42" t="s">
        <v>14</v>
      </c>
      <c r="D42">
        <v>100</v>
      </c>
      <c r="E42">
        <v>0</v>
      </c>
    </row>
    <row r="43" spans="1:5">
      <c r="A43">
        <v>1792</v>
      </c>
      <c r="B43" t="s">
        <v>9</v>
      </c>
      <c r="C43" t="s">
        <v>15</v>
      </c>
      <c r="D43">
        <v>50</v>
      </c>
      <c r="E43">
        <v>20</v>
      </c>
    </row>
    <row r="44" spans="1:5">
      <c r="A44">
        <v>1793</v>
      </c>
      <c r="B44" t="s">
        <v>10</v>
      </c>
      <c r="C44" t="s">
        <v>16</v>
      </c>
      <c r="D44">
        <v>82</v>
      </c>
      <c r="E44">
        <v>15</v>
      </c>
    </row>
    <row r="45" spans="1:5">
      <c r="A45">
        <v>1794</v>
      </c>
      <c r="B45" t="s">
        <v>11</v>
      </c>
      <c r="C45" t="s">
        <v>14</v>
      </c>
      <c r="D45">
        <v>30</v>
      </c>
      <c r="E45">
        <v>10</v>
      </c>
    </row>
    <row r="46" spans="1:5">
      <c r="A46">
        <v>1795</v>
      </c>
      <c r="B46" t="s">
        <v>12</v>
      </c>
      <c r="C46" t="s">
        <v>15</v>
      </c>
      <c r="D46">
        <v>30</v>
      </c>
      <c r="E46">
        <v>0</v>
      </c>
    </row>
    <row r="47" spans="1:5">
      <c r="A47">
        <v>1796</v>
      </c>
      <c r="B47" t="s">
        <v>13</v>
      </c>
      <c r="C47" t="s">
        <v>16</v>
      </c>
      <c r="D47">
        <v>40</v>
      </c>
      <c r="E47">
        <v>20</v>
      </c>
    </row>
    <row r="48" spans="1:5">
      <c r="A48">
        <v>1797</v>
      </c>
      <c r="B48" t="s">
        <v>9</v>
      </c>
      <c r="C48" t="s">
        <v>14</v>
      </c>
      <c r="D48">
        <v>50</v>
      </c>
      <c r="E48">
        <v>15</v>
      </c>
    </row>
    <row r="49" spans="1:5">
      <c r="A49">
        <v>1798</v>
      </c>
      <c r="B49" t="s">
        <v>10</v>
      </c>
      <c r="C49" t="s">
        <v>15</v>
      </c>
      <c r="D49">
        <v>100</v>
      </c>
      <c r="E49">
        <v>10</v>
      </c>
    </row>
    <row r="50" spans="1:5">
      <c r="A50">
        <v>1799</v>
      </c>
      <c r="B50" t="s">
        <v>11</v>
      </c>
      <c r="C50" t="s">
        <v>16</v>
      </c>
      <c r="D50">
        <v>50</v>
      </c>
      <c r="E50">
        <v>0</v>
      </c>
    </row>
    <row r="51" spans="1:5">
      <c r="A51">
        <v>1800</v>
      </c>
      <c r="B51" t="s">
        <v>12</v>
      </c>
      <c r="C51" t="s">
        <v>14</v>
      </c>
      <c r="D51">
        <v>82</v>
      </c>
      <c r="E51">
        <v>20</v>
      </c>
    </row>
    <row r="52" spans="1:5">
      <c r="A52">
        <v>1801</v>
      </c>
      <c r="B52" t="s">
        <v>13</v>
      </c>
      <c r="C52" t="s">
        <v>15</v>
      </c>
      <c r="D52">
        <v>30</v>
      </c>
      <c r="E52">
        <v>15</v>
      </c>
    </row>
    <row r="53" spans="1:5">
      <c r="A53">
        <v>1802</v>
      </c>
      <c r="B53" t="s">
        <v>9</v>
      </c>
      <c r="C53" t="s">
        <v>16</v>
      </c>
      <c r="D53">
        <v>30</v>
      </c>
      <c r="E53">
        <v>10</v>
      </c>
    </row>
    <row r="54" spans="1:5">
      <c r="A54">
        <v>1803</v>
      </c>
      <c r="B54" t="s">
        <v>10</v>
      </c>
      <c r="C54" t="s">
        <v>14</v>
      </c>
      <c r="D54">
        <v>40</v>
      </c>
      <c r="E54">
        <v>0</v>
      </c>
    </row>
    <row r="55" spans="1:5">
      <c r="A55">
        <v>1804</v>
      </c>
      <c r="B55" t="s">
        <v>11</v>
      </c>
      <c r="C55" t="s">
        <v>15</v>
      </c>
      <c r="D55">
        <v>50</v>
      </c>
      <c r="E55">
        <v>20</v>
      </c>
    </row>
    <row r="56" spans="1:5">
      <c r="A56">
        <v>1805</v>
      </c>
      <c r="B56" t="s">
        <v>12</v>
      </c>
      <c r="C56" t="s">
        <v>16</v>
      </c>
      <c r="D56">
        <v>100</v>
      </c>
      <c r="E56">
        <v>15</v>
      </c>
    </row>
    <row r="57" spans="1:5">
      <c r="A57">
        <v>1806</v>
      </c>
      <c r="B57" t="s">
        <v>13</v>
      </c>
      <c r="C57" t="s">
        <v>14</v>
      </c>
      <c r="D57">
        <v>50</v>
      </c>
      <c r="E57">
        <v>10</v>
      </c>
    </row>
    <row r="58" spans="1:5">
      <c r="A58">
        <v>1807</v>
      </c>
      <c r="B58" t="s">
        <v>9</v>
      </c>
      <c r="C58" t="s">
        <v>15</v>
      </c>
      <c r="D58">
        <v>82</v>
      </c>
      <c r="E58">
        <v>0</v>
      </c>
    </row>
    <row r="59" spans="1:5">
      <c r="A59">
        <v>1808</v>
      </c>
      <c r="B59" t="s">
        <v>10</v>
      </c>
      <c r="C59" t="s">
        <v>16</v>
      </c>
      <c r="D59">
        <v>30</v>
      </c>
      <c r="E59">
        <v>20</v>
      </c>
    </row>
    <row r="60" spans="1:5">
      <c r="A60">
        <v>1809</v>
      </c>
      <c r="B60" t="s">
        <v>11</v>
      </c>
      <c r="C60" t="s">
        <v>14</v>
      </c>
      <c r="D60">
        <v>30</v>
      </c>
      <c r="E60">
        <v>15</v>
      </c>
    </row>
    <row r="61" spans="1:5">
      <c r="A61">
        <v>1810</v>
      </c>
      <c r="B61" t="s">
        <v>12</v>
      </c>
      <c r="C61" t="s">
        <v>15</v>
      </c>
      <c r="D61">
        <v>40</v>
      </c>
      <c r="E61">
        <v>10</v>
      </c>
    </row>
    <row r="62" spans="1:5">
      <c r="A62">
        <v>1811</v>
      </c>
      <c r="B62" t="s">
        <v>13</v>
      </c>
      <c r="C62" t="s">
        <v>16</v>
      </c>
      <c r="D62">
        <v>50</v>
      </c>
      <c r="E62">
        <v>0</v>
      </c>
    </row>
    <row r="63" spans="1:5">
      <c r="A63">
        <v>1812</v>
      </c>
      <c r="B63" t="s">
        <v>9</v>
      </c>
      <c r="C63" t="s">
        <v>14</v>
      </c>
      <c r="D63">
        <v>100</v>
      </c>
      <c r="E63">
        <v>20</v>
      </c>
    </row>
    <row r="64" spans="1:5">
      <c r="A64">
        <v>1813</v>
      </c>
      <c r="B64" t="s">
        <v>10</v>
      </c>
      <c r="C64" t="s">
        <v>15</v>
      </c>
      <c r="D64">
        <v>50</v>
      </c>
      <c r="E64">
        <v>15</v>
      </c>
    </row>
    <row r="65" spans="1:5">
      <c r="A65">
        <v>1814</v>
      </c>
      <c r="B65" t="s">
        <v>11</v>
      </c>
      <c r="C65" t="s">
        <v>16</v>
      </c>
      <c r="D65">
        <v>82</v>
      </c>
      <c r="E65">
        <v>10</v>
      </c>
    </row>
    <row r="66" spans="1:5">
      <c r="A66">
        <v>1815</v>
      </c>
      <c r="B66" t="s">
        <v>12</v>
      </c>
      <c r="C66" t="s">
        <v>14</v>
      </c>
      <c r="D66">
        <v>30</v>
      </c>
      <c r="E66">
        <v>0</v>
      </c>
    </row>
    <row r="67" spans="1:5">
      <c r="A67">
        <v>1816</v>
      </c>
      <c r="B67" t="s">
        <v>13</v>
      </c>
      <c r="C67" t="s">
        <v>15</v>
      </c>
      <c r="D67">
        <v>30</v>
      </c>
      <c r="E67">
        <v>20</v>
      </c>
    </row>
    <row r="68" spans="1:5">
      <c r="A68">
        <v>1817</v>
      </c>
      <c r="B68" t="s">
        <v>9</v>
      </c>
      <c r="C68" t="s">
        <v>16</v>
      </c>
      <c r="D68">
        <v>40</v>
      </c>
      <c r="E68">
        <v>15</v>
      </c>
    </row>
    <row r="69" spans="1:5">
      <c r="A69">
        <v>1818</v>
      </c>
      <c r="B69" t="s">
        <v>10</v>
      </c>
      <c r="C69" t="s">
        <v>14</v>
      </c>
      <c r="D69">
        <v>50</v>
      </c>
      <c r="E69">
        <v>10</v>
      </c>
    </row>
    <row r="70" spans="1:5">
      <c r="A70">
        <v>1819</v>
      </c>
      <c r="B70" t="s">
        <v>11</v>
      </c>
      <c r="C70" t="s">
        <v>15</v>
      </c>
      <c r="D70">
        <v>100</v>
      </c>
      <c r="E70">
        <v>0</v>
      </c>
    </row>
    <row r="71" spans="1:5">
      <c r="A71">
        <v>1820</v>
      </c>
      <c r="B71" t="s">
        <v>12</v>
      </c>
      <c r="C71" t="s">
        <v>16</v>
      </c>
      <c r="D71">
        <v>50</v>
      </c>
      <c r="E71">
        <v>20</v>
      </c>
    </row>
    <row r="72" spans="1:5">
      <c r="A72">
        <v>1821</v>
      </c>
      <c r="B72" t="s">
        <v>13</v>
      </c>
      <c r="C72" t="s">
        <v>14</v>
      </c>
      <c r="D72">
        <v>82</v>
      </c>
      <c r="E72">
        <v>15</v>
      </c>
    </row>
    <row r="73" spans="1:5">
      <c r="A73">
        <v>1822</v>
      </c>
      <c r="B73" t="s">
        <v>9</v>
      </c>
      <c r="C73" t="s">
        <v>15</v>
      </c>
      <c r="D73">
        <v>30</v>
      </c>
      <c r="E73">
        <v>10</v>
      </c>
    </row>
    <row r="74" spans="1:5">
      <c r="A74">
        <v>1823</v>
      </c>
      <c r="B74" t="s">
        <v>10</v>
      </c>
      <c r="C74" t="s">
        <v>16</v>
      </c>
      <c r="D74">
        <v>30</v>
      </c>
      <c r="E74">
        <v>0</v>
      </c>
    </row>
    <row r="75" spans="1:5">
      <c r="A75">
        <v>1824</v>
      </c>
      <c r="B75" t="s">
        <v>11</v>
      </c>
      <c r="C75" t="s">
        <v>14</v>
      </c>
      <c r="D75">
        <v>40</v>
      </c>
      <c r="E75">
        <v>20</v>
      </c>
    </row>
    <row r="76" spans="1:5">
      <c r="A76">
        <v>1825</v>
      </c>
      <c r="B76" t="s">
        <v>12</v>
      </c>
      <c r="C76" t="s">
        <v>15</v>
      </c>
      <c r="D76">
        <v>50</v>
      </c>
      <c r="E76">
        <v>15</v>
      </c>
    </row>
    <row r="77" spans="1:5">
      <c r="A77">
        <v>1826</v>
      </c>
      <c r="B77" t="s">
        <v>13</v>
      </c>
      <c r="C77" t="s">
        <v>16</v>
      </c>
      <c r="D77">
        <v>100</v>
      </c>
      <c r="E77">
        <v>10</v>
      </c>
    </row>
    <row r="78" spans="1:5">
      <c r="A78">
        <v>1827</v>
      </c>
      <c r="B78" t="s">
        <v>9</v>
      </c>
      <c r="C78" t="s">
        <v>14</v>
      </c>
      <c r="D78">
        <v>50</v>
      </c>
      <c r="E78">
        <v>0</v>
      </c>
    </row>
    <row r="79" spans="1:5">
      <c r="A79">
        <v>1828</v>
      </c>
      <c r="B79" t="s">
        <v>10</v>
      </c>
      <c r="C79" t="s">
        <v>15</v>
      </c>
      <c r="D79">
        <v>82</v>
      </c>
      <c r="E79">
        <v>20</v>
      </c>
    </row>
    <row r="80" spans="1:5">
      <c r="A80">
        <v>1829</v>
      </c>
      <c r="B80" t="s">
        <v>11</v>
      </c>
      <c r="C80" t="s">
        <v>16</v>
      </c>
      <c r="D80">
        <v>30</v>
      </c>
      <c r="E80">
        <v>15</v>
      </c>
    </row>
    <row r="81" spans="1:5">
      <c r="A81">
        <v>1830</v>
      </c>
      <c r="B81" t="s">
        <v>12</v>
      </c>
      <c r="C81" t="s">
        <v>14</v>
      </c>
      <c r="D81">
        <v>30</v>
      </c>
      <c r="E81">
        <v>10</v>
      </c>
    </row>
    <row r="82" spans="1:5">
      <c r="A82">
        <v>1831</v>
      </c>
      <c r="B82" t="s">
        <v>13</v>
      </c>
      <c r="C82" t="s">
        <v>15</v>
      </c>
      <c r="D82">
        <v>40</v>
      </c>
      <c r="E82">
        <v>0</v>
      </c>
    </row>
    <row r="83" spans="1:5">
      <c r="A83">
        <v>1832</v>
      </c>
      <c r="B83" t="s">
        <v>9</v>
      </c>
      <c r="C83" t="s">
        <v>16</v>
      </c>
      <c r="D83">
        <v>50</v>
      </c>
      <c r="E83">
        <v>20</v>
      </c>
    </row>
    <row r="84" spans="1:5">
      <c r="A84">
        <v>1833</v>
      </c>
      <c r="B84" t="s">
        <v>10</v>
      </c>
      <c r="C84" t="s">
        <v>14</v>
      </c>
      <c r="D84">
        <v>100</v>
      </c>
      <c r="E84">
        <v>15</v>
      </c>
    </row>
    <row r="85" spans="1:5">
      <c r="A85">
        <v>1834</v>
      </c>
      <c r="B85" t="s">
        <v>11</v>
      </c>
      <c r="C85" t="s">
        <v>15</v>
      </c>
      <c r="D85">
        <v>50</v>
      </c>
      <c r="E85">
        <v>10</v>
      </c>
    </row>
    <row r="86" spans="1:5">
      <c r="A86">
        <v>1835</v>
      </c>
      <c r="B86" t="s">
        <v>12</v>
      </c>
      <c r="C86" t="s">
        <v>16</v>
      </c>
      <c r="D86">
        <v>82</v>
      </c>
      <c r="E86">
        <v>0</v>
      </c>
    </row>
    <row r="87" spans="1:5">
      <c r="A87">
        <v>1836</v>
      </c>
      <c r="B87" t="s">
        <v>13</v>
      </c>
      <c r="C87" t="s">
        <v>14</v>
      </c>
      <c r="D87">
        <v>30</v>
      </c>
      <c r="E87">
        <v>20</v>
      </c>
    </row>
    <row r="88" spans="1:5">
      <c r="A88">
        <v>1837</v>
      </c>
      <c r="B88" t="s">
        <v>9</v>
      </c>
      <c r="C88" t="s">
        <v>15</v>
      </c>
      <c r="D88">
        <v>30</v>
      </c>
      <c r="E88">
        <v>15</v>
      </c>
    </row>
    <row r="89" spans="1:5">
      <c r="A89">
        <v>1838</v>
      </c>
      <c r="B89" t="s">
        <v>10</v>
      </c>
      <c r="C89" t="s">
        <v>16</v>
      </c>
      <c r="D89">
        <v>40</v>
      </c>
      <c r="E89">
        <v>10</v>
      </c>
    </row>
    <row r="90" spans="1:5">
      <c r="A90">
        <v>1839</v>
      </c>
      <c r="B90" t="s">
        <v>11</v>
      </c>
      <c r="C90" t="s">
        <v>14</v>
      </c>
      <c r="D90">
        <v>50</v>
      </c>
      <c r="E90">
        <v>0</v>
      </c>
    </row>
    <row r="91" spans="1:5">
      <c r="A91">
        <v>1840</v>
      </c>
      <c r="B91" t="s">
        <v>12</v>
      </c>
      <c r="C91" t="s">
        <v>15</v>
      </c>
      <c r="D91">
        <v>100</v>
      </c>
      <c r="E91">
        <v>20</v>
      </c>
    </row>
    <row r="92" spans="1:5">
      <c r="A92">
        <v>1841</v>
      </c>
      <c r="B92" t="s">
        <v>13</v>
      </c>
      <c r="C92" t="s">
        <v>16</v>
      </c>
      <c r="D92">
        <v>50</v>
      </c>
      <c r="E92">
        <v>15</v>
      </c>
    </row>
    <row r="93" spans="1:5">
      <c r="A93">
        <v>1842</v>
      </c>
      <c r="B93" t="s">
        <v>9</v>
      </c>
      <c r="C93" t="s">
        <v>14</v>
      </c>
      <c r="D93">
        <v>82</v>
      </c>
      <c r="E93">
        <v>10</v>
      </c>
    </row>
    <row r="94" spans="1:5">
      <c r="A94">
        <v>1843</v>
      </c>
      <c r="B94" t="s">
        <v>10</v>
      </c>
      <c r="C94" t="s">
        <v>15</v>
      </c>
      <c r="D94">
        <v>30</v>
      </c>
      <c r="E94">
        <v>0</v>
      </c>
    </row>
    <row r="95" spans="1:5">
      <c r="A95">
        <v>1844</v>
      </c>
      <c r="B95" t="s">
        <v>11</v>
      </c>
      <c r="C95" t="s">
        <v>16</v>
      </c>
      <c r="D95">
        <v>30</v>
      </c>
      <c r="E95">
        <v>20</v>
      </c>
    </row>
    <row r="96" spans="1:5">
      <c r="A96">
        <v>1845</v>
      </c>
      <c r="B96" t="s">
        <v>12</v>
      </c>
      <c r="C96" t="s">
        <v>14</v>
      </c>
      <c r="D96">
        <v>40</v>
      </c>
      <c r="E96">
        <v>15</v>
      </c>
    </row>
    <row r="97" spans="1:5">
      <c r="A97">
        <v>1846</v>
      </c>
      <c r="B97" t="s">
        <v>13</v>
      </c>
      <c r="C97" t="s">
        <v>15</v>
      </c>
      <c r="D97">
        <v>50</v>
      </c>
      <c r="E97">
        <v>10</v>
      </c>
    </row>
    <row r="98" spans="1:5">
      <c r="A98">
        <v>1847</v>
      </c>
      <c r="B98" t="s">
        <v>9</v>
      </c>
      <c r="C98" t="s">
        <v>16</v>
      </c>
      <c r="D98">
        <v>100</v>
      </c>
      <c r="E98">
        <v>20</v>
      </c>
    </row>
    <row r="99" spans="1:5">
      <c r="A99">
        <v>1848</v>
      </c>
      <c r="B99" t="s">
        <v>10</v>
      </c>
      <c r="C99" t="s">
        <v>14</v>
      </c>
      <c r="D99">
        <v>50</v>
      </c>
      <c r="E99">
        <v>15</v>
      </c>
    </row>
    <row r="100" spans="1:5">
      <c r="A100">
        <v>1849</v>
      </c>
      <c r="B100" t="s">
        <v>11</v>
      </c>
      <c r="C100" t="s">
        <v>15</v>
      </c>
      <c r="D100">
        <v>82</v>
      </c>
      <c r="E100">
        <v>10</v>
      </c>
    </row>
    <row r="101" spans="1:5">
      <c r="A101">
        <v>1850</v>
      </c>
      <c r="B101" t="s">
        <v>12</v>
      </c>
      <c r="C101" t="s">
        <v>16</v>
      </c>
      <c r="D101">
        <v>30</v>
      </c>
      <c r="E101">
        <v>0</v>
      </c>
    </row>
    <row r="102" spans="1:5">
      <c r="A102">
        <v>1851</v>
      </c>
      <c r="B102" t="s">
        <v>13</v>
      </c>
      <c r="C102" t="s">
        <v>14</v>
      </c>
      <c r="D102">
        <v>30</v>
      </c>
      <c r="E102">
        <v>20</v>
      </c>
    </row>
    <row r="103" spans="1:5">
      <c r="A103">
        <v>1852</v>
      </c>
      <c r="B103" t="s">
        <v>9</v>
      </c>
      <c r="C103" t="s">
        <v>15</v>
      </c>
      <c r="D103">
        <v>40</v>
      </c>
      <c r="E103">
        <v>15</v>
      </c>
    </row>
    <row r="104" spans="1:5">
      <c r="A104">
        <v>1853</v>
      </c>
      <c r="B104" t="s">
        <v>10</v>
      </c>
      <c r="C104" t="s">
        <v>16</v>
      </c>
      <c r="D104">
        <v>50</v>
      </c>
      <c r="E104">
        <v>10</v>
      </c>
    </row>
    <row r="105" spans="1:5">
      <c r="A105">
        <v>1854</v>
      </c>
      <c r="B105" t="s">
        <v>11</v>
      </c>
      <c r="C105" t="s">
        <v>14</v>
      </c>
      <c r="D105">
        <v>100</v>
      </c>
      <c r="E105">
        <v>0</v>
      </c>
    </row>
    <row r="106" spans="1:5">
      <c r="A106">
        <v>1855</v>
      </c>
      <c r="B106" t="s">
        <v>12</v>
      </c>
      <c r="C106" t="s">
        <v>15</v>
      </c>
      <c r="D106">
        <v>50</v>
      </c>
      <c r="E106">
        <v>20</v>
      </c>
    </row>
    <row r="107" spans="1:5">
      <c r="A107">
        <v>1856</v>
      </c>
      <c r="B107" t="s">
        <v>13</v>
      </c>
      <c r="C107" t="s">
        <v>16</v>
      </c>
      <c r="D107">
        <v>82</v>
      </c>
      <c r="E107">
        <v>15</v>
      </c>
    </row>
    <row r="108" spans="1:5">
      <c r="A108">
        <v>1857</v>
      </c>
      <c r="B108" t="s">
        <v>9</v>
      </c>
      <c r="C108" t="s">
        <v>14</v>
      </c>
      <c r="D108">
        <v>30</v>
      </c>
      <c r="E108">
        <v>10</v>
      </c>
    </row>
    <row r="109" spans="1:5">
      <c r="A109">
        <v>1858</v>
      </c>
      <c r="B109" t="s">
        <v>10</v>
      </c>
      <c r="C109" t="s">
        <v>15</v>
      </c>
      <c r="D109">
        <v>30</v>
      </c>
      <c r="E109">
        <v>0</v>
      </c>
    </row>
    <row r="110" spans="1:5">
      <c r="A110">
        <v>1859</v>
      </c>
      <c r="B110" t="s">
        <v>11</v>
      </c>
      <c r="C110" t="s">
        <v>16</v>
      </c>
      <c r="D110">
        <v>40</v>
      </c>
      <c r="E110">
        <v>20</v>
      </c>
    </row>
    <row r="111" spans="1:5">
      <c r="A111">
        <v>1860</v>
      </c>
      <c r="B111" t="s">
        <v>12</v>
      </c>
      <c r="C111" t="s">
        <v>14</v>
      </c>
      <c r="D111">
        <v>50</v>
      </c>
      <c r="E111">
        <v>15</v>
      </c>
    </row>
    <row r="112" spans="1:5">
      <c r="A112">
        <v>1861</v>
      </c>
      <c r="B112" t="s">
        <v>13</v>
      </c>
      <c r="C112" t="s">
        <v>15</v>
      </c>
      <c r="D112">
        <v>100</v>
      </c>
      <c r="E112">
        <v>10</v>
      </c>
    </row>
    <row r="113" spans="1:5">
      <c r="A113">
        <v>1862</v>
      </c>
      <c r="B113" t="s">
        <v>9</v>
      </c>
      <c r="C113" t="s">
        <v>16</v>
      </c>
      <c r="D113">
        <v>50</v>
      </c>
      <c r="E113">
        <v>0</v>
      </c>
    </row>
    <row r="114" spans="1:5">
      <c r="A114">
        <v>1863</v>
      </c>
      <c r="B114" t="s">
        <v>10</v>
      </c>
      <c r="C114" t="s">
        <v>14</v>
      </c>
      <c r="D114">
        <v>82</v>
      </c>
      <c r="E114">
        <v>20</v>
      </c>
    </row>
    <row r="115" spans="1:5">
      <c r="A115">
        <v>1864</v>
      </c>
      <c r="B115" t="s">
        <v>11</v>
      </c>
      <c r="C115" t="s">
        <v>15</v>
      </c>
      <c r="D115">
        <v>30</v>
      </c>
      <c r="E115">
        <v>15</v>
      </c>
    </row>
    <row r="116" spans="1:5">
      <c r="A116">
        <v>1865</v>
      </c>
      <c r="B116" t="s">
        <v>12</v>
      </c>
      <c r="C116" t="s">
        <v>16</v>
      </c>
      <c r="D116">
        <v>30</v>
      </c>
      <c r="E116">
        <v>10</v>
      </c>
    </row>
    <row r="117" spans="1:5">
      <c r="A117">
        <v>1866</v>
      </c>
      <c r="B117" t="s">
        <v>13</v>
      </c>
      <c r="C117" t="s">
        <v>14</v>
      </c>
      <c r="D117">
        <v>40</v>
      </c>
      <c r="E11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Feuil4</vt:lpstr>
      <vt:lpstr>Feuil1</vt:lpstr>
      <vt:lpstr>Feuil2</vt:lpstr>
      <vt:lpstr>ColonneG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mgressier</dc:creator>
  <cp:lastModifiedBy>mgressier</cp:lastModifiedBy>
  <dcterms:created xsi:type="dcterms:W3CDTF">2016-06-20T07:28:43Z</dcterms:created>
  <dcterms:modified xsi:type="dcterms:W3CDTF">2016-06-20T09:37:28Z</dcterms:modified>
</cp:coreProperties>
</file>