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1" l="1"/>
  <c r="K9" i="1"/>
  <c r="C10" i="1"/>
  <c r="D10" i="1"/>
  <c r="E10" i="1"/>
  <c r="F10" i="1"/>
  <c r="G10" i="1"/>
  <c r="H10" i="1"/>
  <c r="I10" i="1"/>
  <c r="C9" i="1"/>
  <c r="D9" i="1"/>
  <c r="E9" i="1"/>
  <c r="F9" i="1"/>
  <c r="G9" i="1"/>
  <c r="H9" i="1"/>
  <c r="I9" i="1"/>
  <c r="B10" i="1"/>
  <c r="B9" i="1"/>
  <c r="L10" i="1" l="1"/>
  <c r="B17" i="1"/>
  <c r="B18" i="1"/>
  <c r="B19" i="1"/>
  <c r="B27" i="1"/>
  <c r="B35" i="1"/>
  <c r="B43" i="1"/>
  <c r="B37" i="1"/>
  <c r="B22" i="1"/>
  <c r="B38" i="1"/>
  <c r="B26" i="1"/>
  <c r="B20" i="1"/>
  <c r="B28" i="1"/>
  <c r="B36" i="1"/>
  <c r="B16" i="1"/>
  <c r="B29" i="1"/>
  <c r="B30" i="1"/>
  <c r="B33" i="1"/>
  <c r="B21" i="1"/>
  <c r="B34" i="1"/>
  <c r="B23" i="1"/>
  <c r="B31" i="1"/>
  <c r="B39" i="1"/>
  <c r="B24" i="1"/>
  <c r="B32" i="1"/>
  <c r="B40" i="1"/>
  <c r="B25" i="1"/>
  <c r="B41" i="1"/>
  <c r="B42" i="1"/>
  <c r="L9" i="1"/>
  <c r="B12" i="1" s="1"/>
</calcChain>
</file>

<file path=xl/sharedStrings.xml><?xml version="1.0" encoding="utf-8"?>
<sst xmlns="http://schemas.openxmlformats.org/spreadsheetml/2006/main" count="49" uniqueCount="49">
  <si>
    <t>Caisse</t>
  </si>
  <si>
    <t>Borne Cash</t>
  </si>
  <si>
    <t>Camera</t>
  </si>
  <si>
    <t>AP Wifi</t>
  </si>
  <si>
    <t>Borne NPS</t>
  </si>
  <si>
    <t>Anti Intrusion</t>
  </si>
  <si>
    <t>Poste Travail</t>
  </si>
  <si>
    <t>Elements</t>
  </si>
  <si>
    <t>RJ nécéssaire</t>
  </si>
  <si>
    <t>Ecran</t>
  </si>
  <si>
    <t>Quantité Concession</t>
  </si>
  <si>
    <t>Total Faible</t>
  </si>
  <si>
    <t xml:space="preserve">Total RJ 45 </t>
  </si>
  <si>
    <t>2x switch 24 ports</t>
  </si>
  <si>
    <t>1x switch 24 ports</t>
  </si>
  <si>
    <t>Routeur</t>
  </si>
  <si>
    <t xml:space="preserve">Découpage SW </t>
  </si>
  <si>
    <t>Synoptique Concession</t>
  </si>
  <si>
    <t>Rocade RJ</t>
  </si>
  <si>
    <t xml:space="preserve">Nombre de Switch nécéssaire : </t>
  </si>
  <si>
    <t>Courant Faible nécéssaire</t>
  </si>
  <si>
    <t>Port 1</t>
  </si>
  <si>
    <t>Port 2</t>
  </si>
  <si>
    <t>Port 3</t>
  </si>
  <si>
    <t>Port 4</t>
  </si>
  <si>
    <t>Port 5</t>
  </si>
  <si>
    <t>Port 6</t>
  </si>
  <si>
    <t>Port 7</t>
  </si>
  <si>
    <t>Port 8</t>
  </si>
  <si>
    <t>Port 9</t>
  </si>
  <si>
    <t>Port 10</t>
  </si>
  <si>
    <t>Port 11</t>
  </si>
  <si>
    <t>Port 12</t>
  </si>
  <si>
    <t>Port 13</t>
  </si>
  <si>
    <t>Port 14</t>
  </si>
  <si>
    <t>Port 15</t>
  </si>
  <si>
    <t>Port 16</t>
  </si>
  <si>
    <t>Port 17</t>
  </si>
  <si>
    <t>Port 18</t>
  </si>
  <si>
    <t>Port 19</t>
  </si>
  <si>
    <t>Port 20</t>
  </si>
  <si>
    <t>Port 21</t>
  </si>
  <si>
    <t>Port 22</t>
  </si>
  <si>
    <t>Port 23</t>
  </si>
  <si>
    <t>Port 24</t>
  </si>
  <si>
    <t>Port 25</t>
  </si>
  <si>
    <t>Port 26</t>
  </si>
  <si>
    <t>Port 27</t>
  </si>
  <si>
    <t>Port 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</si>
</sst>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70F14"/>
      <name val="Courier New"/>
      <family val="3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5" xfId="0" applyFill="1" applyBorder="1"/>
    <xf numFmtId="0" fontId="0" fillId="2" borderId="1" xfId="0" applyFill="1" applyBorder="1"/>
    <xf numFmtId="0" fontId="0" fillId="2" borderId="6" xfId="0" applyFill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0" xfId="0" applyFill="1" applyBorder="1"/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9" xfId="0" applyFont="1" applyBorder="1"/>
    <xf numFmtId="0" fontId="0" fillId="0" borderId="10" xfId="0" applyBorder="1"/>
    <xf numFmtId="0" fontId="0" fillId="2" borderId="10" xfId="0" applyFill="1" applyBorder="1"/>
    <xf numFmtId="0" fontId="0" fillId="0" borderId="11" xfId="0" applyBorder="1"/>
    <xf numFmtId="0" fontId="0" fillId="0" borderId="6" xfId="0" applyFill="1" applyBorder="1"/>
    <xf numFmtId="0" fontId="1" fillId="0" borderId="0" xfId="0" applyFont="1"/>
    <xf numFmtId="0" fontId="1" fillId="0" borderId="12" xfId="0" applyFont="1" applyBorder="1"/>
    <xf numFmtId="0" fontId="0" fillId="0" borderId="13" xfId="0" applyBorder="1"/>
    <xf numFmtId="0" fontId="0" fillId="2" borderId="13" xfId="0" applyFill="1" applyBorder="1"/>
    <xf numFmtId="0" fontId="3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 1" descr="http://green.erne.co/admeta/cm?bidderid=MCWFuI8eMwd9t%2fPqXdMTORlHE8XjFb0kRuO3K4R846bhvEzH6Q2EW5S%2bxRrgxYFq&amp;uid=BF26774313FD49C9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13</xdr:row>
      <xdr:rowOff>0</xdr:rowOff>
    </xdr:from>
    <xdr:to>
      <xdr:col>0</xdr:col>
      <xdr:colOff>28575</xdr:colOff>
      <xdr:row>13</xdr:row>
      <xdr:rowOff>9525</xdr:rowOff>
    </xdr:to>
    <xdr:pic>
      <xdr:nvPicPr>
        <xdr:cNvPr id="3" name="Image 2" descr="http://match.adsby.bidtheatre.com/admetamatch?bidderid=wOn4rzNDgRGPdQH8mjaXlzNqc6cjILF2neFhPt0SM48EyoNaTrRniC0EetAWoLG%2f&amp;uid=BF26774313FD49C9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13</xdr:row>
      <xdr:rowOff>0</xdr:rowOff>
    </xdr:from>
    <xdr:to>
      <xdr:col>0</xdr:col>
      <xdr:colOff>47625</xdr:colOff>
      <xdr:row>13</xdr:row>
      <xdr:rowOff>9525</xdr:rowOff>
    </xdr:to>
    <xdr:pic>
      <xdr:nvPicPr>
        <xdr:cNvPr id="4" name="Image 3" descr="http://d5p.de17a.com/getuid/admeta?bidderid=I%2fGDhyUA9JsDojKoDQGo6E92rdx1IAq1VuBpaNY8%2f8WSg%2fTm5YV62HGfjhW2K%2f%2fe&amp;uid=BF26774313FD49C9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tabSelected="1" zoomScale="85" zoomScaleNormal="85" workbookViewId="0">
      <selection activeCell="B8" sqref="B8"/>
    </sheetView>
  </sheetViews>
  <sheetFormatPr baseColWidth="10" defaultRowHeight="15" x14ac:dyDescent="0.25"/>
  <cols>
    <col min="1" max="1" width="29" bestFit="1" customWidth="1"/>
    <col min="2" max="2" width="16.75" bestFit="1" customWidth="1"/>
    <col min="6" max="7" width="13.125" bestFit="1" customWidth="1"/>
    <col min="8" max="9" width="12.25" bestFit="1" customWidth="1"/>
    <col min="10" max="10" width="9.75" bestFit="1" customWidth="1"/>
  </cols>
  <sheetData>
    <row r="1" spans="1:15" ht="28.5" x14ac:dyDescent="0.45">
      <c r="A1" s="23" t="s">
        <v>17</v>
      </c>
      <c r="O1" s="24" t="s">
        <v>14</v>
      </c>
    </row>
    <row r="2" spans="1:15" x14ac:dyDescent="0.25">
      <c r="O2" s="24" t="s">
        <v>13</v>
      </c>
    </row>
    <row r="4" spans="1:15" ht="15.75" thickBot="1" x14ac:dyDescent="0.3"/>
    <row r="5" spans="1:15" x14ac:dyDescent="0.25">
      <c r="A5" s="8" t="s">
        <v>7</v>
      </c>
      <c r="B5" s="9" t="s">
        <v>0</v>
      </c>
      <c r="C5" s="9" t="s">
        <v>1</v>
      </c>
      <c r="D5" s="9" t="s">
        <v>2</v>
      </c>
      <c r="E5" s="9" t="s">
        <v>3</v>
      </c>
      <c r="F5" s="9" t="s">
        <v>4</v>
      </c>
      <c r="G5" s="9" t="s">
        <v>5</v>
      </c>
      <c r="H5" s="14" t="s">
        <v>9</v>
      </c>
      <c r="I5" s="8" t="s">
        <v>6</v>
      </c>
      <c r="J5" s="20" t="s">
        <v>18</v>
      </c>
      <c r="K5" s="10" t="s">
        <v>15</v>
      </c>
    </row>
    <row r="6" spans="1:15" x14ac:dyDescent="0.25">
      <c r="A6" s="2" t="s">
        <v>8</v>
      </c>
      <c r="B6" s="1">
        <v>3</v>
      </c>
      <c r="C6" s="1">
        <v>1</v>
      </c>
      <c r="D6" s="1">
        <v>1</v>
      </c>
      <c r="E6" s="1">
        <v>1</v>
      </c>
      <c r="F6" s="1">
        <v>2</v>
      </c>
      <c r="G6" s="1">
        <v>1</v>
      </c>
      <c r="H6" s="15">
        <v>1</v>
      </c>
      <c r="I6" s="2">
        <v>3</v>
      </c>
      <c r="J6" s="21">
        <v>1</v>
      </c>
      <c r="K6" s="18">
        <v>1</v>
      </c>
    </row>
    <row r="7" spans="1:15" x14ac:dyDescent="0.25">
      <c r="A7" s="2" t="s">
        <v>20</v>
      </c>
      <c r="B7" s="1">
        <v>3</v>
      </c>
      <c r="C7" s="1">
        <v>1</v>
      </c>
      <c r="D7" s="1">
        <v>0</v>
      </c>
      <c r="E7" s="1">
        <v>0</v>
      </c>
      <c r="F7" s="1">
        <v>2</v>
      </c>
      <c r="G7" s="1">
        <v>0</v>
      </c>
      <c r="H7" s="15">
        <v>2</v>
      </c>
      <c r="I7" s="2">
        <v>3</v>
      </c>
      <c r="J7" s="21">
        <v>0</v>
      </c>
      <c r="K7" s="18">
        <v>1</v>
      </c>
    </row>
    <row r="8" spans="1:15" x14ac:dyDescent="0.25">
      <c r="A8" s="5" t="s">
        <v>10</v>
      </c>
      <c r="B8" s="6">
        <v>2</v>
      </c>
      <c r="C8" s="6">
        <v>3</v>
      </c>
      <c r="D8" s="6">
        <v>5</v>
      </c>
      <c r="E8" s="6">
        <v>1</v>
      </c>
      <c r="F8" s="6">
        <v>2</v>
      </c>
      <c r="G8" s="6">
        <v>1</v>
      </c>
      <c r="H8" s="16">
        <v>0</v>
      </c>
      <c r="I8" s="5">
        <v>1</v>
      </c>
      <c r="J8" s="22">
        <v>1</v>
      </c>
      <c r="K8" s="7">
        <v>1</v>
      </c>
    </row>
    <row r="9" spans="1:15" x14ac:dyDescent="0.25">
      <c r="A9" s="2" t="s">
        <v>12</v>
      </c>
      <c r="B9" s="1">
        <f>B6*B8</f>
        <v>6</v>
      </c>
      <c r="C9" s="1">
        <f t="shared" ref="C9:H9" si="0">C6*C8</f>
        <v>3</v>
      </c>
      <c r="D9" s="1">
        <f t="shared" si="0"/>
        <v>5</v>
      </c>
      <c r="E9" s="1">
        <f t="shared" si="0"/>
        <v>1</v>
      </c>
      <c r="F9" s="1">
        <f t="shared" si="0"/>
        <v>4</v>
      </c>
      <c r="G9" s="1">
        <f t="shared" si="0"/>
        <v>1</v>
      </c>
      <c r="H9" s="15">
        <f t="shared" si="0"/>
        <v>0</v>
      </c>
      <c r="I9" s="2">
        <f>I6*I8</f>
        <v>3</v>
      </c>
      <c r="J9" s="2"/>
      <c r="K9" s="2">
        <f>K6*K8</f>
        <v>1</v>
      </c>
      <c r="L9" s="11">
        <f>SUM(B9:K9)</f>
        <v>24</v>
      </c>
      <c r="M9" s="11"/>
    </row>
    <row r="10" spans="1:15" ht="15.75" thickBot="1" x14ac:dyDescent="0.3">
      <c r="A10" s="3" t="s">
        <v>11</v>
      </c>
      <c r="B10" s="4">
        <f>B7*B8</f>
        <v>6</v>
      </c>
      <c r="C10" s="4">
        <f t="shared" ref="C10:K10" si="1">C7*C8</f>
        <v>3</v>
      </c>
      <c r="D10" s="4">
        <f t="shared" si="1"/>
        <v>0</v>
      </c>
      <c r="E10" s="4">
        <f t="shared" si="1"/>
        <v>0</v>
      </c>
      <c r="F10" s="4">
        <f t="shared" si="1"/>
        <v>4</v>
      </c>
      <c r="G10" s="4">
        <f t="shared" si="1"/>
        <v>0</v>
      </c>
      <c r="H10" s="17">
        <f t="shared" si="1"/>
        <v>0</v>
      </c>
      <c r="I10" s="3">
        <f t="shared" si="1"/>
        <v>3</v>
      </c>
      <c r="J10" s="3"/>
      <c r="K10" s="3">
        <f t="shared" si="1"/>
        <v>1</v>
      </c>
      <c r="L10" s="11">
        <f>SUM(B10:K10)</f>
        <v>17</v>
      </c>
    </row>
    <row r="12" spans="1:15" x14ac:dyDescent="0.25">
      <c r="A12" s="19" t="s">
        <v>19</v>
      </c>
      <c r="B12" s="19" t="str">
        <f>IF(L9&lt;=24,O1,O2)</f>
        <v>1x switch 24 ports</v>
      </c>
    </row>
    <row r="14" spans="1:15" x14ac:dyDescent="0.25">
      <c r="A14" s="19" t="s">
        <v>16</v>
      </c>
    </row>
    <row r="15" spans="1:15" x14ac:dyDescent="0.25">
      <c r="A15" s="12"/>
    </row>
    <row r="16" spans="1:15" x14ac:dyDescent="0.25">
      <c r="A16" s="13" t="s">
        <v>21</v>
      </c>
      <c r="B16" t="str">
        <f>IF(ROW(A16)-15&lt;=$B$9,$B$5,IF(ROW(A16)-15&lt;=SUM($B$9:$C$9),$C$5,IF(ROW(A16)-15&lt;=SUM($B$9:$D$9),$D$5,IF(ROW(A16)-15&lt;=SUM($B$9:$E$9),$E$5,IF(ROW(A16)-15&lt;=SUM($B$9:$F$9),$F$5,IF(ROW(A16)-15&lt;=SUM($B$9:$G$9),$G$5,IF(ROW(A16)-15&lt;=SUM($B$9:$H$9),$H$5,IF(ROW(A16)-15&lt;=SUM($B$9:$I$9),$I$5,IF(ROW(A16)-15&lt;=SUM($B$9:$J$9),$J$5,IF(ROW(A16)-15&lt;=SUM($B$9:$K$9),$K$5,""))))))))))</f>
        <v>Caisse</v>
      </c>
    </row>
    <row r="17" spans="1:2" x14ac:dyDescent="0.25">
      <c r="A17" s="13" t="s">
        <v>22</v>
      </c>
      <c r="B17" t="str">
        <f t="shared" ref="B17:B43" si="2">IF(ROW(A17)-15&lt;=$B$9,$B$5,IF(ROW(A17)-15&lt;=SUM($B$9:$C$9),$C$5,IF(ROW(A17)-15&lt;=SUM($B$9:$D$9),$D$5,IF(ROW(A17)-15&lt;=SUM($B$9:$E$9),$E$5,IF(ROW(A17)-15&lt;=SUM($B$9:$F$9),$F$5,IF(ROW(A17)-15&lt;=SUM($B$9:$G$9),$G$5,IF(ROW(A17)-15&lt;=SUM($B$9:$H$9),$H$5,IF(ROW(A17)-15&lt;=SUM($B$9:$I$9),$I$5,IF(ROW(A17)-15&lt;=SUM($B$9:$J$9),$J$5,IF(ROW(A17)-15&lt;=SUM($B$9:$K$9),$K$5,""))))))))))</f>
        <v>Caisse</v>
      </c>
    </row>
    <row r="18" spans="1:2" x14ac:dyDescent="0.25">
      <c r="A18" s="13" t="s">
        <v>23</v>
      </c>
      <c r="B18" t="str">
        <f t="shared" si="2"/>
        <v>Caisse</v>
      </c>
    </row>
    <row r="19" spans="1:2" x14ac:dyDescent="0.25">
      <c r="A19" s="13" t="s">
        <v>24</v>
      </c>
      <c r="B19" t="str">
        <f t="shared" si="2"/>
        <v>Caisse</v>
      </c>
    </row>
    <row r="20" spans="1:2" x14ac:dyDescent="0.25">
      <c r="A20" s="13" t="s">
        <v>25</v>
      </c>
      <c r="B20" t="str">
        <f t="shared" si="2"/>
        <v>Caisse</v>
      </c>
    </row>
    <row r="21" spans="1:2" x14ac:dyDescent="0.25">
      <c r="A21" s="13" t="s">
        <v>26</v>
      </c>
      <c r="B21" t="str">
        <f t="shared" si="2"/>
        <v>Caisse</v>
      </c>
    </row>
    <row r="22" spans="1:2" x14ac:dyDescent="0.25">
      <c r="A22" s="13" t="s">
        <v>27</v>
      </c>
      <c r="B22" t="str">
        <f t="shared" si="2"/>
        <v>Borne Cash</v>
      </c>
    </row>
    <row r="23" spans="1:2" x14ac:dyDescent="0.25">
      <c r="A23" s="13" t="s">
        <v>28</v>
      </c>
      <c r="B23" t="str">
        <f t="shared" si="2"/>
        <v>Borne Cash</v>
      </c>
    </row>
    <row r="24" spans="1:2" x14ac:dyDescent="0.25">
      <c r="A24" s="13" t="s">
        <v>29</v>
      </c>
      <c r="B24" t="str">
        <f t="shared" si="2"/>
        <v>Borne Cash</v>
      </c>
    </row>
    <row r="25" spans="1:2" x14ac:dyDescent="0.25">
      <c r="A25" s="13" t="s">
        <v>30</v>
      </c>
      <c r="B25" t="str">
        <f t="shared" si="2"/>
        <v>Camera</v>
      </c>
    </row>
    <row r="26" spans="1:2" x14ac:dyDescent="0.25">
      <c r="A26" s="13" t="s">
        <v>31</v>
      </c>
      <c r="B26" t="str">
        <f t="shared" si="2"/>
        <v>Camera</v>
      </c>
    </row>
    <row r="27" spans="1:2" x14ac:dyDescent="0.25">
      <c r="A27" s="13" t="s">
        <v>32</v>
      </c>
      <c r="B27" t="str">
        <f t="shared" si="2"/>
        <v>Camera</v>
      </c>
    </row>
    <row r="28" spans="1:2" x14ac:dyDescent="0.25">
      <c r="A28" s="13" t="s">
        <v>33</v>
      </c>
      <c r="B28" t="str">
        <f t="shared" si="2"/>
        <v>Camera</v>
      </c>
    </row>
    <row r="29" spans="1:2" x14ac:dyDescent="0.25">
      <c r="A29" s="13" t="s">
        <v>34</v>
      </c>
      <c r="B29" t="str">
        <f t="shared" si="2"/>
        <v>Camera</v>
      </c>
    </row>
    <row r="30" spans="1:2" x14ac:dyDescent="0.25">
      <c r="A30" s="13" t="s">
        <v>35</v>
      </c>
      <c r="B30" t="str">
        <f t="shared" si="2"/>
        <v>AP Wifi</v>
      </c>
    </row>
    <row r="31" spans="1:2" x14ac:dyDescent="0.25">
      <c r="A31" s="13" t="s">
        <v>36</v>
      </c>
      <c r="B31" t="str">
        <f t="shared" si="2"/>
        <v>Borne NPS</v>
      </c>
    </row>
    <row r="32" spans="1:2" x14ac:dyDescent="0.25">
      <c r="A32" s="13" t="s">
        <v>37</v>
      </c>
      <c r="B32" t="str">
        <f t="shared" si="2"/>
        <v>Borne NPS</v>
      </c>
    </row>
    <row r="33" spans="1:2" x14ac:dyDescent="0.25">
      <c r="A33" s="13" t="s">
        <v>38</v>
      </c>
      <c r="B33" t="str">
        <f t="shared" si="2"/>
        <v>Borne NPS</v>
      </c>
    </row>
    <row r="34" spans="1:2" x14ac:dyDescent="0.25">
      <c r="A34" s="13" t="s">
        <v>39</v>
      </c>
      <c r="B34" t="str">
        <f t="shared" si="2"/>
        <v>Borne NPS</v>
      </c>
    </row>
    <row r="35" spans="1:2" x14ac:dyDescent="0.25">
      <c r="A35" s="13" t="s">
        <v>40</v>
      </c>
      <c r="B35" t="str">
        <f t="shared" si="2"/>
        <v>Anti Intrusion</v>
      </c>
    </row>
    <row r="36" spans="1:2" x14ac:dyDescent="0.25">
      <c r="A36" s="13" t="s">
        <v>41</v>
      </c>
      <c r="B36" t="str">
        <f t="shared" si="2"/>
        <v>Poste Travail</v>
      </c>
    </row>
    <row r="37" spans="1:2" x14ac:dyDescent="0.25">
      <c r="A37" s="13" t="s">
        <v>42</v>
      </c>
      <c r="B37" t="str">
        <f t="shared" si="2"/>
        <v>Poste Travail</v>
      </c>
    </row>
    <row r="38" spans="1:2" x14ac:dyDescent="0.25">
      <c r="A38" s="13" t="s">
        <v>43</v>
      </c>
      <c r="B38" t="str">
        <f t="shared" si="2"/>
        <v>Poste Travail</v>
      </c>
    </row>
    <row r="39" spans="1:2" x14ac:dyDescent="0.25">
      <c r="A39" s="13" t="s">
        <v>44</v>
      </c>
      <c r="B39" t="str">
        <f t="shared" si="2"/>
        <v>Routeur</v>
      </c>
    </row>
    <row r="40" spans="1:2" x14ac:dyDescent="0.25">
      <c r="A40" s="13" t="s">
        <v>45</v>
      </c>
      <c r="B40" t="str">
        <f t="shared" si="2"/>
        <v/>
      </c>
    </row>
    <row r="41" spans="1:2" x14ac:dyDescent="0.25">
      <c r="A41" s="13" t="s">
        <v>46</v>
      </c>
      <c r="B41" t="str">
        <f t="shared" si="2"/>
        <v/>
      </c>
    </row>
    <row r="42" spans="1:2" x14ac:dyDescent="0.25">
      <c r="A42" s="13" t="s">
        <v>47</v>
      </c>
      <c r="B42" t="str">
        <f t="shared" si="2"/>
        <v/>
      </c>
    </row>
    <row r="43" spans="1:2" x14ac:dyDescent="0.25">
      <c r="A43" s="13" t="s">
        <v>48</v>
      </c>
      <c r="B43" t="str">
        <f t="shared" si="2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Jean-Pierre Bontront</cp:lastModifiedBy>
  <dcterms:created xsi:type="dcterms:W3CDTF">2016-10-24T07:32:04Z</dcterms:created>
  <dcterms:modified xsi:type="dcterms:W3CDTF">2016-10-25T06:14:18Z</dcterms:modified>
</cp:coreProperties>
</file>