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pierre\Documents\Excel\"/>
    </mc:Choice>
  </mc:AlternateContent>
  <bookViews>
    <workbookView xWindow="0" yWindow="0" windowWidth="28800" windowHeight="12300"/>
  </bookViews>
  <sheets>
    <sheet name="Feuil1" sheetId="1" r:id="rId1"/>
    <sheet name="Feuil2" sheetId="2" r:id="rId2"/>
    <sheet name="Feuil3" sheetId="3" r:id="rId3"/>
  </sheets>
  <definedNames>
    <definedName name="CinqHeures">TIME(5,0,0)</definedName>
    <definedName name="Minuit">TIME(0,0,0)</definedName>
  </definedNames>
  <calcPr calcId="162913"/>
</workbook>
</file>

<file path=xl/calcChain.xml><?xml version="1.0" encoding="utf-8"?>
<calcChain xmlns="http://schemas.openxmlformats.org/spreadsheetml/2006/main">
  <c r="C37" i="1" l="1"/>
  <c r="H37" i="1"/>
  <c r="G37" i="1"/>
  <c r="G38" i="1" s="1"/>
  <c r="F37" i="1"/>
  <c r="F38" i="1"/>
  <c r="H38" i="1" l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6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F6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</calcChain>
</file>

<file path=xl/sharedStrings.xml><?xml version="1.0" encoding="utf-8"?>
<sst xmlns="http://schemas.openxmlformats.org/spreadsheetml/2006/main" count="15" uniqueCount="15">
  <si>
    <t>HEURES PRESTEES MENSUELLES</t>
  </si>
  <si>
    <t>Nom + prénom :</t>
  </si>
  <si>
    <t>06/2016</t>
  </si>
  <si>
    <t>Jour</t>
  </si>
  <si>
    <t>Mois + Année</t>
  </si>
  <si>
    <t>IN</t>
  </si>
  <si>
    <t>PAUSE</t>
  </si>
  <si>
    <t>REPRISE</t>
  </si>
  <si>
    <t>OUT</t>
  </si>
  <si>
    <t>TOTAL</t>
  </si>
  <si>
    <t>TOTAL 0H-5H</t>
  </si>
  <si>
    <t>TOTAL 1/3:</t>
  </si>
  <si>
    <t>TOTAL 20H-6H</t>
  </si>
  <si>
    <t>Total en heure</t>
  </si>
  <si>
    <r>
      <t>Total en 100</t>
    </r>
    <r>
      <rPr>
        <vertAlign val="superscript"/>
        <sz val="11"/>
        <color theme="1"/>
        <rFont val="Calibri"/>
        <family val="2"/>
        <scheme val="minor"/>
      </rPr>
      <t>ème</t>
    </r>
    <r>
      <rPr>
        <sz val="11"/>
        <color theme="1"/>
        <rFont val="Calibri"/>
        <family val="2"/>
        <scheme val="minor"/>
      </rPr>
      <t xml:space="preserve"> d'heure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</si>
</sst>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yyyy;@"/>
    <numFmt numFmtId="165" formatCode="h&quot;h&quot;mm"/>
    <numFmt numFmtId="173" formatCode="[hh]&quot;h&quot;mm"/>
  </numFmts>
  <fonts count="8" x14ac:knownFonts="1">
    <font>
      <sz val="11"/>
      <color theme="1"/>
      <name val="Calibri"/>
      <family val="2"/>
      <scheme val="minor"/>
    </font>
    <font>
      <b/>
      <u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2"/>
      <color indexed="10"/>
      <name val="Calibri"/>
      <family val="2"/>
    </font>
    <font>
      <b/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40">
    <xf numFmtId="0" fontId="0" fillId="0" borderId="0" xfId="0"/>
    <xf numFmtId="0" fontId="0" fillId="0" borderId="0" xfId="0"/>
    <xf numFmtId="0" fontId="1" fillId="0" borderId="0" xfId="0" applyFont="1" applyBorder="1"/>
    <xf numFmtId="0" fontId="2" fillId="0" borderId="0" xfId="0" applyFont="1"/>
    <xf numFmtId="0" fontId="3" fillId="0" borderId="0" xfId="0" quotePrefix="1" applyFont="1"/>
    <xf numFmtId="164" fontId="4" fillId="0" borderId="0" xfId="0" applyNumberFormat="1" applyFont="1"/>
    <xf numFmtId="0" fontId="0" fillId="0" borderId="0" xfId="0" applyAlignment="1"/>
    <xf numFmtId="165" fontId="0" fillId="0" borderId="0" xfId="0" applyNumberFormat="1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6" xfId="0" applyBorder="1"/>
    <xf numFmtId="165" fontId="0" fillId="0" borderId="2" xfId="0" applyNumberFormat="1" applyBorder="1" applyAlignment="1">
      <alignment horizontal="center" vertical="center"/>
    </xf>
    <xf numFmtId="0" fontId="0" fillId="0" borderId="8" xfId="0" applyBorder="1"/>
    <xf numFmtId="0" fontId="0" fillId="0" borderId="10" xfId="0" applyBorder="1"/>
    <xf numFmtId="165" fontId="0" fillId="0" borderId="11" xfId="0" applyNumberFormat="1" applyBorder="1" applyAlignment="1">
      <alignment horizontal="center" vertical="center"/>
    </xf>
    <xf numFmtId="165" fontId="0" fillId="0" borderId="2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165" fontId="0" fillId="0" borderId="7" xfId="0" applyNumberFormat="1" applyBorder="1" applyAlignment="1">
      <alignment horizontal="center"/>
    </xf>
    <xf numFmtId="165" fontId="0" fillId="0" borderId="9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NumberFormat="1"/>
    <xf numFmtId="0" fontId="0" fillId="0" borderId="0" xfId="0" applyNumberFormat="1" applyAlignment="1"/>
    <xf numFmtId="0" fontId="0" fillId="0" borderId="0" xfId="0" applyNumberFormat="1" applyFill="1" applyBorder="1" applyAlignment="1">
      <alignment horizontal="center"/>
    </xf>
    <xf numFmtId="0" fontId="0" fillId="0" borderId="0" xfId="0" applyNumberFormat="1" applyBorder="1"/>
    <xf numFmtId="165" fontId="0" fillId="0" borderId="13" xfId="0" applyNumberFormat="1" applyBorder="1" applyAlignment="1">
      <alignment horizontal="center" vertical="center"/>
    </xf>
    <xf numFmtId="165" fontId="0" fillId="0" borderId="13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6" xfId="0" applyNumberFormat="1" applyBorder="1" applyAlignment="1">
      <alignment horizontal="right"/>
    </xf>
    <xf numFmtId="2" fontId="0" fillId="0" borderId="2" xfId="0" applyNumberFormat="1" applyBorder="1" applyAlignment="1">
      <alignment horizontal="right"/>
    </xf>
    <xf numFmtId="2" fontId="0" fillId="0" borderId="10" xfId="0" applyNumberFormat="1" applyBorder="1" applyAlignment="1">
      <alignment horizontal="right"/>
    </xf>
    <xf numFmtId="2" fontId="0" fillId="0" borderId="11" xfId="0" applyNumberFormat="1" applyBorder="1" applyAlignment="1">
      <alignment horizontal="right"/>
    </xf>
    <xf numFmtId="20" fontId="0" fillId="0" borderId="0" xfId="0" applyNumberFormat="1" applyBorder="1"/>
    <xf numFmtId="2" fontId="0" fillId="0" borderId="11" xfId="0" applyNumberFormat="1" applyBorder="1"/>
    <xf numFmtId="2" fontId="0" fillId="0" borderId="12" xfId="0" applyNumberFormat="1" applyBorder="1"/>
    <xf numFmtId="173" fontId="0" fillId="0" borderId="2" xfId="0" applyNumberFormat="1" applyBorder="1"/>
    <xf numFmtId="173" fontId="0" fillId="0" borderId="7" xfId="0" applyNumberFormat="1" applyBorder="1"/>
    <xf numFmtId="0" fontId="0" fillId="0" borderId="15" xfId="0" applyBorder="1"/>
    <xf numFmtId="10" fontId="6" fillId="0" borderId="16" xfId="1" applyNumberFormat="1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17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38"/>
  <sheetViews>
    <sheetView tabSelected="1" workbookViewId="0">
      <pane ySplit="1" topLeftCell="A4" activePane="bottomLeft" state="frozen"/>
      <selection pane="bottomLeft" activeCell="K23" sqref="K23"/>
    </sheetView>
  </sheetViews>
  <sheetFormatPr baseColWidth="10" defaultRowHeight="15" x14ac:dyDescent="0.25"/>
  <cols>
    <col min="1" max="1" width="4.625" customWidth="1"/>
    <col min="7" max="8" width="13.75" customWidth="1"/>
    <col min="9" max="13" width="11" style="22"/>
    <col min="14" max="14" width="18.875" style="22" customWidth="1"/>
    <col min="15" max="20" width="11" style="22"/>
  </cols>
  <sheetData>
    <row r="1" spans="1:16" ht="15.75" x14ac:dyDescent="0.25">
      <c r="A1" s="21" t="s">
        <v>4</v>
      </c>
      <c r="B1" s="21"/>
      <c r="C1" s="5">
        <v>42522</v>
      </c>
    </row>
    <row r="2" spans="1:16" ht="18.75" x14ac:dyDescent="0.3">
      <c r="A2" s="2" t="s">
        <v>0</v>
      </c>
      <c r="B2" s="1"/>
      <c r="C2" s="1"/>
      <c r="D2" s="1"/>
    </row>
    <row r="3" spans="1:16" x14ac:dyDescent="0.25">
      <c r="A3" s="3" t="s">
        <v>1</v>
      </c>
      <c r="B3" s="1"/>
      <c r="C3" s="1"/>
      <c r="D3" s="1"/>
      <c r="E3" s="6"/>
      <c r="F3" s="6"/>
      <c r="G3" s="6"/>
      <c r="H3" s="6"/>
      <c r="I3" s="23"/>
      <c r="J3" s="23"/>
      <c r="K3" s="23"/>
      <c r="L3" s="23"/>
      <c r="M3" s="23"/>
      <c r="N3" s="23"/>
      <c r="O3" s="23"/>
      <c r="P3" s="23"/>
    </row>
    <row r="4" spans="1:16" ht="16.5" thickBot="1" x14ac:dyDescent="0.3">
      <c r="A4" s="1"/>
      <c r="B4" s="1"/>
      <c r="C4" s="1"/>
      <c r="D4" s="4" t="s">
        <v>2</v>
      </c>
    </row>
    <row r="5" spans="1:16" ht="26.25" customHeight="1" thickBot="1" x14ac:dyDescent="0.3">
      <c r="A5" s="8" t="s">
        <v>3</v>
      </c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10" t="s">
        <v>12</v>
      </c>
      <c r="I5" s="24"/>
      <c r="J5" s="24"/>
    </row>
    <row r="6" spans="1:16" x14ac:dyDescent="0.25">
      <c r="A6" s="12">
        <v>1</v>
      </c>
      <c r="B6" s="13">
        <v>2.0833333333333332E-2</v>
      </c>
      <c r="C6" s="13">
        <v>8.3333333333333329E-2</v>
      </c>
      <c r="D6" s="13">
        <v>8.6805555555555566E-2</v>
      </c>
      <c r="E6" s="13">
        <v>0.125</v>
      </c>
      <c r="F6" s="13">
        <f>IF(AND(ISBLANK(B6),ISBLANK(C6),ISBLANK(D6),ISBLANK(E6)),"",IF(OR(OR(OR(AND(NOT(ISBLANK(C6)),ISBLANK(D6)),AND(NOT(ISBLANK(C6)),ISBLANK(B6))),OR(AND(NOT(ISBLANK(D6)),ISBLANK(C6)),AND(NOT(ISBLANK(D6)),ISBLANK(B6)))),OR(AND(NOT(ISBLANK(B6)),ISBLANK(E6)),AND(NOT(ISBLANK(E6)),ISBLANK(B6)))),"",IF(ISBLANK(C6),MOD(E6-B6,1),MOD(C6-B6,1)+MOD(E6-D6,1))))</f>
        <v>0.10069444444444443</v>
      </c>
      <c r="G6" s="17">
        <f>IF(AND(ISBLANK(B6),ISBLANK(C6),ISBLANK(D6),ISBLANK(E6)),"",IF(ISNUMBER(C6),MOD(C6-B6,1)-IF(C6&gt;=B6,MAX(0,MIN(C6,24/24)-MAX(B6,5/24)),MAX(0,24/24-MAX(B6,5/24))+MAX(0,MIN(C6,24/24)-5/24))+MOD(E6-D6,1)-IF(E6&gt;=D6,MAX(0,MIN(E6,24/24)-MAX(D6,5/24)),MAX(0,24/24-MAX(D6,5/24))+MAX(0,MIN(E6,24/24)-5/24)),MOD(E6-B6,1)-IF(E6&gt;=B6,MAX(0,MIN(E6,24/24)-MAX(B6,5/24)),MAX(0,24/24-MAX(B6,5/24))+MAX(0,MIN(E6,24/24)-5/24))))</f>
        <v>0.10069444444444443</v>
      </c>
      <c r="H6" s="19">
        <f t="shared" ref="H6:H36" si="0">IF(AND(ISBLANK(B6),ISBLANK(C6),ISBLANK(D6),ISBLANK(E6)),"",IF(ISNUMBER(C6),MOD(C6-B6,1)-IF(C6&gt;=B6,MAX(0,MIN(C6,20/24)-MAX(B6,6/24)),MAX(0,20/24-MAX(B6,6/24))+MAX(0,MIN(C6,20/24)-6/24))+MOD(E6-D6,1)-IF(E6&gt;=D6,MAX(0,MIN(E6,20/24)-MAX(D6,6/24)),MAX(0,20/24-MAX(D6,6/24))+MAX(0,MIN(E6,20/24)-6/24)),MOD(E6-B6,1)-IF(E6&gt;=B6,MAX(0,MIN(E6,20/24)-MAX(B6,6/24)),MAX(0,20/24-MAX(B6,6/24))+MAX(0,MIN(E6,20/24)-6/24))))</f>
        <v>0.10069444444444443</v>
      </c>
      <c r="J6" s="25"/>
      <c r="K6" s="25"/>
      <c r="L6" s="25"/>
    </row>
    <row r="7" spans="1:16" x14ac:dyDescent="0.25">
      <c r="A7" s="14">
        <v>2</v>
      </c>
      <c r="B7" s="11">
        <v>4.1666666666666664E-2</v>
      </c>
      <c r="C7" s="11">
        <v>8.3333333333333329E-2</v>
      </c>
      <c r="D7" s="11">
        <v>0.125</v>
      </c>
      <c r="E7" s="11">
        <v>0.16666666666666666</v>
      </c>
      <c r="F7" s="11">
        <f t="shared" ref="F7:F36" si="1">IF(AND(ISBLANK(B7),ISBLANK(C7),ISBLANK(D7),ISBLANK(E7)),"",IF(OR(OR(OR(AND(NOT(ISBLANK(C7)),ISBLANK(D7)),AND(NOT(ISBLANK(C7)),ISBLANK(B7))),OR(AND(NOT(ISBLANK(D7)),ISBLANK(C7)),AND(NOT(ISBLANK(D7)),ISBLANK(B7)))),OR(AND(NOT(ISBLANK(B7)),ISBLANK(E7)),AND(NOT(ISBLANK(E7)),ISBLANK(B7)))),"",IF(ISBLANK(C7),MOD(E7-B7,1),MOD(C7-B7,1)+MOD(E7-D7,1))))</f>
        <v>8.3333333333333315E-2</v>
      </c>
      <c r="G7" s="18">
        <f t="shared" ref="G7:G36" si="2">IF(AND(ISBLANK(B7),ISBLANK(C7),ISBLANK(D7),ISBLANK(E7)),"",IF(ISNUMBER(C7),MOD(C7-B7,1)-IF(C7&gt;=B7,MAX(0,MIN(C7,24/24)-MAX(B7,5/24)),MAX(0,24/24-MAX(B7,5/24))+MAX(0,MIN(C7,24/24)-5/24))+MOD(E7-D7,1)-IF(E7&gt;=D7,MAX(0,MIN(E7,24/24)-MAX(D7,5/24)),MAX(0,24/24-MAX(D7,5/24))+MAX(0,MIN(E7,24/24)-5/24)),MOD(E7-B7,1)-IF(E7&gt;=B7,MAX(0,MIN(E7,24/24)-MAX(B7,5/24)),MAX(0,24/24-MAX(B7,5/24))+MAX(0,MIN(E7,24/24)-5/24))))</f>
        <v>8.3333333333333315E-2</v>
      </c>
      <c r="H7" s="20">
        <f t="shared" si="0"/>
        <v>8.3333333333333315E-2</v>
      </c>
      <c r="J7" s="25"/>
      <c r="K7" s="25"/>
      <c r="L7" s="25"/>
    </row>
    <row r="8" spans="1:16" x14ac:dyDescent="0.25">
      <c r="A8" s="14">
        <v>3</v>
      </c>
      <c r="B8" s="11">
        <v>0.83333333333333337</v>
      </c>
      <c r="C8" s="11"/>
      <c r="D8" s="11"/>
      <c r="E8" s="11">
        <v>0.25</v>
      </c>
      <c r="F8" s="11">
        <f t="shared" si="1"/>
        <v>0.41666666666666663</v>
      </c>
      <c r="G8" s="18">
        <f t="shared" si="2"/>
        <v>0.20833333333333334</v>
      </c>
      <c r="H8" s="20">
        <f t="shared" si="0"/>
        <v>0.41666666666666663</v>
      </c>
      <c r="J8" s="25"/>
      <c r="K8" s="25"/>
      <c r="L8" s="25"/>
    </row>
    <row r="9" spans="1:16" x14ac:dyDescent="0.25">
      <c r="A9" s="14">
        <v>4</v>
      </c>
      <c r="B9" s="11">
        <v>0.83333333333333337</v>
      </c>
      <c r="C9" s="11">
        <v>0.875</v>
      </c>
      <c r="D9" s="11">
        <v>0.91666666666666663</v>
      </c>
      <c r="E9" s="11">
        <v>0.20833333333333334</v>
      </c>
      <c r="F9" s="11">
        <f t="shared" si="1"/>
        <v>0.33333333333333337</v>
      </c>
      <c r="G9" s="18">
        <f t="shared" si="2"/>
        <v>0.20833333333333337</v>
      </c>
      <c r="H9" s="20">
        <f t="shared" si="0"/>
        <v>0.33333333333333337</v>
      </c>
      <c r="J9" s="25"/>
      <c r="K9" s="25"/>
      <c r="L9" s="25"/>
    </row>
    <row r="10" spans="1:16" x14ac:dyDescent="0.25">
      <c r="A10" s="14">
        <v>5</v>
      </c>
      <c r="B10" s="11">
        <v>0.83333333333333337</v>
      </c>
      <c r="C10" s="11">
        <v>0.91666666666666663</v>
      </c>
      <c r="D10" s="11">
        <v>0.95833333333333337</v>
      </c>
      <c r="E10" s="11">
        <v>0.125</v>
      </c>
      <c r="F10" s="11">
        <f t="shared" si="1"/>
        <v>0.24999999999999989</v>
      </c>
      <c r="G10" s="18">
        <f t="shared" si="2"/>
        <v>0.125</v>
      </c>
      <c r="H10" s="20">
        <f t="shared" si="0"/>
        <v>0.24999999999999989</v>
      </c>
      <c r="J10" s="25"/>
      <c r="K10" s="25"/>
      <c r="L10" s="25"/>
    </row>
    <row r="11" spans="1:16" x14ac:dyDescent="0.25">
      <c r="A11" s="14">
        <v>6</v>
      </c>
      <c r="B11" s="11">
        <v>4.1666666666666664E-2</v>
      </c>
      <c r="C11" s="11">
        <v>4.5138888888888888E-2</v>
      </c>
      <c r="D11" s="11">
        <v>4.8611111111111112E-2</v>
      </c>
      <c r="E11" s="11">
        <v>8.3333333333333329E-2</v>
      </c>
      <c r="F11" s="11">
        <f t="shared" si="1"/>
        <v>3.8194444444444441E-2</v>
      </c>
      <c r="G11" s="18">
        <f t="shared" si="2"/>
        <v>3.8194444444444441E-2</v>
      </c>
      <c r="H11" s="20">
        <f t="shared" si="0"/>
        <v>3.8194444444444441E-2</v>
      </c>
      <c r="J11" s="25"/>
      <c r="K11" s="25"/>
      <c r="L11" s="25"/>
    </row>
    <row r="12" spans="1:16" x14ac:dyDescent="0.25">
      <c r="A12" s="14">
        <v>7</v>
      </c>
      <c r="B12" s="11">
        <v>8.3333333333333329E-2</v>
      </c>
      <c r="C12" s="11">
        <v>0.20833333333333334</v>
      </c>
      <c r="D12" s="11">
        <v>0.25</v>
      </c>
      <c r="E12" s="11">
        <v>0.33333333333333331</v>
      </c>
      <c r="F12" s="11">
        <f t="shared" si="1"/>
        <v>0.20833333333333331</v>
      </c>
      <c r="G12" s="18">
        <f t="shared" si="2"/>
        <v>0.125</v>
      </c>
      <c r="H12" s="20">
        <f t="shared" si="0"/>
        <v>0.125</v>
      </c>
      <c r="J12" s="25"/>
      <c r="K12" s="25"/>
      <c r="L12" s="25"/>
    </row>
    <row r="13" spans="1:16" x14ac:dyDescent="0.25">
      <c r="A13" s="14">
        <v>8</v>
      </c>
      <c r="B13" s="11">
        <v>8.3333333333333329E-2</v>
      </c>
      <c r="C13" s="11">
        <v>0.125</v>
      </c>
      <c r="D13" s="11">
        <v>0.16666666666666666</v>
      </c>
      <c r="E13" s="11">
        <v>0.33333333333333331</v>
      </c>
      <c r="F13" s="11">
        <f t="shared" si="1"/>
        <v>0.20833333333333331</v>
      </c>
      <c r="G13" s="18">
        <f t="shared" si="2"/>
        <v>8.3333333333333343E-2</v>
      </c>
      <c r="H13" s="20">
        <f t="shared" si="0"/>
        <v>0.125</v>
      </c>
      <c r="J13" s="25"/>
      <c r="K13" s="25"/>
      <c r="L13" s="25"/>
    </row>
    <row r="14" spans="1:16" x14ac:dyDescent="0.25">
      <c r="A14" s="14">
        <v>9</v>
      </c>
      <c r="B14" s="11">
        <v>0.91666666666666663</v>
      </c>
      <c r="C14" s="11">
        <v>0.1875</v>
      </c>
      <c r="D14" s="11">
        <v>0.20833333333333334</v>
      </c>
      <c r="E14" s="11">
        <v>0.25</v>
      </c>
      <c r="F14" s="11">
        <f t="shared" si="1"/>
        <v>0.3125</v>
      </c>
      <c r="G14" s="18">
        <f t="shared" si="2"/>
        <v>0.1875</v>
      </c>
      <c r="H14" s="20">
        <f t="shared" si="0"/>
        <v>0.3125</v>
      </c>
      <c r="J14" s="25"/>
      <c r="K14" s="25"/>
      <c r="L14" s="25"/>
    </row>
    <row r="15" spans="1:16" x14ac:dyDescent="0.25">
      <c r="A15" s="14">
        <v>10</v>
      </c>
      <c r="B15" s="11">
        <v>0</v>
      </c>
      <c r="C15" s="11">
        <v>4.1666666666666664E-2</v>
      </c>
      <c r="D15" s="11">
        <v>8.3333333333333329E-2</v>
      </c>
      <c r="E15" s="11">
        <v>0.125</v>
      </c>
      <c r="F15" s="11">
        <f t="shared" si="1"/>
        <v>8.3333333333333343E-2</v>
      </c>
      <c r="G15" s="18">
        <f t="shared" si="2"/>
        <v>8.3333333333333343E-2</v>
      </c>
      <c r="H15" s="20">
        <f t="shared" si="0"/>
        <v>8.3333333333333343E-2</v>
      </c>
      <c r="J15" s="25"/>
      <c r="K15" s="25"/>
      <c r="L15" s="25"/>
    </row>
    <row r="16" spans="1:16" x14ac:dyDescent="0.25">
      <c r="A16" s="14">
        <v>11</v>
      </c>
      <c r="B16" s="11">
        <v>0</v>
      </c>
      <c r="C16" s="11">
        <v>7.6388888888888895E-2</v>
      </c>
      <c r="D16" s="11">
        <v>8.3333333333333329E-2</v>
      </c>
      <c r="E16" s="11">
        <v>0.20833333333333334</v>
      </c>
      <c r="F16" s="11">
        <f t="shared" si="1"/>
        <v>0.2013888888888889</v>
      </c>
      <c r="G16" s="18">
        <f t="shared" si="2"/>
        <v>0.2013888888888889</v>
      </c>
      <c r="H16" s="20">
        <f t="shared" si="0"/>
        <v>0.2013888888888889</v>
      </c>
      <c r="J16" s="25"/>
      <c r="K16" s="25"/>
      <c r="L16" s="25"/>
    </row>
    <row r="17" spans="1:12" x14ac:dyDescent="0.25">
      <c r="A17" s="14">
        <v>12</v>
      </c>
      <c r="B17" s="11">
        <v>0.16666666666666666</v>
      </c>
      <c r="C17" s="11"/>
      <c r="D17" s="11"/>
      <c r="E17" s="11">
        <v>0.20833333333333334</v>
      </c>
      <c r="F17" s="11">
        <f t="shared" si="1"/>
        <v>4.1666666666666685E-2</v>
      </c>
      <c r="G17" s="18">
        <f t="shared" si="2"/>
        <v>4.1666666666666685E-2</v>
      </c>
      <c r="H17" s="20">
        <f t="shared" si="0"/>
        <v>4.1666666666666685E-2</v>
      </c>
      <c r="J17" s="25"/>
      <c r="K17" s="25"/>
      <c r="L17" s="25"/>
    </row>
    <row r="18" spans="1:12" x14ac:dyDescent="0.25">
      <c r="A18" s="14">
        <v>13</v>
      </c>
      <c r="B18" s="11">
        <v>0.91666666666666663</v>
      </c>
      <c r="C18" s="11">
        <v>0.95833333333333337</v>
      </c>
      <c r="D18" s="11">
        <v>0.97916666666666663</v>
      </c>
      <c r="E18" s="11">
        <v>4.1666666666666664E-2</v>
      </c>
      <c r="F18" s="11">
        <f t="shared" si="1"/>
        <v>0.10416666666666674</v>
      </c>
      <c r="G18" s="18">
        <f t="shared" si="2"/>
        <v>4.166666666666663E-2</v>
      </c>
      <c r="H18" s="20">
        <f t="shared" si="0"/>
        <v>0.10416666666666674</v>
      </c>
      <c r="J18" s="25"/>
      <c r="K18" s="25"/>
      <c r="L18" s="25"/>
    </row>
    <row r="19" spans="1:12" x14ac:dyDescent="0.25">
      <c r="A19" s="14">
        <v>14</v>
      </c>
      <c r="B19" s="11"/>
      <c r="C19" s="11"/>
      <c r="D19" s="11"/>
      <c r="E19" s="11"/>
      <c r="F19" s="11" t="str">
        <f t="shared" si="1"/>
        <v/>
      </c>
      <c r="G19" s="18" t="str">
        <f t="shared" si="2"/>
        <v/>
      </c>
      <c r="H19" s="20" t="str">
        <f t="shared" si="0"/>
        <v/>
      </c>
      <c r="J19" s="25"/>
      <c r="K19" s="25"/>
      <c r="L19" s="25"/>
    </row>
    <row r="20" spans="1:12" x14ac:dyDescent="0.25">
      <c r="A20" s="14">
        <v>15</v>
      </c>
      <c r="B20" s="11"/>
      <c r="C20" s="11"/>
      <c r="D20" s="11"/>
      <c r="E20" s="11"/>
      <c r="F20" s="11" t="str">
        <f t="shared" si="1"/>
        <v/>
      </c>
      <c r="G20" s="18" t="str">
        <f t="shared" si="2"/>
        <v/>
      </c>
      <c r="H20" s="20" t="str">
        <f t="shared" si="0"/>
        <v/>
      </c>
      <c r="J20" s="25"/>
      <c r="K20" s="25"/>
      <c r="L20" s="25"/>
    </row>
    <row r="21" spans="1:12" x14ac:dyDescent="0.25">
      <c r="A21" s="14">
        <v>16</v>
      </c>
      <c r="B21" s="11">
        <v>6.9444444444444441E-3</v>
      </c>
      <c r="C21" s="11">
        <v>1.0416666666666666E-2</v>
      </c>
      <c r="D21" s="11">
        <v>1.1111111111111112E-2</v>
      </c>
      <c r="E21" s="11">
        <v>1.1805555555555555E-2</v>
      </c>
      <c r="F21" s="11">
        <f t="shared" si="1"/>
        <v>4.1666666666666657E-3</v>
      </c>
      <c r="G21" s="18">
        <f t="shared" si="2"/>
        <v>4.1666666666666657E-3</v>
      </c>
      <c r="H21" s="20">
        <f t="shared" si="0"/>
        <v>4.1666666666666657E-3</v>
      </c>
      <c r="J21" s="25"/>
      <c r="K21" s="25"/>
      <c r="L21" s="25"/>
    </row>
    <row r="22" spans="1:12" x14ac:dyDescent="0.25">
      <c r="A22" s="14">
        <v>17</v>
      </c>
      <c r="B22" s="11">
        <v>0.95833333333333337</v>
      </c>
      <c r="C22" s="11"/>
      <c r="D22" s="11"/>
      <c r="E22" s="11">
        <v>8.3333333333333329E-2</v>
      </c>
      <c r="F22" s="11">
        <f t="shared" si="1"/>
        <v>0.125</v>
      </c>
      <c r="G22" s="18">
        <f t="shared" si="2"/>
        <v>8.333333333333337E-2</v>
      </c>
      <c r="H22" s="20">
        <f t="shared" si="0"/>
        <v>0.125</v>
      </c>
      <c r="J22" s="25"/>
      <c r="K22" s="25"/>
      <c r="L22" s="25"/>
    </row>
    <row r="23" spans="1:12" x14ac:dyDescent="0.25">
      <c r="A23" s="14">
        <v>18</v>
      </c>
      <c r="B23" s="11">
        <v>0.33333333333333331</v>
      </c>
      <c r="C23" s="11"/>
      <c r="D23" s="11"/>
      <c r="E23" s="11">
        <v>0.625</v>
      </c>
      <c r="F23" s="11">
        <f t="shared" si="1"/>
        <v>0.29166666666666669</v>
      </c>
      <c r="G23" s="18">
        <f t="shared" si="2"/>
        <v>0</v>
      </c>
      <c r="H23" s="20">
        <f t="shared" si="0"/>
        <v>0</v>
      </c>
      <c r="J23" s="25"/>
      <c r="K23" s="25"/>
      <c r="L23" s="25"/>
    </row>
    <row r="24" spans="1:12" x14ac:dyDescent="0.25">
      <c r="A24" s="14">
        <v>19</v>
      </c>
      <c r="B24" s="11"/>
      <c r="C24" s="11"/>
      <c r="D24" s="11"/>
      <c r="E24" s="11"/>
      <c r="F24" s="11" t="str">
        <f t="shared" si="1"/>
        <v/>
      </c>
      <c r="G24" s="18" t="str">
        <f t="shared" si="2"/>
        <v/>
      </c>
      <c r="H24" s="20" t="str">
        <f t="shared" si="0"/>
        <v/>
      </c>
      <c r="J24" s="25"/>
      <c r="K24" s="25"/>
      <c r="L24" s="25"/>
    </row>
    <row r="25" spans="1:12" x14ac:dyDescent="0.25">
      <c r="A25" s="14">
        <v>20</v>
      </c>
      <c r="B25" s="11">
        <v>0.875</v>
      </c>
      <c r="C25" s="11"/>
      <c r="D25" s="11"/>
      <c r="E25" s="11">
        <v>0.33333333333333331</v>
      </c>
      <c r="F25" s="11">
        <f t="shared" si="1"/>
        <v>0.45833333333333326</v>
      </c>
      <c r="G25" s="18">
        <f t="shared" si="2"/>
        <v>0.20833333333333329</v>
      </c>
      <c r="H25" s="20">
        <f t="shared" si="0"/>
        <v>0.37499999999999994</v>
      </c>
      <c r="J25" s="25"/>
      <c r="K25" s="25"/>
      <c r="L25" s="25"/>
    </row>
    <row r="26" spans="1:12" x14ac:dyDescent="0.25">
      <c r="A26" s="14">
        <v>21</v>
      </c>
      <c r="B26" s="11"/>
      <c r="C26" s="11"/>
      <c r="D26" s="11"/>
      <c r="E26" s="11"/>
      <c r="F26" s="11" t="str">
        <f t="shared" si="1"/>
        <v/>
      </c>
      <c r="G26" s="18" t="str">
        <f t="shared" si="2"/>
        <v/>
      </c>
      <c r="H26" s="20" t="str">
        <f t="shared" si="0"/>
        <v/>
      </c>
      <c r="J26" s="25"/>
      <c r="K26" s="25"/>
      <c r="L26" s="25"/>
    </row>
    <row r="27" spans="1:12" x14ac:dyDescent="0.25">
      <c r="A27" s="14">
        <v>22</v>
      </c>
      <c r="B27" s="11">
        <v>4.1666666666666664E-2</v>
      </c>
      <c r="C27" s="11"/>
      <c r="D27" s="11"/>
      <c r="E27" s="11">
        <v>0.33333333333333331</v>
      </c>
      <c r="F27" s="11">
        <f t="shared" si="1"/>
        <v>0.29166666666666663</v>
      </c>
      <c r="G27" s="18">
        <f t="shared" si="2"/>
        <v>0.16666666666666666</v>
      </c>
      <c r="H27" s="20">
        <f t="shared" si="0"/>
        <v>0.20833333333333331</v>
      </c>
      <c r="J27" s="25"/>
      <c r="K27" s="7"/>
      <c r="L27" s="25"/>
    </row>
    <row r="28" spans="1:12" x14ac:dyDescent="0.25">
      <c r="A28" s="14">
        <v>23</v>
      </c>
      <c r="B28" s="11"/>
      <c r="C28" s="11"/>
      <c r="D28" s="11"/>
      <c r="E28" s="11"/>
      <c r="F28" s="11" t="str">
        <f t="shared" si="1"/>
        <v/>
      </c>
      <c r="G28" s="18" t="str">
        <f t="shared" si="2"/>
        <v/>
      </c>
      <c r="H28" s="20" t="str">
        <f t="shared" si="0"/>
        <v/>
      </c>
      <c r="J28" s="25"/>
      <c r="K28" s="25"/>
      <c r="L28" s="25"/>
    </row>
    <row r="29" spans="1:12" x14ac:dyDescent="0.25">
      <c r="A29" s="14">
        <v>24</v>
      </c>
      <c r="B29" s="11">
        <v>0.29166666666666669</v>
      </c>
      <c r="C29" s="11"/>
      <c r="D29" s="11"/>
      <c r="E29" s="11">
        <v>0.375</v>
      </c>
      <c r="F29" s="11">
        <f t="shared" si="1"/>
        <v>8.3333333333333315E-2</v>
      </c>
      <c r="G29" s="18">
        <f t="shared" si="2"/>
        <v>0</v>
      </c>
      <c r="H29" s="20">
        <f t="shared" si="0"/>
        <v>0</v>
      </c>
      <c r="J29" s="25"/>
      <c r="K29" s="25"/>
      <c r="L29" s="25"/>
    </row>
    <row r="30" spans="1:12" x14ac:dyDescent="0.25">
      <c r="A30" s="14">
        <v>25</v>
      </c>
      <c r="B30" s="11"/>
      <c r="C30" s="11"/>
      <c r="D30" s="11"/>
      <c r="E30" s="11"/>
      <c r="F30" s="11" t="str">
        <f t="shared" si="1"/>
        <v/>
      </c>
      <c r="G30" s="18" t="str">
        <f t="shared" si="2"/>
        <v/>
      </c>
      <c r="H30" s="20" t="str">
        <f t="shared" si="0"/>
        <v/>
      </c>
      <c r="J30" s="25"/>
      <c r="K30" s="25"/>
      <c r="L30" s="25"/>
    </row>
    <row r="31" spans="1:12" x14ac:dyDescent="0.25">
      <c r="A31" s="14">
        <v>26</v>
      </c>
      <c r="B31" s="11">
        <v>0.875</v>
      </c>
      <c r="C31" s="11"/>
      <c r="D31" s="11"/>
      <c r="E31" s="11">
        <v>0.33333333333333331</v>
      </c>
      <c r="F31" s="11">
        <f t="shared" si="1"/>
        <v>0.45833333333333326</v>
      </c>
      <c r="G31" s="18">
        <f t="shared" si="2"/>
        <v>0.20833333333333329</v>
      </c>
      <c r="H31" s="20">
        <f t="shared" si="0"/>
        <v>0.37499999999999994</v>
      </c>
      <c r="J31" s="33"/>
      <c r="K31" s="25"/>
      <c r="L31" s="25"/>
    </row>
    <row r="32" spans="1:12" x14ac:dyDescent="0.25">
      <c r="A32" s="14">
        <v>27</v>
      </c>
      <c r="B32" s="11"/>
      <c r="C32" s="11"/>
      <c r="D32" s="11"/>
      <c r="E32" s="11"/>
      <c r="F32" s="11" t="str">
        <f t="shared" si="1"/>
        <v/>
      </c>
      <c r="G32" s="18" t="str">
        <f t="shared" si="2"/>
        <v/>
      </c>
      <c r="H32" s="20" t="str">
        <f t="shared" si="0"/>
        <v/>
      </c>
      <c r="K32" s="25"/>
      <c r="L32" s="25"/>
    </row>
    <row r="33" spans="1:12" x14ac:dyDescent="0.25">
      <c r="A33" s="14">
        <v>28</v>
      </c>
      <c r="B33" s="11"/>
      <c r="C33" s="11"/>
      <c r="D33" s="11"/>
      <c r="E33" s="11"/>
      <c r="F33" s="11" t="str">
        <f t="shared" si="1"/>
        <v/>
      </c>
      <c r="G33" s="18" t="str">
        <f t="shared" si="2"/>
        <v/>
      </c>
      <c r="H33" s="20" t="str">
        <f t="shared" si="0"/>
        <v/>
      </c>
      <c r="K33" s="25"/>
      <c r="L33" s="25"/>
    </row>
    <row r="34" spans="1:12" x14ac:dyDescent="0.25">
      <c r="A34" s="14">
        <v>29</v>
      </c>
      <c r="B34" s="11"/>
      <c r="C34" s="11"/>
      <c r="D34" s="11"/>
      <c r="E34" s="11"/>
      <c r="F34" s="11" t="str">
        <f t="shared" si="1"/>
        <v/>
      </c>
      <c r="G34" s="18" t="str">
        <f t="shared" si="2"/>
        <v/>
      </c>
      <c r="H34" s="20" t="str">
        <f t="shared" si="0"/>
        <v/>
      </c>
      <c r="K34" s="25"/>
      <c r="L34" s="25"/>
    </row>
    <row r="35" spans="1:12" x14ac:dyDescent="0.25">
      <c r="A35" s="14">
        <v>30</v>
      </c>
      <c r="B35" s="11"/>
      <c r="C35" s="11"/>
      <c r="D35" s="11"/>
      <c r="E35" s="11"/>
      <c r="F35" s="11" t="str">
        <f t="shared" si="1"/>
        <v/>
      </c>
      <c r="G35" s="18" t="str">
        <f t="shared" si="2"/>
        <v/>
      </c>
      <c r="H35" s="20" t="str">
        <f t="shared" si="0"/>
        <v/>
      </c>
      <c r="K35" s="25"/>
      <c r="L35" s="25"/>
    </row>
    <row r="36" spans="1:12" ht="15.75" thickBot="1" x14ac:dyDescent="0.3">
      <c r="A36" s="15">
        <v>31</v>
      </c>
      <c r="B36" s="16"/>
      <c r="C36" s="16"/>
      <c r="D36" s="26"/>
      <c r="E36" s="26"/>
      <c r="F36" s="26" t="str">
        <f t="shared" si="1"/>
        <v/>
      </c>
      <c r="G36" s="27" t="str">
        <f t="shared" si="2"/>
        <v/>
      </c>
      <c r="H36" s="28" t="str">
        <f t="shared" si="0"/>
        <v/>
      </c>
      <c r="K36" s="25"/>
      <c r="L36" s="25"/>
    </row>
    <row r="37" spans="1:12" ht="15.75" thickBot="1" x14ac:dyDescent="0.3">
      <c r="A37" s="1"/>
      <c r="B37" s="38" t="s">
        <v>11</v>
      </c>
      <c r="C37" s="39">
        <f>H37/F37</f>
        <v>0.80664857530529199</v>
      </c>
      <c r="D37" s="29" t="s">
        <v>13</v>
      </c>
      <c r="E37" s="30"/>
      <c r="F37" s="36">
        <f>SUM(F6:F36)</f>
        <v>4.0944444444444432</v>
      </c>
      <c r="G37" s="36">
        <f>SUM(G6:G36)</f>
        <v>2.1986111111111111</v>
      </c>
      <c r="H37" s="37">
        <f>SUM(H6:H36)</f>
        <v>3.302777777777778</v>
      </c>
    </row>
    <row r="38" spans="1:12" ht="18" thickBot="1" x14ac:dyDescent="0.3">
      <c r="D38" s="31" t="s">
        <v>14</v>
      </c>
      <c r="E38" s="32"/>
      <c r="F38" s="34">
        <f>F37*24</f>
        <v>98.266666666666637</v>
      </c>
      <c r="G38" s="34">
        <f>G37*24</f>
        <v>52.766666666666666</v>
      </c>
      <c r="H38" s="35">
        <f>H37*24</f>
        <v>79.26666666666668</v>
      </c>
    </row>
  </sheetData>
  <mergeCells count="3">
    <mergeCell ref="A1:B1"/>
    <mergeCell ref="D37:E37"/>
    <mergeCell ref="D38:E38"/>
  </mergeCells>
  <conditionalFormatting sqref="B6:B36">
    <cfRule type="expression" dxfId="15" priority="9">
      <formula>OR(AND(NOT(ISBLANK(C6)),ISBLANK(B6)),AND(NOT(ISBLANK(E6)),ISBLANK(B6)),AND(NOT(ISBLANK(D6)),ISBLANK(B6)))</formula>
    </cfRule>
  </conditionalFormatting>
  <conditionalFormatting sqref="D6:D36">
    <cfRule type="expression" dxfId="14" priority="8">
      <formula>AND(NOT(ISBLANK(C6)),ISBLANK(D6))</formula>
    </cfRule>
  </conditionalFormatting>
  <conditionalFormatting sqref="C6:C36">
    <cfRule type="expression" dxfId="13" priority="7">
      <formula>AND(NOT(ISBLANK(D6)),ISBLANK(C6))</formula>
    </cfRule>
  </conditionalFormatting>
  <conditionalFormatting sqref="E6:E36">
    <cfRule type="expression" dxfId="12" priority="6">
      <formula>AND(NOT(ISBLANK(B6)),ISBLANK(E6))</formula>
    </cfRule>
  </conditionalFormatting>
  <conditionalFormatting sqref="F6:F36">
    <cfRule type="expression" dxfId="11" priority="5">
      <formula>OR(OR(OR(AND(NOT(ISBLANK(C6)),ISBLANK(D6)),AND(NOT(ISBLANK(C6)),ISBLANK(B6))),OR(AND(NOT(ISBLANK(D6)),ISBLANK(C6)),AND(NOT(ISBLANK(D6)),ISBLANK(B6)))),OR(AND(NOT(ISBLANK(B6)),ISBLANK(E6)),AND(NOT(ISBLANK(E6)),ISBLANK(B6))))</formula>
    </cfRule>
  </conditionalFormatting>
  <conditionalFormatting sqref="F6">
    <cfRule type="expression" dxfId="10" priority="3">
      <formula>AND(NOT(ISBLANK(C6)),ISBLANK(F6))</formula>
    </cfRule>
  </conditionalFormatting>
  <conditionalFormatting sqref="C37">
    <cfRule type="expression" dxfId="9" priority="2">
      <formula>C37&gt;=0.3333</formula>
    </cfRule>
    <cfRule type="expression" dxfId="8" priority="1">
      <formula>C37&lt;0.3333</formula>
    </cfRule>
  </conditionalFormatting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Ramaekers Cédric</dc:creator>
  <cp:lastModifiedBy>Jean-Pierre Bontront</cp:lastModifiedBy>
  <cp:lastPrinted>2016-06-20T12:38:00Z</cp:lastPrinted>
  <dcterms:created xsi:type="dcterms:W3CDTF">2016-06-20T12:16:21Z</dcterms:created>
  <dcterms:modified xsi:type="dcterms:W3CDTF">2016-10-28T01:36:16Z</dcterms:modified>
</cp:coreProperties>
</file>