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8800" windowHeight="12300" activeTab="3"/>
  </bookViews>
  <sheets>
    <sheet name="Iepre" sheetId="6" r:id="rId1"/>
    <sheet name="dégat 1" sheetId="7" r:id="rId2"/>
    <sheet name="entretien" sheetId="9" r:id="rId3"/>
    <sheet name="Feuil1" sheetId="10" r:id="rId4"/>
    <sheet name="Feuil4" sheetId="8" r:id="rId5"/>
  </sheets>
  <definedNames>
    <definedName name="_xlnm._FilterDatabase" localSheetId="1" hidden="1">'dégat 1'!$A$3:$AE$1263</definedName>
  </definedNames>
  <calcPr calcId="162913"/>
</workbook>
</file>

<file path=xl/calcChain.xml><?xml version="1.0" encoding="utf-8"?>
<calcChain xmlns="http://schemas.openxmlformats.org/spreadsheetml/2006/main">
  <c r="A6" i="10" l="1"/>
  <c r="AG12" i="9" l="1"/>
  <c r="AH12" i="9"/>
  <c r="E49" i="9"/>
  <c r="E48" i="9"/>
  <c r="E47" i="9"/>
  <c r="E169" i="9"/>
  <c r="E167" i="9"/>
  <c r="E641" i="9"/>
  <c r="E640" i="9"/>
  <c r="E639" i="9"/>
  <c r="E185" i="9"/>
  <c r="E183" i="9"/>
  <c r="E113" i="9"/>
  <c r="E111" i="9"/>
  <c r="E553" i="9"/>
  <c r="E551" i="9"/>
  <c r="E497" i="9"/>
  <c r="E495" i="9"/>
  <c r="E487" i="9"/>
  <c r="E1225" i="9"/>
  <c r="E1209" i="9"/>
  <c r="E961" i="9"/>
  <c r="E953" i="9"/>
  <c r="E897" i="9"/>
  <c r="E881" i="9"/>
  <c r="E847" i="9"/>
  <c r="E833" i="9"/>
  <c r="E913" i="9"/>
  <c r="E745" i="9"/>
  <c r="G1201" i="9"/>
  <c r="AE1201" i="9" s="1"/>
  <c r="G1153" i="9"/>
  <c r="G673" i="9"/>
  <c r="AE673" i="9" s="1"/>
  <c r="F422" i="7"/>
  <c r="AE91" i="9"/>
  <c r="AE93" i="9"/>
  <c r="AE94" i="9"/>
  <c r="AE96" i="9"/>
  <c r="AE98" i="9"/>
  <c r="G88" i="9"/>
  <c r="G89" i="9"/>
  <c r="AE89" i="9" s="1"/>
  <c r="G16" i="9"/>
  <c r="G17" i="9"/>
  <c r="G72" i="9"/>
  <c r="AE72" i="9" s="1"/>
  <c r="G73" i="9"/>
  <c r="AE73" i="9" s="1"/>
  <c r="G71" i="9"/>
  <c r="AE71" i="9" s="1"/>
  <c r="G15" i="9"/>
  <c r="G97" i="9"/>
  <c r="AE97" i="9" s="1"/>
  <c r="G95" i="9"/>
  <c r="AE95" i="9" s="1"/>
  <c r="AE67" i="9"/>
  <c r="AE69" i="9"/>
  <c r="AE70" i="9"/>
  <c r="AE74" i="9"/>
  <c r="AE19" i="9"/>
  <c r="AE21" i="9"/>
  <c r="AE22" i="9"/>
  <c r="AE23" i="9"/>
  <c r="AE24" i="9"/>
  <c r="AE25" i="9"/>
  <c r="AE26" i="9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260" i="7"/>
  <c r="A261" i="7"/>
  <c r="A262" i="7"/>
  <c r="A263" i="7"/>
  <c r="A264" i="7"/>
  <c r="A265" i="7"/>
  <c r="A266" i="7"/>
  <c r="A267" i="7"/>
  <c r="A268" i="7"/>
  <c r="A269" i="7"/>
  <c r="A270" i="7"/>
  <c r="A271" i="7"/>
  <c r="A272" i="7"/>
  <c r="A273" i="7"/>
  <c r="A274" i="7"/>
  <c r="A275" i="7"/>
  <c r="A276" i="7"/>
  <c r="A277" i="7"/>
  <c r="A278" i="7"/>
  <c r="A279" i="7"/>
  <c r="A280" i="7"/>
  <c r="A281" i="7"/>
  <c r="A282" i="7"/>
  <c r="A283" i="7"/>
  <c r="A284" i="7"/>
  <c r="A285" i="7"/>
  <c r="A286" i="7"/>
  <c r="A287" i="7"/>
  <c r="A288" i="7"/>
  <c r="A289" i="7"/>
  <c r="A290" i="7"/>
  <c r="A291" i="7"/>
  <c r="A292" i="7"/>
  <c r="A293" i="7"/>
  <c r="A294" i="7"/>
  <c r="A295" i="7"/>
  <c r="A296" i="7"/>
  <c r="A297" i="7"/>
  <c r="A298" i="7"/>
  <c r="A299" i="7"/>
  <c r="A300" i="7"/>
  <c r="A301" i="7"/>
  <c r="A302" i="7"/>
  <c r="A303" i="7"/>
  <c r="A304" i="7"/>
  <c r="A305" i="7"/>
  <c r="A306" i="7"/>
  <c r="A307" i="7"/>
  <c r="A308" i="7"/>
  <c r="A309" i="7"/>
  <c r="A310" i="7"/>
  <c r="A311" i="7"/>
  <c r="A312" i="7"/>
  <c r="A313" i="7"/>
  <c r="A314" i="7"/>
  <c r="A315" i="7"/>
  <c r="A316" i="7"/>
  <c r="A317" i="7"/>
  <c r="A318" i="7"/>
  <c r="A319" i="7"/>
  <c r="A320" i="7"/>
  <c r="A321" i="7"/>
  <c r="A322" i="7"/>
  <c r="A323" i="7"/>
  <c r="A324" i="7"/>
  <c r="A325" i="7"/>
  <c r="A326" i="7"/>
  <c r="A327" i="7"/>
  <c r="A328" i="7"/>
  <c r="A329" i="7"/>
  <c r="A330" i="7"/>
  <c r="A331" i="7"/>
  <c r="A332" i="7"/>
  <c r="A333" i="7"/>
  <c r="A334" i="7"/>
  <c r="A335" i="7"/>
  <c r="A336" i="7"/>
  <c r="A337" i="7"/>
  <c r="A338" i="7"/>
  <c r="A339" i="7"/>
  <c r="A340" i="7"/>
  <c r="A341" i="7"/>
  <c r="A342" i="7"/>
  <c r="A343" i="7"/>
  <c r="A344" i="7"/>
  <c r="A345" i="7"/>
  <c r="A346" i="7"/>
  <c r="A347" i="7"/>
  <c r="A348" i="7"/>
  <c r="A349" i="7"/>
  <c r="A350" i="7"/>
  <c r="A351" i="7"/>
  <c r="A352" i="7"/>
  <c r="A353" i="7"/>
  <c r="A354" i="7"/>
  <c r="A355" i="7"/>
  <c r="A356" i="7"/>
  <c r="A357" i="7"/>
  <c r="A358" i="7"/>
  <c r="A359" i="7"/>
  <c r="A360" i="7"/>
  <c r="A361" i="7"/>
  <c r="A362" i="7"/>
  <c r="A363" i="7"/>
  <c r="A364" i="7"/>
  <c r="A365" i="7"/>
  <c r="A366" i="7"/>
  <c r="A367" i="7"/>
  <c r="A368" i="7"/>
  <c r="A369" i="7"/>
  <c r="A370" i="7"/>
  <c r="A371" i="7"/>
  <c r="A372" i="7"/>
  <c r="A373" i="7"/>
  <c r="A374" i="7"/>
  <c r="A375" i="7"/>
  <c r="A376" i="7"/>
  <c r="A377" i="7"/>
  <c r="A378" i="7"/>
  <c r="A379" i="7"/>
  <c r="A380" i="7"/>
  <c r="A381" i="7"/>
  <c r="A382" i="7"/>
  <c r="A383" i="7"/>
  <c r="A384" i="7"/>
  <c r="A385" i="7"/>
  <c r="A386" i="7"/>
  <c r="A387" i="7"/>
  <c r="A388" i="7"/>
  <c r="A389" i="7"/>
  <c r="A390" i="7"/>
  <c r="A391" i="7"/>
  <c r="A392" i="7"/>
  <c r="A393" i="7"/>
  <c r="A394" i="7"/>
  <c r="A395" i="7"/>
  <c r="A396" i="7"/>
  <c r="A397" i="7"/>
  <c r="A398" i="7"/>
  <c r="A399" i="7"/>
  <c r="A400" i="7"/>
  <c r="A401" i="7"/>
  <c r="A402" i="7"/>
  <c r="A403" i="7"/>
  <c r="A404" i="7"/>
  <c r="A405" i="7"/>
  <c r="A406" i="7"/>
  <c r="A407" i="7"/>
  <c r="A408" i="7"/>
  <c r="A409" i="7"/>
  <c r="A410" i="7"/>
  <c r="A411" i="7"/>
  <c r="A412" i="7"/>
  <c r="A413" i="7"/>
  <c r="A414" i="7"/>
  <c r="A415" i="7"/>
  <c r="A416" i="7"/>
  <c r="A417" i="7"/>
  <c r="A418" i="7"/>
  <c r="A419" i="7"/>
  <c r="A420" i="7"/>
  <c r="A421" i="7"/>
  <c r="A422" i="7"/>
  <c r="A423" i="7"/>
  <c r="A424" i="7"/>
  <c r="A425" i="7"/>
  <c r="A426" i="7"/>
  <c r="A427" i="7"/>
  <c r="A428" i="7"/>
  <c r="A429" i="7"/>
  <c r="A430" i="7"/>
  <c r="A431" i="7"/>
  <c r="A432" i="7"/>
  <c r="A433" i="7"/>
  <c r="A434" i="7"/>
  <c r="A435" i="7"/>
  <c r="A436" i="7"/>
  <c r="A437" i="7"/>
  <c r="A438" i="7"/>
  <c r="A439" i="7"/>
  <c r="A440" i="7"/>
  <c r="A441" i="7"/>
  <c r="A442" i="7"/>
  <c r="A443" i="7"/>
  <c r="A444" i="7"/>
  <c r="A445" i="7"/>
  <c r="A446" i="7"/>
  <c r="A447" i="7"/>
  <c r="A448" i="7"/>
  <c r="A449" i="7"/>
  <c r="A450" i="7"/>
  <c r="A451" i="7"/>
  <c r="A452" i="7"/>
  <c r="A453" i="7"/>
  <c r="A454" i="7"/>
  <c r="A455" i="7"/>
  <c r="A456" i="7"/>
  <c r="A457" i="7"/>
  <c r="A458" i="7"/>
  <c r="A459" i="7"/>
  <c r="A460" i="7"/>
  <c r="A461" i="7"/>
  <c r="A462" i="7"/>
  <c r="A463" i="7"/>
  <c r="A464" i="7"/>
  <c r="A465" i="7"/>
  <c r="A466" i="7"/>
  <c r="A467" i="7"/>
  <c r="A468" i="7"/>
  <c r="A469" i="7"/>
  <c r="A470" i="7"/>
  <c r="A471" i="7"/>
  <c r="A472" i="7"/>
  <c r="A473" i="7"/>
  <c r="A474" i="7"/>
  <c r="A475" i="7"/>
  <c r="A476" i="7"/>
  <c r="A477" i="7"/>
  <c r="A478" i="7"/>
  <c r="A479" i="7"/>
  <c r="A480" i="7"/>
  <c r="A481" i="7"/>
  <c r="A482" i="7"/>
  <c r="A483" i="7"/>
  <c r="A484" i="7"/>
  <c r="A485" i="7"/>
  <c r="A486" i="7"/>
  <c r="A487" i="7"/>
  <c r="A488" i="7"/>
  <c r="A489" i="7"/>
  <c r="A490" i="7"/>
  <c r="A491" i="7"/>
  <c r="A492" i="7"/>
  <c r="A493" i="7"/>
  <c r="A494" i="7"/>
  <c r="A495" i="7"/>
  <c r="A496" i="7"/>
  <c r="A497" i="7"/>
  <c r="A498" i="7"/>
  <c r="A499" i="7"/>
  <c r="A500" i="7"/>
  <c r="A501" i="7"/>
  <c r="A502" i="7"/>
  <c r="A503" i="7"/>
  <c r="A504" i="7"/>
  <c r="A505" i="7"/>
  <c r="A506" i="7"/>
  <c r="A507" i="7"/>
  <c r="A508" i="7"/>
  <c r="A509" i="7"/>
  <c r="A510" i="7"/>
  <c r="A511" i="7"/>
  <c r="A512" i="7"/>
  <c r="A513" i="7"/>
  <c r="A514" i="7"/>
  <c r="A515" i="7"/>
  <c r="A516" i="7"/>
  <c r="A517" i="7"/>
  <c r="A518" i="7"/>
  <c r="A519" i="7"/>
  <c r="A520" i="7"/>
  <c r="A521" i="7"/>
  <c r="A522" i="7"/>
  <c r="A523" i="7"/>
  <c r="A524" i="7"/>
  <c r="A525" i="7"/>
  <c r="A526" i="7"/>
  <c r="A527" i="7"/>
  <c r="A528" i="7"/>
  <c r="A529" i="7"/>
  <c r="A530" i="7"/>
  <c r="A531" i="7"/>
  <c r="A532" i="7"/>
  <c r="A533" i="7"/>
  <c r="A534" i="7"/>
  <c r="A535" i="7"/>
  <c r="A536" i="7"/>
  <c r="A537" i="7"/>
  <c r="A538" i="7"/>
  <c r="A539" i="7"/>
  <c r="A540" i="7"/>
  <c r="A541" i="7"/>
  <c r="A542" i="7"/>
  <c r="A543" i="7"/>
  <c r="A544" i="7"/>
  <c r="A545" i="7"/>
  <c r="A546" i="7"/>
  <c r="A547" i="7"/>
  <c r="A548" i="7"/>
  <c r="A549" i="7"/>
  <c r="A550" i="7"/>
  <c r="A551" i="7"/>
  <c r="A552" i="7"/>
  <c r="A553" i="7"/>
  <c r="A554" i="7"/>
  <c r="A555" i="7"/>
  <c r="A556" i="7"/>
  <c r="A557" i="7"/>
  <c r="A558" i="7"/>
  <c r="A559" i="7"/>
  <c r="A560" i="7"/>
  <c r="A561" i="7"/>
  <c r="A562" i="7"/>
  <c r="A563" i="7"/>
  <c r="A564" i="7"/>
  <c r="A565" i="7"/>
  <c r="A566" i="7"/>
  <c r="A567" i="7"/>
  <c r="A568" i="7"/>
  <c r="A569" i="7"/>
  <c r="A570" i="7"/>
  <c r="A571" i="7"/>
  <c r="A572" i="7"/>
  <c r="A573" i="7"/>
  <c r="A574" i="7"/>
  <c r="A575" i="7"/>
  <c r="A576" i="7"/>
  <c r="A577" i="7"/>
  <c r="A578" i="7"/>
  <c r="A579" i="7"/>
  <c r="A580" i="7"/>
  <c r="A581" i="7"/>
  <c r="A582" i="7"/>
  <c r="A583" i="7"/>
  <c r="A584" i="7"/>
  <c r="A585" i="7"/>
  <c r="A586" i="7"/>
  <c r="A587" i="7"/>
  <c r="A588" i="7"/>
  <c r="A589" i="7"/>
  <c r="A590" i="7"/>
  <c r="A591" i="7"/>
  <c r="A592" i="7"/>
  <c r="A593" i="7"/>
  <c r="A594" i="7"/>
  <c r="A595" i="7"/>
  <c r="A596" i="7"/>
  <c r="A597" i="7"/>
  <c r="A598" i="7"/>
  <c r="A599" i="7"/>
  <c r="A600" i="7"/>
  <c r="A601" i="7"/>
  <c r="A602" i="7"/>
  <c r="A603" i="7"/>
  <c r="A604" i="7"/>
  <c r="A605" i="7"/>
  <c r="A606" i="7"/>
  <c r="A607" i="7"/>
  <c r="A608" i="7"/>
  <c r="A609" i="7"/>
  <c r="A610" i="7"/>
  <c r="A611" i="7"/>
  <c r="A612" i="7"/>
  <c r="A613" i="7"/>
  <c r="A614" i="7"/>
  <c r="A615" i="7"/>
  <c r="A616" i="7"/>
  <c r="A617" i="7"/>
  <c r="A618" i="7"/>
  <c r="A619" i="7"/>
  <c r="A620" i="7"/>
  <c r="A621" i="7"/>
  <c r="A622" i="7"/>
  <c r="A623" i="7"/>
  <c r="A624" i="7"/>
  <c r="A625" i="7"/>
  <c r="A626" i="7"/>
  <c r="A627" i="7"/>
  <c r="A628" i="7"/>
  <c r="A629" i="7"/>
  <c r="A630" i="7"/>
  <c r="A631" i="7"/>
  <c r="A632" i="7"/>
  <c r="A633" i="7"/>
  <c r="A634" i="7"/>
  <c r="A635" i="7"/>
  <c r="A636" i="7"/>
  <c r="A637" i="7"/>
  <c r="A638" i="7"/>
  <c r="A639" i="7"/>
  <c r="A640" i="7"/>
  <c r="A641" i="7"/>
  <c r="A642" i="7"/>
  <c r="A643" i="7"/>
  <c r="A644" i="7"/>
  <c r="A645" i="7"/>
  <c r="A646" i="7"/>
  <c r="A647" i="7"/>
  <c r="A648" i="7"/>
  <c r="A649" i="7"/>
  <c r="A650" i="7"/>
  <c r="A651" i="7"/>
  <c r="A652" i="7"/>
  <c r="A653" i="7"/>
  <c r="A654" i="7"/>
  <c r="A655" i="7"/>
  <c r="A656" i="7"/>
  <c r="A657" i="7"/>
  <c r="A658" i="7"/>
  <c r="A659" i="7"/>
  <c r="A660" i="7"/>
  <c r="A661" i="7"/>
  <c r="A662" i="7"/>
  <c r="A663" i="7"/>
  <c r="A664" i="7"/>
  <c r="A665" i="7"/>
  <c r="A666" i="7"/>
  <c r="A667" i="7"/>
  <c r="A668" i="7"/>
  <c r="A669" i="7"/>
  <c r="A670" i="7"/>
  <c r="A671" i="7"/>
  <c r="A672" i="7"/>
  <c r="A673" i="7"/>
  <c r="A674" i="7"/>
  <c r="A675" i="7"/>
  <c r="A676" i="7"/>
  <c r="A677" i="7"/>
  <c r="A678" i="7"/>
  <c r="A679" i="7"/>
  <c r="A680" i="7"/>
  <c r="A681" i="7"/>
  <c r="A682" i="7"/>
  <c r="A683" i="7"/>
  <c r="A684" i="7"/>
  <c r="A685" i="7"/>
  <c r="A686" i="7"/>
  <c r="A687" i="7"/>
  <c r="A688" i="7"/>
  <c r="A689" i="7"/>
  <c r="A690" i="7"/>
  <c r="A691" i="7"/>
  <c r="A692" i="7"/>
  <c r="A693" i="7"/>
  <c r="A694" i="7"/>
  <c r="A695" i="7"/>
  <c r="A696" i="7"/>
  <c r="A697" i="7"/>
  <c r="A698" i="7"/>
  <c r="A699" i="7"/>
  <c r="A700" i="7"/>
  <c r="A701" i="7"/>
  <c r="A702" i="7"/>
  <c r="A703" i="7"/>
  <c r="A704" i="7"/>
  <c r="A705" i="7"/>
  <c r="A706" i="7"/>
  <c r="A707" i="7"/>
  <c r="A708" i="7"/>
  <c r="A709" i="7"/>
  <c r="A710" i="7"/>
  <c r="A711" i="7"/>
  <c r="A712" i="7"/>
  <c r="A713" i="7"/>
  <c r="A714" i="7"/>
  <c r="A715" i="7"/>
  <c r="A716" i="7"/>
  <c r="A717" i="7"/>
  <c r="A718" i="7"/>
  <c r="A719" i="7"/>
  <c r="A720" i="7"/>
  <c r="A721" i="7"/>
  <c r="A722" i="7"/>
  <c r="A723" i="7"/>
  <c r="A724" i="7"/>
  <c r="A725" i="7"/>
  <c r="A726" i="7"/>
  <c r="A727" i="7"/>
  <c r="A728" i="7"/>
  <c r="A729" i="7"/>
  <c r="A730" i="7"/>
  <c r="A731" i="7"/>
  <c r="A732" i="7"/>
  <c r="A733" i="7"/>
  <c r="A734" i="7"/>
  <c r="A735" i="7"/>
  <c r="A736" i="7"/>
  <c r="A737" i="7"/>
  <c r="A738" i="7"/>
  <c r="A739" i="7"/>
  <c r="A740" i="7"/>
  <c r="A741" i="7"/>
  <c r="A742" i="7"/>
  <c r="A743" i="7"/>
  <c r="A744" i="7"/>
  <c r="A745" i="7"/>
  <c r="A746" i="7"/>
  <c r="A747" i="7"/>
  <c r="A748" i="7"/>
  <c r="A749" i="7"/>
  <c r="A750" i="7"/>
  <c r="A751" i="7"/>
  <c r="A752" i="7"/>
  <c r="A753" i="7"/>
  <c r="A754" i="7"/>
  <c r="A755" i="7"/>
  <c r="A756" i="7"/>
  <c r="A757" i="7"/>
  <c r="A758" i="7"/>
  <c r="A759" i="7"/>
  <c r="A760" i="7"/>
  <c r="A761" i="7"/>
  <c r="A762" i="7"/>
  <c r="A763" i="7"/>
  <c r="A764" i="7"/>
  <c r="A765" i="7"/>
  <c r="A766" i="7"/>
  <c r="A767" i="7"/>
  <c r="A768" i="7"/>
  <c r="A769" i="7"/>
  <c r="A770" i="7"/>
  <c r="A771" i="7"/>
  <c r="A772" i="7"/>
  <c r="A773" i="7"/>
  <c r="A774" i="7"/>
  <c r="A775" i="7"/>
  <c r="A776" i="7"/>
  <c r="A777" i="7"/>
  <c r="A778" i="7"/>
  <c r="A779" i="7"/>
  <c r="A780" i="7"/>
  <c r="A781" i="7"/>
  <c r="A782" i="7"/>
  <c r="A783" i="7"/>
  <c r="A784" i="7"/>
  <c r="A785" i="7"/>
  <c r="A786" i="7"/>
  <c r="A787" i="7"/>
  <c r="A788" i="7"/>
  <c r="A789" i="7"/>
  <c r="A790" i="7"/>
  <c r="A791" i="7"/>
  <c r="A792" i="7"/>
  <c r="A793" i="7"/>
  <c r="A794" i="7"/>
  <c r="A795" i="7"/>
  <c r="A796" i="7"/>
  <c r="A797" i="7"/>
  <c r="A798" i="7"/>
  <c r="A799" i="7"/>
  <c r="A800" i="7"/>
  <c r="A801" i="7"/>
  <c r="A802" i="7"/>
  <c r="A803" i="7"/>
  <c r="A804" i="7"/>
  <c r="A805" i="7"/>
  <c r="A806" i="7"/>
  <c r="A807" i="7"/>
  <c r="A808" i="7"/>
  <c r="A809" i="7"/>
  <c r="A810" i="7"/>
  <c r="A811" i="7"/>
  <c r="A812" i="7"/>
  <c r="A813" i="7"/>
  <c r="A814" i="7"/>
  <c r="A815" i="7"/>
  <c r="A816" i="7"/>
  <c r="A817" i="7"/>
  <c r="A818" i="7"/>
  <c r="A819" i="7"/>
  <c r="A820" i="7"/>
  <c r="A821" i="7"/>
  <c r="A822" i="7"/>
  <c r="A823" i="7"/>
  <c r="A824" i="7"/>
  <c r="A825" i="7"/>
  <c r="A826" i="7"/>
  <c r="A827" i="7"/>
  <c r="A828" i="7"/>
  <c r="A829" i="7"/>
  <c r="A830" i="7"/>
  <c r="A831" i="7"/>
  <c r="A832" i="7"/>
  <c r="A833" i="7"/>
  <c r="A834" i="7"/>
  <c r="A835" i="7"/>
  <c r="A836" i="7"/>
  <c r="A837" i="7"/>
  <c r="A838" i="7"/>
  <c r="A839" i="7"/>
  <c r="A840" i="7"/>
  <c r="A841" i="7"/>
  <c r="A842" i="7"/>
  <c r="A843" i="7"/>
  <c r="A844" i="7"/>
  <c r="A845" i="7"/>
  <c r="A846" i="7"/>
  <c r="A847" i="7"/>
  <c r="A848" i="7"/>
  <c r="A849" i="7"/>
  <c r="A850" i="7"/>
  <c r="A851" i="7"/>
  <c r="A852" i="7"/>
  <c r="A853" i="7"/>
  <c r="A854" i="7"/>
  <c r="A855" i="7"/>
  <c r="A856" i="7"/>
  <c r="A857" i="7"/>
  <c r="A858" i="7"/>
  <c r="A859" i="7"/>
  <c r="A860" i="7"/>
  <c r="A861" i="7"/>
  <c r="A862" i="7"/>
  <c r="A863" i="7"/>
  <c r="A864" i="7"/>
  <c r="A865" i="7"/>
  <c r="A866" i="7"/>
  <c r="A867" i="7"/>
  <c r="A868" i="7"/>
  <c r="A869" i="7"/>
  <c r="A870" i="7"/>
  <c r="A871" i="7"/>
  <c r="A872" i="7"/>
  <c r="A873" i="7"/>
  <c r="A874" i="7"/>
  <c r="A875" i="7"/>
  <c r="A876" i="7"/>
  <c r="A877" i="7"/>
  <c r="A878" i="7"/>
  <c r="A879" i="7"/>
  <c r="A880" i="7"/>
  <c r="A881" i="7"/>
  <c r="A882" i="7"/>
  <c r="A883" i="7"/>
  <c r="A884" i="7"/>
  <c r="A885" i="7"/>
  <c r="A886" i="7"/>
  <c r="A887" i="7"/>
  <c r="A888" i="7"/>
  <c r="A889" i="7"/>
  <c r="A890" i="7"/>
  <c r="A891" i="7"/>
  <c r="A892" i="7"/>
  <c r="A893" i="7"/>
  <c r="A894" i="7"/>
  <c r="A895" i="7"/>
  <c r="A896" i="7"/>
  <c r="A897" i="7"/>
  <c r="A898" i="7"/>
  <c r="A899" i="7"/>
  <c r="A900" i="7"/>
  <c r="A901" i="7"/>
  <c r="A902" i="7"/>
  <c r="A903" i="7"/>
  <c r="A904" i="7"/>
  <c r="A905" i="7"/>
  <c r="A906" i="7"/>
  <c r="A907" i="7"/>
  <c r="A908" i="7"/>
  <c r="A909" i="7"/>
  <c r="A910" i="7"/>
  <c r="A911" i="7"/>
  <c r="A912" i="7"/>
  <c r="A913" i="7"/>
  <c r="A914" i="7"/>
  <c r="A915" i="7"/>
  <c r="A916" i="7"/>
  <c r="A917" i="7"/>
  <c r="A918" i="7"/>
  <c r="A919" i="7"/>
  <c r="A920" i="7"/>
  <c r="A921" i="7"/>
  <c r="A922" i="7"/>
  <c r="A923" i="7"/>
  <c r="A924" i="7"/>
  <c r="A925" i="7"/>
  <c r="A926" i="7"/>
  <c r="A927" i="7"/>
  <c r="A928" i="7"/>
  <c r="A929" i="7"/>
  <c r="A930" i="7"/>
  <c r="A931" i="7"/>
  <c r="A932" i="7"/>
  <c r="A933" i="7"/>
  <c r="A934" i="7"/>
  <c r="A935" i="7"/>
  <c r="A936" i="7"/>
  <c r="A937" i="7"/>
  <c r="A938" i="7"/>
  <c r="A939" i="7"/>
  <c r="A940" i="7"/>
  <c r="A941" i="7"/>
  <c r="A942" i="7"/>
  <c r="A943" i="7"/>
  <c r="A944" i="7"/>
  <c r="A945" i="7"/>
  <c r="A946" i="7"/>
  <c r="A947" i="7"/>
  <c r="A948" i="7"/>
  <c r="A949" i="7"/>
  <c r="A950" i="7"/>
  <c r="A951" i="7"/>
  <c r="A952" i="7"/>
  <c r="A953" i="7"/>
  <c r="A954" i="7"/>
  <c r="A955" i="7"/>
  <c r="A956" i="7"/>
  <c r="A957" i="7"/>
  <c r="A958" i="7"/>
  <c r="A959" i="7"/>
  <c r="A960" i="7"/>
  <c r="A961" i="7"/>
  <c r="A962" i="7"/>
  <c r="A963" i="7"/>
  <c r="A964" i="7"/>
  <c r="A965" i="7"/>
  <c r="A966" i="7"/>
  <c r="A967" i="7"/>
  <c r="A968" i="7"/>
  <c r="A969" i="7"/>
  <c r="A970" i="7"/>
  <c r="A971" i="7"/>
  <c r="A972" i="7"/>
  <c r="A973" i="7"/>
  <c r="A974" i="7"/>
  <c r="A975" i="7"/>
  <c r="A976" i="7"/>
  <c r="A977" i="7"/>
  <c r="A978" i="7"/>
  <c r="A979" i="7"/>
  <c r="A980" i="7"/>
  <c r="A981" i="7"/>
  <c r="A982" i="7"/>
  <c r="A983" i="7"/>
  <c r="A984" i="7"/>
  <c r="A985" i="7"/>
  <c r="A986" i="7"/>
  <c r="A987" i="7"/>
  <c r="A988" i="7"/>
  <c r="A989" i="7"/>
  <c r="A990" i="7"/>
  <c r="A991" i="7"/>
  <c r="A992" i="7"/>
  <c r="A993" i="7"/>
  <c r="A994" i="7"/>
  <c r="A995" i="7"/>
  <c r="A996" i="7"/>
  <c r="A997" i="7"/>
  <c r="A998" i="7"/>
  <c r="A999" i="7"/>
  <c r="A1000" i="7"/>
  <c r="A1001" i="7"/>
  <c r="A1002" i="7"/>
  <c r="A1003" i="7"/>
  <c r="A1004" i="7"/>
  <c r="A1005" i="7"/>
  <c r="A1006" i="7"/>
  <c r="A1007" i="7"/>
  <c r="A1008" i="7"/>
  <c r="A1009" i="7"/>
  <c r="A1010" i="7"/>
  <c r="A1011" i="7"/>
  <c r="A1012" i="7"/>
  <c r="A1013" i="7"/>
  <c r="A1014" i="7"/>
  <c r="A1015" i="7"/>
  <c r="A1016" i="7"/>
  <c r="A1017" i="7"/>
  <c r="A1018" i="7"/>
  <c r="A1019" i="7"/>
  <c r="A1020" i="7"/>
  <c r="A1021" i="7"/>
  <c r="A1022" i="7"/>
  <c r="A1023" i="7"/>
  <c r="A1024" i="7"/>
  <c r="A1025" i="7"/>
  <c r="A1026" i="7"/>
  <c r="A1027" i="7"/>
  <c r="A1028" i="7"/>
  <c r="A1029" i="7"/>
  <c r="A1030" i="7"/>
  <c r="A1031" i="7"/>
  <c r="A1032" i="7"/>
  <c r="A1033" i="7"/>
  <c r="A1034" i="7"/>
  <c r="A1035" i="7"/>
  <c r="A1036" i="7"/>
  <c r="A1037" i="7"/>
  <c r="A1038" i="7"/>
  <c r="A1039" i="7"/>
  <c r="A1040" i="7"/>
  <c r="A1041" i="7"/>
  <c r="A1042" i="7"/>
  <c r="A1043" i="7"/>
  <c r="A1044" i="7"/>
  <c r="A1045" i="7"/>
  <c r="A1046" i="7"/>
  <c r="A1047" i="7"/>
  <c r="A1048" i="7"/>
  <c r="A1049" i="7"/>
  <c r="A1050" i="7"/>
  <c r="A1051" i="7"/>
  <c r="A1052" i="7"/>
  <c r="A1053" i="7"/>
  <c r="A1054" i="7"/>
  <c r="A1055" i="7"/>
  <c r="A1056" i="7"/>
  <c r="A1057" i="7"/>
  <c r="A1058" i="7"/>
  <c r="A1059" i="7"/>
  <c r="A1060" i="7"/>
  <c r="A1061" i="7"/>
  <c r="A1062" i="7"/>
  <c r="A1063" i="7"/>
  <c r="A1064" i="7"/>
  <c r="A1065" i="7"/>
  <c r="A1066" i="7"/>
  <c r="A1067" i="7"/>
  <c r="A1068" i="7"/>
  <c r="A1069" i="7"/>
  <c r="A1070" i="7"/>
  <c r="A1071" i="7"/>
  <c r="A1072" i="7"/>
  <c r="A1073" i="7"/>
  <c r="A1074" i="7"/>
  <c r="A1075" i="7"/>
  <c r="A1076" i="7"/>
  <c r="A1077" i="7"/>
  <c r="A1078" i="7"/>
  <c r="A1079" i="7"/>
  <c r="A1080" i="7"/>
  <c r="A1081" i="7"/>
  <c r="A1082" i="7"/>
  <c r="A1083" i="7"/>
  <c r="A1084" i="7"/>
  <c r="A1085" i="7"/>
  <c r="A1086" i="7"/>
  <c r="A1087" i="7"/>
  <c r="A1088" i="7"/>
  <c r="A1089" i="7"/>
  <c r="A1090" i="7"/>
  <c r="A1091" i="7"/>
  <c r="A1092" i="7"/>
  <c r="A1093" i="7"/>
  <c r="A1094" i="7"/>
  <c r="A1095" i="7"/>
  <c r="A1096" i="7"/>
  <c r="A1097" i="7"/>
  <c r="A1098" i="7"/>
  <c r="A1099" i="7"/>
  <c r="A1100" i="7"/>
  <c r="A1101" i="7"/>
  <c r="A1102" i="7"/>
  <c r="A1103" i="7"/>
  <c r="A1104" i="7"/>
  <c r="A1105" i="7"/>
  <c r="A1106" i="7"/>
  <c r="A1107" i="7"/>
  <c r="A1108" i="7"/>
  <c r="A1109" i="7"/>
  <c r="A1110" i="7"/>
  <c r="A1111" i="7"/>
  <c r="A1112" i="7"/>
  <c r="A1113" i="7"/>
  <c r="A1114" i="7"/>
  <c r="A1115" i="7"/>
  <c r="A1116" i="7"/>
  <c r="A1117" i="7"/>
  <c r="A1118" i="7"/>
  <c r="A1119" i="7"/>
  <c r="A1120" i="7"/>
  <c r="A1121" i="7"/>
  <c r="A1122" i="7"/>
  <c r="A1123" i="7"/>
  <c r="A1124" i="7"/>
  <c r="A1125" i="7"/>
  <c r="A1126" i="7"/>
  <c r="A1127" i="7"/>
  <c r="A1128" i="7"/>
  <c r="A1129" i="7"/>
  <c r="A1130" i="7"/>
  <c r="A1131" i="7"/>
  <c r="A1132" i="7"/>
  <c r="A1133" i="7"/>
  <c r="A1134" i="7"/>
  <c r="A1135" i="7"/>
  <c r="A1136" i="7"/>
  <c r="A1137" i="7"/>
  <c r="A1138" i="7"/>
  <c r="A1139" i="7"/>
  <c r="A1140" i="7"/>
  <c r="A1141" i="7"/>
  <c r="A1142" i="7"/>
  <c r="A1143" i="7"/>
  <c r="A1144" i="7"/>
  <c r="A1145" i="7"/>
  <c r="A1146" i="7"/>
  <c r="A1147" i="7"/>
  <c r="A1148" i="7"/>
  <c r="A1149" i="7"/>
  <c r="A1150" i="7"/>
  <c r="A1151" i="7"/>
  <c r="A1152" i="7"/>
  <c r="A1153" i="7"/>
  <c r="A1154" i="7"/>
  <c r="A1155" i="7"/>
  <c r="A1156" i="7"/>
  <c r="A1157" i="7"/>
  <c r="A1158" i="7"/>
  <c r="A1159" i="7"/>
  <c r="A1160" i="7"/>
  <c r="A1161" i="7"/>
  <c r="A1162" i="7"/>
  <c r="A1163" i="7"/>
  <c r="A1164" i="7"/>
  <c r="A1165" i="7"/>
  <c r="A1166" i="7"/>
  <c r="A1167" i="7"/>
  <c r="A1168" i="7"/>
  <c r="A1169" i="7"/>
  <c r="A1170" i="7"/>
  <c r="A1171" i="7"/>
  <c r="A1172" i="7"/>
  <c r="A1173" i="7"/>
  <c r="A1174" i="7"/>
  <c r="A1175" i="7"/>
  <c r="A1176" i="7"/>
  <c r="A1177" i="7"/>
  <c r="A1178" i="7"/>
  <c r="A1179" i="7"/>
  <c r="A1180" i="7"/>
  <c r="A1181" i="7"/>
  <c r="A1182" i="7"/>
  <c r="A1183" i="7"/>
  <c r="A1184" i="7"/>
  <c r="A1185" i="7"/>
  <c r="A1186" i="7"/>
  <c r="A1187" i="7"/>
  <c r="A1188" i="7"/>
  <c r="A1189" i="7"/>
  <c r="A1190" i="7"/>
  <c r="A1191" i="7"/>
  <c r="A1192" i="7"/>
  <c r="A1193" i="7"/>
  <c r="A1194" i="7"/>
  <c r="A1195" i="7"/>
  <c r="A1196" i="7"/>
  <c r="A1197" i="7"/>
  <c r="A1198" i="7"/>
  <c r="A1199" i="7"/>
  <c r="A1200" i="7"/>
  <c r="A1201" i="7"/>
  <c r="A1202" i="7"/>
  <c r="A1203" i="7"/>
  <c r="A1204" i="7"/>
  <c r="A1205" i="7"/>
  <c r="A1206" i="7"/>
  <c r="A1207" i="7"/>
  <c r="A1208" i="7"/>
  <c r="A1209" i="7"/>
  <c r="A1210" i="7"/>
  <c r="A1211" i="7"/>
  <c r="A1212" i="7"/>
  <c r="A1213" i="7"/>
  <c r="A1214" i="7"/>
  <c r="A1215" i="7"/>
  <c r="A1216" i="7"/>
  <c r="A1217" i="7"/>
  <c r="A1218" i="7"/>
  <c r="A1219" i="7"/>
  <c r="A1220" i="7"/>
  <c r="A1221" i="7"/>
  <c r="A1222" i="7"/>
  <c r="A1223" i="7"/>
  <c r="A1224" i="7"/>
  <c r="A1225" i="7"/>
  <c r="A1226" i="7"/>
  <c r="A1227" i="7"/>
  <c r="A1228" i="7"/>
  <c r="A1229" i="7"/>
  <c r="A1230" i="7"/>
  <c r="A1231" i="7"/>
  <c r="A1232" i="7"/>
  <c r="A1233" i="7"/>
  <c r="A1234" i="7"/>
  <c r="A1235" i="7"/>
  <c r="A1236" i="7"/>
  <c r="A1243" i="7"/>
  <c r="A1250" i="7"/>
  <c r="A1257" i="7"/>
  <c r="A11" i="7"/>
  <c r="A12" i="7"/>
  <c r="A13" i="7"/>
  <c r="A14" i="7"/>
  <c r="A15" i="7"/>
  <c r="A16" i="7"/>
  <c r="A17" i="7"/>
  <c r="A18" i="7"/>
  <c r="A19" i="7"/>
  <c r="A20" i="7"/>
  <c r="A21" i="7"/>
  <c r="A22" i="7"/>
  <c r="A4" i="7"/>
  <c r="AE1479" i="9"/>
  <c r="AE1478" i="9"/>
  <c r="AE1477" i="9"/>
  <c r="AE1475" i="9"/>
  <c r="AE1474" i="9"/>
  <c r="AE1473" i="9"/>
  <c r="AE1472" i="9"/>
  <c r="AE1471" i="9"/>
  <c r="AE1470" i="9"/>
  <c r="AE1469" i="9"/>
  <c r="AE1467" i="9"/>
  <c r="AE1466" i="9"/>
  <c r="AE1465" i="9"/>
  <c r="AE1464" i="9"/>
  <c r="AE1463" i="9"/>
  <c r="AE1462" i="9"/>
  <c r="AE1461" i="9"/>
  <c r="AE1459" i="9"/>
  <c r="AE1458" i="9"/>
  <c r="AE1457" i="9"/>
  <c r="AE1456" i="9"/>
  <c r="AE1455" i="9"/>
  <c r="AE1454" i="9"/>
  <c r="AE1453" i="9"/>
  <c r="AE1451" i="9"/>
  <c r="AE1450" i="9"/>
  <c r="AE1449" i="9"/>
  <c r="AE1448" i="9"/>
  <c r="AE1447" i="9"/>
  <c r="AE1446" i="9"/>
  <c r="AE1445" i="9"/>
  <c r="AE1443" i="9"/>
  <c r="AE1442" i="9"/>
  <c r="AE1441" i="9"/>
  <c r="AE1440" i="9"/>
  <c r="AE1439" i="9"/>
  <c r="AE1438" i="9"/>
  <c r="AE1437" i="9"/>
  <c r="AE1435" i="9"/>
  <c r="AE1434" i="9"/>
  <c r="AE1433" i="9"/>
  <c r="AE1432" i="9"/>
  <c r="AE1431" i="9"/>
  <c r="AE1430" i="9"/>
  <c r="AE1429" i="9"/>
  <c r="AE1427" i="9"/>
  <c r="AE1426" i="9"/>
  <c r="AE1425" i="9"/>
  <c r="AE1424" i="9"/>
  <c r="AE1423" i="9"/>
  <c r="AE1422" i="9"/>
  <c r="AE1421" i="9"/>
  <c r="AE1419" i="9"/>
  <c r="AE1418" i="9"/>
  <c r="AE1417" i="9"/>
  <c r="AE1416" i="9"/>
  <c r="AE1415" i="9"/>
  <c r="AE1414" i="9"/>
  <c r="AE1413" i="9"/>
  <c r="AE1411" i="9"/>
  <c r="AE1410" i="9"/>
  <c r="AE1409" i="9"/>
  <c r="AE1408" i="9"/>
  <c r="AE1407" i="9"/>
  <c r="AE1406" i="9"/>
  <c r="AE1405" i="9"/>
  <c r="AE1403" i="9"/>
  <c r="AE1402" i="9"/>
  <c r="AE1401" i="9"/>
  <c r="AE1400" i="9"/>
  <c r="AE1399" i="9"/>
  <c r="AE1398" i="9"/>
  <c r="AE1397" i="9"/>
  <c r="AE1395" i="9"/>
  <c r="AE1394" i="9"/>
  <c r="AE1393" i="9"/>
  <c r="AE1392" i="9"/>
  <c r="AE1391" i="9"/>
  <c r="AE1390" i="9"/>
  <c r="AE1389" i="9"/>
  <c r="AE1387" i="9"/>
  <c r="AE1386" i="9"/>
  <c r="AE1385" i="9"/>
  <c r="AE1384" i="9"/>
  <c r="AE1383" i="9"/>
  <c r="AE1382" i="9"/>
  <c r="AE1381" i="9"/>
  <c r="AE1379" i="9"/>
  <c r="AE1378" i="9"/>
  <c r="AE1377" i="9"/>
  <c r="AE1376" i="9"/>
  <c r="AE1375" i="9"/>
  <c r="AE1374" i="9"/>
  <c r="AE1373" i="9"/>
  <c r="AE1371" i="9"/>
  <c r="AE1370" i="9"/>
  <c r="AE1369" i="9"/>
  <c r="AE1368" i="9"/>
  <c r="AE1367" i="9"/>
  <c r="AE1366" i="9"/>
  <c r="AE1365" i="9"/>
  <c r="AE1363" i="9"/>
  <c r="AE1362" i="9"/>
  <c r="AE1361" i="9"/>
  <c r="AE1360" i="9"/>
  <c r="AE1359" i="9"/>
  <c r="AE1358" i="9"/>
  <c r="AE1357" i="9"/>
  <c r="AE1355" i="9"/>
  <c r="AE1354" i="9"/>
  <c r="AE1353" i="9"/>
  <c r="AE1352" i="9"/>
  <c r="AE1351" i="9"/>
  <c r="AE1350" i="9"/>
  <c r="AE1349" i="9"/>
  <c r="AE1347" i="9"/>
  <c r="AE1346" i="9"/>
  <c r="AE1345" i="9"/>
  <c r="AE1344" i="9"/>
  <c r="AE1343" i="9"/>
  <c r="AE1342" i="9"/>
  <c r="AE1341" i="9"/>
  <c r="AE1339" i="9"/>
  <c r="AE1338" i="9"/>
  <c r="AE1337" i="9"/>
  <c r="AE1336" i="9"/>
  <c r="AE1335" i="9"/>
  <c r="AE1334" i="9"/>
  <c r="AE1333" i="9"/>
  <c r="AE1331" i="9"/>
  <c r="AE1330" i="9"/>
  <c r="AE1329" i="9"/>
  <c r="AE1328" i="9"/>
  <c r="AE1327" i="9"/>
  <c r="AE1326" i="9"/>
  <c r="AE1325" i="9"/>
  <c r="AE1323" i="9"/>
  <c r="AE1322" i="9"/>
  <c r="AE1321" i="9"/>
  <c r="AE1320" i="9"/>
  <c r="AE1319" i="9"/>
  <c r="AE1318" i="9"/>
  <c r="AE1317" i="9"/>
  <c r="AE1315" i="9"/>
  <c r="AE1314" i="9"/>
  <c r="AE1313" i="9"/>
  <c r="AE1312" i="9"/>
  <c r="AE1311" i="9"/>
  <c r="AE1310" i="9"/>
  <c r="AE1309" i="9"/>
  <c r="AE1307" i="9"/>
  <c r="AE1306" i="9"/>
  <c r="AE1305" i="9"/>
  <c r="AE1304" i="9"/>
  <c r="AE1303" i="9"/>
  <c r="AE1302" i="9"/>
  <c r="AE1301" i="9"/>
  <c r="AE1299" i="9"/>
  <c r="AE1298" i="9"/>
  <c r="AE1297" i="9"/>
  <c r="AE1296" i="9"/>
  <c r="AE1295" i="9"/>
  <c r="AE1294" i="9"/>
  <c r="AE1293" i="9"/>
  <c r="AE1291" i="9"/>
  <c r="AE1290" i="9"/>
  <c r="AE1289" i="9"/>
  <c r="AE1288" i="9"/>
  <c r="AE1287" i="9"/>
  <c r="AE1286" i="9"/>
  <c r="AE1285" i="9"/>
  <c r="AE1283" i="9"/>
  <c r="AE1282" i="9"/>
  <c r="AE1281" i="9"/>
  <c r="AE1280" i="9"/>
  <c r="AE1279" i="9"/>
  <c r="AE1278" i="9"/>
  <c r="AE1277" i="9"/>
  <c r="AE1275" i="9"/>
  <c r="AE1274" i="9"/>
  <c r="AE1273" i="9"/>
  <c r="AE1272" i="9"/>
  <c r="AE1271" i="9"/>
  <c r="AE1270" i="9"/>
  <c r="AE1269" i="9"/>
  <c r="AE1267" i="9"/>
  <c r="AE1266" i="9"/>
  <c r="AE1265" i="9"/>
  <c r="AE1264" i="9"/>
  <c r="AE1263" i="9"/>
  <c r="AE1262" i="9"/>
  <c r="AE1261" i="9"/>
  <c r="AE1259" i="9"/>
  <c r="AE1258" i="9"/>
  <c r="AE1257" i="9"/>
  <c r="AE1256" i="9"/>
  <c r="AE1255" i="9"/>
  <c r="AE1254" i="9"/>
  <c r="AE1253" i="9"/>
  <c r="AE1251" i="9"/>
  <c r="AE1250" i="9"/>
  <c r="AE1249" i="9"/>
  <c r="AE1248" i="9"/>
  <c r="AE1247" i="9"/>
  <c r="AE1246" i="9"/>
  <c r="AE1245" i="9"/>
  <c r="AE1243" i="9"/>
  <c r="AE1242" i="9"/>
  <c r="AE1241" i="9"/>
  <c r="AE1240" i="9"/>
  <c r="AE1239" i="9"/>
  <c r="AE1238" i="9"/>
  <c r="AE1237" i="9"/>
  <c r="AE1235" i="9"/>
  <c r="AE1234" i="9"/>
  <c r="AE1233" i="9"/>
  <c r="AE1232" i="9"/>
  <c r="AE1231" i="9"/>
  <c r="AE1230" i="9"/>
  <c r="AE1229" i="9"/>
  <c r="AE1227" i="9"/>
  <c r="AE1226" i="9"/>
  <c r="AE1225" i="9"/>
  <c r="AE1224" i="9"/>
  <c r="AE1223" i="9"/>
  <c r="AE1222" i="9"/>
  <c r="AE1221" i="9"/>
  <c r="AE1219" i="9"/>
  <c r="AE1218" i="9"/>
  <c r="AE1217" i="9"/>
  <c r="AE1216" i="9"/>
  <c r="AE1215" i="9"/>
  <c r="AE1214" i="9"/>
  <c r="AE1213" i="9"/>
  <c r="AE1211" i="9"/>
  <c r="AE1210" i="9"/>
  <c r="AE1209" i="9"/>
  <c r="AE1208" i="9"/>
  <c r="AE1207" i="9"/>
  <c r="AE1206" i="9"/>
  <c r="AE1205" i="9"/>
  <c r="AE1203" i="9"/>
  <c r="AE1202" i="9"/>
  <c r="AE1200" i="9"/>
  <c r="AE1199" i="9"/>
  <c r="AE1198" i="9"/>
  <c r="AE1197" i="9"/>
  <c r="AE1195" i="9"/>
  <c r="AE1194" i="9"/>
  <c r="AE1193" i="9"/>
  <c r="AE1192" i="9"/>
  <c r="AE1191" i="9"/>
  <c r="AE1190" i="9"/>
  <c r="AE1189" i="9"/>
  <c r="AE1187" i="9"/>
  <c r="AE1186" i="9"/>
  <c r="AE1185" i="9"/>
  <c r="AE1184" i="9"/>
  <c r="AE1183" i="9"/>
  <c r="AE1182" i="9"/>
  <c r="AE1181" i="9"/>
  <c r="AE1179" i="9"/>
  <c r="AE1178" i="9"/>
  <c r="AE1177" i="9"/>
  <c r="AE1176" i="9"/>
  <c r="AE1175" i="9"/>
  <c r="AE1174" i="9"/>
  <c r="AE1173" i="9"/>
  <c r="AE1171" i="9"/>
  <c r="AE1170" i="9"/>
  <c r="AE1169" i="9"/>
  <c r="AE1168" i="9"/>
  <c r="AE1167" i="9"/>
  <c r="AE1166" i="9"/>
  <c r="AE1165" i="9"/>
  <c r="AE1163" i="9"/>
  <c r="AE1162" i="9"/>
  <c r="AE1161" i="9"/>
  <c r="AE1160" i="9"/>
  <c r="AE1159" i="9"/>
  <c r="AE1158" i="9"/>
  <c r="AE1157" i="9"/>
  <c r="AE1155" i="9"/>
  <c r="AE1154" i="9"/>
  <c r="AE1153" i="9"/>
  <c r="AE1152" i="9"/>
  <c r="AE1151" i="9"/>
  <c r="AE1150" i="9"/>
  <c r="AE1149" i="9"/>
  <c r="AE1147" i="9"/>
  <c r="AE1146" i="9"/>
  <c r="AE1145" i="9"/>
  <c r="AE1144" i="9"/>
  <c r="AE1143" i="9"/>
  <c r="AE1142" i="9"/>
  <c r="AE1141" i="9"/>
  <c r="AE1139" i="9"/>
  <c r="AE1138" i="9"/>
  <c r="AE1137" i="9"/>
  <c r="AE1136" i="9"/>
  <c r="AE1135" i="9"/>
  <c r="AE1134" i="9"/>
  <c r="AE1133" i="9"/>
  <c r="AE1131" i="9"/>
  <c r="AE1130" i="9"/>
  <c r="AE1129" i="9"/>
  <c r="AE1128" i="9"/>
  <c r="AE1127" i="9"/>
  <c r="AE1126" i="9"/>
  <c r="AE1125" i="9"/>
  <c r="AE1123" i="9"/>
  <c r="AE1122" i="9"/>
  <c r="AE1121" i="9"/>
  <c r="AE1120" i="9"/>
  <c r="AE1119" i="9"/>
  <c r="AE1118" i="9"/>
  <c r="AE1117" i="9"/>
  <c r="AE1115" i="9"/>
  <c r="AE1114" i="9"/>
  <c r="AE1113" i="9"/>
  <c r="AE1112" i="9"/>
  <c r="AE1111" i="9"/>
  <c r="AE1110" i="9"/>
  <c r="AE1109" i="9"/>
  <c r="AE1107" i="9"/>
  <c r="AE1106" i="9"/>
  <c r="AE1105" i="9"/>
  <c r="AE1104" i="9"/>
  <c r="AE1103" i="9"/>
  <c r="AE1102" i="9"/>
  <c r="AE1101" i="9"/>
  <c r="AE1099" i="9"/>
  <c r="AE1098" i="9"/>
  <c r="AE1097" i="9"/>
  <c r="AE1096" i="9"/>
  <c r="AE1095" i="9"/>
  <c r="AE1094" i="9"/>
  <c r="AE1093" i="9"/>
  <c r="AE1091" i="9"/>
  <c r="AE1090" i="9"/>
  <c r="AE1089" i="9"/>
  <c r="AE1088" i="9"/>
  <c r="AE1087" i="9"/>
  <c r="AE1086" i="9"/>
  <c r="AE1085" i="9"/>
  <c r="AE1083" i="9"/>
  <c r="AE1082" i="9"/>
  <c r="AE1081" i="9"/>
  <c r="AE1080" i="9"/>
  <c r="AE1079" i="9"/>
  <c r="AE1078" i="9"/>
  <c r="AE1077" i="9"/>
  <c r="AE1075" i="9"/>
  <c r="AE1074" i="9"/>
  <c r="AE1073" i="9"/>
  <c r="AE1072" i="9"/>
  <c r="AE1071" i="9"/>
  <c r="AE1070" i="9"/>
  <c r="AE1069" i="9"/>
  <c r="AE1067" i="9"/>
  <c r="AE1066" i="9"/>
  <c r="AE1065" i="9"/>
  <c r="AE1064" i="9"/>
  <c r="AE1063" i="9"/>
  <c r="AE1062" i="9"/>
  <c r="AE1061" i="9"/>
  <c r="AE1059" i="9"/>
  <c r="AE1058" i="9"/>
  <c r="AE1057" i="9"/>
  <c r="AE1056" i="9"/>
  <c r="AE1055" i="9"/>
  <c r="AE1054" i="9"/>
  <c r="AE1053" i="9"/>
  <c r="AE1051" i="9"/>
  <c r="AE1050" i="9"/>
  <c r="AE1049" i="9"/>
  <c r="AE1048" i="9"/>
  <c r="AE1047" i="9"/>
  <c r="AE1046" i="9"/>
  <c r="AE1045" i="9"/>
  <c r="AE1043" i="9"/>
  <c r="AE1042" i="9"/>
  <c r="AE1041" i="9"/>
  <c r="AE1040" i="9"/>
  <c r="AE1039" i="9"/>
  <c r="AE1038" i="9"/>
  <c r="AE1037" i="9"/>
  <c r="AE1035" i="9"/>
  <c r="AE1034" i="9"/>
  <c r="AE1033" i="9"/>
  <c r="AE1032" i="9"/>
  <c r="AE1031" i="9"/>
  <c r="AE1030" i="9"/>
  <c r="AE1029" i="9"/>
  <c r="AE1027" i="9"/>
  <c r="AE1026" i="9"/>
  <c r="AE1025" i="9"/>
  <c r="AE1024" i="9"/>
  <c r="AE1023" i="9"/>
  <c r="AE1022" i="9"/>
  <c r="AE1021" i="9"/>
  <c r="AE1019" i="9"/>
  <c r="AE1018" i="9"/>
  <c r="AE1017" i="9"/>
  <c r="AE1016" i="9"/>
  <c r="AE1015" i="9"/>
  <c r="AE1014" i="9"/>
  <c r="AE1013" i="9"/>
  <c r="AE1011" i="9"/>
  <c r="AE1010" i="9"/>
  <c r="AE1009" i="9"/>
  <c r="AE1008" i="9"/>
  <c r="AE1007" i="9"/>
  <c r="AE1006" i="9"/>
  <c r="AE1005" i="9"/>
  <c r="AE1003" i="9"/>
  <c r="AE1002" i="9"/>
  <c r="AE1001" i="9"/>
  <c r="AE1000" i="9"/>
  <c r="AE999" i="9"/>
  <c r="AE998" i="9"/>
  <c r="AE997" i="9"/>
  <c r="AE995" i="9"/>
  <c r="AE994" i="9"/>
  <c r="AE993" i="9"/>
  <c r="AE992" i="9"/>
  <c r="AE991" i="9"/>
  <c r="AE990" i="9"/>
  <c r="AE989" i="9"/>
  <c r="AE987" i="9"/>
  <c r="AE986" i="9"/>
  <c r="AE985" i="9"/>
  <c r="AE984" i="9"/>
  <c r="AE983" i="9"/>
  <c r="AE982" i="9"/>
  <c r="AE981" i="9"/>
  <c r="AE979" i="9"/>
  <c r="AE978" i="9"/>
  <c r="AE977" i="9"/>
  <c r="AE976" i="9"/>
  <c r="AE975" i="9"/>
  <c r="AE974" i="9"/>
  <c r="AE973" i="9"/>
  <c r="AE971" i="9"/>
  <c r="AE970" i="9"/>
  <c r="AE969" i="9"/>
  <c r="AE968" i="9"/>
  <c r="AE967" i="9"/>
  <c r="AE966" i="9"/>
  <c r="AE965" i="9"/>
  <c r="AE963" i="9"/>
  <c r="AE962" i="9"/>
  <c r="AE961" i="9"/>
  <c r="AE960" i="9"/>
  <c r="AE959" i="9"/>
  <c r="AE958" i="9"/>
  <c r="AE957" i="9"/>
  <c r="AE955" i="9"/>
  <c r="AE954" i="9"/>
  <c r="AE953" i="9"/>
  <c r="AE952" i="9"/>
  <c r="AE951" i="9"/>
  <c r="AE950" i="9"/>
  <c r="AE949" i="9"/>
  <c r="AE947" i="9"/>
  <c r="AE946" i="9"/>
  <c r="AE945" i="9"/>
  <c r="AE944" i="9"/>
  <c r="AE943" i="9"/>
  <c r="AE942" i="9"/>
  <c r="AE941" i="9"/>
  <c r="AE939" i="9"/>
  <c r="AE938" i="9"/>
  <c r="AE937" i="9"/>
  <c r="AE936" i="9"/>
  <c r="AE935" i="9"/>
  <c r="AE934" i="9"/>
  <c r="AE933" i="9"/>
  <c r="AE931" i="9"/>
  <c r="AE930" i="9"/>
  <c r="AE929" i="9"/>
  <c r="AE928" i="9"/>
  <c r="AE927" i="9"/>
  <c r="AE926" i="9"/>
  <c r="AE925" i="9"/>
  <c r="AE923" i="9"/>
  <c r="AE922" i="9"/>
  <c r="AE921" i="9"/>
  <c r="AE920" i="9"/>
  <c r="AE919" i="9"/>
  <c r="AE918" i="9"/>
  <c r="AE917" i="9"/>
  <c r="AE915" i="9"/>
  <c r="AE914" i="9"/>
  <c r="AE913" i="9"/>
  <c r="AE912" i="9"/>
  <c r="AE911" i="9"/>
  <c r="AE910" i="9"/>
  <c r="AE909" i="9"/>
  <c r="AE907" i="9"/>
  <c r="AE906" i="9"/>
  <c r="AE905" i="9"/>
  <c r="AE904" i="9"/>
  <c r="AE903" i="9"/>
  <c r="AE902" i="9"/>
  <c r="AE901" i="9"/>
  <c r="AE899" i="9"/>
  <c r="AE898" i="9"/>
  <c r="AE897" i="9"/>
  <c r="AE896" i="9"/>
  <c r="AE895" i="9"/>
  <c r="AE894" i="9"/>
  <c r="AE893" i="9"/>
  <c r="AE891" i="9"/>
  <c r="AE890" i="9"/>
  <c r="AE888" i="9"/>
  <c r="AE887" i="9"/>
  <c r="AE886" i="9"/>
  <c r="AE885" i="9"/>
  <c r="AE883" i="9"/>
  <c r="AE882" i="9"/>
  <c r="AE881" i="9"/>
  <c r="AE880" i="9"/>
  <c r="AE879" i="9"/>
  <c r="AE878" i="9"/>
  <c r="AE877" i="9"/>
  <c r="AE875" i="9"/>
  <c r="AE874" i="9"/>
  <c r="AE873" i="9"/>
  <c r="AE872" i="9"/>
  <c r="AE871" i="9"/>
  <c r="AE870" i="9"/>
  <c r="AE869" i="9"/>
  <c r="AE867" i="9"/>
  <c r="AE866" i="9"/>
  <c r="AE865" i="9"/>
  <c r="AE864" i="9"/>
  <c r="AE863" i="9"/>
  <c r="AE862" i="9"/>
  <c r="AE861" i="9"/>
  <c r="AE859" i="9"/>
  <c r="AE858" i="9"/>
  <c r="AE857" i="9"/>
  <c r="AE856" i="9"/>
  <c r="AE855" i="9"/>
  <c r="AE854" i="9"/>
  <c r="AE853" i="9"/>
  <c r="AE851" i="9"/>
  <c r="AE850" i="9"/>
  <c r="AE849" i="9"/>
  <c r="AE848" i="9"/>
  <c r="AE847" i="9"/>
  <c r="AE846" i="9"/>
  <c r="AE845" i="9"/>
  <c r="AE843" i="9"/>
  <c r="AE842" i="9"/>
  <c r="AE841" i="9"/>
  <c r="AE840" i="9"/>
  <c r="AE839" i="9"/>
  <c r="AE838" i="9"/>
  <c r="AE837" i="9"/>
  <c r="AE835" i="9"/>
  <c r="AE834" i="9"/>
  <c r="AE833" i="9"/>
  <c r="AE832" i="9"/>
  <c r="AE831" i="9"/>
  <c r="AE830" i="9"/>
  <c r="AE829" i="9"/>
  <c r="AE827" i="9"/>
  <c r="AE826" i="9"/>
  <c r="AE825" i="9"/>
  <c r="AE824" i="9"/>
  <c r="AE823" i="9"/>
  <c r="AE822" i="9"/>
  <c r="AE821" i="9"/>
  <c r="AE819" i="9"/>
  <c r="AE818" i="9"/>
  <c r="AE817" i="9"/>
  <c r="AE816" i="9"/>
  <c r="AE815" i="9"/>
  <c r="AE814" i="9"/>
  <c r="AE813" i="9"/>
  <c r="AE811" i="9"/>
  <c r="AE810" i="9"/>
  <c r="AE809" i="9"/>
  <c r="AE808" i="9"/>
  <c r="AE807" i="9"/>
  <c r="AE806" i="9"/>
  <c r="AE805" i="9"/>
  <c r="AE803" i="9"/>
  <c r="AE802" i="9"/>
  <c r="AE801" i="9"/>
  <c r="AE800" i="9"/>
  <c r="AE799" i="9"/>
  <c r="AE798" i="9"/>
  <c r="AE797" i="9"/>
  <c r="AE795" i="9"/>
  <c r="AE794" i="9"/>
  <c r="AE793" i="9"/>
  <c r="AE792" i="9"/>
  <c r="AE791" i="9"/>
  <c r="AE790" i="9"/>
  <c r="AE789" i="9"/>
  <c r="AE787" i="9"/>
  <c r="AE786" i="9"/>
  <c r="AE785" i="9"/>
  <c r="AE784" i="9"/>
  <c r="AE783" i="9"/>
  <c r="AE782" i="9"/>
  <c r="AE781" i="9"/>
  <c r="AE779" i="9"/>
  <c r="AE778" i="9"/>
  <c r="AE777" i="9"/>
  <c r="AE776" i="9"/>
  <c r="AE775" i="9"/>
  <c r="AE774" i="9"/>
  <c r="AE773" i="9"/>
  <c r="AE771" i="9"/>
  <c r="AE770" i="9"/>
  <c r="AE769" i="9"/>
  <c r="AE768" i="9"/>
  <c r="AE767" i="9"/>
  <c r="AE766" i="9"/>
  <c r="AE765" i="9"/>
  <c r="AE763" i="9"/>
  <c r="AE762" i="9"/>
  <c r="AE761" i="9"/>
  <c r="AE760" i="9"/>
  <c r="AE759" i="9"/>
  <c r="AE758" i="9"/>
  <c r="AE757" i="9"/>
  <c r="AE755" i="9"/>
  <c r="AE754" i="9"/>
  <c r="AE753" i="9"/>
  <c r="AE752" i="9"/>
  <c r="AE751" i="9"/>
  <c r="AE750" i="9"/>
  <c r="AE749" i="9"/>
  <c r="AE747" i="9"/>
  <c r="AE738" i="9"/>
  <c r="AE737" i="9"/>
  <c r="AE736" i="9"/>
  <c r="AE735" i="9"/>
  <c r="AE734" i="9"/>
  <c r="AE733" i="9"/>
  <c r="AE731" i="9"/>
  <c r="AE730" i="9"/>
  <c r="AE729" i="9"/>
  <c r="AE728" i="9"/>
  <c r="AE727" i="9"/>
  <c r="AE726" i="9"/>
  <c r="AE725" i="9"/>
  <c r="AE723" i="9"/>
  <c r="AE722" i="9"/>
  <c r="AE721" i="9"/>
  <c r="AE720" i="9"/>
  <c r="AE719" i="9"/>
  <c r="AE718" i="9"/>
  <c r="AE717" i="9"/>
  <c r="AE715" i="9"/>
  <c r="AE714" i="9"/>
  <c r="AE713" i="9"/>
  <c r="AE712" i="9"/>
  <c r="AE711" i="9"/>
  <c r="AE710" i="9"/>
  <c r="AE709" i="9"/>
  <c r="AE707" i="9"/>
  <c r="AE706" i="9"/>
  <c r="AE705" i="9"/>
  <c r="AE704" i="9"/>
  <c r="AE703" i="9"/>
  <c r="AE702" i="9"/>
  <c r="AE701" i="9"/>
  <c r="AE699" i="9"/>
  <c r="AE698" i="9"/>
  <c r="AE697" i="9"/>
  <c r="AE696" i="9"/>
  <c r="AE695" i="9"/>
  <c r="AE694" i="9"/>
  <c r="AE693" i="9"/>
  <c r="AE691" i="9"/>
  <c r="AE690" i="9"/>
  <c r="AE689" i="9"/>
  <c r="AE688" i="9"/>
  <c r="AE687" i="9"/>
  <c r="AE686" i="9"/>
  <c r="AE685" i="9"/>
  <c r="AE683" i="9"/>
  <c r="AE682" i="9"/>
  <c r="AE681" i="9"/>
  <c r="AE680" i="9"/>
  <c r="AE679" i="9"/>
  <c r="AE678" i="9"/>
  <c r="AE677" i="9"/>
  <c r="AE675" i="9"/>
  <c r="AE674" i="9"/>
  <c r="AE672" i="9"/>
  <c r="AE671" i="9"/>
  <c r="AE670" i="9"/>
  <c r="AE669" i="9"/>
  <c r="AE667" i="9"/>
  <c r="AE666" i="9"/>
  <c r="AE665" i="9"/>
  <c r="AE664" i="9"/>
  <c r="AE663" i="9"/>
  <c r="AE662" i="9"/>
  <c r="AE661" i="9"/>
  <c r="AE659" i="9"/>
  <c r="AE658" i="9"/>
  <c r="AE657" i="9"/>
  <c r="AE656" i="9"/>
  <c r="AE655" i="9"/>
  <c r="AE654" i="9"/>
  <c r="AE653" i="9"/>
  <c r="AE651" i="9"/>
  <c r="AE650" i="9"/>
  <c r="AE649" i="9"/>
  <c r="AE648" i="9"/>
  <c r="AE647" i="9"/>
  <c r="AE646" i="9"/>
  <c r="AE645" i="9"/>
  <c r="AE643" i="9"/>
  <c r="AE642" i="9"/>
  <c r="AE641" i="9"/>
  <c r="AE640" i="9"/>
  <c r="AE639" i="9"/>
  <c r="AE638" i="9"/>
  <c r="AE637" i="9"/>
  <c r="AE635" i="9"/>
  <c r="AE634" i="9"/>
  <c r="AE633" i="9"/>
  <c r="AE632" i="9"/>
  <c r="AE631" i="9"/>
  <c r="AE630" i="9"/>
  <c r="AE629" i="9"/>
  <c r="AE627" i="9"/>
  <c r="AE626" i="9"/>
  <c r="AE625" i="9"/>
  <c r="AE624" i="9"/>
  <c r="AE623" i="9"/>
  <c r="AE622" i="9"/>
  <c r="AE621" i="9"/>
  <c r="AE619" i="9"/>
  <c r="AE618" i="9"/>
  <c r="AE617" i="9"/>
  <c r="AE616" i="9"/>
  <c r="AE615" i="9"/>
  <c r="AE614" i="9"/>
  <c r="AE613" i="9"/>
  <c r="AE611" i="9"/>
  <c r="AE610" i="9"/>
  <c r="AE609" i="9"/>
  <c r="AE608" i="9"/>
  <c r="AE607" i="9"/>
  <c r="AE606" i="9"/>
  <c r="AE605" i="9"/>
  <c r="AE603" i="9"/>
  <c r="AE602" i="9"/>
  <c r="AE601" i="9"/>
  <c r="AE600" i="9"/>
  <c r="AE599" i="9"/>
  <c r="AE598" i="9"/>
  <c r="AE597" i="9"/>
  <c r="AE595" i="9"/>
  <c r="AE594" i="9"/>
  <c r="AE593" i="9"/>
  <c r="AE592" i="9"/>
  <c r="AE591" i="9"/>
  <c r="AE590" i="9"/>
  <c r="AE589" i="9"/>
  <c r="AE587" i="9"/>
  <c r="AE586" i="9"/>
  <c r="AE585" i="9"/>
  <c r="AE584" i="9"/>
  <c r="AE583" i="9"/>
  <c r="AE582" i="9"/>
  <c r="AE581" i="9"/>
  <c r="AE579" i="9"/>
  <c r="AE578" i="9"/>
  <c r="AE577" i="9"/>
  <c r="AE576" i="9"/>
  <c r="AE575" i="9"/>
  <c r="AE574" i="9"/>
  <c r="AE573" i="9"/>
  <c r="AE571" i="9"/>
  <c r="AE570" i="9"/>
  <c r="AE569" i="9"/>
  <c r="AE568" i="9"/>
  <c r="AE567" i="9"/>
  <c r="AE566" i="9"/>
  <c r="AE565" i="9"/>
  <c r="AE563" i="9"/>
  <c r="AE562" i="9"/>
  <c r="AE561" i="9"/>
  <c r="AE560" i="9"/>
  <c r="AE559" i="9"/>
  <c r="AE558" i="9"/>
  <c r="AE557" i="9"/>
  <c r="AE555" i="9"/>
  <c r="AE554" i="9"/>
  <c r="AE553" i="9"/>
  <c r="AE552" i="9"/>
  <c r="AE551" i="9"/>
  <c r="AE550" i="9"/>
  <c r="AE549" i="9"/>
  <c r="AE547" i="9"/>
  <c r="AE546" i="9"/>
  <c r="AE545" i="9"/>
  <c r="AE544" i="9"/>
  <c r="AE543" i="9"/>
  <c r="AE542" i="9"/>
  <c r="AE541" i="9"/>
  <c r="AE539" i="9"/>
  <c r="AE538" i="9"/>
  <c r="AE537" i="9"/>
  <c r="AE536" i="9"/>
  <c r="AE535" i="9"/>
  <c r="AE534" i="9"/>
  <c r="AE533" i="9"/>
  <c r="AE531" i="9"/>
  <c r="AE530" i="9"/>
  <c r="AE529" i="9"/>
  <c r="AE528" i="9"/>
  <c r="AE527" i="9"/>
  <c r="AE526" i="9"/>
  <c r="AE525" i="9"/>
  <c r="AE523" i="9"/>
  <c r="AE522" i="9"/>
  <c r="AE521" i="9"/>
  <c r="AE520" i="9"/>
  <c r="AE519" i="9"/>
  <c r="AE518" i="9"/>
  <c r="AE517" i="9"/>
  <c r="AE515" i="9"/>
  <c r="AE514" i="9"/>
  <c r="AE513" i="9"/>
  <c r="AE512" i="9"/>
  <c r="AE511" i="9"/>
  <c r="AE510" i="9"/>
  <c r="AE509" i="9"/>
  <c r="AE507" i="9"/>
  <c r="AE506" i="9"/>
  <c r="AE505" i="9"/>
  <c r="AE504" i="9"/>
  <c r="AE503" i="9"/>
  <c r="AE502" i="9"/>
  <c r="AE501" i="9"/>
  <c r="AE499" i="9"/>
  <c r="AE498" i="9"/>
  <c r="AE497" i="9"/>
  <c r="AE496" i="9"/>
  <c r="AE495" i="9"/>
  <c r="AE494" i="9"/>
  <c r="AE493" i="9"/>
  <c r="AE491" i="9"/>
  <c r="AE490" i="9"/>
  <c r="AE489" i="9"/>
  <c r="AE488" i="9"/>
  <c r="AE487" i="9"/>
  <c r="AE486" i="9"/>
  <c r="AE485" i="9"/>
  <c r="AE483" i="9"/>
  <c r="AE482" i="9"/>
  <c r="AE481" i="9"/>
  <c r="AE480" i="9"/>
  <c r="AE479" i="9"/>
  <c r="AE478" i="9"/>
  <c r="AE477" i="9"/>
  <c r="AE475" i="9"/>
  <c r="AE474" i="9"/>
  <c r="AE473" i="9"/>
  <c r="AE472" i="9"/>
  <c r="AE471" i="9"/>
  <c r="AE470" i="9"/>
  <c r="AE469" i="9"/>
  <c r="AE467" i="9"/>
  <c r="AE466" i="9"/>
  <c r="AE465" i="9"/>
  <c r="AE464" i="9"/>
  <c r="AE463" i="9"/>
  <c r="AE462" i="9"/>
  <c r="AE461" i="9"/>
  <c r="AE459" i="9"/>
  <c r="AE458" i="9"/>
  <c r="AE457" i="9"/>
  <c r="AE456" i="9"/>
  <c r="AE455" i="9"/>
  <c r="AE454" i="9"/>
  <c r="AE453" i="9"/>
  <c r="AE451" i="9"/>
  <c r="AE450" i="9"/>
  <c r="AE449" i="9"/>
  <c r="AE448" i="9"/>
  <c r="AE447" i="9"/>
  <c r="AE446" i="9"/>
  <c r="AE445" i="9"/>
  <c r="AE443" i="9"/>
  <c r="AE442" i="9"/>
  <c r="AE441" i="9"/>
  <c r="AE440" i="9"/>
  <c r="AE439" i="9"/>
  <c r="AE438" i="9"/>
  <c r="AE437" i="9"/>
  <c r="AE435" i="9"/>
  <c r="AE434" i="9"/>
  <c r="AE433" i="9"/>
  <c r="AE432" i="9"/>
  <c r="AE431" i="9"/>
  <c r="AE430" i="9"/>
  <c r="AE429" i="9"/>
  <c r="AE427" i="9"/>
  <c r="AE426" i="9"/>
  <c r="AE425" i="9"/>
  <c r="AE424" i="9"/>
  <c r="AE423" i="9"/>
  <c r="AE422" i="9"/>
  <c r="AE421" i="9"/>
  <c r="AE419" i="9"/>
  <c r="AE418" i="9"/>
  <c r="AE417" i="9"/>
  <c r="AE416" i="9"/>
  <c r="AE415" i="9"/>
  <c r="AE414" i="9"/>
  <c r="AE413" i="9"/>
  <c r="AE411" i="9"/>
  <c r="AE410" i="9"/>
  <c r="AE409" i="9"/>
  <c r="AE408" i="9"/>
  <c r="AE407" i="9"/>
  <c r="AE406" i="9"/>
  <c r="AE405" i="9"/>
  <c r="AE403" i="9"/>
  <c r="AE402" i="9"/>
  <c r="AE401" i="9"/>
  <c r="AE400" i="9"/>
  <c r="AE399" i="9"/>
  <c r="AE398" i="9"/>
  <c r="AE397" i="9"/>
  <c r="AE395" i="9"/>
  <c r="AE394" i="9"/>
  <c r="AE393" i="9"/>
  <c r="AE392" i="9"/>
  <c r="AE391" i="9"/>
  <c r="AE390" i="9"/>
  <c r="AE389" i="9"/>
  <c r="AE387" i="9"/>
  <c r="AE386" i="9"/>
  <c r="AE385" i="9"/>
  <c r="AE384" i="9"/>
  <c r="AE383" i="9"/>
  <c r="AE382" i="9"/>
  <c r="AE381" i="9"/>
  <c r="AE379" i="9"/>
  <c r="AE378" i="9"/>
  <c r="AE377" i="9"/>
  <c r="AE376" i="9"/>
  <c r="AE375" i="9"/>
  <c r="AE374" i="9"/>
  <c r="AE373" i="9"/>
  <c r="AE371" i="9"/>
  <c r="AE370" i="9"/>
  <c r="AE369" i="9"/>
  <c r="AE368" i="9"/>
  <c r="AE367" i="9"/>
  <c r="AE366" i="9"/>
  <c r="AE365" i="9"/>
  <c r="AE363" i="9"/>
  <c r="AE362" i="9"/>
  <c r="AE361" i="9"/>
  <c r="AE360" i="9"/>
  <c r="AE359" i="9"/>
  <c r="AE358" i="9"/>
  <c r="AE357" i="9"/>
  <c r="AE355" i="9"/>
  <c r="AE354" i="9"/>
  <c r="AE353" i="9"/>
  <c r="AE352" i="9"/>
  <c r="AE351" i="9"/>
  <c r="AE350" i="9"/>
  <c r="AE349" i="9"/>
  <c r="AE347" i="9"/>
  <c r="AE346" i="9"/>
  <c r="AE345" i="9"/>
  <c r="AE344" i="9"/>
  <c r="AE343" i="9"/>
  <c r="AE342" i="9"/>
  <c r="AE341" i="9"/>
  <c r="AE339" i="9"/>
  <c r="AE338" i="9"/>
  <c r="AE337" i="9"/>
  <c r="AE336" i="9"/>
  <c r="AE335" i="9"/>
  <c r="AE334" i="9"/>
  <c r="AE333" i="9"/>
  <c r="AE331" i="9"/>
  <c r="AE330" i="9"/>
  <c r="AE329" i="9"/>
  <c r="AE328" i="9"/>
  <c r="AE327" i="9"/>
  <c r="AE326" i="9"/>
  <c r="AE325" i="9"/>
  <c r="AE323" i="9"/>
  <c r="AE322" i="9"/>
  <c r="AE321" i="9"/>
  <c r="AE320" i="9"/>
  <c r="AE319" i="9"/>
  <c r="AE318" i="9"/>
  <c r="AE317" i="9"/>
  <c r="AE315" i="9"/>
  <c r="AE314" i="9"/>
  <c r="AE313" i="9"/>
  <c r="AE312" i="9"/>
  <c r="AE311" i="9"/>
  <c r="AE310" i="9"/>
  <c r="AE309" i="9"/>
  <c r="AE307" i="9"/>
  <c r="AE306" i="9"/>
  <c r="AE305" i="9"/>
  <c r="AE304" i="9"/>
  <c r="AE303" i="9"/>
  <c r="AE302" i="9"/>
  <c r="AE301" i="9"/>
  <c r="AE299" i="9"/>
  <c r="AE298" i="9"/>
  <c r="AE297" i="9"/>
  <c r="AE296" i="9"/>
  <c r="AE295" i="9"/>
  <c r="AE294" i="9"/>
  <c r="AE293" i="9"/>
  <c r="AE291" i="9"/>
  <c r="AE290" i="9"/>
  <c r="AE289" i="9"/>
  <c r="AE288" i="9"/>
  <c r="AE287" i="9"/>
  <c r="AE286" i="9"/>
  <c r="AE285" i="9"/>
  <c r="AE283" i="9"/>
  <c r="AE282" i="9"/>
  <c r="AE281" i="9"/>
  <c r="AE280" i="9"/>
  <c r="AE279" i="9"/>
  <c r="AE278" i="9"/>
  <c r="AE277" i="9"/>
  <c r="AE275" i="9"/>
  <c r="AE274" i="9"/>
  <c r="AE273" i="9"/>
  <c r="AE272" i="9"/>
  <c r="AE271" i="9"/>
  <c r="AE270" i="9"/>
  <c r="AE269" i="9"/>
  <c r="AE267" i="9"/>
  <c r="AE266" i="9"/>
  <c r="AE265" i="9"/>
  <c r="AE264" i="9"/>
  <c r="AE263" i="9"/>
  <c r="AE262" i="9"/>
  <c r="AE261" i="9"/>
  <c r="AE259" i="9"/>
  <c r="AE258" i="9"/>
  <c r="AE257" i="9"/>
  <c r="AE256" i="9"/>
  <c r="AE255" i="9"/>
  <c r="AE254" i="9"/>
  <c r="AE253" i="9"/>
  <c r="AE251" i="9"/>
  <c r="AE250" i="9"/>
  <c r="AE249" i="9"/>
  <c r="AE248" i="9"/>
  <c r="AE247" i="9"/>
  <c r="AE246" i="9"/>
  <c r="AE245" i="9"/>
  <c r="AE243" i="9"/>
  <c r="AE242" i="9"/>
  <c r="AE241" i="9"/>
  <c r="AE240" i="9"/>
  <c r="AE239" i="9"/>
  <c r="AE238" i="9"/>
  <c r="AE237" i="9"/>
  <c r="AE235" i="9"/>
  <c r="AE234" i="9"/>
  <c r="AE233" i="9"/>
  <c r="AE232" i="9"/>
  <c r="AE231" i="9"/>
  <c r="AE230" i="9"/>
  <c r="AE229" i="9"/>
  <c r="AE227" i="9"/>
  <c r="AE226" i="9"/>
  <c r="AE225" i="9"/>
  <c r="AE224" i="9"/>
  <c r="AE223" i="9"/>
  <c r="AE222" i="9"/>
  <c r="AE221" i="9"/>
  <c r="AE219" i="9"/>
  <c r="AE218" i="9"/>
  <c r="AE217" i="9"/>
  <c r="AE216" i="9"/>
  <c r="AE215" i="9"/>
  <c r="AE214" i="9"/>
  <c r="AE213" i="9"/>
  <c r="AE211" i="9"/>
  <c r="AE210" i="9"/>
  <c r="AE209" i="9"/>
  <c r="AE208" i="9"/>
  <c r="AE207" i="9"/>
  <c r="AE206" i="9"/>
  <c r="AE205" i="9"/>
  <c r="AE203" i="9"/>
  <c r="AE202" i="9"/>
  <c r="AE201" i="9"/>
  <c r="AE200" i="9"/>
  <c r="AE199" i="9"/>
  <c r="AE198" i="9"/>
  <c r="AE197" i="9"/>
  <c r="AE195" i="9"/>
  <c r="AE194" i="9"/>
  <c r="AE193" i="9"/>
  <c r="AE192" i="9"/>
  <c r="AE191" i="9"/>
  <c r="AE190" i="9"/>
  <c r="AE189" i="9"/>
  <c r="AE187" i="9"/>
  <c r="AE186" i="9"/>
  <c r="AE185" i="9"/>
  <c r="AE184" i="9"/>
  <c r="AE183" i="9"/>
  <c r="AE182" i="9"/>
  <c r="AE181" i="9"/>
  <c r="AE179" i="9"/>
  <c r="AE178" i="9"/>
  <c r="AE177" i="9"/>
  <c r="AE176" i="9"/>
  <c r="AE175" i="9"/>
  <c r="AE174" i="9"/>
  <c r="AE173" i="9"/>
  <c r="AE171" i="9"/>
  <c r="AE170" i="9"/>
  <c r="AE169" i="9"/>
  <c r="AE168" i="9"/>
  <c r="AE167" i="9"/>
  <c r="AE166" i="9"/>
  <c r="AE165" i="9"/>
  <c r="AE163" i="9"/>
  <c r="AE162" i="9"/>
  <c r="AE161" i="9"/>
  <c r="AE160" i="9"/>
  <c r="AE159" i="9"/>
  <c r="AE158" i="9"/>
  <c r="AE157" i="9"/>
  <c r="AE155" i="9"/>
  <c r="AE154" i="9"/>
  <c r="AE153" i="9"/>
  <c r="AE152" i="9"/>
  <c r="AE151" i="9"/>
  <c r="AE150" i="9"/>
  <c r="AE149" i="9"/>
  <c r="AE147" i="9"/>
  <c r="AE146" i="9"/>
  <c r="AE145" i="9"/>
  <c r="AE144" i="9"/>
  <c r="AE143" i="9"/>
  <c r="AE142" i="9"/>
  <c r="AE141" i="9"/>
  <c r="AE139" i="9"/>
  <c r="AE138" i="9"/>
  <c r="AE137" i="9"/>
  <c r="AE136" i="9"/>
  <c r="AE135" i="9"/>
  <c r="AE134" i="9"/>
  <c r="AE133" i="9"/>
  <c r="AE131" i="9"/>
  <c r="AE130" i="9"/>
  <c r="AE129" i="9"/>
  <c r="AE128" i="9"/>
  <c r="AE127" i="9"/>
  <c r="AE126" i="9"/>
  <c r="AE125" i="9"/>
  <c r="AE123" i="9"/>
  <c r="AE122" i="9"/>
  <c r="AE121" i="9"/>
  <c r="AE120" i="9"/>
  <c r="AE119" i="9"/>
  <c r="AE118" i="9"/>
  <c r="AE117" i="9"/>
  <c r="AE115" i="9"/>
  <c r="AE106" i="9"/>
  <c r="AE105" i="9"/>
  <c r="AE104" i="9"/>
  <c r="AE103" i="9"/>
  <c r="AE102" i="9"/>
  <c r="AE101" i="9"/>
  <c r="AE99" i="9"/>
  <c r="AE90" i="9"/>
  <c r="AE88" i="9"/>
  <c r="AE87" i="9"/>
  <c r="AE86" i="9"/>
  <c r="AE85" i="9"/>
  <c r="AE83" i="9"/>
  <c r="AE82" i="9"/>
  <c r="AE81" i="9"/>
  <c r="AE80" i="9"/>
  <c r="AE79" i="9"/>
  <c r="AE78" i="9"/>
  <c r="AE77" i="9"/>
  <c r="AE75" i="9"/>
  <c r="AE66" i="9"/>
  <c r="AE65" i="9"/>
  <c r="AE64" i="9"/>
  <c r="AE63" i="9"/>
  <c r="AE62" i="9"/>
  <c r="AE61" i="9"/>
  <c r="AE59" i="9"/>
  <c r="AE58" i="9"/>
  <c r="AE57" i="9"/>
  <c r="AE56" i="9"/>
  <c r="AE55" i="9"/>
  <c r="AE54" i="9"/>
  <c r="AE53" i="9"/>
  <c r="AE51" i="9"/>
  <c r="AE50" i="9"/>
  <c r="AE49" i="9"/>
  <c r="AE48" i="9"/>
  <c r="AE47" i="9"/>
  <c r="AE46" i="9"/>
  <c r="AE45" i="9"/>
  <c r="AE43" i="9"/>
  <c r="AE42" i="9"/>
  <c r="AE41" i="9"/>
  <c r="AE40" i="9"/>
  <c r="AE39" i="9"/>
  <c r="AE38" i="9"/>
  <c r="AE37" i="9"/>
  <c r="AE35" i="9"/>
  <c r="AE34" i="9"/>
  <c r="AE33" i="9"/>
  <c r="AE32" i="9"/>
  <c r="AE31" i="9"/>
  <c r="AE30" i="9"/>
  <c r="AE29" i="9"/>
  <c r="AE27" i="9"/>
  <c r="AE1258" i="7" l="1"/>
  <c r="AE1259" i="7"/>
  <c r="AE1260" i="7"/>
  <c r="AE1261" i="7"/>
  <c r="AE1262" i="7"/>
  <c r="AE1263" i="7"/>
  <c r="AE1264" i="7"/>
  <c r="AE1265" i="7"/>
  <c r="AE1266" i="7"/>
  <c r="AE1267" i="7"/>
  <c r="AE46" i="7"/>
  <c r="AE47" i="7"/>
  <c r="AE48" i="7"/>
  <c r="AE49" i="7"/>
  <c r="AE50" i="7"/>
  <c r="AE51" i="7"/>
  <c r="AE52" i="7"/>
  <c r="AE53" i="7"/>
  <c r="AE54" i="7"/>
  <c r="AE55" i="7"/>
  <c r="AE56" i="7"/>
  <c r="AE57" i="7"/>
  <c r="AE58" i="7"/>
  <c r="AE59" i="7"/>
  <c r="AE60" i="7"/>
  <c r="AE61" i="7"/>
  <c r="AE62" i="7"/>
  <c r="AE63" i="7"/>
  <c r="AE64" i="7"/>
  <c r="AE65" i="7"/>
  <c r="AE66" i="7"/>
  <c r="AE67" i="7"/>
  <c r="AE68" i="7"/>
  <c r="AE69" i="7"/>
  <c r="AE70" i="7"/>
  <c r="AE71" i="7"/>
  <c r="AE72" i="7"/>
  <c r="AE73" i="7"/>
  <c r="AE74" i="7"/>
  <c r="AE75" i="7"/>
  <c r="AE76" i="7"/>
  <c r="AE77" i="7"/>
  <c r="AE78" i="7"/>
  <c r="AE79" i="7"/>
  <c r="AE80" i="7"/>
  <c r="AE81" i="7"/>
  <c r="AE82" i="7"/>
  <c r="AE83" i="7"/>
  <c r="AE84" i="7"/>
  <c r="AE85" i="7"/>
  <c r="AE86" i="7"/>
  <c r="AE87" i="7"/>
  <c r="AE88" i="7"/>
  <c r="AE89" i="7"/>
  <c r="AE90" i="7"/>
  <c r="AE91" i="7"/>
  <c r="AE92" i="7"/>
  <c r="AE93" i="7"/>
  <c r="AE94" i="7"/>
  <c r="AE95" i="7"/>
  <c r="AE96" i="7"/>
  <c r="AE97" i="7"/>
  <c r="AE98" i="7"/>
  <c r="AE99" i="7"/>
  <c r="AE100" i="7"/>
  <c r="AE101" i="7"/>
  <c r="AE102" i="7"/>
  <c r="AE103" i="7"/>
  <c r="AE104" i="7"/>
  <c r="AE105" i="7"/>
  <c r="AE106" i="7"/>
  <c r="AE107" i="7"/>
  <c r="AE108" i="7"/>
  <c r="AE109" i="7"/>
  <c r="AE110" i="7"/>
  <c r="AE111" i="7"/>
  <c r="AE112" i="7"/>
  <c r="AE113" i="7"/>
  <c r="AE114" i="7"/>
  <c r="AE115" i="7"/>
  <c r="AE116" i="7"/>
  <c r="AE117" i="7"/>
  <c r="AE118" i="7"/>
  <c r="AE119" i="7"/>
  <c r="AE120" i="7"/>
  <c r="AE121" i="7"/>
  <c r="AE122" i="7"/>
  <c r="AE123" i="7"/>
  <c r="AE124" i="7"/>
  <c r="AE125" i="7"/>
  <c r="AE126" i="7"/>
  <c r="AE127" i="7"/>
  <c r="AE128" i="7"/>
  <c r="AE129" i="7"/>
  <c r="AE130" i="7"/>
  <c r="AE131" i="7"/>
  <c r="AE132" i="7"/>
  <c r="AE133" i="7"/>
  <c r="AE134" i="7"/>
  <c r="AE135" i="7"/>
  <c r="AE136" i="7"/>
  <c r="AE137" i="7"/>
  <c r="AE138" i="7"/>
  <c r="AE139" i="7"/>
  <c r="AE140" i="7"/>
  <c r="AE141" i="7"/>
  <c r="AE142" i="7"/>
  <c r="AE143" i="7"/>
  <c r="AE144" i="7"/>
  <c r="AE145" i="7"/>
  <c r="AE146" i="7"/>
  <c r="AE147" i="7"/>
  <c r="AE148" i="7"/>
  <c r="AE149" i="7"/>
  <c r="AE150" i="7"/>
  <c r="AE151" i="7"/>
  <c r="AE152" i="7"/>
  <c r="AE153" i="7"/>
  <c r="AE154" i="7"/>
  <c r="AE155" i="7"/>
  <c r="AE156" i="7"/>
  <c r="AE157" i="7"/>
  <c r="AE158" i="7"/>
  <c r="AE159" i="7"/>
  <c r="AE160" i="7"/>
  <c r="AE161" i="7"/>
  <c r="AE162" i="7"/>
  <c r="AE163" i="7"/>
  <c r="AE164" i="7"/>
  <c r="AE165" i="7"/>
  <c r="AE166" i="7"/>
  <c r="AE167" i="7"/>
  <c r="AE168" i="7"/>
  <c r="AE169" i="7"/>
  <c r="AE170" i="7"/>
  <c r="AE171" i="7"/>
  <c r="AE172" i="7"/>
  <c r="AE173" i="7"/>
  <c r="AE174" i="7"/>
  <c r="AE175" i="7"/>
  <c r="AE176" i="7"/>
  <c r="AE177" i="7"/>
  <c r="AE178" i="7"/>
  <c r="AE179" i="7"/>
  <c r="AE180" i="7"/>
  <c r="AE181" i="7"/>
  <c r="AE182" i="7"/>
  <c r="AE183" i="7"/>
  <c r="AE184" i="7"/>
  <c r="AE185" i="7"/>
  <c r="AE186" i="7"/>
  <c r="AE187" i="7"/>
  <c r="AE188" i="7"/>
  <c r="AE189" i="7"/>
  <c r="AE190" i="7"/>
  <c r="AE191" i="7"/>
  <c r="AE192" i="7"/>
  <c r="AE193" i="7"/>
  <c r="AE194" i="7"/>
  <c r="AE195" i="7"/>
  <c r="AE196" i="7"/>
  <c r="AE197" i="7"/>
  <c r="AE198" i="7"/>
  <c r="AE199" i="7"/>
  <c r="AE200" i="7"/>
  <c r="AE201" i="7"/>
  <c r="AE202" i="7"/>
  <c r="AE203" i="7"/>
  <c r="AE204" i="7"/>
  <c r="AE205" i="7"/>
  <c r="AE206" i="7"/>
  <c r="AE207" i="7"/>
  <c r="AE208" i="7"/>
  <c r="AE209" i="7"/>
  <c r="AE210" i="7"/>
  <c r="AE211" i="7"/>
  <c r="AE212" i="7"/>
  <c r="AE213" i="7"/>
  <c r="AE214" i="7"/>
  <c r="AE215" i="7"/>
  <c r="AE216" i="7"/>
  <c r="AE217" i="7"/>
  <c r="AE218" i="7"/>
  <c r="AE219" i="7"/>
  <c r="AE220" i="7"/>
  <c r="AE221" i="7"/>
  <c r="AE222" i="7"/>
  <c r="AE223" i="7"/>
  <c r="AE224" i="7"/>
  <c r="AE225" i="7"/>
  <c r="AE226" i="7"/>
  <c r="AE227" i="7"/>
  <c r="AE228" i="7"/>
  <c r="AE229" i="7"/>
  <c r="AE230" i="7"/>
  <c r="AE231" i="7"/>
  <c r="AE232" i="7"/>
  <c r="AE233" i="7"/>
  <c r="AE234" i="7"/>
  <c r="AE235" i="7"/>
  <c r="AE236" i="7"/>
  <c r="AE237" i="7"/>
  <c r="AE238" i="7"/>
  <c r="AE239" i="7"/>
  <c r="AE240" i="7"/>
  <c r="AE241" i="7"/>
  <c r="AE242" i="7"/>
  <c r="AE243" i="7"/>
  <c r="AE244" i="7"/>
  <c r="AE245" i="7"/>
  <c r="AE246" i="7"/>
  <c r="AE247" i="7"/>
  <c r="AE248" i="7"/>
  <c r="AE249" i="7"/>
  <c r="AE250" i="7"/>
  <c r="AE251" i="7"/>
  <c r="AE252" i="7"/>
  <c r="AE253" i="7"/>
  <c r="AE254" i="7"/>
  <c r="AE255" i="7"/>
  <c r="AE256" i="7"/>
  <c r="AE257" i="7"/>
  <c r="AE258" i="7"/>
  <c r="AE259" i="7"/>
  <c r="AE260" i="7"/>
  <c r="AE261" i="7"/>
  <c r="AE262" i="7"/>
  <c r="AE263" i="7"/>
  <c r="AE264" i="7"/>
  <c r="AE265" i="7"/>
  <c r="AE266" i="7"/>
  <c r="AE267" i="7"/>
  <c r="AE268" i="7"/>
  <c r="AE269" i="7"/>
  <c r="AE270" i="7"/>
  <c r="AE271" i="7"/>
  <c r="AE272" i="7"/>
  <c r="AE273" i="7"/>
  <c r="AE274" i="7"/>
  <c r="AE275" i="7"/>
  <c r="AE276" i="7"/>
  <c r="AE277" i="7"/>
  <c r="AE278" i="7"/>
  <c r="AE279" i="7"/>
  <c r="AE280" i="7"/>
  <c r="AE281" i="7"/>
  <c r="AE282" i="7"/>
  <c r="AE283" i="7"/>
  <c r="AE284" i="7"/>
  <c r="AE285" i="7"/>
  <c r="AE286" i="7"/>
  <c r="AE287" i="7"/>
  <c r="AE288" i="7"/>
  <c r="AE289" i="7"/>
  <c r="AE290" i="7"/>
  <c r="AE291" i="7"/>
  <c r="AE292" i="7"/>
  <c r="AE293" i="7"/>
  <c r="AE294" i="7"/>
  <c r="AE295" i="7"/>
  <c r="AE296" i="7"/>
  <c r="AE297" i="7"/>
  <c r="AE298" i="7"/>
  <c r="AE299" i="7"/>
  <c r="AE300" i="7"/>
  <c r="AE301" i="7"/>
  <c r="AE302" i="7"/>
  <c r="AE303" i="7"/>
  <c r="AE304" i="7"/>
  <c r="AE305" i="7"/>
  <c r="AE306" i="7"/>
  <c r="AE307" i="7"/>
  <c r="AE308" i="7"/>
  <c r="AE309" i="7"/>
  <c r="AE310" i="7"/>
  <c r="AE311" i="7"/>
  <c r="AE312" i="7"/>
  <c r="AE313" i="7"/>
  <c r="AE314" i="7"/>
  <c r="AE315" i="7"/>
  <c r="AE316" i="7"/>
  <c r="AE317" i="7"/>
  <c r="AE318" i="7"/>
  <c r="AE319" i="7"/>
  <c r="AE320" i="7"/>
  <c r="AE321" i="7"/>
  <c r="AE322" i="7"/>
  <c r="AE323" i="7"/>
  <c r="AE324" i="7"/>
  <c r="AE325" i="7"/>
  <c r="AE326" i="7"/>
  <c r="AE327" i="7"/>
  <c r="AE328" i="7"/>
  <c r="AE329" i="7"/>
  <c r="AE330" i="7"/>
  <c r="AE331" i="7"/>
  <c r="AE332" i="7"/>
  <c r="AE333" i="7"/>
  <c r="AE334" i="7"/>
  <c r="AE335" i="7"/>
  <c r="AE336" i="7"/>
  <c r="AE337" i="7"/>
  <c r="AE338" i="7"/>
  <c r="AE339" i="7"/>
  <c r="AE340" i="7"/>
  <c r="AE341" i="7"/>
  <c r="AE342" i="7"/>
  <c r="AE343" i="7"/>
  <c r="AE344" i="7"/>
  <c r="AE345" i="7"/>
  <c r="AE346" i="7"/>
  <c r="AE347" i="7"/>
  <c r="AE348" i="7"/>
  <c r="AE349" i="7"/>
  <c r="AE350" i="7"/>
  <c r="AE351" i="7"/>
  <c r="AE352" i="7"/>
  <c r="AE353" i="7"/>
  <c r="AE354" i="7"/>
  <c r="AE355" i="7"/>
  <c r="AE356" i="7"/>
  <c r="AE357" i="7"/>
  <c r="AE358" i="7"/>
  <c r="AE359" i="7"/>
  <c r="AE360" i="7"/>
  <c r="AE361" i="7"/>
  <c r="AE362" i="7"/>
  <c r="AE363" i="7"/>
  <c r="AE364" i="7"/>
  <c r="AE365" i="7"/>
  <c r="AE366" i="7"/>
  <c r="AE367" i="7"/>
  <c r="AE368" i="7"/>
  <c r="AE369" i="7"/>
  <c r="AE370" i="7"/>
  <c r="AE371" i="7"/>
  <c r="AE372" i="7"/>
  <c r="AE373" i="7"/>
  <c r="AE374" i="7"/>
  <c r="AE375" i="7"/>
  <c r="AE376" i="7"/>
  <c r="AE377" i="7"/>
  <c r="AE378" i="7"/>
  <c r="AE379" i="7"/>
  <c r="AE380" i="7"/>
  <c r="AE381" i="7"/>
  <c r="AE382" i="7"/>
  <c r="AE383" i="7"/>
  <c r="AE384" i="7"/>
  <c r="AE385" i="7"/>
  <c r="AE386" i="7"/>
  <c r="AE387" i="7"/>
  <c r="AE388" i="7"/>
  <c r="AE389" i="7"/>
  <c r="AE390" i="7"/>
  <c r="AE391" i="7"/>
  <c r="AE392" i="7"/>
  <c r="AE393" i="7"/>
  <c r="AE394" i="7"/>
  <c r="AE395" i="7"/>
  <c r="AE396" i="7"/>
  <c r="AE397" i="7"/>
  <c r="AE398" i="7"/>
  <c r="AE399" i="7"/>
  <c r="AE400" i="7"/>
  <c r="AE401" i="7"/>
  <c r="AE402" i="7"/>
  <c r="AE403" i="7"/>
  <c r="AE404" i="7"/>
  <c r="AE405" i="7"/>
  <c r="AE406" i="7"/>
  <c r="AE407" i="7"/>
  <c r="AE408" i="7"/>
  <c r="AE409" i="7"/>
  <c r="AE410" i="7"/>
  <c r="AE411" i="7"/>
  <c r="AE412" i="7"/>
  <c r="AE413" i="7"/>
  <c r="AE414" i="7"/>
  <c r="AE415" i="7"/>
  <c r="AE416" i="7"/>
  <c r="AE417" i="7"/>
  <c r="AE418" i="7"/>
  <c r="AE419" i="7"/>
  <c r="AE420" i="7"/>
  <c r="AE421" i="7"/>
  <c r="AE422" i="7"/>
  <c r="AE423" i="7"/>
  <c r="AE424" i="7"/>
  <c r="AE425" i="7"/>
  <c r="AE426" i="7"/>
  <c r="AE427" i="7"/>
  <c r="AE428" i="7"/>
  <c r="AE429" i="7"/>
  <c r="AE430" i="7"/>
  <c r="AE431" i="7"/>
  <c r="AE432" i="7"/>
  <c r="AE433" i="7"/>
  <c r="AE434" i="7"/>
  <c r="AE435" i="7"/>
  <c r="AE436" i="7"/>
  <c r="AE437" i="7"/>
  <c r="AE438" i="7"/>
  <c r="AE439" i="7"/>
  <c r="AE440" i="7"/>
  <c r="AE441" i="7"/>
  <c r="AE442" i="7"/>
  <c r="AE443" i="7"/>
  <c r="AE444" i="7"/>
  <c r="AE445" i="7"/>
  <c r="AE446" i="7"/>
  <c r="AE447" i="7"/>
  <c r="AE448" i="7"/>
  <c r="AE449" i="7"/>
  <c r="AE450" i="7"/>
  <c r="AE451" i="7"/>
  <c r="AE452" i="7"/>
  <c r="AE453" i="7"/>
  <c r="AE454" i="7"/>
  <c r="AE455" i="7"/>
  <c r="AE456" i="7"/>
  <c r="AE457" i="7"/>
  <c r="AE458" i="7"/>
  <c r="AE459" i="7"/>
  <c r="AE460" i="7"/>
  <c r="AE461" i="7"/>
  <c r="AE462" i="7"/>
  <c r="AE463" i="7"/>
  <c r="AE464" i="7"/>
  <c r="AE465" i="7"/>
  <c r="AE466" i="7"/>
  <c r="AE467" i="7"/>
  <c r="AE468" i="7"/>
  <c r="AE469" i="7"/>
  <c r="AE470" i="7"/>
  <c r="AE471" i="7"/>
  <c r="AE472" i="7"/>
  <c r="AE473" i="7"/>
  <c r="AE474" i="7"/>
  <c r="AE475" i="7"/>
  <c r="AE476" i="7"/>
  <c r="AE477" i="7"/>
  <c r="AE478" i="7"/>
  <c r="AE479" i="7"/>
  <c r="AE480" i="7"/>
  <c r="AE481" i="7"/>
  <c r="AE482" i="7"/>
  <c r="AE483" i="7"/>
  <c r="AE484" i="7"/>
  <c r="AE485" i="7"/>
  <c r="AE486" i="7"/>
  <c r="AE487" i="7"/>
  <c r="AE488" i="7"/>
  <c r="AE489" i="7"/>
  <c r="AE490" i="7"/>
  <c r="AE491" i="7"/>
  <c r="AE492" i="7"/>
  <c r="AE493" i="7"/>
  <c r="AE494" i="7"/>
  <c r="AE495" i="7"/>
  <c r="AE496" i="7"/>
  <c r="AE497" i="7"/>
  <c r="AE498" i="7"/>
  <c r="AE499" i="7"/>
  <c r="AE500" i="7"/>
  <c r="AE501" i="7"/>
  <c r="AE502" i="7"/>
  <c r="AE503" i="7"/>
  <c r="AE504" i="7"/>
  <c r="AE505" i="7"/>
  <c r="AE506" i="7"/>
  <c r="AE507" i="7"/>
  <c r="AE508" i="7"/>
  <c r="AE509" i="7"/>
  <c r="AE510" i="7"/>
  <c r="AE511" i="7"/>
  <c r="AE512" i="7"/>
  <c r="AE513" i="7"/>
  <c r="AE514" i="7"/>
  <c r="AE515" i="7"/>
  <c r="AE516" i="7"/>
  <c r="AE517" i="7"/>
  <c r="AE518" i="7"/>
  <c r="AE519" i="7"/>
  <c r="AE520" i="7"/>
  <c r="AE521" i="7"/>
  <c r="AE522" i="7"/>
  <c r="AE523" i="7"/>
  <c r="AE524" i="7"/>
  <c r="AE525" i="7"/>
  <c r="AE526" i="7"/>
  <c r="AE527" i="7"/>
  <c r="AE528" i="7"/>
  <c r="AE529" i="7"/>
  <c r="AE530" i="7"/>
  <c r="AE531" i="7"/>
  <c r="AE532" i="7"/>
  <c r="AE533" i="7"/>
  <c r="AE534" i="7"/>
  <c r="AE535" i="7"/>
  <c r="AE536" i="7"/>
  <c r="AE537" i="7"/>
  <c r="AE538" i="7"/>
  <c r="AE539" i="7"/>
  <c r="AE540" i="7"/>
  <c r="AE541" i="7"/>
  <c r="AE542" i="7"/>
  <c r="AE543" i="7"/>
  <c r="AE544" i="7"/>
  <c r="AE545" i="7"/>
  <c r="AE546" i="7"/>
  <c r="AE547" i="7"/>
  <c r="AE548" i="7"/>
  <c r="AE549" i="7"/>
  <c r="AE550" i="7"/>
  <c r="AE551" i="7"/>
  <c r="AE552" i="7"/>
  <c r="AE553" i="7"/>
  <c r="AE554" i="7"/>
  <c r="AE555" i="7"/>
  <c r="AE556" i="7"/>
  <c r="AE557" i="7"/>
  <c r="AE558" i="7"/>
  <c r="AE559" i="7"/>
  <c r="AE560" i="7"/>
  <c r="AE561" i="7"/>
  <c r="AE562" i="7"/>
  <c r="AE563" i="7"/>
  <c r="AE564" i="7"/>
  <c r="AE565" i="7"/>
  <c r="AE566" i="7"/>
  <c r="AE567" i="7"/>
  <c r="AE568" i="7"/>
  <c r="AE569" i="7"/>
  <c r="AE570" i="7"/>
  <c r="AE571" i="7"/>
  <c r="AE572" i="7"/>
  <c r="AE573" i="7"/>
  <c r="AE574" i="7"/>
  <c r="AE575" i="7"/>
  <c r="AE576" i="7"/>
  <c r="AE577" i="7"/>
  <c r="AE578" i="7"/>
  <c r="AE579" i="7"/>
  <c r="AE580" i="7"/>
  <c r="AE581" i="7"/>
  <c r="AE582" i="7"/>
  <c r="AE583" i="7"/>
  <c r="AE584" i="7"/>
  <c r="AE585" i="7"/>
  <c r="AE586" i="7"/>
  <c r="AE587" i="7"/>
  <c r="AE588" i="7"/>
  <c r="AE589" i="7"/>
  <c r="AE590" i="7"/>
  <c r="AE591" i="7"/>
  <c r="AE592" i="7"/>
  <c r="AE593" i="7"/>
  <c r="AE594" i="7"/>
  <c r="AE595" i="7"/>
  <c r="AE596" i="7"/>
  <c r="AE597" i="7"/>
  <c r="AE598" i="7"/>
  <c r="AE599" i="7"/>
  <c r="AE600" i="7"/>
  <c r="AE601" i="7"/>
  <c r="AE602" i="7"/>
  <c r="AE603" i="7"/>
  <c r="AE604" i="7"/>
  <c r="AE605" i="7"/>
  <c r="AE606" i="7"/>
  <c r="AE607" i="7"/>
  <c r="AE608" i="7"/>
  <c r="AE609" i="7"/>
  <c r="AE610" i="7"/>
  <c r="AE611" i="7"/>
  <c r="AE612" i="7"/>
  <c r="AE613" i="7"/>
  <c r="AE614" i="7"/>
  <c r="AE615" i="7"/>
  <c r="AE616" i="7"/>
  <c r="AE617" i="7"/>
  <c r="AE618" i="7"/>
  <c r="AE619" i="7"/>
  <c r="AE620" i="7"/>
  <c r="AE621" i="7"/>
  <c r="AE622" i="7"/>
  <c r="AE623" i="7"/>
  <c r="AE624" i="7"/>
  <c r="AE625" i="7"/>
  <c r="AE626" i="7"/>
  <c r="AE627" i="7"/>
  <c r="AE628" i="7"/>
  <c r="AE629" i="7"/>
  <c r="AE630" i="7"/>
  <c r="AE631" i="7"/>
  <c r="AE632" i="7"/>
  <c r="AE633" i="7"/>
  <c r="AE634" i="7"/>
  <c r="AE635" i="7"/>
  <c r="AE636" i="7"/>
  <c r="AE637" i="7"/>
  <c r="AE638" i="7"/>
  <c r="AE639" i="7"/>
  <c r="AE640" i="7"/>
  <c r="AE641" i="7"/>
  <c r="AE642" i="7"/>
  <c r="AE643" i="7"/>
  <c r="AE644" i="7"/>
  <c r="AE645" i="7"/>
  <c r="AE646" i="7"/>
  <c r="AE647" i="7"/>
  <c r="AE648" i="7"/>
  <c r="AE649" i="7"/>
  <c r="AE650" i="7"/>
  <c r="AE651" i="7"/>
  <c r="AE652" i="7"/>
  <c r="AE653" i="7"/>
  <c r="AE654" i="7"/>
  <c r="AE655" i="7"/>
  <c r="AE656" i="7"/>
  <c r="AE657" i="7"/>
  <c r="AE658" i="7"/>
  <c r="AE659" i="7"/>
  <c r="AE660" i="7"/>
  <c r="AE661" i="7"/>
  <c r="AE662" i="7"/>
  <c r="AE663" i="7"/>
  <c r="AE664" i="7"/>
  <c r="AE665" i="7"/>
  <c r="AE666" i="7"/>
  <c r="AE667" i="7"/>
  <c r="AE668" i="7"/>
  <c r="AE669" i="7"/>
  <c r="AE670" i="7"/>
  <c r="AE671" i="7"/>
  <c r="AE672" i="7"/>
  <c r="AE673" i="7"/>
  <c r="AE674" i="7"/>
  <c r="AE675" i="7"/>
  <c r="AE676" i="7"/>
  <c r="AE677" i="7"/>
  <c r="AE678" i="7"/>
  <c r="AE679" i="7"/>
  <c r="AE680" i="7"/>
  <c r="AE681" i="7"/>
  <c r="AE682" i="7"/>
  <c r="AE683" i="7"/>
  <c r="AE684" i="7"/>
  <c r="AE685" i="7"/>
  <c r="AE686" i="7"/>
  <c r="AE687" i="7"/>
  <c r="AE688" i="7"/>
  <c r="AE689" i="7"/>
  <c r="AE690" i="7"/>
  <c r="AE691" i="7"/>
  <c r="AE692" i="7"/>
  <c r="AE693" i="7"/>
  <c r="AE694" i="7"/>
  <c r="AE695" i="7"/>
  <c r="AE696" i="7"/>
  <c r="AE697" i="7"/>
  <c r="AE698" i="7"/>
  <c r="AE699" i="7"/>
  <c r="AE700" i="7"/>
  <c r="AE701" i="7"/>
  <c r="AE702" i="7"/>
  <c r="AE703" i="7"/>
  <c r="AE704" i="7"/>
  <c r="AE705" i="7"/>
  <c r="AE706" i="7"/>
  <c r="AE707" i="7"/>
  <c r="AE708" i="7"/>
  <c r="AE709" i="7"/>
  <c r="AE710" i="7"/>
  <c r="AE711" i="7"/>
  <c r="AE712" i="7"/>
  <c r="AE713" i="7"/>
  <c r="AE714" i="7"/>
  <c r="AE715" i="7"/>
  <c r="AE716" i="7"/>
  <c r="AE717" i="7"/>
  <c r="AE718" i="7"/>
  <c r="AE719" i="7"/>
  <c r="AE720" i="7"/>
  <c r="AE721" i="7"/>
  <c r="AE722" i="7"/>
  <c r="AE723" i="7"/>
  <c r="AE724" i="7"/>
  <c r="AE725" i="7"/>
  <c r="AE726" i="7"/>
  <c r="AE727" i="7"/>
  <c r="AE728" i="7"/>
  <c r="AE729" i="7"/>
  <c r="AE730" i="7"/>
  <c r="AE731" i="7"/>
  <c r="AE732" i="7"/>
  <c r="AE733" i="7"/>
  <c r="AE734" i="7"/>
  <c r="AE735" i="7"/>
  <c r="AE736" i="7"/>
  <c r="AE737" i="7"/>
  <c r="AE738" i="7"/>
  <c r="AE739" i="7"/>
  <c r="AE740" i="7"/>
  <c r="AE741" i="7"/>
  <c r="AE742" i="7"/>
  <c r="AE743" i="7"/>
  <c r="AE744" i="7"/>
  <c r="AE745" i="7"/>
  <c r="AE746" i="7"/>
  <c r="AE747" i="7"/>
  <c r="AE748" i="7"/>
  <c r="AE749" i="7"/>
  <c r="AE750" i="7"/>
  <c r="AE752" i="7"/>
  <c r="AE753" i="7"/>
  <c r="AE754" i="7"/>
  <c r="AE755" i="7"/>
  <c r="AE756" i="7"/>
  <c r="AE757" i="7"/>
  <c r="AE758" i="7"/>
  <c r="AE759" i="7"/>
  <c r="AE760" i="7"/>
  <c r="AE761" i="7"/>
  <c r="AE762" i="7"/>
  <c r="AE763" i="7"/>
  <c r="AE764" i="7"/>
  <c r="AE765" i="7"/>
  <c r="AE766" i="7"/>
  <c r="AE767" i="7"/>
  <c r="AE768" i="7"/>
  <c r="AE769" i="7"/>
  <c r="AE770" i="7"/>
  <c r="AE771" i="7"/>
  <c r="AE772" i="7"/>
  <c r="AE773" i="7"/>
  <c r="AE774" i="7"/>
  <c r="AE775" i="7"/>
  <c r="AE776" i="7"/>
  <c r="AE777" i="7"/>
  <c r="AE778" i="7"/>
  <c r="AE779" i="7"/>
  <c r="AE780" i="7"/>
  <c r="AE781" i="7"/>
  <c r="AE782" i="7"/>
  <c r="AE783" i="7"/>
  <c r="AE784" i="7"/>
  <c r="AE785" i="7"/>
  <c r="AE786" i="7"/>
  <c r="AE787" i="7"/>
  <c r="AE788" i="7"/>
  <c r="AE789" i="7"/>
  <c r="AE790" i="7"/>
  <c r="AE791" i="7"/>
  <c r="AE792" i="7"/>
  <c r="AE793" i="7"/>
  <c r="AE794" i="7"/>
  <c r="AE795" i="7"/>
  <c r="AE796" i="7"/>
  <c r="AE797" i="7"/>
  <c r="AE798" i="7"/>
  <c r="AE799" i="7"/>
  <c r="AE800" i="7"/>
  <c r="AE801" i="7"/>
  <c r="AE802" i="7"/>
  <c r="AE803" i="7"/>
  <c r="AE804" i="7"/>
  <c r="AE805" i="7"/>
  <c r="AE806" i="7"/>
  <c r="AE807" i="7"/>
  <c r="AE808" i="7"/>
  <c r="AE809" i="7"/>
  <c r="AE810" i="7"/>
  <c r="AE811" i="7"/>
  <c r="AE812" i="7"/>
  <c r="AE813" i="7"/>
  <c r="AE814" i="7"/>
  <c r="AE815" i="7"/>
  <c r="AE816" i="7"/>
  <c r="AE817" i="7"/>
  <c r="AE818" i="7"/>
  <c r="AE819" i="7"/>
  <c r="AE820" i="7"/>
  <c r="AE821" i="7"/>
  <c r="AE822" i="7"/>
  <c r="AE823" i="7"/>
  <c r="AE824" i="7"/>
  <c r="AE825" i="7"/>
  <c r="AE826" i="7"/>
  <c r="AE827" i="7"/>
  <c r="AE828" i="7"/>
  <c r="AE829" i="7"/>
  <c r="AE830" i="7"/>
  <c r="AE831" i="7"/>
  <c r="AE832" i="7"/>
  <c r="AE833" i="7"/>
  <c r="AE834" i="7"/>
  <c r="AE835" i="7"/>
  <c r="AE836" i="7"/>
  <c r="AE837" i="7"/>
  <c r="AE838" i="7"/>
  <c r="AE839" i="7"/>
  <c r="AE840" i="7"/>
  <c r="AE841" i="7"/>
  <c r="AE842" i="7"/>
  <c r="AE843" i="7"/>
  <c r="AE844" i="7"/>
  <c r="AE845" i="7"/>
  <c r="AE846" i="7"/>
  <c r="AE847" i="7"/>
  <c r="AE848" i="7"/>
  <c r="AE849" i="7"/>
  <c r="AE850" i="7"/>
  <c r="AE851" i="7"/>
  <c r="AE852" i="7"/>
  <c r="AE853" i="7"/>
  <c r="AE854" i="7"/>
  <c r="AE855" i="7"/>
  <c r="AE856" i="7"/>
  <c r="AE857" i="7"/>
  <c r="AE858" i="7"/>
  <c r="AE859" i="7"/>
  <c r="AE860" i="7"/>
  <c r="AE861" i="7"/>
  <c r="AE862" i="7"/>
  <c r="AE863" i="7"/>
  <c r="AE864" i="7"/>
  <c r="AE865" i="7"/>
  <c r="AE866" i="7"/>
  <c r="AE867" i="7"/>
  <c r="AE868" i="7"/>
  <c r="AE869" i="7"/>
  <c r="AE870" i="7"/>
  <c r="AE871" i="7"/>
  <c r="AE872" i="7"/>
  <c r="AE873" i="7"/>
  <c r="AE874" i="7"/>
  <c r="AE875" i="7"/>
  <c r="AE876" i="7"/>
  <c r="AE877" i="7"/>
  <c r="AE878" i="7"/>
  <c r="AE879" i="7"/>
  <c r="AE880" i="7"/>
  <c r="AE881" i="7"/>
  <c r="AE882" i="7"/>
  <c r="AE883" i="7"/>
  <c r="AE884" i="7"/>
  <c r="AE885" i="7"/>
  <c r="AE886" i="7"/>
  <c r="AE887" i="7"/>
  <c r="AE888" i="7"/>
  <c r="AE889" i="7"/>
  <c r="AE890" i="7"/>
  <c r="AE891" i="7"/>
  <c r="AE892" i="7"/>
  <c r="AE893" i="7"/>
  <c r="AE894" i="7"/>
  <c r="AE895" i="7"/>
  <c r="AE896" i="7"/>
  <c r="AE897" i="7"/>
  <c r="AE898" i="7"/>
  <c r="AE899" i="7"/>
  <c r="AE900" i="7"/>
  <c r="AE901" i="7"/>
  <c r="AE902" i="7"/>
  <c r="AE903" i="7"/>
  <c r="AE904" i="7"/>
  <c r="AE905" i="7"/>
  <c r="AE906" i="7"/>
  <c r="AE907" i="7"/>
  <c r="AE908" i="7"/>
  <c r="AE909" i="7"/>
  <c r="AE910" i="7"/>
  <c r="AE911" i="7"/>
  <c r="AE912" i="7"/>
  <c r="AE913" i="7"/>
  <c r="AE914" i="7"/>
  <c r="AE915" i="7"/>
  <c r="AE916" i="7"/>
  <c r="AE917" i="7"/>
  <c r="AE918" i="7"/>
  <c r="AE919" i="7"/>
  <c r="AE920" i="7"/>
  <c r="AE921" i="7"/>
  <c r="AE922" i="7"/>
  <c r="AE923" i="7"/>
  <c r="AE924" i="7"/>
  <c r="AE925" i="7"/>
  <c r="AE926" i="7"/>
  <c r="AE927" i="7"/>
  <c r="AE928" i="7"/>
  <c r="AE929" i="7"/>
  <c r="AE930" i="7"/>
  <c r="AE931" i="7"/>
  <c r="AE932" i="7"/>
  <c r="AE933" i="7"/>
  <c r="AE934" i="7"/>
  <c r="AE935" i="7"/>
  <c r="AE936" i="7"/>
  <c r="AE937" i="7"/>
  <c r="AE938" i="7"/>
  <c r="AE939" i="7"/>
  <c r="AE940" i="7"/>
  <c r="AE941" i="7"/>
  <c r="AE942" i="7"/>
  <c r="AE943" i="7"/>
  <c r="AE944" i="7"/>
  <c r="AE945" i="7"/>
  <c r="AE946" i="7"/>
  <c r="AE947" i="7"/>
  <c r="AE948" i="7"/>
  <c r="AE949" i="7"/>
  <c r="AE950" i="7"/>
  <c r="AE951" i="7"/>
  <c r="AE952" i="7"/>
  <c r="AE953" i="7"/>
  <c r="AE954" i="7"/>
  <c r="AE955" i="7"/>
  <c r="AE956" i="7"/>
  <c r="AE957" i="7"/>
  <c r="AE958" i="7"/>
  <c r="AE959" i="7"/>
  <c r="AE960" i="7"/>
  <c r="AE961" i="7"/>
  <c r="AE962" i="7"/>
  <c r="AE963" i="7"/>
  <c r="AE964" i="7"/>
  <c r="AE965" i="7"/>
  <c r="AE966" i="7"/>
  <c r="AE967" i="7"/>
  <c r="AE968" i="7"/>
  <c r="AE969" i="7"/>
  <c r="AE970" i="7"/>
  <c r="AE971" i="7"/>
  <c r="AE972" i="7"/>
  <c r="AE973" i="7"/>
  <c r="AE974" i="7"/>
  <c r="AE975" i="7"/>
  <c r="AE976" i="7"/>
  <c r="AE977" i="7"/>
  <c r="AE978" i="7"/>
  <c r="AE979" i="7"/>
  <c r="AE980" i="7"/>
  <c r="AE981" i="7"/>
  <c r="AE982" i="7"/>
  <c r="AE983" i="7"/>
  <c r="AE984" i="7"/>
  <c r="AE985" i="7"/>
  <c r="AE986" i="7"/>
  <c r="AE987" i="7"/>
  <c r="AE988" i="7"/>
  <c r="AE989" i="7"/>
  <c r="AE990" i="7"/>
  <c r="AE991" i="7"/>
  <c r="AE992" i="7"/>
  <c r="AE993" i="7"/>
  <c r="AE994" i="7"/>
  <c r="AE995" i="7"/>
  <c r="AE996" i="7"/>
  <c r="AE997" i="7"/>
  <c r="AE998" i="7"/>
  <c r="AE999" i="7"/>
  <c r="AE1000" i="7"/>
  <c r="AE1001" i="7"/>
  <c r="AE1002" i="7"/>
  <c r="AE1003" i="7"/>
  <c r="AE1004" i="7"/>
  <c r="AE1005" i="7"/>
  <c r="AE1006" i="7"/>
  <c r="AE1007" i="7"/>
  <c r="AE1008" i="7"/>
  <c r="AE1009" i="7"/>
  <c r="AE1010" i="7"/>
  <c r="AE1011" i="7"/>
  <c r="AE1012" i="7"/>
  <c r="AE1013" i="7"/>
  <c r="AE1014" i="7"/>
  <c r="AE1015" i="7"/>
  <c r="AE1016" i="7"/>
  <c r="AE1017" i="7"/>
  <c r="AE1018" i="7"/>
  <c r="AE1019" i="7"/>
  <c r="AE1020" i="7"/>
  <c r="AE1021" i="7"/>
  <c r="AE1022" i="7"/>
  <c r="AE1023" i="7"/>
  <c r="AE1024" i="7"/>
  <c r="AE1025" i="7"/>
  <c r="AE1026" i="7"/>
  <c r="AE1027" i="7"/>
  <c r="AE1028" i="7"/>
  <c r="AE1029" i="7"/>
  <c r="AE1030" i="7"/>
  <c r="AE1031" i="7"/>
  <c r="AE1032" i="7"/>
  <c r="AE1033" i="7"/>
  <c r="AE1034" i="7"/>
  <c r="AE1035" i="7"/>
  <c r="AE1036" i="7"/>
  <c r="AE1037" i="7"/>
  <c r="AE1038" i="7"/>
  <c r="AE1039" i="7"/>
  <c r="AE1040" i="7"/>
  <c r="AE1041" i="7"/>
  <c r="AE1042" i="7"/>
  <c r="AE1043" i="7"/>
  <c r="AE1044" i="7"/>
  <c r="AE1045" i="7"/>
  <c r="AE1046" i="7"/>
  <c r="AE1047" i="7"/>
  <c r="AE1048" i="7"/>
  <c r="AE1049" i="7"/>
  <c r="AE1050" i="7"/>
  <c r="AE1051" i="7"/>
  <c r="AE1052" i="7"/>
  <c r="AE1053" i="7"/>
  <c r="AE1054" i="7"/>
  <c r="AE1055" i="7"/>
  <c r="AE1056" i="7"/>
  <c r="AE1057" i="7"/>
  <c r="AE1058" i="7"/>
  <c r="AE1059" i="7"/>
  <c r="AE1060" i="7"/>
  <c r="AE1061" i="7"/>
  <c r="AE1062" i="7"/>
  <c r="AE1063" i="7"/>
  <c r="AE1064" i="7"/>
  <c r="AE1065" i="7"/>
  <c r="AE1066" i="7"/>
  <c r="AE1067" i="7"/>
  <c r="AE1068" i="7"/>
  <c r="AE1069" i="7"/>
  <c r="AE1070" i="7"/>
  <c r="AE1071" i="7"/>
  <c r="AE1072" i="7"/>
  <c r="AE1073" i="7"/>
  <c r="AE1074" i="7"/>
  <c r="AE1075" i="7"/>
  <c r="AE1076" i="7"/>
  <c r="AE1077" i="7"/>
  <c r="AE1078" i="7"/>
  <c r="AE1079" i="7"/>
  <c r="AE1080" i="7"/>
  <c r="AE1081" i="7"/>
  <c r="AE1082" i="7"/>
  <c r="AE1083" i="7"/>
  <c r="AE1084" i="7"/>
  <c r="AE1085" i="7"/>
  <c r="AE1086" i="7"/>
  <c r="AE1087" i="7"/>
  <c r="AE1088" i="7"/>
  <c r="AE1089" i="7"/>
  <c r="AE1090" i="7"/>
  <c r="AE1091" i="7"/>
  <c r="AE1092" i="7"/>
  <c r="AE1093" i="7"/>
  <c r="AE1094" i="7"/>
  <c r="AE1095" i="7"/>
  <c r="AE1096" i="7"/>
  <c r="AE1097" i="7"/>
  <c r="AE1098" i="7"/>
  <c r="AE1099" i="7"/>
  <c r="AE1100" i="7"/>
  <c r="AE1101" i="7"/>
  <c r="AE1102" i="7"/>
  <c r="AE1103" i="7"/>
  <c r="AE1104" i="7"/>
  <c r="AE1105" i="7"/>
  <c r="AE1106" i="7"/>
  <c r="AE1107" i="7"/>
  <c r="AE1108" i="7"/>
  <c r="AE1109" i="7"/>
  <c r="AE1110" i="7"/>
  <c r="AE1111" i="7"/>
  <c r="AE1112" i="7"/>
  <c r="AE1113" i="7"/>
  <c r="AE1114" i="7"/>
  <c r="AE1115" i="7"/>
  <c r="AE1116" i="7"/>
  <c r="AE1117" i="7"/>
  <c r="AE1118" i="7"/>
  <c r="AE1119" i="7"/>
  <c r="AE1120" i="7"/>
  <c r="AE1121" i="7"/>
  <c r="AE1122" i="7"/>
  <c r="AE1123" i="7"/>
  <c r="AE1124" i="7"/>
  <c r="AE1125" i="7"/>
  <c r="AE1126" i="7"/>
  <c r="AE1127" i="7"/>
  <c r="AE1128" i="7"/>
  <c r="AE1129" i="7"/>
  <c r="AE1130" i="7"/>
  <c r="AE1131" i="7"/>
  <c r="AE1132" i="7"/>
  <c r="AE1133" i="7"/>
  <c r="AE1134" i="7"/>
  <c r="AE1135" i="7"/>
  <c r="AE1136" i="7"/>
  <c r="AE1137" i="7"/>
  <c r="AE1138" i="7"/>
  <c r="AE1139" i="7"/>
  <c r="AE1140" i="7"/>
  <c r="AE1141" i="7"/>
  <c r="AE1142" i="7"/>
  <c r="AE1143" i="7"/>
  <c r="AE1144" i="7"/>
  <c r="AE1145" i="7"/>
  <c r="AE1146" i="7"/>
  <c r="AE1147" i="7"/>
  <c r="AE1148" i="7"/>
  <c r="AE1149" i="7"/>
  <c r="AE1150" i="7"/>
  <c r="AE1151" i="7"/>
  <c r="AE1152" i="7"/>
  <c r="AE1153" i="7"/>
  <c r="AE1154" i="7"/>
  <c r="AE1155" i="7"/>
  <c r="AE1156" i="7"/>
  <c r="AE1157" i="7"/>
  <c r="AE1158" i="7"/>
  <c r="AE1159" i="7"/>
  <c r="AE1160" i="7"/>
  <c r="AE1161" i="7"/>
  <c r="AE1162" i="7"/>
  <c r="AE1163" i="7"/>
  <c r="AE1164" i="7"/>
  <c r="AE1165" i="7"/>
  <c r="AE1166" i="7"/>
  <c r="AE1167" i="7"/>
  <c r="AE1168" i="7"/>
  <c r="AE1169" i="7"/>
  <c r="AE1170" i="7"/>
  <c r="AE1171" i="7"/>
  <c r="AE1172" i="7"/>
  <c r="AE1173" i="7"/>
  <c r="AE1174" i="7"/>
  <c r="AE1175" i="7"/>
  <c r="AE1176" i="7"/>
  <c r="AE1177" i="7"/>
  <c r="AE1178" i="7"/>
  <c r="AE1179" i="7"/>
  <c r="AE1180" i="7"/>
  <c r="AE1181" i="7"/>
  <c r="AE1182" i="7"/>
  <c r="AE1183" i="7"/>
  <c r="AE1184" i="7"/>
  <c r="AE1185" i="7"/>
  <c r="AE1186" i="7"/>
  <c r="AE1187" i="7"/>
  <c r="AE1188" i="7"/>
  <c r="AE1189" i="7"/>
  <c r="AE1190" i="7"/>
  <c r="AE1191" i="7"/>
  <c r="AE1192" i="7"/>
  <c r="AE1193" i="7"/>
  <c r="AE1194" i="7"/>
  <c r="AE1195" i="7"/>
  <c r="AE1196" i="7"/>
  <c r="AE1197" i="7"/>
  <c r="AE1198" i="7"/>
  <c r="AE1199" i="7"/>
  <c r="AE1200" i="7"/>
  <c r="AE1201" i="7"/>
  <c r="AE1202" i="7"/>
  <c r="AE1203" i="7"/>
  <c r="AE1204" i="7"/>
  <c r="AE1205" i="7"/>
  <c r="AE1206" i="7"/>
  <c r="AE1207" i="7"/>
  <c r="AE1208" i="7"/>
  <c r="AE1209" i="7"/>
  <c r="AE1210" i="7"/>
  <c r="AE1211" i="7"/>
  <c r="AE1212" i="7"/>
  <c r="AE1213" i="7"/>
  <c r="AE1214" i="7"/>
  <c r="AE1215" i="7"/>
  <c r="AE1216" i="7"/>
  <c r="AE1217" i="7"/>
  <c r="AE1218" i="7"/>
  <c r="AE1219" i="7"/>
  <c r="AE1220" i="7"/>
  <c r="AE1221" i="7"/>
  <c r="AE1222" i="7"/>
  <c r="AE1223" i="7"/>
  <c r="AE1224" i="7"/>
  <c r="AE1225" i="7"/>
  <c r="AE1226" i="7"/>
  <c r="AE1227" i="7"/>
  <c r="AE1228" i="7"/>
  <c r="AE1229" i="7"/>
  <c r="AE1230" i="7"/>
  <c r="AE1231" i="7"/>
  <c r="AE1232" i="7"/>
  <c r="AE1233" i="7"/>
  <c r="AE1234" i="7"/>
  <c r="AE1235" i="7"/>
  <c r="AE1236" i="7"/>
  <c r="AE1237" i="7"/>
  <c r="AE1238" i="7"/>
  <c r="AE1239" i="7"/>
  <c r="AE1240" i="7"/>
  <c r="AE1241" i="7"/>
  <c r="AE1242" i="7"/>
  <c r="AE1243" i="7"/>
  <c r="AE1244" i="7"/>
  <c r="AE1245" i="7"/>
  <c r="AE1246" i="7"/>
  <c r="AE1247" i="7"/>
  <c r="AE1248" i="7"/>
  <c r="AE1249" i="7"/>
  <c r="AE1250" i="7"/>
  <c r="AE1251" i="7"/>
  <c r="AE1252" i="7"/>
  <c r="AE1253" i="7"/>
  <c r="AE1254" i="7"/>
  <c r="AE1255" i="7"/>
  <c r="AE1256" i="7"/>
  <c r="AE6" i="7"/>
  <c r="AE7" i="7"/>
  <c r="AE8" i="7"/>
  <c r="AE9" i="7"/>
  <c r="AE10" i="7"/>
  <c r="AE11" i="7"/>
  <c r="AE12" i="7"/>
  <c r="AE13" i="7"/>
  <c r="AE14" i="7"/>
  <c r="AE15" i="7"/>
  <c r="AE16" i="7"/>
  <c r="AE17" i="7"/>
  <c r="AE18" i="7"/>
  <c r="AE19" i="7"/>
  <c r="AE20" i="7"/>
  <c r="AE21" i="7"/>
  <c r="AE22" i="7"/>
  <c r="AE23" i="7"/>
  <c r="AE24" i="7"/>
  <c r="AE25" i="7"/>
  <c r="AE26" i="7"/>
  <c r="AE27" i="7"/>
  <c r="AE28" i="7"/>
  <c r="AE29" i="7"/>
  <c r="AE30" i="7"/>
  <c r="AE31" i="7"/>
  <c r="AE32" i="7"/>
  <c r="AE33" i="7"/>
  <c r="AE34" i="7"/>
  <c r="AE35" i="7"/>
  <c r="AE36" i="7"/>
  <c r="AE37" i="7"/>
  <c r="AE38" i="7"/>
  <c r="AE39" i="7"/>
  <c r="AE40" i="7"/>
  <c r="AE41" i="7"/>
  <c r="AE42" i="7"/>
  <c r="AE43" i="7"/>
  <c r="AE44" i="7"/>
  <c r="AE45" i="7"/>
  <c r="AE1257" i="7"/>
  <c r="AE5" i="7" l="1"/>
  <c r="C21" i="6"/>
  <c r="B3" i="6"/>
  <c r="C4" i="6" s="1"/>
  <c r="B4" i="6"/>
  <c r="C5" i="6" s="1"/>
  <c r="B5" i="6"/>
  <c r="C6" i="6" s="1"/>
  <c r="B6" i="6"/>
  <c r="C7" i="6" s="1"/>
  <c r="B7" i="6"/>
  <c r="C8" i="6" s="1"/>
  <c r="B8" i="6"/>
  <c r="C9" i="6" s="1"/>
  <c r="B9" i="6"/>
  <c r="C10" i="6" s="1"/>
  <c r="B10" i="6"/>
  <c r="C11" i="6" s="1"/>
  <c r="B11" i="6"/>
  <c r="C12" i="6" s="1"/>
  <c r="B12" i="6"/>
  <c r="C13" i="6" s="1"/>
  <c r="B13" i="6"/>
  <c r="C14" i="6" s="1"/>
  <c r="B14" i="6"/>
  <c r="C15" i="6" s="1"/>
  <c r="B15" i="6"/>
  <c r="C16" i="6" s="1"/>
  <c r="B16" i="6"/>
  <c r="C17" i="6" s="1"/>
  <c r="B17" i="6"/>
  <c r="C18" i="6" s="1"/>
  <c r="B18" i="6"/>
  <c r="C19" i="6" s="1"/>
  <c r="B19" i="6"/>
  <c r="C20" i="6" s="1"/>
  <c r="B2" i="6"/>
  <c r="C3" i="6" s="1"/>
  <c r="AE12" i="9" l="1"/>
</calcChain>
</file>

<file path=xl/sharedStrings.xml><?xml version="1.0" encoding="utf-8"?>
<sst xmlns="http://schemas.openxmlformats.org/spreadsheetml/2006/main" count="3191" uniqueCount="241">
  <si>
    <t>Lijst van de tuigen -Liste des engins</t>
  </si>
  <si>
    <t>ASSET</t>
  </si>
  <si>
    <t xml:space="preserve">TYPE </t>
  </si>
  <si>
    <t>STACKER</t>
  </si>
  <si>
    <t>87372</t>
  </si>
  <si>
    <t>PALLETTRUCK ELEC</t>
  </si>
  <si>
    <t>TRANSPALETTE ELEC</t>
  </si>
  <si>
    <t>061E04024050</t>
  </si>
  <si>
    <t>12986HW142</t>
  </si>
  <si>
    <t>3ATRAN001</t>
  </si>
  <si>
    <t>AS1275</t>
  </si>
  <si>
    <t>E01276</t>
  </si>
  <si>
    <t>E01502</t>
  </si>
  <si>
    <t>E01544</t>
  </si>
  <si>
    <t>E01621</t>
  </si>
  <si>
    <t>E01731</t>
  </si>
  <si>
    <t>E0448</t>
  </si>
  <si>
    <t>E0561</t>
  </si>
  <si>
    <t>E06120</t>
  </si>
  <si>
    <t>EO1617</t>
  </si>
  <si>
    <t>F3A105410</t>
  </si>
  <si>
    <t>F3A105680</t>
  </si>
  <si>
    <t>F3A105681</t>
  </si>
  <si>
    <t>F3A107264</t>
  </si>
  <si>
    <t>F406615</t>
  </si>
  <si>
    <t>F406616</t>
  </si>
  <si>
    <t>F406617</t>
  </si>
  <si>
    <t>F434101</t>
  </si>
  <si>
    <t>F434102</t>
  </si>
  <si>
    <t>F578061</t>
  </si>
  <si>
    <t>F5A101164</t>
  </si>
  <si>
    <t>F5A101166</t>
  </si>
  <si>
    <t>F5A101464</t>
  </si>
  <si>
    <t>F5A101466</t>
  </si>
  <si>
    <t>FW-5-3168</t>
  </si>
  <si>
    <t>FW-5-3186</t>
  </si>
  <si>
    <t>FW-5-3188</t>
  </si>
  <si>
    <t>SN0002</t>
  </si>
  <si>
    <t>SN0003</t>
  </si>
  <si>
    <t>STACKER0016</t>
  </si>
  <si>
    <t>STACKER0018</t>
  </si>
  <si>
    <t>TEMP28370</t>
  </si>
  <si>
    <t>TH0118</t>
  </si>
  <si>
    <t>TH0124</t>
  </si>
  <si>
    <t>TH0126</t>
  </si>
  <si>
    <t>TH0127</t>
  </si>
  <si>
    <t>TH3031</t>
  </si>
  <si>
    <t>TH3032</t>
  </si>
  <si>
    <t>TM10016</t>
  </si>
  <si>
    <t>TM282250</t>
  </si>
  <si>
    <t>STACKER0019</t>
  </si>
  <si>
    <t>E00400</t>
  </si>
  <si>
    <t>100383444</t>
  </si>
  <si>
    <t>100383445</t>
  </si>
  <si>
    <t>100383465</t>
  </si>
  <si>
    <t>100383468</t>
  </si>
  <si>
    <t>100383470</t>
  </si>
  <si>
    <t>100383471</t>
  </si>
  <si>
    <t>100383469</t>
  </si>
  <si>
    <t>V28589</t>
  </si>
  <si>
    <t>TM291511</t>
  </si>
  <si>
    <t>TM293784</t>
  </si>
  <si>
    <t>TM293786</t>
  </si>
  <si>
    <t>V10312</t>
  </si>
  <si>
    <t>FRKLFT ELEC</t>
  </si>
  <si>
    <t>V28413</t>
  </si>
  <si>
    <t>V28455</t>
  </si>
  <si>
    <t>REACHTRUCK</t>
  </si>
  <si>
    <t>V28510</t>
  </si>
  <si>
    <t>TRACTOR DEPOT</t>
  </si>
  <si>
    <t>V28511</t>
  </si>
  <si>
    <t>V28512</t>
  </si>
  <si>
    <t>V28513</t>
  </si>
  <si>
    <t>V28514</t>
  </si>
  <si>
    <t>V28515</t>
  </si>
  <si>
    <t>V28516</t>
  </si>
  <si>
    <t>V28517</t>
  </si>
  <si>
    <t>V28518</t>
  </si>
  <si>
    <t>V28519</t>
  </si>
  <si>
    <t>V28520</t>
  </si>
  <si>
    <t>V28521</t>
  </si>
  <si>
    <t>V28522</t>
  </si>
  <si>
    <t>V28523</t>
  </si>
  <si>
    <t>V28524</t>
  </si>
  <si>
    <t>V28525</t>
  </si>
  <si>
    <t>V28526</t>
  </si>
  <si>
    <t>V28527</t>
  </si>
  <si>
    <t>V28528</t>
  </si>
  <si>
    <t>V28529</t>
  </si>
  <si>
    <t>V28530</t>
  </si>
  <si>
    <t>V28531</t>
  </si>
  <si>
    <t>SIDELOADER</t>
  </si>
  <si>
    <t>V28532</t>
  </si>
  <si>
    <t>V28533</t>
  </si>
  <si>
    <t>V28546</t>
  </si>
  <si>
    <t>V28547</t>
  </si>
  <si>
    <t>V28548</t>
  </si>
  <si>
    <t>V28549</t>
  </si>
  <si>
    <t>V28550</t>
  </si>
  <si>
    <t>V28551</t>
  </si>
  <si>
    <t>V28552</t>
  </si>
  <si>
    <t>V28553</t>
  </si>
  <si>
    <t>V28555</t>
  </si>
  <si>
    <t>V28556</t>
  </si>
  <si>
    <t>V28557</t>
  </si>
  <si>
    <t>V28558</t>
  </si>
  <si>
    <t>V28559</t>
  </si>
  <si>
    <t>V28560</t>
  </si>
  <si>
    <t>V28561</t>
  </si>
  <si>
    <t>V28562</t>
  </si>
  <si>
    <t>V28563</t>
  </si>
  <si>
    <t>V28575</t>
  </si>
  <si>
    <t>V28576</t>
  </si>
  <si>
    <t>V28581</t>
  </si>
  <si>
    <t>V28584</t>
  </si>
  <si>
    <t>V28587</t>
  </si>
  <si>
    <t>V28588</t>
  </si>
  <si>
    <t>V28591</t>
  </si>
  <si>
    <t>V28710</t>
  </si>
  <si>
    <t>V28711</t>
  </si>
  <si>
    <t>V28712</t>
  </si>
  <si>
    <t>V28713</t>
  </si>
  <si>
    <t>V28714</t>
  </si>
  <si>
    <t>V28715</t>
  </si>
  <si>
    <t>V28716</t>
  </si>
  <si>
    <t>V28717</t>
  </si>
  <si>
    <t>V28729</t>
  </si>
  <si>
    <t>V28730</t>
  </si>
  <si>
    <t>V28731</t>
  </si>
  <si>
    <t>V28732</t>
  </si>
  <si>
    <t>V28733</t>
  </si>
  <si>
    <t>V28734</t>
  </si>
  <si>
    <t>V28735</t>
  </si>
  <si>
    <t>V28736</t>
  </si>
  <si>
    <t>V28737</t>
  </si>
  <si>
    <t>V28738</t>
  </si>
  <si>
    <t>V28739</t>
  </si>
  <si>
    <t>V28740</t>
  </si>
  <si>
    <t>V28741</t>
  </si>
  <si>
    <t>V28742</t>
  </si>
  <si>
    <t>V28743</t>
  </si>
  <si>
    <t>V28744</t>
  </si>
  <si>
    <t>V28745</t>
  </si>
  <si>
    <t>V28746</t>
  </si>
  <si>
    <t>V28747</t>
  </si>
  <si>
    <t>V28748</t>
  </si>
  <si>
    <t>V28749</t>
  </si>
  <si>
    <t>V28750</t>
  </si>
  <si>
    <t>V28751</t>
  </si>
  <si>
    <t>V28752</t>
  </si>
  <si>
    <t>V28753</t>
  </si>
  <si>
    <t>V28754</t>
  </si>
  <si>
    <t>V28755</t>
  </si>
  <si>
    <t>V28756</t>
  </si>
  <si>
    <t>V28757</t>
  </si>
  <si>
    <t>V28758</t>
  </si>
  <si>
    <t>V28759</t>
  </si>
  <si>
    <t>V28760</t>
  </si>
  <si>
    <t>FRKLFT THERM</t>
  </si>
  <si>
    <t>V28761</t>
  </si>
  <si>
    <t>V28762</t>
  </si>
  <si>
    <t>V28763</t>
  </si>
  <si>
    <t>V28764</t>
  </si>
  <si>
    <t>V28765</t>
  </si>
  <si>
    <t>V28766</t>
  </si>
  <si>
    <t>V28767</t>
  </si>
  <si>
    <t>V28768</t>
  </si>
  <si>
    <t>V28769</t>
  </si>
  <si>
    <t>V28784</t>
  </si>
  <si>
    <t>V38015</t>
  </si>
  <si>
    <t>V38016</t>
  </si>
  <si>
    <t>V38017</t>
  </si>
  <si>
    <t>V38018</t>
  </si>
  <si>
    <t>V38527</t>
  </si>
  <si>
    <t>V38528</t>
  </si>
  <si>
    <t>V38529</t>
  </si>
  <si>
    <t>V67500</t>
  </si>
  <si>
    <t>V79477</t>
  </si>
  <si>
    <t>Leopoldsburg</t>
  </si>
  <si>
    <t>V28783</t>
  </si>
  <si>
    <t>IEPER</t>
  </si>
  <si>
    <t>K00035692</t>
  </si>
  <si>
    <t>K00035735</t>
  </si>
  <si>
    <t>K00035686</t>
  </si>
  <si>
    <t>K00035687</t>
  </si>
  <si>
    <t>K00035678</t>
  </si>
  <si>
    <t>K00035828</t>
  </si>
  <si>
    <t>j'ai besoin de connaître le nb d'heure par machine</t>
  </si>
  <si>
    <t>le budget filtres</t>
  </si>
  <si>
    <t>le budget huile</t>
  </si>
  <si>
    <t>nb heure</t>
  </si>
  <si>
    <t>huiles</t>
  </si>
  <si>
    <t>filtres</t>
  </si>
  <si>
    <t>bon</t>
  </si>
  <si>
    <t>divers</t>
  </si>
  <si>
    <t>n°TVH</t>
  </si>
  <si>
    <t>entretien</t>
  </si>
  <si>
    <t>bons</t>
  </si>
  <si>
    <t>k00035860</t>
  </si>
  <si>
    <t>k00035806</t>
  </si>
  <si>
    <t>k00035852</t>
  </si>
  <si>
    <t>k00035810</t>
  </si>
  <si>
    <t>k00035650</t>
  </si>
  <si>
    <t>K00035779</t>
  </si>
  <si>
    <t>k00035867</t>
  </si>
  <si>
    <t>k00035784</t>
  </si>
  <si>
    <t>K00035855</t>
  </si>
  <si>
    <t>k00035673</t>
  </si>
  <si>
    <t>SEQ1</t>
  </si>
  <si>
    <t>V28723</t>
  </si>
  <si>
    <t>SEQ2</t>
  </si>
  <si>
    <t>V28721</t>
  </si>
  <si>
    <t>k00036234</t>
  </si>
  <si>
    <t>V28726</t>
  </si>
  <si>
    <t>K00036237</t>
  </si>
  <si>
    <t>K00036235</t>
  </si>
  <si>
    <t>K00036236</t>
  </si>
  <si>
    <t>paiement  total  client</t>
  </si>
  <si>
    <t>nb heure mach</t>
  </si>
  <si>
    <t>K00035694</t>
  </si>
  <si>
    <t>K00035696</t>
  </si>
  <si>
    <t>K00035689</t>
  </si>
  <si>
    <t>K00035688</t>
  </si>
  <si>
    <t>K00035697</t>
  </si>
  <si>
    <t>K00035698</t>
  </si>
  <si>
    <t>K00035699</t>
  </si>
  <si>
    <t>K00035690</t>
  </si>
  <si>
    <t>k00035691</t>
  </si>
  <si>
    <t>k00035684</t>
  </si>
  <si>
    <t>K00035685</t>
  </si>
  <si>
    <t>K00035680</t>
  </si>
  <si>
    <t>K00035674</t>
  </si>
  <si>
    <t>K00035677</t>
  </si>
  <si>
    <t>K00035679</t>
  </si>
  <si>
    <t>K00035787</t>
  </si>
  <si>
    <t>K00035780</t>
  </si>
  <si>
    <t>K00034328</t>
  </si>
  <si>
    <t>K00035814</t>
  </si>
  <si>
    <t>K00035810</t>
  </si>
  <si>
    <t>K00035672</t>
  </si>
  <si>
    <t>&gt;=1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</si>
</sst>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/>
    <xf numFmtId="0" fontId="1" fillId="0" borderId="0"/>
    <xf numFmtId="0" fontId="1" fillId="0" borderId="0"/>
  </cellStyleXfs>
  <cellXfs count="45">
    <xf numFmtId="0" fontId="0" fillId="0" borderId="0" xfId="0"/>
    <xf numFmtId="49" fontId="0" fillId="3" borderId="1" xfId="0" applyNumberFormat="1" applyFill="1" applyBorder="1"/>
    <xf numFmtId="49" fontId="0" fillId="4" borderId="1" xfId="0" applyNumberFormat="1" applyFill="1" applyBorder="1"/>
    <xf numFmtId="49" fontId="0" fillId="5" borderId="1" xfId="0" applyNumberFormat="1" applyFill="1" applyBorder="1"/>
    <xf numFmtId="49" fontId="0" fillId="6" borderId="1" xfId="0" applyNumberFormat="1" applyFill="1" applyBorder="1"/>
    <xf numFmtId="49" fontId="0" fillId="7" borderId="1" xfId="0" applyNumberFormat="1" applyFill="1" applyBorder="1"/>
    <xf numFmtId="49" fontId="0" fillId="8" borderId="1" xfId="0" applyNumberFormat="1" applyFill="1" applyBorder="1"/>
    <xf numFmtId="49" fontId="0" fillId="9" borderId="1" xfId="0" applyNumberFormat="1" applyFill="1" applyBorder="1"/>
    <xf numFmtId="0" fontId="0" fillId="0" borderId="0" xfId="0" applyAlignment="1">
      <alignment horizontal="center"/>
    </xf>
    <xf numFmtId="0" fontId="0" fillId="0" borderId="7" xfId="0" applyBorder="1"/>
    <xf numFmtId="49" fontId="0" fillId="9" borderId="7" xfId="0" applyNumberFormat="1" applyFill="1" applyBorder="1"/>
    <xf numFmtId="49" fontId="0" fillId="0" borderId="4" xfId="0" applyNumberFormat="1" applyFill="1" applyBorder="1"/>
    <xf numFmtId="49" fontId="0" fillId="0" borderId="6" xfId="0" applyNumberFormat="1" applyFill="1" applyBorder="1"/>
    <xf numFmtId="49" fontId="0" fillId="0" borderId="1" xfId="0" applyNumberFormat="1" applyFill="1" applyBorder="1"/>
    <xf numFmtId="0" fontId="7" fillId="0" borderId="4" xfId="0" applyNumberFormat="1" applyFont="1" applyFill="1" applyBorder="1"/>
    <xf numFmtId="0" fontId="0" fillId="0" borderId="0" xfId="0"/>
    <xf numFmtId="0" fontId="0" fillId="0" borderId="1" xfId="0" applyBorder="1"/>
    <xf numFmtId="0" fontId="0" fillId="0" borderId="0" xfId="0" applyBorder="1"/>
    <xf numFmtId="49" fontId="3" fillId="2" borderId="2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0" borderId="5" xfId="0" applyBorder="1"/>
    <xf numFmtId="0" fontId="0" fillId="0" borderId="0" xfId="0" applyFill="1" applyBorder="1"/>
    <xf numFmtId="0" fontId="2" fillId="0" borderId="0" xfId="0" applyFont="1"/>
    <xf numFmtId="49" fontId="0" fillId="5" borderId="5" xfId="0" applyNumberFormat="1" applyFill="1" applyBorder="1"/>
    <xf numFmtId="1" fontId="0" fillId="0" borderId="0" xfId="0" applyNumberFormat="1"/>
    <xf numFmtId="0" fontId="2" fillId="0" borderId="0" xfId="0" applyFont="1" applyAlignment="1">
      <alignment horizontal="center"/>
    </xf>
    <xf numFmtId="49" fontId="7" fillId="0" borderId="4" xfId="0" applyNumberFormat="1" applyFont="1" applyFill="1" applyBorder="1"/>
    <xf numFmtId="49" fontId="7" fillId="9" borderId="1" xfId="0" applyNumberFormat="1" applyFont="1" applyFill="1" applyBorder="1"/>
    <xf numFmtId="49" fontId="7" fillId="0" borderId="6" xfId="0" applyNumberFormat="1" applyFont="1" applyFill="1" applyBorder="1"/>
    <xf numFmtId="49" fontId="7" fillId="9" borderId="7" xfId="0" applyNumberFormat="1" applyFont="1" applyFill="1" applyBorder="1"/>
    <xf numFmtId="49" fontId="7" fillId="6" borderId="1" xfId="0" applyNumberFormat="1" applyFont="1" applyFill="1" applyBorder="1"/>
    <xf numFmtId="49" fontId="7" fillId="7" borderId="1" xfId="0" applyNumberFormat="1" applyFont="1" applyFill="1" applyBorder="1"/>
    <xf numFmtId="49" fontId="7" fillId="7" borderId="7" xfId="0" applyNumberFormat="1" applyFont="1" applyFill="1" applyBorder="1"/>
    <xf numFmtId="49" fontId="2" fillId="0" borderId="4" xfId="0" applyNumberFormat="1" applyFont="1" applyFill="1" applyBorder="1"/>
    <xf numFmtId="49" fontId="0" fillId="0" borderId="9" xfId="0" applyNumberFormat="1" applyFill="1" applyBorder="1"/>
    <xf numFmtId="49" fontId="0" fillId="3" borderId="10" xfId="0" applyNumberFormat="1" applyFill="1" applyBorder="1"/>
    <xf numFmtId="14" fontId="0" fillId="0" borderId="0" xfId="0" applyNumberFormat="1"/>
    <xf numFmtId="49" fontId="0" fillId="0" borderId="11" xfId="0" applyNumberFormat="1" applyFill="1" applyBorder="1"/>
    <xf numFmtId="49" fontId="0" fillId="3" borderId="8" xfId="0" applyNumberFormat="1" applyFill="1" applyBorder="1"/>
    <xf numFmtId="49" fontId="0" fillId="0" borderId="7" xfId="0" applyNumberFormat="1" applyFill="1" applyBorder="1"/>
    <xf numFmtId="49" fontId="0" fillId="6" borderId="12" xfId="0" applyNumberFormat="1" applyFill="1" applyBorder="1"/>
    <xf numFmtId="17" fontId="0" fillId="0" borderId="0" xfId="0" applyNumberFormat="1"/>
    <xf numFmtId="0" fontId="0" fillId="0" borderId="0" xfId="0" applyFill="1"/>
    <xf numFmtId="0" fontId="8" fillId="0" borderId="0" xfId="0" applyFont="1"/>
    <xf numFmtId="0" fontId="6" fillId="0" borderId="0" xfId="0" applyFont="1" applyBorder="1" applyAlignment="1">
      <alignment horizontal="center"/>
    </xf>
  </cellXfs>
  <cellStyles count="8">
    <cellStyle name="Hyperlink 2" xfId="5"/>
    <cellStyle name="Normal" xfId="0" builtinId="0"/>
    <cellStyle name="Normal 2" xfId="2"/>
    <cellStyle name="Normal 3" xfId="4"/>
    <cellStyle name="Normal 4" xfId="6"/>
    <cellStyle name="Normal 5" xfId="1"/>
    <cellStyle name="Normal 6" xfId="7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A2" sqref="A2"/>
    </sheetView>
  </sheetViews>
  <sheetFormatPr baseColWidth="10" defaultColWidth="11.375" defaultRowHeight="15"/>
  <sheetData>
    <row r="1" spans="1:4" s="15" customFormat="1" ht="15.75" thickBot="1">
      <c r="A1" s="15" t="s">
        <v>180</v>
      </c>
    </row>
    <row r="2" spans="1:4">
      <c r="A2" s="34" t="s">
        <v>125</v>
      </c>
      <c r="B2" t="e">
        <f>VLOOKUP(A2,#REF!,7,FALSE)</f>
        <v>#REF!</v>
      </c>
      <c r="D2" s="36">
        <v>42502</v>
      </c>
    </row>
    <row r="3" spans="1:4">
      <c r="B3" s="15" t="e">
        <f>VLOOKUP(A3,#REF!,7,FALSE)</f>
        <v>#REF!</v>
      </c>
      <c r="C3" t="e">
        <f>IF(B2=A1,"Main d'oeuvre",0)</f>
        <v>#REF!</v>
      </c>
      <c r="D3">
        <v>2.5</v>
      </c>
    </row>
    <row r="4" spans="1:4">
      <c r="B4" s="15" t="e">
        <f>VLOOKUP(A4,#REF!,7,FALSE)</f>
        <v>#REF!</v>
      </c>
      <c r="C4" s="15" t="e">
        <f t="shared" ref="C4:C21" si="0">IF(B3=A2,"Main d'oeuvre",0)</f>
        <v>#REF!</v>
      </c>
    </row>
    <row r="5" spans="1:4">
      <c r="A5" t="s">
        <v>125</v>
      </c>
      <c r="B5" s="15" t="e">
        <f>VLOOKUP(A5,#REF!,7,FALSE)</f>
        <v>#REF!</v>
      </c>
      <c r="C5" s="15" t="e">
        <f t="shared" si="0"/>
        <v>#REF!</v>
      </c>
    </row>
    <row r="6" spans="1:4">
      <c r="B6" s="15" t="e">
        <f>VLOOKUP(A6,#REF!,7,FALSE)</f>
        <v>#REF!</v>
      </c>
      <c r="C6" s="15" t="e">
        <f t="shared" si="0"/>
        <v>#REF!</v>
      </c>
    </row>
    <row r="7" spans="1:4">
      <c r="B7" s="15" t="e">
        <f>VLOOKUP(A7,#REF!,7,FALSE)</f>
        <v>#REF!</v>
      </c>
      <c r="C7" s="15" t="e">
        <f t="shared" si="0"/>
        <v>#REF!</v>
      </c>
    </row>
    <row r="8" spans="1:4">
      <c r="B8" s="15" t="e">
        <f>VLOOKUP(A8,#REF!,7,FALSE)</f>
        <v>#REF!</v>
      </c>
      <c r="C8" s="15" t="e">
        <f t="shared" si="0"/>
        <v>#REF!</v>
      </c>
    </row>
    <row r="9" spans="1:4">
      <c r="B9" s="15" t="e">
        <f>VLOOKUP(A9,#REF!,7,FALSE)</f>
        <v>#REF!</v>
      </c>
      <c r="C9" s="15" t="e">
        <f t="shared" si="0"/>
        <v>#REF!</v>
      </c>
    </row>
    <row r="10" spans="1:4">
      <c r="B10" s="15" t="e">
        <f>VLOOKUP(A10,#REF!,7,FALSE)</f>
        <v>#REF!</v>
      </c>
      <c r="C10" s="15" t="e">
        <f t="shared" si="0"/>
        <v>#REF!</v>
      </c>
    </row>
    <row r="11" spans="1:4">
      <c r="B11" s="15" t="e">
        <f>VLOOKUP(A11,#REF!,7,FALSE)</f>
        <v>#REF!</v>
      </c>
      <c r="C11" s="15" t="e">
        <f t="shared" si="0"/>
        <v>#REF!</v>
      </c>
    </row>
    <row r="12" spans="1:4">
      <c r="B12" s="15" t="e">
        <f>VLOOKUP(A12,#REF!,7,FALSE)</f>
        <v>#REF!</v>
      </c>
      <c r="C12" s="15" t="e">
        <f t="shared" si="0"/>
        <v>#REF!</v>
      </c>
    </row>
    <row r="13" spans="1:4">
      <c r="B13" s="15" t="e">
        <f>VLOOKUP(A13,#REF!,7,FALSE)</f>
        <v>#REF!</v>
      </c>
      <c r="C13" s="15" t="e">
        <f t="shared" si="0"/>
        <v>#REF!</v>
      </c>
    </row>
    <row r="14" spans="1:4">
      <c r="B14" s="15" t="e">
        <f>VLOOKUP(A14,#REF!,7,FALSE)</f>
        <v>#REF!</v>
      </c>
      <c r="C14" s="15" t="e">
        <f t="shared" si="0"/>
        <v>#REF!</v>
      </c>
    </row>
    <row r="15" spans="1:4">
      <c r="B15" s="15" t="e">
        <f>VLOOKUP(A15,#REF!,7,FALSE)</f>
        <v>#REF!</v>
      </c>
      <c r="C15" s="15" t="e">
        <f t="shared" si="0"/>
        <v>#REF!</v>
      </c>
    </row>
    <row r="16" spans="1:4">
      <c r="B16" s="15" t="e">
        <f>VLOOKUP(A16,#REF!,7,FALSE)</f>
        <v>#REF!</v>
      </c>
      <c r="C16" s="15" t="e">
        <f t="shared" si="0"/>
        <v>#REF!</v>
      </c>
    </row>
    <row r="17" spans="2:5">
      <c r="B17" s="15" t="e">
        <f>VLOOKUP(A17,#REF!,7,FALSE)</f>
        <v>#REF!</v>
      </c>
      <c r="C17" s="15" t="e">
        <f t="shared" si="0"/>
        <v>#REF!</v>
      </c>
    </row>
    <row r="18" spans="2:5">
      <c r="B18" s="15" t="e">
        <f>VLOOKUP(A18,#REF!,7,FALSE)</f>
        <v>#REF!</v>
      </c>
      <c r="C18" s="15" t="e">
        <f t="shared" si="0"/>
        <v>#REF!</v>
      </c>
    </row>
    <row r="19" spans="2:5">
      <c r="B19" s="15" t="e">
        <f>VLOOKUP(A19,#REF!,7,FALSE)</f>
        <v>#REF!</v>
      </c>
      <c r="C19" s="15" t="e">
        <f t="shared" si="0"/>
        <v>#REF!</v>
      </c>
    </row>
    <row r="20" spans="2:5">
      <c r="C20" s="15" t="e">
        <f t="shared" si="0"/>
        <v>#REF!</v>
      </c>
    </row>
    <row r="21" spans="2:5">
      <c r="C21" s="15" t="str">
        <f t="shared" si="0"/>
        <v>Main d'oeuvre</v>
      </c>
    </row>
    <row r="27" spans="2:5">
      <c r="E27" t="s">
        <v>187</v>
      </c>
    </row>
    <row r="28" spans="2:5">
      <c r="E28" t="s">
        <v>188</v>
      </c>
    </row>
    <row r="29" spans="2:5">
      <c r="E29" t="s">
        <v>189</v>
      </c>
    </row>
  </sheetData>
  <pageMargins left="0.7" right="0.7" top="0.75" bottom="0.75" header="0.3" footer="0.3"/>
  <ignoredErrors>
    <ignoredError sqref="B3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67"/>
  <sheetViews>
    <sheetView topLeftCell="A640" zoomScale="70" zoomScaleNormal="70" workbookViewId="0">
      <selection activeCell="F675" sqref="F675"/>
    </sheetView>
  </sheetViews>
  <sheetFormatPr baseColWidth="10" defaultColWidth="9.125" defaultRowHeight="15"/>
  <cols>
    <col min="1" max="1" width="14.375" style="15" bestFit="1" customWidth="1"/>
    <col min="2" max="2" width="18.125" style="15" customWidth="1"/>
    <col min="3" max="3" width="15.75" style="15" bestFit="1" customWidth="1"/>
    <col min="4" max="4" width="25.375" style="15" bestFit="1" customWidth="1"/>
    <col min="5" max="5" width="12" style="15" bestFit="1" customWidth="1"/>
    <col min="6" max="6" width="9.125" style="15"/>
    <col min="7" max="7" width="10" style="15" bestFit="1" customWidth="1"/>
    <col min="8" max="16384" width="9.125" style="15"/>
  </cols>
  <sheetData>
    <row r="1" spans="1:31">
      <c r="D1" s="17"/>
    </row>
    <row r="2" spans="1:31" ht="33.75" customHeight="1" thickBot="1">
      <c r="A2" s="8"/>
      <c r="B2" s="44" t="s">
        <v>0</v>
      </c>
      <c r="C2" s="44"/>
      <c r="D2" s="44"/>
      <c r="E2" s="36"/>
      <c r="F2" s="41">
        <v>42614</v>
      </c>
    </row>
    <row r="3" spans="1:31" ht="15.75" thickBot="1">
      <c r="A3" s="8"/>
      <c r="B3" s="8" t="s">
        <v>195</v>
      </c>
      <c r="C3" s="18" t="s">
        <v>1</v>
      </c>
      <c r="D3" s="19" t="s">
        <v>2</v>
      </c>
    </row>
    <row r="4" spans="1:31">
      <c r="A4" s="8" t="e">
        <f>VLOOKUP(C4,#REF!,7,FALSE)</f>
        <v>#REF!</v>
      </c>
      <c r="B4" s="8"/>
      <c r="C4" s="34" t="s">
        <v>63</v>
      </c>
      <c r="D4" s="35" t="s">
        <v>64</v>
      </c>
    </row>
    <row r="5" spans="1:31">
      <c r="A5" s="8" t="s">
        <v>178</v>
      </c>
      <c r="B5" s="8"/>
      <c r="C5" s="37"/>
      <c r="D5" s="38" t="s">
        <v>196</v>
      </c>
      <c r="AE5" s="15">
        <f>SUM(E5:AD5)</f>
        <v>0</v>
      </c>
    </row>
    <row r="6" spans="1:31">
      <c r="A6" s="8"/>
      <c r="B6" s="8"/>
      <c r="C6" s="37"/>
      <c r="D6" s="38" t="s">
        <v>190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15">
        <f t="shared" ref="AE6:AE207" si="0">SUM(E6:AD6)</f>
        <v>0</v>
      </c>
    </row>
    <row r="7" spans="1:31">
      <c r="A7" s="8"/>
      <c r="B7" s="8"/>
      <c r="C7" s="37"/>
      <c r="D7" s="38" t="s">
        <v>191</v>
      </c>
      <c r="AE7" s="15">
        <f t="shared" si="0"/>
        <v>0</v>
      </c>
    </row>
    <row r="8" spans="1:31">
      <c r="A8" s="8"/>
      <c r="B8" s="8"/>
      <c r="C8" s="37"/>
      <c r="D8" s="38" t="s">
        <v>192</v>
      </c>
      <c r="E8" s="21"/>
      <c r="AE8" s="15">
        <f t="shared" si="0"/>
        <v>0</v>
      </c>
    </row>
    <row r="9" spans="1:31">
      <c r="A9" s="8"/>
      <c r="B9" s="8"/>
      <c r="C9" s="37"/>
      <c r="D9" s="38" t="s">
        <v>194</v>
      </c>
      <c r="E9" s="21"/>
      <c r="AE9" s="15">
        <f t="shared" si="0"/>
        <v>0</v>
      </c>
    </row>
    <row r="10" spans="1:31">
      <c r="A10" s="8"/>
      <c r="B10" s="8"/>
      <c r="C10" s="37"/>
      <c r="D10" s="38" t="s">
        <v>193</v>
      </c>
      <c r="AE10" s="15">
        <f t="shared" si="0"/>
        <v>0</v>
      </c>
    </row>
    <row r="11" spans="1:31">
      <c r="A11" s="8" t="e">
        <f>VLOOKUP(C11,#REF!,7,FALSE)</f>
        <v>#REF!</v>
      </c>
      <c r="B11" s="8"/>
      <c r="C11" s="11" t="s">
        <v>65</v>
      </c>
      <c r="D11" s="1" t="s">
        <v>64</v>
      </c>
      <c r="AE11" s="15">
        <f t="shared" si="0"/>
        <v>0</v>
      </c>
    </row>
    <row r="12" spans="1:31">
      <c r="A12" s="8" t="e">
        <f>VLOOKUP(C12,#REF!,7,FALSE)</f>
        <v>#REF!</v>
      </c>
      <c r="B12" s="8"/>
      <c r="C12" s="11"/>
      <c r="D12" s="38" t="s">
        <v>196</v>
      </c>
      <c r="AE12" s="15">
        <f t="shared" si="0"/>
        <v>0</v>
      </c>
    </row>
    <row r="13" spans="1:31">
      <c r="A13" s="8" t="e">
        <f>VLOOKUP(C13,#REF!,7,FALSE)</f>
        <v>#REF!</v>
      </c>
      <c r="B13" s="8"/>
      <c r="C13" s="11"/>
      <c r="D13" s="38" t="s">
        <v>190</v>
      </c>
      <c r="AE13" s="15">
        <f t="shared" si="0"/>
        <v>0</v>
      </c>
    </row>
    <row r="14" spans="1:31">
      <c r="A14" s="8" t="e">
        <f>VLOOKUP(C14,#REF!,7,FALSE)</f>
        <v>#REF!</v>
      </c>
      <c r="B14" s="8"/>
      <c r="C14" s="11"/>
      <c r="D14" s="38" t="s">
        <v>191</v>
      </c>
      <c r="AE14" s="15">
        <f t="shared" si="0"/>
        <v>0</v>
      </c>
    </row>
    <row r="15" spans="1:31">
      <c r="A15" s="8" t="e">
        <f>VLOOKUP(C15,#REF!,7,FALSE)</f>
        <v>#REF!</v>
      </c>
      <c r="B15" s="8"/>
      <c r="C15" s="11"/>
      <c r="D15" s="38" t="s">
        <v>192</v>
      </c>
      <c r="AE15" s="15">
        <f t="shared" si="0"/>
        <v>0</v>
      </c>
    </row>
    <row r="16" spans="1:31">
      <c r="A16" s="8" t="e">
        <f>VLOOKUP(C16,#REF!,7,FALSE)</f>
        <v>#REF!</v>
      </c>
      <c r="B16" s="8"/>
      <c r="C16" s="11"/>
      <c r="D16" s="38" t="s">
        <v>194</v>
      </c>
      <c r="AE16" s="15">
        <f t="shared" si="0"/>
        <v>0</v>
      </c>
    </row>
    <row r="17" spans="1:31">
      <c r="A17" s="8" t="e">
        <f>VLOOKUP(C17,#REF!,7,FALSE)</f>
        <v>#REF!</v>
      </c>
      <c r="B17" s="8"/>
      <c r="C17" s="11"/>
      <c r="D17" s="38" t="s">
        <v>193</v>
      </c>
      <c r="AE17" s="15">
        <f t="shared" si="0"/>
        <v>0</v>
      </c>
    </row>
    <row r="18" spans="1:31">
      <c r="A18" s="8" t="e">
        <f>VLOOKUP(C18,#REF!,7,FALSE)</f>
        <v>#REF!</v>
      </c>
      <c r="B18" s="8"/>
      <c r="C18" s="11" t="s">
        <v>105</v>
      </c>
      <c r="D18" s="1" t="s">
        <v>64</v>
      </c>
      <c r="AE18" s="15">
        <f t="shared" si="0"/>
        <v>0</v>
      </c>
    </row>
    <row r="19" spans="1:31">
      <c r="A19" s="8" t="e">
        <f>VLOOKUP(C19,#REF!,7,FALSE)</f>
        <v>#REF!</v>
      </c>
      <c r="B19" s="8"/>
      <c r="C19" s="11"/>
      <c r="D19" s="38" t="s">
        <v>196</v>
      </c>
      <c r="AE19" s="15">
        <f t="shared" si="0"/>
        <v>0</v>
      </c>
    </row>
    <row r="20" spans="1:31">
      <c r="A20" s="8" t="e">
        <f>VLOOKUP(C20,#REF!,7,FALSE)</f>
        <v>#REF!</v>
      </c>
      <c r="B20" s="8"/>
      <c r="C20" s="11"/>
      <c r="D20" s="38" t="s">
        <v>190</v>
      </c>
      <c r="AE20" s="15">
        <f t="shared" si="0"/>
        <v>0</v>
      </c>
    </row>
    <row r="21" spans="1:31">
      <c r="A21" s="8" t="e">
        <f>VLOOKUP(C21,#REF!,7,FALSE)</f>
        <v>#REF!</v>
      </c>
      <c r="B21" s="8"/>
      <c r="C21" s="11"/>
      <c r="D21" s="38" t="s">
        <v>191</v>
      </c>
      <c r="AE21" s="15">
        <f t="shared" si="0"/>
        <v>0</v>
      </c>
    </row>
    <row r="22" spans="1:31">
      <c r="A22" s="8" t="e">
        <f>VLOOKUP(C22,#REF!,7,FALSE)</f>
        <v>#REF!</v>
      </c>
      <c r="B22" s="8"/>
      <c r="C22" s="11"/>
      <c r="D22" s="38" t="s">
        <v>192</v>
      </c>
      <c r="AE22" s="15">
        <f t="shared" si="0"/>
        <v>0</v>
      </c>
    </row>
    <row r="23" spans="1:31">
      <c r="A23" s="8" t="e">
        <f>VLOOKUP(C23,#REF!,7,FALSE)</f>
        <v>#REF!</v>
      </c>
      <c r="B23" s="8"/>
      <c r="C23" s="11"/>
      <c r="D23" s="38" t="s">
        <v>194</v>
      </c>
      <c r="AE23" s="15">
        <f t="shared" si="0"/>
        <v>0</v>
      </c>
    </row>
    <row r="24" spans="1:31">
      <c r="A24" s="8" t="e">
        <f>VLOOKUP(C24,#REF!,7,FALSE)</f>
        <v>#REF!</v>
      </c>
      <c r="B24" s="8"/>
      <c r="C24" s="11"/>
      <c r="D24" s="38" t="s">
        <v>193</v>
      </c>
      <c r="AE24" s="15">
        <f t="shared" si="0"/>
        <v>0</v>
      </c>
    </row>
    <row r="25" spans="1:31">
      <c r="A25" s="8" t="e">
        <f>VLOOKUP(C25,#REF!,7,FALSE)</f>
        <v>#REF!</v>
      </c>
      <c r="B25" s="8"/>
      <c r="C25" s="11" t="s">
        <v>107</v>
      </c>
      <c r="D25" s="1" t="s">
        <v>64</v>
      </c>
      <c r="AE25" s="15">
        <f t="shared" si="0"/>
        <v>0</v>
      </c>
    </row>
    <row r="26" spans="1:31">
      <c r="A26" s="8" t="e">
        <f>VLOOKUP(C26,#REF!,7,FALSE)</f>
        <v>#REF!</v>
      </c>
      <c r="B26" s="8"/>
      <c r="C26" s="11"/>
      <c r="D26" s="38" t="s">
        <v>196</v>
      </c>
      <c r="AE26" s="15">
        <f t="shared" si="0"/>
        <v>0</v>
      </c>
    </row>
    <row r="27" spans="1:31">
      <c r="A27" s="8" t="e">
        <f>VLOOKUP(C27,#REF!,7,FALSE)</f>
        <v>#REF!</v>
      </c>
      <c r="B27" s="8"/>
      <c r="C27" s="11"/>
      <c r="D27" s="38" t="s">
        <v>190</v>
      </c>
      <c r="AE27" s="15">
        <f t="shared" si="0"/>
        <v>0</v>
      </c>
    </row>
    <row r="28" spans="1:31">
      <c r="A28" s="8" t="e">
        <f>VLOOKUP(C28,#REF!,7,FALSE)</f>
        <v>#REF!</v>
      </c>
      <c r="B28" s="8"/>
      <c r="C28" s="11"/>
      <c r="D28" s="38" t="s">
        <v>191</v>
      </c>
      <c r="AE28" s="15">
        <f t="shared" si="0"/>
        <v>0</v>
      </c>
    </row>
    <row r="29" spans="1:31">
      <c r="A29" s="8" t="e">
        <f>VLOOKUP(C29,#REF!,7,FALSE)</f>
        <v>#REF!</v>
      </c>
      <c r="B29" s="8"/>
      <c r="C29" s="11"/>
      <c r="D29" s="38" t="s">
        <v>192</v>
      </c>
      <c r="AE29" s="15">
        <f t="shared" si="0"/>
        <v>0</v>
      </c>
    </row>
    <row r="30" spans="1:31">
      <c r="A30" s="8" t="e">
        <f>VLOOKUP(C30,#REF!,7,FALSE)</f>
        <v>#REF!</v>
      </c>
      <c r="B30" s="8"/>
      <c r="C30" s="11"/>
      <c r="D30" s="38" t="s">
        <v>194</v>
      </c>
      <c r="AE30" s="15">
        <f t="shared" si="0"/>
        <v>0</v>
      </c>
    </row>
    <row r="31" spans="1:31">
      <c r="A31" s="8" t="e">
        <f>VLOOKUP(C31,#REF!,7,FALSE)</f>
        <v>#REF!</v>
      </c>
      <c r="B31" s="8"/>
      <c r="C31" s="11"/>
      <c r="D31" s="38" t="s">
        <v>193</v>
      </c>
      <c r="AE31" s="15">
        <f t="shared" si="0"/>
        <v>0</v>
      </c>
    </row>
    <row r="32" spans="1:31">
      <c r="A32" s="8" t="e">
        <f>VLOOKUP(C32,#REF!,7,FALSE)</f>
        <v>#REF!</v>
      </c>
      <c r="B32" s="8"/>
      <c r="C32" s="11" t="s">
        <v>108</v>
      </c>
      <c r="D32" s="1" t="s">
        <v>64</v>
      </c>
      <c r="AE32" s="15">
        <f t="shared" si="0"/>
        <v>0</v>
      </c>
    </row>
    <row r="33" spans="1:31">
      <c r="A33" s="8" t="e">
        <f>VLOOKUP(C33,#REF!,7,FALSE)</f>
        <v>#REF!</v>
      </c>
      <c r="B33" s="8"/>
      <c r="C33" s="11"/>
      <c r="D33" s="38" t="s">
        <v>196</v>
      </c>
      <c r="AE33" s="15">
        <f t="shared" si="0"/>
        <v>0</v>
      </c>
    </row>
    <row r="34" spans="1:31">
      <c r="A34" s="8" t="e">
        <f>VLOOKUP(C34,#REF!,7,FALSE)</f>
        <v>#REF!</v>
      </c>
      <c r="B34" s="8"/>
      <c r="C34" s="11"/>
      <c r="D34" s="38" t="s">
        <v>190</v>
      </c>
      <c r="AE34" s="15">
        <f t="shared" si="0"/>
        <v>0</v>
      </c>
    </row>
    <row r="35" spans="1:31">
      <c r="A35" s="8" t="e">
        <f>VLOOKUP(C35,#REF!,7,FALSE)</f>
        <v>#REF!</v>
      </c>
      <c r="B35" s="8"/>
      <c r="C35" s="11"/>
      <c r="D35" s="38" t="s">
        <v>191</v>
      </c>
      <c r="AE35" s="15">
        <f t="shared" si="0"/>
        <v>0</v>
      </c>
    </row>
    <row r="36" spans="1:31">
      <c r="A36" s="8" t="e">
        <f>VLOOKUP(C36,#REF!,7,FALSE)</f>
        <v>#REF!</v>
      </c>
      <c r="B36" s="8"/>
      <c r="C36" s="11"/>
      <c r="D36" s="38" t="s">
        <v>192</v>
      </c>
      <c r="AE36" s="15">
        <f t="shared" si="0"/>
        <v>0</v>
      </c>
    </row>
    <row r="37" spans="1:31">
      <c r="A37" s="8" t="e">
        <f>VLOOKUP(C37,#REF!,7,FALSE)</f>
        <v>#REF!</v>
      </c>
      <c r="B37" s="8"/>
      <c r="C37" s="11"/>
      <c r="D37" s="38" t="s">
        <v>194</v>
      </c>
      <c r="AE37" s="15">
        <f t="shared" si="0"/>
        <v>0</v>
      </c>
    </row>
    <row r="38" spans="1:31">
      <c r="A38" s="8" t="e">
        <f>VLOOKUP(C38,#REF!,7,FALSE)</f>
        <v>#REF!</v>
      </c>
      <c r="B38" s="8"/>
      <c r="C38" s="11"/>
      <c r="D38" s="38" t="s">
        <v>193</v>
      </c>
      <c r="AE38" s="15">
        <f t="shared" si="0"/>
        <v>0</v>
      </c>
    </row>
    <row r="39" spans="1:31">
      <c r="A39" s="8" t="e">
        <f>VLOOKUP(C39,#REF!,7,FALSE)</f>
        <v>#REF!</v>
      </c>
      <c r="B39" s="8"/>
      <c r="C39" s="33" t="s">
        <v>109</v>
      </c>
      <c r="D39" s="1" t="s">
        <v>64</v>
      </c>
      <c r="AE39" s="15">
        <f t="shared" si="0"/>
        <v>0</v>
      </c>
    </row>
    <row r="40" spans="1:31">
      <c r="A40" s="8" t="e">
        <f>VLOOKUP(C40,#REF!,7,FALSE)</f>
        <v>#REF!</v>
      </c>
      <c r="B40" s="8"/>
      <c r="C40" s="33"/>
      <c r="D40" s="38" t="s">
        <v>196</v>
      </c>
      <c r="AE40" s="15">
        <f t="shared" si="0"/>
        <v>0</v>
      </c>
    </row>
    <row r="41" spans="1:31">
      <c r="A41" s="8" t="e">
        <f>VLOOKUP(C41,#REF!,7,FALSE)</f>
        <v>#REF!</v>
      </c>
      <c r="B41" s="8"/>
      <c r="C41" s="33"/>
      <c r="D41" s="38" t="s">
        <v>190</v>
      </c>
      <c r="AE41" s="15">
        <f t="shared" si="0"/>
        <v>0</v>
      </c>
    </row>
    <row r="42" spans="1:31">
      <c r="A42" s="8" t="e">
        <f>VLOOKUP(C42,#REF!,7,FALSE)</f>
        <v>#REF!</v>
      </c>
      <c r="B42" s="8"/>
      <c r="C42" s="33"/>
      <c r="D42" s="38" t="s">
        <v>191</v>
      </c>
      <c r="AE42" s="15">
        <f t="shared" si="0"/>
        <v>0</v>
      </c>
    </row>
    <row r="43" spans="1:31">
      <c r="A43" s="8" t="e">
        <f>VLOOKUP(C43,#REF!,7,FALSE)</f>
        <v>#REF!</v>
      </c>
      <c r="B43" s="8"/>
      <c r="C43" s="33"/>
      <c r="D43" s="38" t="s">
        <v>192</v>
      </c>
      <c r="AE43" s="15">
        <f t="shared" si="0"/>
        <v>0</v>
      </c>
    </row>
    <row r="44" spans="1:31">
      <c r="A44" s="8" t="e">
        <f>VLOOKUP(C44,#REF!,7,FALSE)</f>
        <v>#REF!</v>
      </c>
      <c r="B44" s="8"/>
      <c r="C44" s="33"/>
      <c r="D44" s="38" t="s">
        <v>194</v>
      </c>
      <c r="AE44" s="15">
        <f t="shared" si="0"/>
        <v>0</v>
      </c>
    </row>
    <row r="45" spans="1:31">
      <c r="A45" s="8" t="e">
        <f>VLOOKUP(C45,#REF!,7,FALSE)</f>
        <v>#REF!</v>
      </c>
      <c r="B45" s="8"/>
      <c r="C45" s="33"/>
      <c r="D45" s="38" t="s">
        <v>193</v>
      </c>
      <c r="AE45" s="15">
        <f t="shared" si="0"/>
        <v>0</v>
      </c>
    </row>
    <row r="46" spans="1:31">
      <c r="A46" s="8" t="e">
        <f>VLOOKUP(C46,#REF!,7,FALSE)</f>
        <v>#REF!</v>
      </c>
      <c r="B46" s="8"/>
      <c r="C46" s="33" t="s">
        <v>125</v>
      </c>
      <c r="D46" s="1" t="s">
        <v>64</v>
      </c>
      <c r="AE46" s="15">
        <f t="shared" si="0"/>
        <v>0</v>
      </c>
    </row>
    <row r="47" spans="1:31">
      <c r="A47" s="8" t="e">
        <f>VLOOKUP(C47,#REF!,7,FALSE)</f>
        <v>#REF!</v>
      </c>
      <c r="B47" s="8"/>
      <c r="C47" s="33"/>
      <c r="D47" s="38" t="s">
        <v>196</v>
      </c>
      <c r="AE47" s="15">
        <f t="shared" si="0"/>
        <v>0</v>
      </c>
    </row>
    <row r="48" spans="1:31">
      <c r="A48" s="8" t="e">
        <f>VLOOKUP(C48,#REF!,7,FALSE)</f>
        <v>#REF!</v>
      </c>
      <c r="B48" s="8"/>
      <c r="C48" s="33"/>
      <c r="D48" s="38" t="s">
        <v>190</v>
      </c>
      <c r="AE48" s="15">
        <f t="shared" si="0"/>
        <v>0</v>
      </c>
    </row>
    <row r="49" spans="1:31">
      <c r="A49" s="8" t="e">
        <f>VLOOKUP(C49,#REF!,7,FALSE)</f>
        <v>#REF!</v>
      </c>
      <c r="B49" s="8"/>
      <c r="C49" s="33"/>
      <c r="D49" s="38" t="s">
        <v>191</v>
      </c>
      <c r="AE49" s="15">
        <f t="shared" si="0"/>
        <v>0</v>
      </c>
    </row>
    <row r="50" spans="1:31">
      <c r="A50" s="8" t="e">
        <f>VLOOKUP(C50,#REF!,7,FALSE)</f>
        <v>#REF!</v>
      </c>
      <c r="B50" s="8"/>
      <c r="C50" s="33"/>
      <c r="D50" s="38" t="s">
        <v>192</v>
      </c>
      <c r="AE50" s="15">
        <f t="shared" si="0"/>
        <v>0</v>
      </c>
    </row>
    <row r="51" spans="1:31">
      <c r="A51" s="8" t="e">
        <f>VLOOKUP(C51,#REF!,7,FALSE)</f>
        <v>#REF!</v>
      </c>
      <c r="B51" s="8"/>
      <c r="C51" s="33"/>
      <c r="D51" s="38" t="s">
        <v>194</v>
      </c>
      <c r="AE51" s="15">
        <f t="shared" si="0"/>
        <v>0</v>
      </c>
    </row>
    <row r="52" spans="1:31">
      <c r="A52" s="8" t="e">
        <f>VLOOKUP(C52,#REF!,7,FALSE)</f>
        <v>#REF!</v>
      </c>
      <c r="B52" s="8"/>
      <c r="C52" s="33"/>
      <c r="D52" s="38" t="s">
        <v>193</v>
      </c>
      <c r="AE52" s="15">
        <f t="shared" si="0"/>
        <v>0</v>
      </c>
    </row>
    <row r="53" spans="1:31">
      <c r="A53" s="8" t="e">
        <f>VLOOKUP(C53,#REF!,7,FALSE)</f>
        <v>#REF!</v>
      </c>
      <c r="B53" s="8"/>
      <c r="C53" s="11" t="s">
        <v>126</v>
      </c>
      <c r="D53" s="1" t="s">
        <v>64</v>
      </c>
      <c r="AE53" s="15">
        <f t="shared" si="0"/>
        <v>0</v>
      </c>
    </row>
    <row r="54" spans="1:31">
      <c r="A54" s="8" t="e">
        <f>VLOOKUP(C54,#REF!,7,FALSE)</f>
        <v>#REF!</v>
      </c>
      <c r="B54" s="8"/>
      <c r="C54" s="11"/>
      <c r="D54" s="38" t="s">
        <v>196</v>
      </c>
      <c r="AE54" s="15">
        <f t="shared" si="0"/>
        <v>0</v>
      </c>
    </row>
    <row r="55" spans="1:31">
      <c r="A55" s="8" t="e">
        <f>VLOOKUP(C55,#REF!,7,FALSE)</f>
        <v>#REF!</v>
      </c>
      <c r="B55" s="8"/>
      <c r="C55" s="11"/>
      <c r="D55" s="38" t="s">
        <v>190</v>
      </c>
      <c r="AE55" s="15">
        <f t="shared" si="0"/>
        <v>0</v>
      </c>
    </row>
    <row r="56" spans="1:31">
      <c r="A56" s="8" t="e">
        <f>VLOOKUP(C56,#REF!,7,FALSE)</f>
        <v>#REF!</v>
      </c>
      <c r="B56" s="8"/>
      <c r="C56" s="11"/>
      <c r="D56" s="38" t="s">
        <v>191</v>
      </c>
      <c r="AE56" s="15">
        <f t="shared" si="0"/>
        <v>0</v>
      </c>
    </row>
    <row r="57" spans="1:31">
      <c r="A57" s="8" t="e">
        <f>VLOOKUP(C57,#REF!,7,FALSE)</f>
        <v>#REF!</v>
      </c>
      <c r="B57" s="8"/>
      <c r="C57" s="11"/>
      <c r="D57" s="38" t="s">
        <v>192</v>
      </c>
      <c r="AE57" s="15">
        <f t="shared" si="0"/>
        <v>0</v>
      </c>
    </row>
    <row r="58" spans="1:31">
      <c r="A58" s="8" t="e">
        <f>VLOOKUP(C58,#REF!,7,FALSE)</f>
        <v>#REF!</v>
      </c>
      <c r="B58" s="8"/>
      <c r="C58" s="11"/>
      <c r="D58" s="38" t="s">
        <v>194</v>
      </c>
      <c r="AE58" s="15">
        <f t="shared" si="0"/>
        <v>0</v>
      </c>
    </row>
    <row r="59" spans="1:31">
      <c r="A59" s="8" t="e">
        <f>VLOOKUP(C59,#REF!,7,FALSE)</f>
        <v>#REF!</v>
      </c>
      <c r="B59" s="8"/>
      <c r="C59" s="11"/>
      <c r="D59" s="38" t="s">
        <v>193</v>
      </c>
      <c r="AE59" s="15">
        <f t="shared" si="0"/>
        <v>0</v>
      </c>
    </row>
    <row r="60" spans="1:31">
      <c r="A60" s="8" t="e">
        <f>VLOOKUP(C60,#REF!,7,FALSE)</f>
        <v>#REF!</v>
      </c>
      <c r="B60" s="8"/>
      <c r="C60" s="11" t="s">
        <v>127</v>
      </c>
      <c r="D60" s="1" t="s">
        <v>64</v>
      </c>
      <c r="AE60" s="15">
        <f t="shared" si="0"/>
        <v>0</v>
      </c>
    </row>
    <row r="61" spans="1:31">
      <c r="A61" s="8" t="e">
        <f>VLOOKUP(C61,#REF!,7,FALSE)</f>
        <v>#REF!</v>
      </c>
      <c r="B61" s="8"/>
      <c r="C61" s="11"/>
      <c r="D61" s="38" t="s">
        <v>196</v>
      </c>
      <c r="AE61" s="15">
        <f t="shared" si="0"/>
        <v>0</v>
      </c>
    </row>
    <row r="62" spans="1:31">
      <c r="A62" s="8" t="e">
        <f>VLOOKUP(C62,#REF!,7,FALSE)</f>
        <v>#REF!</v>
      </c>
      <c r="B62" s="8"/>
      <c r="C62" s="11"/>
      <c r="D62" s="38" t="s">
        <v>190</v>
      </c>
      <c r="AE62" s="15">
        <f t="shared" si="0"/>
        <v>0</v>
      </c>
    </row>
    <row r="63" spans="1:31">
      <c r="A63" s="8" t="e">
        <f>VLOOKUP(C63,#REF!,7,FALSE)</f>
        <v>#REF!</v>
      </c>
      <c r="B63" s="8"/>
      <c r="C63" s="11"/>
      <c r="D63" s="38" t="s">
        <v>191</v>
      </c>
      <c r="AE63" s="15">
        <f t="shared" si="0"/>
        <v>0</v>
      </c>
    </row>
    <row r="64" spans="1:31">
      <c r="A64" s="8" t="e">
        <f>VLOOKUP(C64,#REF!,7,FALSE)</f>
        <v>#REF!</v>
      </c>
      <c r="B64" s="8"/>
      <c r="C64" s="11"/>
      <c r="D64" s="38" t="s">
        <v>192</v>
      </c>
      <c r="AE64" s="15">
        <f t="shared" si="0"/>
        <v>0</v>
      </c>
    </row>
    <row r="65" spans="1:31">
      <c r="A65" s="8" t="e">
        <f>VLOOKUP(C65,#REF!,7,FALSE)</f>
        <v>#REF!</v>
      </c>
      <c r="B65" s="8"/>
      <c r="C65" s="11"/>
      <c r="D65" s="38" t="s">
        <v>194</v>
      </c>
      <c r="AE65" s="15">
        <f t="shared" si="0"/>
        <v>0</v>
      </c>
    </row>
    <row r="66" spans="1:31">
      <c r="A66" s="8" t="e">
        <f>VLOOKUP(C66,#REF!,7,FALSE)</f>
        <v>#REF!</v>
      </c>
      <c r="B66" s="8"/>
      <c r="C66" s="11"/>
      <c r="D66" s="38" t="s">
        <v>193</v>
      </c>
      <c r="AE66" s="15">
        <f t="shared" si="0"/>
        <v>0</v>
      </c>
    </row>
    <row r="67" spans="1:31">
      <c r="A67" s="8" t="e">
        <f>VLOOKUP(C67,#REF!,7,FALSE)</f>
        <v>#REF!</v>
      </c>
      <c r="B67" s="8"/>
      <c r="C67" s="11" t="s">
        <v>128</v>
      </c>
      <c r="D67" s="1" t="s">
        <v>64</v>
      </c>
      <c r="AE67" s="15">
        <f t="shared" si="0"/>
        <v>0</v>
      </c>
    </row>
    <row r="68" spans="1:31">
      <c r="A68" s="8" t="e">
        <f>VLOOKUP(C68,#REF!,7,FALSE)</f>
        <v>#REF!</v>
      </c>
      <c r="B68" s="8"/>
      <c r="C68" s="11"/>
      <c r="D68" s="38" t="s">
        <v>196</v>
      </c>
      <c r="AE68" s="15">
        <f t="shared" si="0"/>
        <v>0</v>
      </c>
    </row>
    <row r="69" spans="1:31">
      <c r="A69" s="8" t="e">
        <f>VLOOKUP(C69,#REF!,7,FALSE)</f>
        <v>#REF!</v>
      </c>
      <c r="B69" s="8"/>
      <c r="C69" s="11"/>
      <c r="D69" s="38" t="s">
        <v>190</v>
      </c>
      <c r="AE69" s="15">
        <f t="shared" si="0"/>
        <v>0</v>
      </c>
    </row>
    <row r="70" spans="1:31">
      <c r="A70" s="8" t="e">
        <f>VLOOKUP(C70,#REF!,7,FALSE)</f>
        <v>#REF!</v>
      </c>
      <c r="B70" s="8"/>
      <c r="C70" s="11"/>
      <c r="D70" s="38" t="s">
        <v>191</v>
      </c>
      <c r="AE70" s="15">
        <f t="shared" si="0"/>
        <v>0</v>
      </c>
    </row>
    <row r="71" spans="1:31">
      <c r="A71" s="8" t="e">
        <f>VLOOKUP(C71,#REF!,7,FALSE)</f>
        <v>#REF!</v>
      </c>
      <c r="B71" s="8"/>
      <c r="C71" s="11"/>
      <c r="D71" s="38" t="s">
        <v>192</v>
      </c>
      <c r="AE71" s="15">
        <f t="shared" si="0"/>
        <v>0</v>
      </c>
    </row>
    <row r="72" spans="1:31">
      <c r="A72" s="8" t="e">
        <f>VLOOKUP(C72,#REF!,7,FALSE)</f>
        <v>#REF!</v>
      </c>
      <c r="B72" s="8"/>
      <c r="C72" s="11"/>
      <c r="D72" s="38" t="s">
        <v>194</v>
      </c>
      <c r="AE72" s="15">
        <f t="shared" si="0"/>
        <v>0</v>
      </c>
    </row>
    <row r="73" spans="1:31">
      <c r="A73" s="8" t="e">
        <f>VLOOKUP(C73,#REF!,7,FALSE)</f>
        <v>#REF!</v>
      </c>
      <c r="B73" s="8"/>
      <c r="C73" s="11"/>
      <c r="D73" s="38" t="s">
        <v>193</v>
      </c>
      <c r="AE73" s="15">
        <f t="shared" si="0"/>
        <v>0</v>
      </c>
    </row>
    <row r="74" spans="1:31">
      <c r="A74" s="8" t="e">
        <f>VLOOKUP(C74,#REF!,7,FALSE)</f>
        <v>#REF!</v>
      </c>
      <c r="B74" s="8"/>
      <c r="C74" s="11" t="s">
        <v>129</v>
      </c>
      <c r="D74" s="1" t="s">
        <v>64</v>
      </c>
      <c r="AE74" s="15">
        <f t="shared" si="0"/>
        <v>0</v>
      </c>
    </row>
    <row r="75" spans="1:31">
      <c r="A75" s="8" t="e">
        <f>VLOOKUP(C75,#REF!,7,FALSE)</f>
        <v>#REF!</v>
      </c>
      <c r="B75" s="8"/>
      <c r="C75" s="11"/>
      <c r="D75" s="38" t="s">
        <v>196</v>
      </c>
      <c r="AE75" s="15">
        <f t="shared" si="0"/>
        <v>0</v>
      </c>
    </row>
    <row r="76" spans="1:31">
      <c r="A76" s="8" t="e">
        <f>VLOOKUP(C76,#REF!,7,FALSE)</f>
        <v>#REF!</v>
      </c>
      <c r="B76" s="8"/>
      <c r="C76" s="11"/>
      <c r="D76" s="38" t="s">
        <v>190</v>
      </c>
      <c r="AE76" s="15">
        <f t="shared" si="0"/>
        <v>0</v>
      </c>
    </row>
    <row r="77" spans="1:31">
      <c r="A77" s="8" t="e">
        <f>VLOOKUP(C77,#REF!,7,FALSE)</f>
        <v>#REF!</v>
      </c>
      <c r="B77" s="8"/>
      <c r="C77" s="11"/>
      <c r="D77" s="38" t="s">
        <v>191</v>
      </c>
      <c r="AE77" s="15">
        <f t="shared" si="0"/>
        <v>0</v>
      </c>
    </row>
    <row r="78" spans="1:31">
      <c r="A78" s="8" t="e">
        <f>VLOOKUP(C78,#REF!,7,FALSE)</f>
        <v>#REF!</v>
      </c>
      <c r="B78" s="8"/>
      <c r="C78" s="11"/>
      <c r="D78" s="38" t="s">
        <v>192</v>
      </c>
      <c r="AE78" s="15">
        <f t="shared" si="0"/>
        <v>0</v>
      </c>
    </row>
    <row r="79" spans="1:31">
      <c r="A79" s="8" t="e">
        <f>VLOOKUP(C79,#REF!,7,FALSE)</f>
        <v>#REF!</v>
      </c>
      <c r="B79" s="8"/>
      <c r="C79" s="11"/>
      <c r="D79" s="38" t="s">
        <v>194</v>
      </c>
      <c r="AE79" s="15">
        <f t="shared" si="0"/>
        <v>0</v>
      </c>
    </row>
    <row r="80" spans="1:31">
      <c r="A80" s="8" t="e">
        <f>VLOOKUP(C80,#REF!,7,FALSE)</f>
        <v>#REF!</v>
      </c>
      <c r="B80" s="8"/>
      <c r="C80" s="11"/>
      <c r="D80" s="38" t="s">
        <v>193</v>
      </c>
      <c r="AE80" s="15">
        <f t="shared" si="0"/>
        <v>0</v>
      </c>
    </row>
    <row r="81" spans="1:31">
      <c r="A81" s="8" t="e">
        <f>VLOOKUP(C81,#REF!,7,FALSE)</f>
        <v>#REF!</v>
      </c>
      <c r="B81" s="8"/>
      <c r="C81" s="11" t="s">
        <v>130</v>
      </c>
      <c r="D81" s="1" t="s">
        <v>64</v>
      </c>
      <c r="AE81" s="15">
        <f t="shared" si="0"/>
        <v>0</v>
      </c>
    </row>
    <row r="82" spans="1:31">
      <c r="A82" s="8" t="e">
        <f>VLOOKUP(C82,#REF!,7,FALSE)</f>
        <v>#REF!</v>
      </c>
      <c r="B82" s="8"/>
      <c r="C82" s="11"/>
      <c r="D82" s="38" t="s">
        <v>196</v>
      </c>
      <c r="AE82" s="15">
        <f t="shared" si="0"/>
        <v>0</v>
      </c>
    </row>
    <row r="83" spans="1:31">
      <c r="A83" s="8" t="e">
        <f>VLOOKUP(C83,#REF!,7,FALSE)</f>
        <v>#REF!</v>
      </c>
      <c r="B83" s="8"/>
      <c r="C83" s="11"/>
      <c r="D83" s="38" t="s">
        <v>190</v>
      </c>
      <c r="AE83" s="15">
        <f t="shared" si="0"/>
        <v>0</v>
      </c>
    </row>
    <row r="84" spans="1:31">
      <c r="A84" s="8" t="e">
        <f>VLOOKUP(C84,#REF!,7,FALSE)</f>
        <v>#REF!</v>
      </c>
      <c r="B84" s="8"/>
      <c r="C84" s="11"/>
      <c r="D84" s="38" t="s">
        <v>191</v>
      </c>
      <c r="AE84" s="15">
        <f t="shared" si="0"/>
        <v>0</v>
      </c>
    </row>
    <row r="85" spans="1:31">
      <c r="A85" s="8" t="e">
        <f>VLOOKUP(C85,#REF!,7,FALSE)</f>
        <v>#REF!</v>
      </c>
      <c r="B85" s="8"/>
      <c r="C85" s="11"/>
      <c r="D85" s="38" t="s">
        <v>192</v>
      </c>
      <c r="AE85" s="15">
        <f t="shared" si="0"/>
        <v>0</v>
      </c>
    </row>
    <row r="86" spans="1:31">
      <c r="A86" s="8" t="e">
        <f>VLOOKUP(C86,#REF!,7,FALSE)</f>
        <v>#REF!</v>
      </c>
      <c r="B86" s="8"/>
      <c r="C86" s="11"/>
      <c r="D86" s="38" t="s">
        <v>194</v>
      </c>
      <c r="AE86" s="15">
        <f t="shared" si="0"/>
        <v>0</v>
      </c>
    </row>
    <row r="87" spans="1:31">
      <c r="A87" s="8" t="e">
        <f>VLOOKUP(C87,#REF!,7,FALSE)</f>
        <v>#REF!</v>
      </c>
      <c r="B87" s="8"/>
      <c r="C87" s="11"/>
      <c r="D87" s="38" t="s">
        <v>193</v>
      </c>
      <c r="AE87" s="15">
        <f t="shared" si="0"/>
        <v>0</v>
      </c>
    </row>
    <row r="88" spans="1:31">
      <c r="A88" s="8" t="e">
        <f>VLOOKUP(C88,#REF!,7,FALSE)</f>
        <v>#REF!</v>
      </c>
      <c r="B88" s="8"/>
      <c r="C88" s="11" t="s">
        <v>131</v>
      </c>
      <c r="D88" s="1" t="s">
        <v>64</v>
      </c>
      <c r="AE88" s="15">
        <f t="shared" si="0"/>
        <v>0</v>
      </c>
    </row>
    <row r="89" spans="1:31">
      <c r="A89" s="8" t="e">
        <f>VLOOKUP(C89,#REF!,7,FALSE)</f>
        <v>#REF!</v>
      </c>
      <c r="B89" s="8"/>
      <c r="C89" s="11"/>
      <c r="D89" s="38" t="s">
        <v>196</v>
      </c>
      <c r="AE89" s="15">
        <f t="shared" si="0"/>
        <v>0</v>
      </c>
    </row>
    <row r="90" spans="1:31">
      <c r="A90" s="8" t="e">
        <f>VLOOKUP(C90,#REF!,7,FALSE)</f>
        <v>#REF!</v>
      </c>
      <c r="B90" s="8"/>
      <c r="C90" s="11"/>
      <c r="D90" s="38" t="s">
        <v>190</v>
      </c>
      <c r="AE90" s="15">
        <f t="shared" si="0"/>
        <v>0</v>
      </c>
    </row>
    <row r="91" spans="1:31">
      <c r="A91" s="8" t="e">
        <f>VLOOKUP(C91,#REF!,7,FALSE)</f>
        <v>#REF!</v>
      </c>
      <c r="B91" s="8"/>
      <c r="C91" s="11"/>
      <c r="D91" s="38" t="s">
        <v>191</v>
      </c>
      <c r="AE91" s="15">
        <f t="shared" si="0"/>
        <v>0</v>
      </c>
    </row>
    <row r="92" spans="1:31">
      <c r="A92" s="8" t="e">
        <f>VLOOKUP(C92,#REF!,7,FALSE)</f>
        <v>#REF!</v>
      </c>
      <c r="B92" s="8"/>
      <c r="C92" s="11"/>
      <c r="D92" s="38" t="s">
        <v>192</v>
      </c>
      <c r="AE92" s="15">
        <f t="shared" si="0"/>
        <v>0</v>
      </c>
    </row>
    <row r="93" spans="1:31">
      <c r="A93" s="8" t="e">
        <f>VLOOKUP(C93,#REF!,7,FALSE)</f>
        <v>#REF!</v>
      </c>
      <c r="B93" s="8"/>
      <c r="C93" s="11"/>
      <c r="D93" s="38" t="s">
        <v>194</v>
      </c>
      <c r="AE93" s="15">
        <f t="shared" si="0"/>
        <v>0</v>
      </c>
    </row>
    <row r="94" spans="1:31">
      <c r="A94" s="8" t="e">
        <f>VLOOKUP(C94,#REF!,7,FALSE)</f>
        <v>#REF!</v>
      </c>
      <c r="B94" s="8"/>
      <c r="C94" s="11"/>
      <c r="D94" s="38" t="s">
        <v>193</v>
      </c>
      <c r="AE94" s="15">
        <f t="shared" si="0"/>
        <v>0</v>
      </c>
    </row>
    <row r="95" spans="1:31">
      <c r="A95" s="8" t="e">
        <f>VLOOKUP(C95,#REF!,7,FALSE)</f>
        <v>#REF!</v>
      </c>
      <c r="B95" s="8"/>
      <c r="C95" s="11" t="s">
        <v>132</v>
      </c>
      <c r="D95" s="1" t="s">
        <v>64</v>
      </c>
      <c r="AE95" s="15">
        <f t="shared" si="0"/>
        <v>0</v>
      </c>
    </row>
    <row r="96" spans="1:31">
      <c r="A96" s="8" t="e">
        <f>VLOOKUP(C96,#REF!,7,FALSE)</f>
        <v>#REF!</v>
      </c>
      <c r="B96" s="8"/>
      <c r="C96" s="11"/>
      <c r="D96" s="38" t="s">
        <v>196</v>
      </c>
      <c r="AE96" s="15">
        <f t="shared" si="0"/>
        <v>0</v>
      </c>
    </row>
    <row r="97" spans="1:31">
      <c r="A97" s="8" t="e">
        <f>VLOOKUP(C97,#REF!,7,FALSE)</f>
        <v>#REF!</v>
      </c>
      <c r="B97" s="8"/>
      <c r="C97" s="11"/>
      <c r="D97" s="38" t="s">
        <v>190</v>
      </c>
      <c r="AE97" s="15">
        <f t="shared" si="0"/>
        <v>0</v>
      </c>
    </row>
    <row r="98" spans="1:31">
      <c r="A98" s="8" t="e">
        <f>VLOOKUP(C98,#REF!,7,FALSE)</f>
        <v>#REF!</v>
      </c>
      <c r="B98" s="8"/>
      <c r="C98" s="11"/>
      <c r="D98" s="38" t="s">
        <v>191</v>
      </c>
      <c r="AE98" s="15">
        <f t="shared" si="0"/>
        <v>0</v>
      </c>
    </row>
    <row r="99" spans="1:31">
      <c r="A99" s="8" t="e">
        <f>VLOOKUP(C99,#REF!,7,FALSE)</f>
        <v>#REF!</v>
      </c>
      <c r="B99" s="8"/>
      <c r="C99" s="11"/>
      <c r="D99" s="38" t="s">
        <v>192</v>
      </c>
      <c r="AE99" s="15">
        <f t="shared" si="0"/>
        <v>0</v>
      </c>
    </row>
    <row r="100" spans="1:31">
      <c r="A100" s="8" t="e">
        <f>VLOOKUP(C100,#REF!,7,FALSE)</f>
        <v>#REF!</v>
      </c>
      <c r="B100" s="8"/>
      <c r="C100" s="11"/>
      <c r="D100" s="38" t="s">
        <v>194</v>
      </c>
      <c r="AE100" s="15">
        <f t="shared" si="0"/>
        <v>0</v>
      </c>
    </row>
    <row r="101" spans="1:31">
      <c r="A101" s="8" t="e">
        <f>VLOOKUP(C101,#REF!,7,FALSE)</f>
        <v>#REF!</v>
      </c>
      <c r="B101" s="8"/>
      <c r="C101" s="11"/>
      <c r="D101" s="38" t="s">
        <v>193</v>
      </c>
      <c r="AE101" s="15">
        <f t="shared" si="0"/>
        <v>0</v>
      </c>
    </row>
    <row r="102" spans="1:31">
      <c r="A102" s="8" t="e">
        <f>VLOOKUP(C102,#REF!,7,FALSE)</f>
        <v>#REF!</v>
      </c>
      <c r="B102" s="8"/>
      <c r="C102" s="11" t="s">
        <v>169</v>
      </c>
      <c r="D102" s="1" t="s">
        <v>64</v>
      </c>
      <c r="AE102" s="15">
        <f t="shared" si="0"/>
        <v>0</v>
      </c>
    </row>
    <row r="103" spans="1:31">
      <c r="A103" s="8" t="e">
        <f>VLOOKUP(C103,#REF!,7,FALSE)</f>
        <v>#REF!</v>
      </c>
      <c r="B103" s="8"/>
      <c r="C103" s="11"/>
      <c r="D103" s="38" t="s">
        <v>196</v>
      </c>
      <c r="AE103" s="15">
        <f t="shared" si="0"/>
        <v>0</v>
      </c>
    </row>
    <row r="104" spans="1:31">
      <c r="A104" s="8" t="e">
        <f>VLOOKUP(C104,#REF!,7,FALSE)</f>
        <v>#REF!</v>
      </c>
      <c r="B104" s="8"/>
      <c r="C104" s="11"/>
      <c r="D104" s="38" t="s">
        <v>190</v>
      </c>
      <c r="AE104" s="15">
        <f t="shared" si="0"/>
        <v>0</v>
      </c>
    </row>
    <row r="105" spans="1:31">
      <c r="A105" s="8" t="e">
        <f>VLOOKUP(C105,#REF!,7,FALSE)</f>
        <v>#REF!</v>
      </c>
      <c r="B105" s="8"/>
      <c r="C105" s="11"/>
      <c r="D105" s="38" t="s">
        <v>191</v>
      </c>
      <c r="AE105" s="15">
        <f t="shared" si="0"/>
        <v>0</v>
      </c>
    </row>
    <row r="106" spans="1:31">
      <c r="A106" s="8" t="e">
        <f>VLOOKUP(C106,#REF!,7,FALSE)</f>
        <v>#REF!</v>
      </c>
      <c r="B106" s="8"/>
      <c r="C106" s="11"/>
      <c r="D106" s="38" t="s">
        <v>192</v>
      </c>
      <c r="AE106" s="15">
        <f t="shared" si="0"/>
        <v>0</v>
      </c>
    </row>
    <row r="107" spans="1:31">
      <c r="A107" s="8" t="e">
        <f>VLOOKUP(C107,#REF!,7,FALSE)</f>
        <v>#REF!</v>
      </c>
      <c r="B107" s="8"/>
      <c r="C107" s="11"/>
      <c r="D107" s="38" t="s">
        <v>194</v>
      </c>
      <c r="AE107" s="15">
        <f t="shared" si="0"/>
        <v>0</v>
      </c>
    </row>
    <row r="108" spans="1:31">
      <c r="A108" s="8" t="e">
        <f>VLOOKUP(C108,#REF!,7,FALSE)</f>
        <v>#REF!</v>
      </c>
      <c r="B108" s="8"/>
      <c r="C108" s="11"/>
      <c r="D108" s="38" t="s">
        <v>193</v>
      </c>
      <c r="AE108" s="15">
        <f t="shared" si="0"/>
        <v>0</v>
      </c>
    </row>
    <row r="109" spans="1:31">
      <c r="A109" s="8" t="e">
        <f>VLOOKUP(C109,#REF!,7,FALSE)</f>
        <v>#REF!</v>
      </c>
      <c r="B109" s="8"/>
      <c r="C109" s="11" t="s">
        <v>170</v>
      </c>
      <c r="D109" s="1" t="s">
        <v>64</v>
      </c>
      <c r="AE109" s="15">
        <f t="shared" si="0"/>
        <v>0</v>
      </c>
    </row>
    <row r="110" spans="1:31">
      <c r="A110" s="8" t="e">
        <f>VLOOKUP(C110,#REF!,7,FALSE)</f>
        <v>#REF!</v>
      </c>
      <c r="B110" s="8"/>
      <c r="C110" s="11"/>
      <c r="D110" s="38" t="s">
        <v>196</v>
      </c>
      <c r="AE110" s="15">
        <f t="shared" si="0"/>
        <v>0</v>
      </c>
    </row>
    <row r="111" spans="1:31">
      <c r="A111" s="8" t="e">
        <f>VLOOKUP(C111,#REF!,7,FALSE)</f>
        <v>#REF!</v>
      </c>
      <c r="B111" s="8"/>
      <c r="C111" s="11"/>
      <c r="D111" s="38" t="s">
        <v>190</v>
      </c>
      <c r="AE111" s="15">
        <f t="shared" si="0"/>
        <v>0</v>
      </c>
    </row>
    <row r="112" spans="1:31">
      <c r="A112" s="8" t="e">
        <f>VLOOKUP(C112,#REF!,7,FALSE)</f>
        <v>#REF!</v>
      </c>
      <c r="B112" s="8"/>
      <c r="C112" s="11"/>
      <c r="D112" s="38" t="s">
        <v>191</v>
      </c>
      <c r="AE112" s="15">
        <f t="shared" si="0"/>
        <v>0</v>
      </c>
    </row>
    <row r="113" spans="1:31">
      <c r="A113" s="8" t="e">
        <f>VLOOKUP(C113,#REF!,7,FALSE)</f>
        <v>#REF!</v>
      </c>
      <c r="B113" s="8"/>
      <c r="C113" s="11"/>
      <c r="D113" s="38" t="s">
        <v>192</v>
      </c>
      <c r="AE113" s="15">
        <f t="shared" si="0"/>
        <v>0</v>
      </c>
    </row>
    <row r="114" spans="1:31">
      <c r="A114" s="8" t="e">
        <f>VLOOKUP(C114,#REF!,7,FALSE)</f>
        <v>#REF!</v>
      </c>
      <c r="B114" s="8"/>
      <c r="C114" s="11"/>
      <c r="D114" s="38" t="s">
        <v>194</v>
      </c>
      <c r="AE114" s="15">
        <f t="shared" si="0"/>
        <v>0</v>
      </c>
    </row>
    <row r="115" spans="1:31">
      <c r="A115" s="8" t="e">
        <f>VLOOKUP(C115,#REF!,7,FALSE)</f>
        <v>#REF!</v>
      </c>
      <c r="B115" s="8"/>
      <c r="C115" s="11"/>
      <c r="D115" s="38" t="s">
        <v>193</v>
      </c>
      <c r="AE115" s="15">
        <f t="shared" si="0"/>
        <v>0</v>
      </c>
    </row>
    <row r="116" spans="1:31">
      <c r="A116" s="8" t="e">
        <f>VLOOKUP(C116,#REF!,7,FALSE)</f>
        <v>#REF!</v>
      </c>
      <c r="B116" s="8" t="s">
        <v>201</v>
      </c>
      <c r="C116" s="11" t="s">
        <v>171</v>
      </c>
      <c r="D116" s="1" t="s">
        <v>64</v>
      </c>
      <c r="AE116" s="15">
        <f t="shared" si="0"/>
        <v>0</v>
      </c>
    </row>
    <row r="117" spans="1:31">
      <c r="A117" s="8" t="e">
        <f>VLOOKUP(C117,#REF!,7,FALSE)</f>
        <v>#REF!</v>
      </c>
      <c r="B117" s="8"/>
      <c r="C117" s="11"/>
      <c r="D117" s="38" t="s">
        <v>196</v>
      </c>
      <c r="AE117" s="15">
        <f t="shared" si="0"/>
        <v>0</v>
      </c>
    </row>
    <row r="118" spans="1:31">
      <c r="A118" s="8" t="e">
        <f>VLOOKUP(C118,#REF!,7,FALSE)</f>
        <v>#REF!</v>
      </c>
      <c r="B118" s="8"/>
      <c r="C118" s="11"/>
      <c r="D118" s="38" t="s">
        <v>190</v>
      </c>
      <c r="AE118" s="15">
        <f t="shared" si="0"/>
        <v>0</v>
      </c>
    </row>
    <row r="119" spans="1:31">
      <c r="A119" s="8" t="e">
        <f>VLOOKUP(C119,#REF!,7,FALSE)</f>
        <v>#REF!</v>
      </c>
      <c r="B119" s="8"/>
      <c r="C119" s="11"/>
      <c r="D119" s="38" t="s">
        <v>191</v>
      </c>
      <c r="AE119" s="15">
        <f t="shared" si="0"/>
        <v>0</v>
      </c>
    </row>
    <row r="120" spans="1:31">
      <c r="A120" s="8" t="e">
        <f>VLOOKUP(C120,#REF!,7,FALSE)</f>
        <v>#REF!</v>
      </c>
      <c r="B120" s="8"/>
      <c r="C120" s="11"/>
      <c r="D120" s="38" t="s">
        <v>192</v>
      </c>
      <c r="AE120" s="15">
        <f t="shared" si="0"/>
        <v>0</v>
      </c>
    </row>
    <row r="121" spans="1:31">
      <c r="A121" s="8" t="e">
        <f>VLOOKUP(C121,#REF!,7,FALSE)</f>
        <v>#REF!</v>
      </c>
      <c r="B121" s="8"/>
      <c r="C121" s="11"/>
      <c r="D121" s="38" t="s">
        <v>194</v>
      </c>
      <c r="AE121" s="15">
        <f t="shared" si="0"/>
        <v>0</v>
      </c>
    </row>
    <row r="122" spans="1:31">
      <c r="A122" s="8" t="e">
        <f>VLOOKUP(C122,#REF!,7,FALSE)</f>
        <v>#REF!</v>
      </c>
      <c r="B122" s="8"/>
      <c r="C122" s="11"/>
      <c r="D122" s="38" t="s">
        <v>193</v>
      </c>
      <c r="AE122" s="15">
        <f t="shared" si="0"/>
        <v>0</v>
      </c>
    </row>
    <row r="123" spans="1:31">
      <c r="A123" s="8" t="e">
        <f>VLOOKUP(C123,#REF!,7,FALSE)</f>
        <v>#REF!</v>
      </c>
      <c r="B123" s="8"/>
      <c r="C123" s="11" t="s">
        <v>172</v>
      </c>
      <c r="D123" s="1" t="s">
        <v>64</v>
      </c>
      <c r="AE123" s="15">
        <f t="shared" si="0"/>
        <v>0</v>
      </c>
    </row>
    <row r="124" spans="1:31">
      <c r="A124" s="8" t="e">
        <f>VLOOKUP(C124,#REF!,7,FALSE)</f>
        <v>#REF!</v>
      </c>
      <c r="B124" s="8"/>
      <c r="C124" s="11"/>
      <c r="D124" s="38" t="s">
        <v>196</v>
      </c>
      <c r="AE124" s="15">
        <f t="shared" si="0"/>
        <v>0</v>
      </c>
    </row>
    <row r="125" spans="1:31">
      <c r="A125" s="8" t="e">
        <f>VLOOKUP(C125,#REF!,7,FALSE)</f>
        <v>#REF!</v>
      </c>
      <c r="B125" s="8"/>
      <c r="C125" s="11"/>
      <c r="D125" s="38" t="s">
        <v>190</v>
      </c>
      <c r="AE125" s="15">
        <f t="shared" si="0"/>
        <v>0</v>
      </c>
    </row>
    <row r="126" spans="1:31">
      <c r="A126" s="8" t="e">
        <f>VLOOKUP(C126,#REF!,7,FALSE)</f>
        <v>#REF!</v>
      </c>
      <c r="B126" s="8"/>
      <c r="C126" s="11"/>
      <c r="D126" s="38" t="s">
        <v>191</v>
      </c>
      <c r="AE126" s="15">
        <f t="shared" si="0"/>
        <v>0</v>
      </c>
    </row>
    <row r="127" spans="1:31">
      <c r="A127" s="8" t="e">
        <f>VLOOKUP(C127,#REF!,7,FALSE)</f>
        <v>#REF!</v>
      </c>
      <c r="B127" s="8"/>
      <c r="C127" s="11"/>
      <c r="D127" s="38" t="s">
        <v>192</v>
      </c>
      <c r="AE127" s="15">
        <f t="shared" si="0"/>
        <v>0</v>
      </c>
    </row>
    <row r="128" spans="1:31">
      <c r="A128" s="8" t="e">
        <f>VLOOKUP(C128,#REF!,7,FALSE)</f>
        <v>#REF!</v>
      </c>
      <c r="B128" s="8"/>
      <c r="C128" s="11"/>
      <c r="D128" s="38" t="s">
        <v>194</v>
      </c>
      <c r="AE128" s="15">
        <f t="shared" si="0"/>
        <v>0</v>
      </c>
    </row>
    <row r="129" spans="1:31">
      <c r="A129" s="8" t="e">
        <f>VLOOKUP(C129,#REF!,7,FALSE)</f>
        <v>#REF!</v>
      </c>
      <c r="B129" s="8"/>
      <c r="C129" s="11"/>
      <c r="D129" s="38" t="s">
        <v>193</v>
      </c>
      <c r="AE129" s="15">
        <f t="shared" si="0"/>
        <v>0</v>
      </c>
    </row>
    <row r="130" spans="1:31">
      <c r="A130" s="8" t="e">
        <f>VLOOKUP(C130,#REF!,7,FALSE)</f>
        <v>#REF!</v>
      </c>
      <c r="B130" s="8"/>
      <c r="C130" s="11" t="s">
        <v>176</v>
      </c>
      <c r="D130" s="1" t="s">
        <v>64</v>
      </c>
      <c r="AE130" s="15">
        <f t="shared" si="0"/>
        <v>0</v>
      </c>
    </row>
    <row r="131" spans="1:31">
      <c r="A131" s="8" t="e">
        <f>VLOOKUP(C131,#REF!,7,FALSE)</f>
        <v>#REF!</v>
      </c>
      <c r="B131" s="8"/>
      <c r="C131" s="11"/>
      <c r="D131" s="38" t="s">
        <v>196</v>
      </c>
      <c r="AE131" s="15">
        <f t="shared" si="0"/>
        <v>0</v>
      </c>
    </row>
    <row r="132" spans="1:31">
      <c r="A132" s="8" t="e">
        <f>VLOOKUP(C132,#REF!,7,FALSE)</f>
        <v>#REF!</v>
      </c>
      <c r="B132" s="8"/>
      <c r="C132" s="11"/>
      <c r="D132" s="38" t="s">
        <v>190</v>
      </c>
      <c r="AE132" s="15">
        <f t="shared" si="0"/>
        <v>0</v>
      </c>
    </row>
    <row r="133" spans="1:31">
      <c r="A133" s="8" t="e">
        <f>VLOOKUP(C133,#REF!,7,FALSE)</f>
        <v>#REF!</v>
      </c>
      <c r="B133" s="8"/>
      <c r="C133" s="11"/>
      <c r="D133" s="38" t="s">
        <v>191</v>
      </c>
      <c r="AE133" s="15">
        <f t="shared" si="0"/>
        <v>0</v>
      </c>
    </row>
    <row r="134" spans="1:31">
      <c r="A134" s="8" t="e">
        <f>VLOOKUP(C134,#REF!,7,FALSE)</f>
        <v>#REF!</v>
      </c>
      <c r="B134" s="8"/>
      <c r="C134" s="11"/>
      <c r="D134" s="38" t="s">
        <v>192</v>
      </c>
      <c r="AE134" s="15">
        <f t="shared" si="0"/>
        <v>0</v>
      </c>
    </row>
    <row r="135" spans="1:31">
      <c r="A135" s="8" t="e">
        <f>VLOOKUP(C135,#REF!,7,FALSE)</f>
        <v>#REF!</v>
      </c>
      <c r="B135" s="8"/>
      <c r="C135" s="11"/>
      <c r="D135" s="38" t="s">
        <v>194</v>
      </c>
      <c r="AE135" s="15">
        <f t="shared" si="0"/>
        <v>0</v>
      </c>
    </row>
    <row r="136" spans="1:31">
      <c r="A136" s="8" t="e">
        <f>VLOOKUP(C136,#REF!,7,FALSE)</f>
        <v>#REF!</v>
      </c>
      <c r="B136" s="8"/>
      <c r="C136" s="11"/>
      <c r="D136" s="38" t="s">
        <v>193</v>
      </c>
      <c r="AE136" s="15">
        <f t="shared" si="0"/>
        <v>0</v>
      </c>
    </row>
    <row r="137" spans="1:31">
      <c r="A137" s="8" t="e">
        <f>VLOOKUP(C137,#REF!,7,FALSE)</f>
        <v>#REF!</v>
      </c>
      <c r="B137" s="8"/>
      <c r="C137" s="11" t="s">
        <v>177</v>
      </c>
      <c r="D137" s="1" t="s">
        <v>64</v>
      </c>
      <c r="AE137" s="15">
        <f t="shared" si="0"/>
        <v>0</v>
      </c>
    </row>
    <row r="138" spans="1:31">
      <c r="A138" s="8" t="e">
        <f>VLOOKUP(C138,#REF!,7,FALSE)</f>
        <v>#REF!</v>
      </c>
      <c r="B138" s="8"/>
      <c r="C138" s="11"/>
      <c r="D138" s="38" t="s">
        <v>196</v>
      </c>
      <c r="AE138" s="15">
        <f t="shared" si="0"/>
        <v>0</v>
      </c>
    </row>
    <row r="139" spans="1:31">
      <c r="A139" s="8" t="e">
        <f>VLOOKUP(C139,#REF!,7,FALSE)</f>
        <v>#REF!</v>
      </c>
      <c r="B139" s="8"/>
      <c r="C139" s="11"/>
      <c r="D139" s="38" t="s">
        <v>190</v>
      </c>
      <c r="AE139" s="15">
        <f t="shared" si="0"/>
        <v>0</v>
      </c>
    </row>
    <row r="140" spans="1:31">
      <c r="A140" s="8" t="e">
        <f>VLOOKUP(C140,#REF!,7,FALSE)</f>
        <v>#REF!</v>
      </c>
      <c r="B140" s="8"/>
      <c r="C140" s="11"/>
      <c r="D140" s="38" t="s">
        <v>191</v>
      </c>
      <c r="AE140" s="15">
        <f t="shared" si="0"/>
        <v>0</v>
      </c>
    </row>
    <row r="141" spans="1:31">
      <c r="A141" s="8" t="e">
        <f>VLOOKUP(C141,#REF!,7,FALSE)</f>
        <v>#REF!</v>
      </c>
      <c r="B141" s="8"/>
      <c r="C141" s="11"/>
      <c r="D141" s="38" t="s">
        <v>192</v>
      </c>
      <c r="AE141" s="15">
        <f t="shared" si="0"/>
        <v>0</v>
      </c>
    </row>
    <row r="142" spans="1:31">
      <c r="A142" s="8" t="e">
        <f>VLOOKUP(C142,#REF!,7,FALSE)</f>
        <v>#REF!</v>
      </c>
      <c r="B142" s="8"/>
      <c r="C142" s="11"/>
      <c r="D142" s="38" t="s">
        <v>194</v>
      </c>
      <c r="AE142" s="15">
        <f t="shared" si="0"/>
        <v>0</v>
      </c>
    </row>
    <row r="143" spans="1:31">
      <c r="A143" s="8" t="e">
        <f>VLOOKUP(C143,#REF!,7,FALSE)</f>
        <v>#REF!</v>
      </c>
      <c r="B143" s="8"/>
      <c r="C143" s="11"/>
      <c r="D143" s="38" t="s">
        <v>193</v>
      </c>
      <c r="AE143" s="15">
        <f t="shared" si="0"/>
        <v>0</v>
      </c>
    </row>
    <row r="144" spans="1:31">
      <c r="A144" s="8" t="e">
        <f>VLOOKUP(C144,#REF!,7,FALSE)</f>
        <v>#REF!</v>
      </c>
      <c r="B144" s="8"/>
      <c r="C144" s="11" t="s">
        <v>157</v>
      </c>
      <c r="D144" s="2" t="s">
        <v>158</v>
      </c>
      <c r="AE144" s="15">
        <f t="shared" si="0"/>
        <v>0</v>
      </c>
    </row>
    <row r="145" spans="1:31">
      <c r="A145" s="8" t="e">
        <f>VLOOKUP(C145,#REF!,7,FALSE)</f>
        <v>#REF!</v>
      </c>
      <c r="B145" s="8"/>
      <c r="C145" s="11"/>
      <c r="D145" s="2" t="s">
        <v>196</v>
      </c>
      <c r="AE145" s="15">
        <f t="shared" si="0"/>
        <v>0</v>
      </c>
    </row>
    <row r="146" spans="1:31">
      <c r="A146" s="8" t="e">
        <f>VLOOKUP(C146,#REF!,7,FALSE)</f>
        <v>#REF!</v>
      </c>
      <c r="B146" s="8"/>
      <c r="C146" s="11"/>
      <c r="D146" s="2" t="s">
        <v>190</v>
      </c>
      <c r="AE146" s="15">
        <f t="shared" si="0"/>
        <v>0</v>
      </c>
    </row>
    <row r="147" spans="1:31">
      <c r="A147" s="8" t="e">
        <f>VLOOKUP(C147,#REF!,7,FALSE)</f>
        <v>#REF!</v>
      </c>
      <c r="B147" s="8"/>
      <c r="C147" s="11"/>
      <c r="D147" s="2" t="s">
        <v>191</v>
      </c>
      <c r="AE147" s="15">
        <f t="shared" si="0"/>
        <v>0</v>
      </c>
    </row>
    <row r="148" spans="1:31">
      <c r="A148" s="8" t="e">
        <f>VLOOKUP(C148,#REF!,7,FALSE)</f>
        <v>#REF!</v>
      </c>
      <c r="B148" s="8"/>
      <c r="C148" s="11"/>
      <c r="D148" s="2" t="s">
        <v>192</v>
      </c>
      <c r="AE148" s="15">
        <f t="shared" si="0"/>
        <v>0</v>
      </c>
    </row>
    <row r="149" spans="1:31">
      <c r="A149" s="8" t="e">
        <f>VLOOKUP(C149,#REF!,7,FALSE)</f>
        <v>#REF!</v>
      </c>
      <c r="B149" s="8"/>
      <c r="C149" s="11"/>
      <c r="D149" s="2" t="s">
        <v>194</v>
      </c>
      <c r="AE149" s="15">
        <f t="shared" si="0"/>
        <v>0</v>
      </c>
    </row>
    <row r="150" spans="1:31">
      <c r="A150" s="8" t="e">
        <f>VLOOKUP(C150,#REF!,7,FALSE)</f>
        <v>#REF!</v>
      </c>
      <c r="B150" s="8"/>
      <c r="C150" s="11"/>
      <c r="D150" s="2" t="s">
        <v>197</v>
      </c>
      <c r="AE150" s="15">
        <f t="shared" si="0"/>
        <v>0</v>
      </c>
    </row>
    <row r="151" spans="1:31">
      <c r="A151" s="8" t="e">
        <f>VLOOKUP(C151,#REF!,7,FALSE)</f>
        <v>#REF!</v>
      </c>
      <c r="B151" s="8"/>
      <c r="C151" s="11" t="s">
        <v>159</v>
      </c>
      <c r="D151" s="2" t="s">
        <v>158</v>
      </c>
      <c r="AE151" s="15">
        <f t="shared" si="0"/>
        <v>0</v>
      </c>
    </row>
    <row r="152" spans="1:31">
      <c r="A152" s="8" t="e">
        <f>VLOOKUP(C152,#REF!,7,FALSE)</f>
        <v>#REF!</v>
      </c>
      <c r="B152" s="8"/>
      <c r="C152" s="11"/>
      <c r="D152" s="2" t="s">
        <v>196</v>
      </c>
      <c r="AE152" s="15">
        <f t="shared" si="0"/>
        <v>0</v>
      </c>
    </row>
    <row r="153" spans="1:31">
      <c r="A153" s="8" t="e">
        <f>VLOOKUP(C153,#REF!,7,FALSE)</f>
        <v>#REF!</v>
      </c>
      <c r="B153" s="8"/>
      <c r="C153" s="11"/>
      <c r="D153" s="2" t="s">
        <v>190</v>
      </c>
      <c r="AE153" s="15">
        <f t="shared" si="0"/>
        <v>0</v>
      </c>
    </row>
    <row r="154" spans="1:31">
      <c r="A154" s="8" t="e">
        <f>VLOOKUP(C154,#REF!,7,FALSE)</f>
        <v>#REF!</v>
      </c>
      <c r="B154" s="8"/>
      <c r="C154" s="11"/>
      <c r="D154" s="2" t="s">
        <v>191</v>
      </c>
      <c r="AE154" s="15">
        <f t="shared" si="0"/>
        <v>0</v>
      </c>
    </row>
    <row r="155" spans="1:31">
      <c r="A155" s="8" t="e">
        <f>VLOOKUP(C155,#REF!,7,FALSE)</f>
        <v>#REF!</v>
      </c>
      <c r="B155" s="8"/>
      <c r="C155" s="11"/>
      <c r="D155" s="2" t="s">
        <v>192</v>
      </c>
      <c r="AE155" s="15">
        <f t="shared" si="0"/>
        <v>0</v>
      </c>
    </row>
    <row r="156" spans="1:31">
      <c r="A156" s="8" t="e">
        <f>VLOOKUP(C156,#REF!,7,FALSE)</f>
        <v>#REF!</v>
      </c>
      <c r="B156" s="8"/>
      <c r="C156" s="11"/>
      <c r="D156" s="2" t="s">
        <v>194</v>
      </c>
      <c r="AE156" s="15">
        <f t="shared" si="0"/>
        <v>0</v>
      </c>
    </row>
    <row r="157" spans="1:31">
      <c r="A157" s="8" t="e">
        <f>VLOOKUP(C157,#REF!,7,FALSE)</f>
        <v>#REF!</v>
      </c>
      <c r="B157" s="8"/>
      <c r="C157" s="11"/>
      <c r="D157" s="2" t="s">
        <v>197</v>
      </c>
      <c r="AE157" s="15">
        <f t="shared" si="0"/>
        <v>0</v>
      </c>
    </row>
    <row r="158" spans="1:31">
      <c r="A158" s="8" t="e">
        <f>VLOOKUP(C158,#REF!,7,FALSE)</f>
        <v>#REF!</v>
      </c>
      <c r="B158" s="8"/>
      <c r="C158" s="11" t="s">
        <v>160</v>
      </c>
      <c r="D158" s="2" t="s">
        <v>158</v>
      </c>
      <c r="AE158" s="15">
        <f t="shared" si="0"/>
        <v>0</v>
      </c>
    </row>
    <row r="159" spans="1:31">
      <c r="A159" s="8" t="e">
        <f>VLOOKUP(C159,#REF!,7,FALSE)</f>
        <v>#REF!</v>
      </c>
      <c r="B159" s="8"/>
      <c r="C159" s="11"/>
      <c r="D159" s="2" t="s">
        <v>196</v>
      </c>
      <c r="AE159" s="15">
        <f t="shared" si="0"/>
        <v>0</v>
      </c>
    </row>
    <row r="160" spans="1:31">
      <c r="A160" s="8" t="e">
        <f>VLOOKUP(C160,#REF!,7,FALSE)</f>
        <v>#REF!</v>
      </c>
      <c r="B160" s="8"/>
      <c r="C160" s="11"/>
      <c r="D160" s="2" t="s">
        <v>190</v>
      </c>
      <c r="AE160" s="15">
        <f t="shared" si="0"/>
        <v>0</v>
      </c>
    </row>
    <row r="161" spans="1:31">
      <c r="A161" s="8" t="e">
        <f>VLOOKUP(C161,#REF!,7,FALSE)</f>
        <v>#REF!</v>
      </c>
      <c r="B161" s="8"/>
      <c r="C161" s="11"/>
      <c r="D161" s="2" t="s">
        <v>191</v>
      </c>
      <c r="AE161" s="15">
        <f t="shared" si="0"/>
        <v>0</v>
      </c>
    </row>
    <row r="162" spans="1:31">
      <c r="A162" s="8" t="e">
        <f>VLOOKUP(C162,#REF!,7,FALSE)</f>
        <v>#REF!</v>
      </c>
      <c r="B162" s="8"/>
      <c r="C162" s="11"/>
      <c r="D162" s="2" t="s">
        <v>192</v>
      </c>
      <c r="AE162" s="15">
        <f t="shared" si="0"/>
        <v>0</v>
      </c>
    </row>
    <row r="163" spans="1:31">
      <c r="A163" s="8" t="e">
        <f>VLOOKUP(C163,#REF!,7,FALSE)</f>
        <v>#REF!</v>
      </c>
      <c r="B163" s="8"/>
      <c r="C163" s="11"/>
      <c r="D163" s="2" t="s">
        <v>194</v>
      </c>
      <c r="AE163" s="15">
        <f t="shared" si="0"/>
        <v>0</v>
      </c>
    </row>
    <row r="164" spans="1:31">
      <c r="A164" s="8" t="e">
        <f>VLOOKUP(C164,#REF!,7,FALSE)</f>
        <v>#REF!</v>
      </c>
      <c r="B164" s="8"/>
      <c r="C164" s="11"/>
      <c r="D164" s="2" t="s">
        <v>197</v>
      </c>
      <c r="AE164" s="15">
        <f t="shared" si="0"/>
        <v>0</v>
      </c>
    </row>
    <row r="165" spans="1:31">
      <c r="A165" s="8" t="e">
        <f>VLOOKUP(C165,#REF!,7,FALSE)</f>
        <v>#REF!</v>
      </c>
      <c r="B165" s="8"/>
      <c r="C165" s="11" t="s">
        <v>161</v>
      </c>
      <c r="D165" s="2" t="s">
        <v>158</v>
      </c>
      <c r="AE165" s="15">
        <f t="shared" si="0"/>
        <v>0</v>
      </c>
    </row>
    <row r="166" spans="1:31">
      <c r="A166" s="8" t="e">
        <f>VLOOKUP(C166,#REF!,7,FALSE)</f>
        <v>#REF!</v>
      </c>
      <c r="B166" s="8"/>
      <c r="C166" s="11"/>
      <c r="D166" s="2" t="s">
        <v>196</v>
      </c>
      <c r="AE166" s="15">
        <f t="shared" si="0"/>
        <v>0</v>
      </c>
    </row>
    <row r="167" spans="1:31">
      <c r="A167" s="8" t="e">
        <f>VLOOKUP(C167,#REF!,7,FALSE)</f>
        <v>#REF!</v>
      </c>
      <c r="B167" s="8"/>
      <c r="C167" s="11"/>
      <c r="D167" s="2" t="s">
        <v>190</v>
      </c>
      <c r="AE167" s="15">
        <f t="shared" si="0"/>
        <v>0</v>
      </c>
    </row>
    <row r="168" spans="1:31">
      <c r="A168" s="8" t="e">
        <f>VLOOKUP(C168,#REF!,7,FALSE)</f>
        <v>#REF!</v>
      </c>
      <c r="B168" s="8"/>
      <c r="C168" s="11"/>
      <c r="D168" s="2" t="s">
        <v>191</v>
      </c>
      <c r="AE168" s="15">
        <f t="shared" si="0"/>
        <v>0</v>
      </c>
    </row>
    <row r="169" spans="1:31">
      <c r="A169" s="8" t="e">
        <f>VLOOKUP(C169,#REF!,7,FALSE)</f>
        <v>#REF!</v>
      </c>
      <c r="B169" s="8"/>
      <c r="C169" s="11"/>
      <c r="D169" s="2" t="s">
        <v>192</v>
      </c>
      <c r="AE169" s="15">
        <f t="shared" si="0"/>
        <v>0</v>
      </c>
    </row>
    <row r="170" spans="1:31">
      <c r="A170" s="8" t="e">
        <f>VLOOKUP(C170,#REF!,7,FALSE)</f>
        <v>#REF!</v>
      </c>
      <c r="B170" s="8"/>
      <c r="C170" s="11"/>
      <c r="D170" s="2" t="s">
        <v>194</v>
      </c>
      <c r="AE170" s="15">
        <f t="shared" si="0"/>
        <v>0</v>
      </c>
    </row>
    <row r="171" spans="1:31">
      <c r="A171" s="8" t="e">
        <f>VLOOKUP(C171,#REF!,7,FALSE)</f>
        <v>#REF!</v>
      </c>
      <c r="B171" s="8"/>
      <c r="C171" s="11"/>
      <c r="D171" s="2" t="s">
        <v>197</v>
      </c>
      <c r="AE171" s="15">
        <f t="shared" si="0"/>
        <v>0</v>
      </c>
    </row>
    <row r="172" spans="1:31">
      <c r="A172" s="8" t="e">
        <f>VLOOKUP(C172,#REF!,7,FALSE)</f>
        <v>#REF!</v>
      </c>
      <c r="B172" s="8"/>
      <c r="C172" s="11" t="s">
        <v>162</v>
      </c>
      <c r="D172" s="2" t="s">
        <v>158</v>
      </c>
      <c r="AE172" s="15">
        <f t="shared" si="0"/>
        <v>0</v>
      </c>
    </row>
    <row r="173" spans="1:31">
      <c r="A173" s="8" t="e">
        <f>VLOOKUP(C173,#REF!,7,FALSE)</f>
        <v>#REF!</v>
      </c>
      <c r="B173" s="8"/>
      <c r="C173" s="11"/>
      <c r="D173" s="2" t="s">
        <v>196</v>
      </c>
      <c r="AE173" s="15">
        <f t="shared" si="0"/>
        <v>0</v>
      </c>
    </row>
    <row r="174" spans="1:31">
      <c r="A174" s="8" t="e">
        <f>VLOOKUP(C174,#REF!,7,FALSE)</f>
        <v>#REF!</v>
      </c>
      <c r="B174" s="8"/>
      <c r="C174" s="11"/>
      <c r="D174" s="2" t="s">
        <v>190</v>
      </c>
      <c r="AE174" s="15">
        <f t="shared" si="0"/>
        <v>0</v>
      </c>
    </row>
    <row r="175" spans="1:31">
      <c r="A175" s="8" t="e">
        <f>VLOOKUP(C175,#REF!,7,FALSE)</f>
        <v>#REF!</v>
      </c>
      <c r="B175" s="8"/>
      <c r="C175" s="11"/>
      <c r="D175" s="2" t="s">
        <v>191</v>
      </c>
      <c r="AE175" s="15">
        <f t="shared" si="0"/>
        <v>0</v>
      </c>
    </row>
    <row r="176" spans="1:31">
      <c r="A176" s="8" t="e">
        <f>VLOOKUP(C176,#REF!,7,FALSE)</f>
        <v>#REF!</v>
      </c>
      <c r="B176" s="8"/>
      <c r="C176" s="11"/>
      <c r="D176" s="2" t="s">
        <v>192</v>
      </c>
      <c r="AE176" s="15">
        <f t="shared" si="0"/>
        <v>0</v>
      </c>
    </row>
    <row r="177" spans="1:31">
      <c r="A177" s="8" t="e">
        <f>VLOOKUP(C177,#REF!,7,FALSE)</f>
        <v>#REF!</v>
      </c>
      <c r="B177" s="8"/>
      <c r="C177" s="11"/>
      <c r="D177" s="2" t="s">
        <v>194</v>
      </c>
      <c r="AE177" s="15">
        <f t="shared" si="0"/>
        <v>0</v>
      </c>
    </row>
    <row r="178" spans="1:31">
      <c r="A178" s="8" t="e">
        <f>VLOOKUP(C178,#REF!,7,FALSE)</f>
        <v>#REF!</v>
      </c>
      <c r="B178" s="8"/>
      <c r="C178" s="11"/>
      <c r="D178" s="2" t="s">
        <v>197</v>
      </c>
      <c r="AE178" s="15">
        <f t="shared" si="0"/>
        <v>0</v>
      </c>
    </row>
    <row r="179" spans="1:31">
      <c r="A179" s="8" t="e">
        <f>VLOOKUP(C179,#REF!,7,FALSE)</f>
        <v>#REF!</v>
      </c>
      <c r="B179" s="8"/>
      <c r="C179" s="11" t="s">
        <v>163</v>
      </c>
      <c r="D179" s="2" t="s">
        <v>158</v>
      </c>
      <c r="AE179" s="15">
        <f t="shared" si="0"/>
        <v>0</v>
      </c>
    </row>
    <row r="180" spans="1:31">
      <c r="A180" s="8" t="e">
        <f>VLOOKUP(C180,#REF!,7,FALSE)</f>
        <v>#REF!</v>
      </c>
      <c r="B180" s="8"/>
      <c r="C180" s="11"/>
      <c r="D180" s="2" t="s">
        <v>196</v>
      </c>
      <c r="AE180" s="15">
        <f t="shared" si="0"/>
        <v>0</v>
      </c>
    </row>
    <row r="181" spans="1:31">
      <c r="A181" s="8" t="e">
        <f>VLOOKUP(C181,#REF!,7,FALSE)</f>
        <v>#REF!</v>
      </c>
      <c r="B181" s="8"/>
      <c r="C181" s="11"/>
      <c r="D181" s="2" t="s">
        <v>190</v>
      </c>
      <c r="AE181" s="15">
        <f t="shared" si="0"/>
        <v>0</v>
      </c>
    </row>
    <row r="182" spans="1:31">
      <c r="A182" s="8" t="e">
        <f>VLOOKUP(C182,#REF!,7,FALSE)</f>
        <v>#REF!</v>
      </c>
      <c r="B182" s="8"/>
      <c r="C182" s="11"/>
      <c r="D182" s="2" t="s">
        <v>191</v>
      </c>
      <c r="AE182" s="15">
        <f t="shared" si="0"/>
        <v>0</v>
      </c>
    </row>
    <row r="183" spans="1:31">
      <c r="A183" s="8" t="e">
        <f>VLOOKUP(C183,#REF!,7,FALSE)</f>
        <v>#REF!</v>
      </c>
      <c r="B183" s="8"/>
      <c r="C183" s="11"/>
      <c r="D183" s="2" t="s">
        <v>192</v>
      </c>
      <c r="AE183" s="15">
        <f t="shared" si="0"/>
        <v>0</v>
      </c>
    </row>
    <row r="184" spans="1:31">
      <c r="A184" s="8" t="e">
        <f>VLOOKUP(C184,#REF!,7,FALSE)</f>
        <v>#REF!</v>
      </c>
      <c r="B184" s="8"/>
      <c r="C184" s="11"/>
      <c r="D184" s="2" t="s">
        <v>194</v>
      </c>
      <c r="AE184" s="15">
        <f t="shared" si="0"/>
        <v>0</v>
      </c>
    </row>
    <row r="185" spans="1:31">
      <c r="A185" s="8" t="e">
        <f>VLOOKUP(C185,#REF!,7,FALSE)</f>
        <v>#REF!</v>
      </c>
      <c r="B185" s="8"/>
      <c r="C185" s="11"/>
      <c r="D185" s="2" t="s">
        <v>197</v>
      </c>
      <c r="AE185" s="15">
        <f t="shared" si="0"/>
        <v>0</v>
      </c>
    </row>
    <row r="186" spans="1:31">
      <c r="A186" s="8" t="e">
        <f>VLOOKUP(C186,#REF!,7,FALSE)</f>
        <v>#REF!</v>
      </c>
      <c r="B186" s="8"/>
      <c r="C186" s="11" t="s">
        <v>164</v>
      </c>
      <c r="D186" s="2" t="s">
        <v>158</v>
      </c>
      <c r="AE186" s="15">
        <f t="shared" si="0"/>
        <v>0</v>
      </c>
    </row>
    <row r="187" spans="1:31">
      <c r="A187" s="8" t="e">
        <f>VLOOKUP(C187,#REF!,7,FALSE)</f>
        <v>#REF!</v>
      </c>
      <c r="B187" s="8"/>
      <c r="C187" s="11"/>
      <c r="D187" s="2" t="s">
        <v>196</v>
      </c>
      <c r="AE187" s="15">
        <f t="shared" si="0"/>
        <v>0</v>
      </c>
    </row>
    <row r="188" spans="1:31">
      <c r="A188" s="8" t="e">
        <f>VLOOKUP(C188,#REF!,7,FALSE)</f>
        <v>#REF!</v>
      </c>
      <c r="B188" s="8"/>
      <c r="C188" s="11"/>
      <c r="D188" s="2" t="s">
        <v>190</v>
      </c>
      <c r="AE188" s="15">
        <f t="shared" si="0"/>
        <v>0</v>
      </c>
    </row>
    <row r="189" spans="1:31">
      <c r="A189" s="8" t="e">
        <f>VLOOKUP(C189,#REF!,7,FALSE)</f>
        <v>#REF!</v>
      </c>
      <c r="B189" s="8"/>
      <c r="C189" s="11"/>
      <c r="D189" s="2" t="s">
        <v>191</v>
      </c>
      <c r="AE189" s="15">
        <f t="shared" si="0"/>
        <v>0</v>
      </c>
    </row>
    <row r="190" spans="1:31">
      <c r="A190" s="8" t="e">
        <f>VLOOKUP(C190,#REF!,7,FALSE)</f>
        <v>#REF!</v>
      </c>
      <c r="B190" s="8"/>
      <c r="C190" s="11"/>
      <c r="D190" s="2" t="s">
        <v>192</v>
      </c>
      <c r="AE190" s="15">
        <f t="shared" si="0"/>
        <v>0</v>
      </c>
    </row>
    <row r="191" spans="1:31">
      <c r="A191" s="8" t="e">
        <f>VLOOKUP(C191,#REF!,7,FALSE)</f>
        <v>#REF!</v>
      </c>
      <c r="B191" s="8"/>
      <c r="C191" s="11"/>
      <c r="D191" s="2" t="s">
        <v>194</v>
      </c>
      <c r="AE191" s="15">
        <f t="shared" si="0"/>
        <v>0</v>
      </c>
    </row>
    <row r="192" spans="1:31">
      <c r="A192" s="8" t="e">
        <f>VLOOKUP(C192,#REF!,7,FALSE)</f>
        <v>#REF!</v>
      </c>
      <c r="B192" s="8"/>
      <c r="C192" s="11"/>
      <c r="D192" s="2" t="s">
        <v>197</v>
      </c>
      <c r="AE192" s="15">
        <f t="shared" si="0"/>
        <v>0</v>
      </c>
    </row>
    <row r="193" spans="1:31">
      <c r="A193" s="8" t="e">
        <f>VLOOKUP(C193,#REF!,7,FALSE)</f>
        <v>#REF!</v>
      </c>
      <c r="B193" s="8"/>
      <c r="C193" s="11" t="s">
        <v>165</v>
      </c>
      <c r="D193" s="2" t="s">
        <v>158</v>
      </c>
      <c r="AE193" s="15">
        <f t="shared" si="0"/>
        <v>0</v>
      </c>
    </row>
    <row r="194" spans="1:31">
      <c r="A194" s="8" t="e">
        <f>VLOOKUP(C194,#REF!,7,FALSE)</f>
        <v>#REF!</v>
      </c>
      <c r="B194" s="8"/>
      <c r="C194" s="11"/>
      <c r="D194" s="2" t="s">
        <v>196</v>
      </c>
      <c r="AE194" s="15">
        <f t="shared" si="0"/>
        <v>0</v>
      </c>
    </row>
    <row r="195" spans="1:31">
      <c r="A195" s="8" t="e">
        <f>VLOOKUP(C195,#REF!,7,FALSE)</f>
        <v>#REF!</v>
      </c>
      <c r="B195" s="8"/>
      <c r="C195" s="11"/>
      <c r="D195" s="2" t="s">
        <v>190</v>
      </c>
      <c r="AE195" s="15">
        <f t="shared" si="0"/>
        <v>0</v>
      </c>
    </row>
    <row r="196" spans="1:31">
      <c r="A196" s="8" t="e">
        <f>VLOOKUP(C196,#REF!,7,FALSE)</f>
        <v>#REF!</v>
      </c>
      <c r="B196" s="8"/>
      <c r="C196" s="11"/>
      <c r="D196" s="2" t="s">
        <v>191</v>
      </c>
      <c r="AE196" s="15">
        <f t="shared" si="0"/>
        <v>0</v>
      </c>
    </row>
    <row r="197" spans="1:31">
      <c r="A197" s="8" t="e">
        <f>VLOOKUP(C197,#REF!,7,FALSE)</f>
        <v>#REF!</v>
      </c>
      <c r="B197" s="8"/>
      <c r="C197" s="11"/>
      <c r="D197" s="2" t="s">
        <v>192</v>
      </c>
      <c r="AE197" s="15">
        <f t="shared" si="0"/>
        <v>0</v>
      </c>
    </row>
    <row r="198" spans="1:31">
      <c r="A198" s="8" t="e">
        <f>VLOOKUP(C198,#REF!,7,FALSE)</f>
        <v>#REF!</v>
      </c>
      <c r="B198" s="8"/>
      <c r="C198" s="11"/>
      <c r="D198" s="2" t="s">
        <v>194</v>
      </c>
      <c r="AE198" s="15">
        <f t="shared" si="0"/>
        <v>0</v>
      </c>
    </row>
    <row r="199" spans="1:31">
      <c r="A199" s="8" t="e">
        <f>VLOOKUP(C199,#REF!,7,FALSE)</f>
        <v>#REF!</v>
      </c>
      <c r="B199" s="8"/>
      <c r="C199" s="11"/>
      <c r="D199" s="2" t="s">
        <v>197</v>
      </c>
      <c r="AE199" s="15">
        <f t="shared" si="0"/>
        <v>0</v>
      </c>
    </row>
    <row r="200" spans="1:31">
      <c r="A200" s="8" t="e">
        <f>VLOOKUP(C200,#REF!,7,FALSE)</f>
        <v>#REF!</v>
      </c>
      <c r="B200" s="8"/>
      <c r="C200" s="11" t="s">
        <v>166</v>
      </c>
      <c r="D200" s="2" t="s">
        <v>158</v>
      </c>
      <c r="AE200" s="15">
        <f t="shared" si="0"/>
        <v>0</v>
      </c>
    </row>
    <row r="201" spans="1:31">
      <c r="A201" s="8" t="e">
        <f>VLOOKUP(C201,#REF!,7,FALSE)</f>
        <v>#REF!</v>
      </c>
      <c r="B201" s="8"/>
      <c r="C201" s="11"/>
      <c r="D201" s="2" t="s">
        <v>196</v>
      </c>
      <c r="AE201" s="15">
        <f t="shared" si="0"/>
        <v>0</v>
      </c>
    </row>
    <row r="202" spans="1:31">
      <c r="A202" s="8" t="e">
        <f>VLOOKUP(C202,#REF!,7,FALSE)</f>
        <v>#REF!</v>
      </c>
      <c r="B202" s="8"/>
      <c r="C202" s="11"/>
      <c r="D202" s="2" t="s">
        <v>190</v>
      </c>
      <c r="AE202" s="15">
        <f t="shared" si="0"/>
        <v>0</v>
      </c>
    </row>
    <row r="203" spans="1:31">
      <c r="A203" s="8" t="e">
        <f>VLOOKUP(C203,#REF!,7,FALSE)</f>
        <v>#REF!</v>
      </c>
      <c r="B203" s="8"/>
      <c r="C203" s="11"/>
      <c r="D203" s="2" t="s">
        <v>191</v>
      </c>
      <c r="AE203" s="15">
        <f t="shared" si="0"/>
        <v>0</v>
      </c>
    </row>
    <row r="204" spans="1:31">
      <c r="A204" s="8" t="e">
        <f>VLOOKUP(C204,#REF!,7,FALSE)</f>
        <v>#REF!</v>
      </c>
      <c r="B204" s="8"/>
      <c r="C204" s="11"/>
      <c r="D204" s="2" t="s">
        <v>192</v>
      </c>
      <c r="AE204" s="15">
        <f t="shared" si="0"/>
        <v>0</v>
      </c>
    </row>
    <row r="205" spans="1:31">
      <c r="A205" s="8" t="e">
        <f>VLOOKUP(C205,#REF!,7,FALSE)</f>
        <v>#REF!</v>
      </c>
      <c r="B205" s="8"/>
      <c r="C205" s="11"/>
      <c r="D205" s="2" t="s">
        <v>194</v>
      </c>
      <c r="AE205" s="15">
        <f t="shared" si="0"/>
        <v>0</v>
      </c>
    </row>
    <row r="206" spans="1:31">
      <c r="A206" s="8" t="e">
        <f>VLOOKUP(C206,#REF!,7,FALSE)</f>
        <v>#REF!</v>
      </c>
      <c r="B206" s="8"/>
      <c r="C206" s="11"/>
      <c r="D206" s="2" t="s">
        <v>197</v>
      </c>
      <c r="AE206" s="15">
        <f t="shared" si="0"/>
        <v>0</v>
      </c>
    </row>
    <row r="207" spans="1:31">
      <c r="A207" s="8" t="e">
        <f>VLOOKUP(C207,#REF!,7,FALSE)</f>
        <v>#REF!</v>
      </c>
      <c r="B207" s="8"/>
      <c r="C207" s="11" t="s">
        <v>167</v>
      </c>
      <c r="D207" s="2" t="s">
        <v>158</v>
      </c>
      <c r="AE207" s="15">
        <f t="shared" si="0"/>
        <v>0</v>
      </c>
    </row>
    <row r="208" spans="1:31">
      <c r="A208" s="8" t="e">
        <f>VLOOKUP(C208,#REF!,7,FALSE)</f>
        <v>#REF!</v>
      </c>
      <c r="B208" s="8"/>
      <c r="C208" s="11"/>
      <c r="D208" s="2" t="s">
        <v>196</v>
      </c>
      <c r="AE208" s="15">
        <f t="shared" ref="AE208:AE271" si="1">SUM(E208:AD208)</f>
        <v>0</v>
      </c>
    </row>
    <row r="209" spans="1:31">
      <c r="A209" s="8" t="e">
        <f>VLOOKUP(C209,#REF!,7,FALSE)</f>
        <v>#REF!</v>
      </c>
      <c r="B209" s="8"/>
      <c r="C209" s="11"/>
      <c r="D209" s="2" t="s">
        <v>190</v>
      </c>
      <c r="AE209" s="15">
        <f t="shared" si="1"/>
        <v>0</v>
      </c>
    </row>
    <row r="210" spans="1:31">
      <c r="A210" s="8" t="e">
        <f>VLOOKUP(C210,#REF!,7,FALSE)</f>
        <v>#REF!</v>
      </c>
      <c r="B210" s="8"/>
      <c r="C210" s="11"/>
      <c r="D210" s="2" t="s">
        <v>191</v>
      </c>
      <c r="AE210" s="15">
        <f t="shared" si="1"/>
        <v>0</v>
      </c>
    </row>
    <row r="211" spans="1:31">
      <c r="A211" s="8" t="e">
        <f>VLOOKUP(C211,#REF!,7,FALSE)</f>
        <v>#REF!</v>
      </c>
      <c r="B211" s="8"/>
      <c r="C211" s="11"/>
      <c r="D211" s="2" t="s">
        <v>192</v>
      </c>
      <c r="AE211" s="15">
        <f t="shared" si="1"/>
        <v>0</v>
      </c>
    </row>
    <row r="212" spans="1:31">
      <c r="A212" s="8" t="e">
        <f>VLOOKUP(C212,#REF!,7,FALSE)</f>
        <v>#REF!</v>
      </c>
      <c r="B212" s="8"/>
      <c r="C212" s="11"/>
      <c r="D212" s="2" t="s">
        <v>194</v>
      </c>
      <c r="AE212" s="15">
        <f t="shared" si="1"/>
        <v>0</v>
      </c>
    </row>
    <row r="213" spans="1:31">
      <c r="A213" s="8" t="e">
        <f>VLOOKUP(C213,#REF!,7,FALSE)</f>
        <v>#REF!</v>
      </c>
      <c r="B213" s="8"/>
      <c r="C213" s="11"/>
      <c r="D213" s="2" t="s">
        <v>197</v>
      </c>
      <c r="AE213" s="15">
        <f t="shared" si="1"/>
        <v>0</v>
      </c>
    </row>
    <row r="214" spans="1:31">
      <c r="A214" s="8" t="e">
        <f>VLOOKUP(C214,#REF!,7,FALSE)</f>
        <v>#REF!</v>
      </c>
      <c r="B214" s="8"/>
      <c r="C214" s="11" t="s">
        <v>4</v>
      </c>
      <c r="D214" s="4" t="s">
        <v>5</v>
      </c>
      <c r="AE214" s="15">
        <f t="shared" si="1"/>
        <v>0</v>
      </c>
    </row>
    <row r="215" spans="1:31">
      <c r="A215" s="8" t="e">
        <f>VLOOKUP(C215,#REF!,7,FALSE)</f>
        <v>#REF!</v>
      </c>
      <c r="B215" s="8"/>
      <c r="C215" s="11"/>
      <c r="D215" s="4" t="s">
        <v>196</v>
      </c>
      <c r="AE215" s="15">
        <f t="shared" si="1"/>
        <v>0</v>
      </c>
    </row>
    <row r="216" spans="1:31">
      <c r="A216" s="8" t="e">
        <f>VLOOKUP(C216,#REF!,7,FALSE)</f>
        <v>#REF!</v>
      </c>
      <c r="B216" s="8"/>
      <c r="C216" s="11"/>
      <c r="D216" s="4" t="s">
        <v>190</v>
      </c>
      <c r="AE216" s="15">
        <f t="shared" si="1"/>
        <v>0</v>
      </c>
    </row>
    <row r="217" spans="1:31">
      <c r="A217" s="8" t="e">
        <f>VLOOKUP(C217,#REF!,7,FALSE)</f>
        <v>#REF!</v>
      </c>
      <c r="B217" s="8"/>
      <c r="C217" s="11"/>
      <c r="D217" s="4" t="s">
        <v>191</v>
      </c>
      <c r="AE217" s="15">
        <f t="shared" si="1"/>
        <v>0</v>
      </c>
    </row>
    <row r="218" spans="1:31">
      <c r="A218" s="8" t="e">
        <f>VLOOKUP(C218,#REF!,7,FALSE)</f>
        <v>#REF!</v>
      </c>
      <c r="B218" s="8"/>
      <c r="C218" s="11"/>
      <c r="D218" s="4" t="s">
        <v>192</v>
      </c>
      <c r="AE218" s="15">
        <f t="shared" si="1"/>
        <v>0</v>
      </c>
    </row>
    <row r="219" spans="1:31">
      <c r="A219" s="8" t="e">
        <f>VLOOKUP(C219,#REF!,7,FALSE)</f>
        <v>#REF!</v>
      </c>
      <c r="B219" s="8"/>
      <c r="C219" s="11"/>
      <c r="D219" s="4" t="s">
        <v>194</v>
      </c>
      <c r="AE219" s="15">
        <f t="shared" si="1"/>
        <v>0</v>
      </c>
    </row>
    <row r="220" spans="1:31">
      <c r="A220" s="8" t="e">
        <f>VLOOKUP(C220,#REF!,7,FALSE)</f>
        <v>#REF!</v>
      </c>
      <c r="B220" s="8"/>
      <c r="C220" s="11"/>
      <c r="D220" s="4" t="s">
        <v>197</v>
      </c>
      <c r="AE220" s="15">
        <f t="shared" si="1"/>
        <v>0</v>
      </c>
    </row>
    <row r="221" spans="1:31">
      <c r="A221" s="8" t="e">
        <f>VLOOKUP(C221,#REF!,7,FALSE)</f>
        <v>#REF!</v>
      </c>
      <c r="B221" s="8"/>
      <c r="C221" s="11">
        <v>100383466</v>
      </c>
      <c r="D221" s="4" t="s">
        <v>5</v>
      </c>
      <c r="AE221" s="15">
        <f t="shared" si="1"/>
        <v>0</v>
      </c>
    </row>
    <row r="222" spans="1:31">
      <c r="A222" s="8" t="e">
        <f>VLOOKUP(C222,#REF!,7,FALSE)</f>
        <v>#REF!</v>
      </c>
      <c r="B222" s="8"/>
      <c r="C222" s="11"/>
      <c r="D222" s="4" t="s">
        <v>196</v>
      </c>
      <c r="AE222" s="15">
        <f t="shared" si="1"/>
        <v>0</v>
      </c>
    </row>
    <row r="223" spans="1:31">
      <c r="A223" s="8" t="e">
        <f>VLOOKUP(C223,#REF!,7,FALSE)</f>
        <v>#REF!</v>
      </c>
      <c r="B223" s="8"/>
      <c r="C223" s="11"/>
      <c r="D223" s="4" t="s">
        <v>190</v>
      </c>
      <c r="AE223" s="15">
        <f t="shared" si="1"/>
        <v>0</v>
      </c>
    </row>
    <row r="224" spans="1:31">
      <c r="A224" s="8" t="e">
        <f>VLOOKUP(C224,#REF!,7,FALSE)</f>
        <v>#REF!</v>
      </c>
      <c r="B224" s="8"/>
      <c r="C224" s="11"/>
      <c r="D224" s="4" t="s">
        <v>191</v>
      </c>
      <c r="AE224" s="15">
        <f t="shared" si="1"/>
        <v>0</v>
      </c>
    </row>
    <row r="225" spans="1:31">
      <c r="A225" s="8" t="e">
        <f>VLOOKUP(C225,#REF!,7,FALSE)</f>
        <v>#REF!</v>
      </c>
      <c r="B225" s="8"/>
      <c r="C225" s="11"/>
      <c r="D225" s="4" t="s">
        <v>192</v>
      </c>
      <c r="AE225" s="15">
        <f t="shared" si="1"/>
        <v>0</v>
      </c>
    </row>
    <row r="226" spans="1:31">
      <c r="A226" s="8" t="e">
        <f>VLOOKUP(C226,#REF!,7,FALSE)</f>
        <v>#REF!</v>
      </c>
      <c r="B226" s="8"/>
      <c r="C226" s="11"/>
      <c r="D226" s="4" t="s">
        <v>194</v>
      </c>
      <c r="AE226" s="15">
        <f t="shared" si="1"/>
        <v>0</v>
      </c>
    </row>
    <row r="227" spans="1:31">
      <c r="A227" s="8" t="e">
        <f>VLOOKUP(C227,#REF!,7,FALSE)</f>
        <v>#REF!</v>
      </c>
      <c r="B227" s="8"/>
      <c r="C227" s="11"/>
      <c r="D227" s="4" t="s">
        <v>197</v>
      </c>
      <c r="AE227" s="15">
        <f t="shared" si="1"/>
        <v>0</v>
      </c>
    </row>
    <row r="228" spans="1:31">
      <c r="A228" s="8" t="e">
        <f>VLOOKUP(C228,#REF!,7,FALSE)</f>
        <v>#REF!</v>
      </c>
      <c r="B228" s="8"/>
      <c r="C228" s="11">
        <v>100383467</v>
      </c>
      <c r="D228" s="4" t="s">
        <v>5</v>
      </c>
      <c r="AE228" s="15">
        <f t="shared" si="1"/>
        <v>0</v>
      </c>
    </row>
    <row r="229" spans="1:31">
      <c r="A229" s="8" t="e">
        <f>VLOOKUP(C229,#REF!,7,FALSE)</f>
        <v>#REF!</v>
      </c>
      <c r="B229" s="8"/>
      <c r="C229" s="11"/>
      <c r="D229" s="4" t="s">
        <v>196</v>
      </c>
      <c r="AE229" s="15">
        <f t="shared" si="1"/>
        <v>0</v>
      </c>
    </row>
    <row r="230" spans="1:31">
      <c r="A230" s="8" t="e">
        <f>VLOOKUP(C230,#REF!,7,FALSE)</f>
        <v>#REF!</v>
      </c>
      <c r="B230" s="8"/>
      <c r="C230" s="11"/>
      <c r="D230" s="4" t="s">
        <v>190</v>
      </c>
      <c r="AE230" s="15">
        <f t="shared" si="1"/>
        <v>0</v>
      </c>
    </row>
    <row r="231" spans="1:31">
      <c r="A231" s="8" t="e">
        <f>VLOOKUP(C231,#REF!,7,FALSE)</f>
        <v>#REF!</v>
      </c>
      <c r="B231" s="8"/>
      <c r="C231" s="11"/>
      <c r="D231" s="4" t="s">
        <v>191</v>
      </c>
      <c r="AE231" s="15">
        <f t="shared" si="1"/>
        <v>0</v>
      </c>
    </row>
    <row r="232" spans="1:31">
      <c r="A232" s="8" t="e">
        <f>VLOOKUP(C232,#REF!,7,FALSE)</f>
        <v>#REF!</v>
      </c>
      <c r="B232" s="8"/>
      <c r="C232" s="11"/>
      <c r="D232" s="4" t="s">
        <v>192</v>
      </c>
      <c r="AE232" s="15">
        <f t="shared" si="1"/>
        <v>0</v>
      </c>
    </row>
    <row r="233" spans="1:31">
      <c r="A233" s="8" t="e">
        <f>VLOOKUP(C233,#REF!,7,FALSE)</f>
        <v>#REF!</v>
      </c>
      <c r="B233" s="8"/>
      <c r="C233" s="11"/>
      <c r="D233" s="4" t="s">
        <v>194</v>
      </c>
      <c r="AE233" s="15">
        <f t="shared" si="1"/>
        <v>0</v>
      </c>
    </row>
    <row r="234" spans="1:31">
      <c r="A234" s="8" t="e">
        <f>VLOOKUP(C234,#REF!,7,FALSE)</f>
        <v>#REF!</v>
      </c>
      <c r="B234" s="8"/>
      <c r="C234" s="11"/>
      <c r="D234" s="4" t="s">
        <v>197</v>
      </c>
      <c r="AE234" s="15">
        <f t="shared" si="1"/>
        <v>0</v>
      </c>
    </row>
    <row r="235" spans="1:31">
      <c r="A235" s="8" t="e">
        <f>VLOOKUP(C235,#REF!,7,FALSE)</f>
        <v>#REF!</v>
      </c>
      <c r="B235" s="8"/>
      <c r="C235" s="11">
        <v>100408683</v>
      </c>
      <c r="D235" s="4" t="s">
        <v>5</v>
      </c>
      <c r="AE235" s="15">
        <f t="shared" si="1"/>
        <v>0</v>
      </c>
    </row>
    <row r="236" spans="1:31">
      <c r="A236" s="8" t="e">
        <f>VLOOKUP(C236,#REF!,7,FALSE)</f>
        <v>#REF!</v>
      </c>
      <c r="B236" s="8"/>
      <c r="C236" s="11"/>
      <c r="D236" s="4" t="s">
        <v>196</v>
      </c>
      <c r="AE236" s="15">
        <f t="shared" si="1"/>
        <v>0</v>
      </c>
    </row>
    <row r="237" spans="1:31">
      <c r="A237" s="8" t="e">
        <f>VLOOKUP(C237,#REF!,7,FALSE)</f>
        <v>#REF!</v>
      </c>
      <c r="B237" s="8"/>
      <c r="C237" s="11"/>
      <c r="D237" s="4" t="s">
        <v>190</v>
      </c>
      <c r="AE237" s="15">
        <f t="shared" si="1"/>
        <v>0</v>
      </c>
    </row>
    <row r="238" spans="1:31">
      <c r="A238" s="8" t="e">
        <f>VLOOKUP(C238,#REF!,7,FALSE)</f>
        <v>#REF!</v>
      </c>
      <c r="B238" s="8"/>
      <c r="C238" s="11"/>
      <c r="D238" s="4" t="s">
        <v>191</v>
      </c>
      <c r="AE238" s="15">
        <f t="shared" si="1"/>
        <v>0</v>
      </c>
    </row>
    <row r="239" spans="1:31">
      <c r="A239" s="8" t="e">
        <f>VLOOKUP(C239,#REF!,7,FALSE)</f>
        <v>#REF!</v>
      </c>
      <c r="B239" s="8"/>
      <c r="C239" s="11"/>
      <c r="D239" s="4" t="s">
        <v>192</v>
      </c>
      <c r="AE239" s="15">
        <f t="shared" si="1"/>
        <v>0</v>
      </c>
    </row>
    <row r="240" spans="1:31">
      <c r="A240" s="8" t="e">
        <f>VLOOKUP(C240,#REF!,7,FALSE)</f>
        <v>#REF!</v>
      </c>
      <c r="B240" s="8"/>
      <c r="C240" s="11"/>
      <c r="D240" s="4" t="s">
        <v>194</v>
      </c>
      <c r="AE240" s="15">
        <f t="shared" si="1"/>
        <v>0</v>
      </c>
    </row>
    <row r="241" spans="1:31">
      <c r="A241" s="8" t="e">
        <f>VLOOKUP(C241,#REF!,7,FALSE)</f>
        <v>#REF!</v>
      </c>
      <c r="B241" s="8"/>
      <c r="C241" s="11"/>
      <c r="D241" s="4" t="s">
        <v>197</v>
      </c>
      <c r="AE241" s="15">
        <f t="shared" si="1"/>
        <v>0</v>
      </c>
    </row>
    <row r="242" spans="1:31">
      <c r="A242" s="8" t="e">
        <f>VLOOKUP(C242,#REF!,7,FALSE)</f>
        <v>#REF!</v>
      </c>
      <c r="B242" s="8"/>
      <c r="C242" s="11">
        <v>100459617</v>
      </c>
      <c r="D242" s="4" t="s">
        <v>5</v>
      </c>
      <c r="AE242" s="15">
        <f t="shared" si="1"/>
        <v>0</v>
      </c>
    </row>
    <row r="243" spans="1:31">
      <c r="A243" s="8" t="e">
        <f>VLOOKUP(C243,#REF!,7,FALSE)</f>
        <v>#REF!</v>
      </c>
      <c r="B243" s="8"/>
      <c r="C243" s="11"/>
      <c r="D243" s="4" t="s">
        <v>196</v>
      </c>
      <c r="AE243" s="15">
        <f t="shared" si="1"/>
        <v>0</v>
      </c>
    </row>
    <row r="244" spans="1:31">
      <c r="A244" s="8" t="e">
        <f>VLOOKUP(C244,#REF!,7,FALSE)</f>
        <v>#REF!</v>
      </c>
      <c r="B244" s="8"/>
      <c r="C244" s="11"/>
      <c r="D244" s="4" t="s">
        <v>190</v>
      </c>
      <c r="AE244" s="15">
        <f t="shared" si="1"/>
        <v>0</v>
      </c>
    </row>
    <row r="245" spans="1:31">
      <c r="A245" s="8" t="e">
        <f>VLOOKUP(C245,#REF!,7,FALSE)</f>
        <v>#REF!</v>
      </c>
      <c r="B245" s="8"/>
      <c r="C245" s="11"/>
      <c r="D245" s="4" t="s">
        <v>191</v>
      </c>
      <c r="AE245" s="15">
        <f t="shared" si="1"/>
        <v>0</v>
      </c>
    </row>
    <row r="246" spans="1:31">
      <c r="A246" s="8" t="e">
        <f>VLOOKUP(C246,#REF!,7,FALSE)</f>
        <v>#REF!</v>
      </c>
      <c r="B246" s="8"/>
      <c r="C246" s="11"/>
      <c r="D246" s="4" t="s">
        <v>192</v>
      </c>
      <c r="AE246" s="15">
        <f t="shared" si="1"/>
        <v>0</v>
      </c>
    </row>
    <row r="247" spans="1:31">
      <c r="A247" s="8" t="e">
        <f>VLOOKUP(C247,#REF!,7,FALSE)</f>
        <v>#REF!</v>
      </c>
      <c r="B247" s="8"/>
      <c r="C247" s="11"/>
      <c r="D247" s="4" t="s">
        <v>194</v>
      </c>
      <c r="AE247" s="15">
        <f t="shared" si="1"/>
        <v>0</v>
      </c>
    </row>
    <row r="248" spans="1:31">
      <c r="A248" s="8" t="e">
        <f>VLOOKUP(C248,#REF!,7,FALSE)</f>
        <v>#REF!</v>
      </c>
      <c r="B248" s="8"/>
      <c r="C248" s="11"/>
      <c r="D248" s="4" t="s">
        <v>197</v>
      </c>
      <c r="AE248" s="15">
        <f t="shared" si="1"/>
        <v>0</v>
      </c>
    </row>
    <row r="249" spans="1:31">
      <c r="A249" s="8" t="e">
        <f>VLOOKUP(C249,#REF!,7,FALSE)</f>
        <v>#REF!</v>
      </c>
      <c r="B249" s="8"/>
      <c r="C249" s="11" t="s">
        <v>7</v>
      </c>
      <c r="D249" s="4" t="s">
        <v>5</v>
      </c>
      <c r="AE249" s="15">
        <f t="shared" si="1"/>
        <v>0</v>
      </c>
    </row>
    <row r="250" spans="1:31">
      <c r="A250" s="8" t="e">
        <f>VLOOKUP(C250,#REF!,7,FALSE)</f>
        <v>#REF!</v>
      </c>
      <c r="B250" s="8"/>
      <c r="C250" s="11"/>
      <c r="D250" s="4" t="s">
        <v>196</v>
      </c>
      <c r="AE250" s="15">
        <f t="shared" si="1"/>
        <v>0</v>
      </c>
    </row>
    <row r="251" spans="1:31">
      <c r="A251" s="8" t="e">
        <f>VLOOKUP(C251,#REF!,7,FALSE)</f>
        <v>#REF!</v>
      </c>
      <c r="B251" s="8"/>
      <c r="C251" s="11"/>
      <c r="D251" s="4" t="s">
        <v>190</v>
      </c>
      <c r="AE251" s="15">
        <f t="shared" si="1"/>
        <v>0</v>
      </c>
    </row>
    <row r="252" spans="1:31">
      <c r="A252" s="8" t="e">
        <f>VLOOKUP(C252,#REF!,7,FALSE)</f>
        <v>#REF!</v>
      </c>
      <c r="B252" s="8"/>
      <c r="C252" s="11"/>
      <c r="D252" s="4" t="s">
        <v>191</v>
      </c>
      <c r="AE252" s="15">
        <f t="shared" si="1"/>
        <v>0</v>
      </c>
    </row>
    <row r="253" spans="1:31">
      <c r="A253" s="8" t="e">
        <f>VLOOKUP(C253,#REF!,7,FALSE)</f>
        <v>#REF!</v>
      </c>
      <c r="B253" s="8"/>
      <c r="C253" s="11"/>
      <c r="D253" s="4" t="s">
        <v>192</v>
      </c>
      <c r="AE253" s="15">
        <f t="shared" si="1"/>
        <v>0</v>
      </c>
    </row>
    <row r="254" spans="1:31">
      <c r="A254" s="8" t="e">
        <f>VLOOKUP(C254,#REF!,7,FALSE)</f>
        <v>#REF!</v>
      </c>
      <c r="B254" s="8"/>
      <c r="C254" s="11"/>
      <c r="D254" s="4" t="s">
        <v>194</v>
      </c>
      <c r="AE254" s="15">
        <f t="shared" si="1"/>
        <v>0</v>
      </c>
    </row>
    <row r="255" spans="1:31">
      <c r="A255" s="8" t="e">
        <f>VLOOKUP(C255,#REF!,7,FALSE)</f>
        <v>#REF!</v>
      </c>
      <c r="B255" s="8"/>
      <c r="C255" s="11"/>
      <c r="D255" s="4" t="s">
        <v>197</v>
      </c>
      <c r="AE255" s="15">
        <f t="shared" si="1"/>
        <v>0</v>
      </c>
    </row>
    <row r="256" spans="1:31">
      <c r="A256" s="8" t="e">
        <f>VLOOKUP(C256,#REF!,7,FALSE)</f>
        <v>#REF!</v>
      </c>
      <c r="B256" s="8"/>
      <c r="C256" s="11" t="s">
        <v>8</v>
      </c>
      <c r="D256" s="4" t="s">
        <v>5</v>
      </c>
      <c r="AE256" s="15">
        <f t="shared" si="1"/>
        <v>0</v>
      </c>
    </row>
    <row r="257" spans="1:31">
      <c r="A257" s="8" t="e">
        <f>VLOOKUP(C257,#REF!,7,FALSE)</f>
        <v>#REF!</v>
      </c>
      <c r="B257" s="8"/>
      <c r="C257" s="11"/>
      <c r="D257" s="4" t="s">
        <v>196</v>
      </c>
      <c r="AE257" s="15">
        <f t="shared" si="1"/>
        <v>0</v>
      </c>
    </row>
    <row r="258" spans="1:31">
      <c r="A258" s="8" t="e">
        <f>VLOOKUP(C258,#REF!,7,FALSE)</f>
        <v>#REF!</v>
      </c>
      <c r="B258" s="8"/>
      <c r="C258" s="11"/>
      <c r="D258" s="4" t="s">
        <v>190</v>
      </c>
      <c r="AE258" s="15">
        <f t="shared" si="1"/>
        <v>0</v>
      </c>
    </row>
    <row r="259" spans="1:31">
      <c r="A259" s="8" t="e">
        <f>VLOOKUP(C259,#REF!,7,FALSE)</f>
        <v>#REF!</v>
      </c>
      <c r="B259" s="8"/>
      <c r="C259" s="11"/>
      <c r="D259" s="4" t="s">
        <v>191</v>
      </c>
      <c r="AE259" s="15">
        <f t="shared" si="1"/>
        <v>0</v>
      </c>
    </row>
    <row r="260" spans="1:31">
      <c r="A260" s="8" t="e">
        <f>VLOOKUP(C260,#REF!,7,FALSE)</f>
        <v>#REF!</v>
      </c>
      <c r="B260" s="8"/>
      <c r="C260" s="11"/>
      <c r="D260" s="4" t="s">
        <v>192</v>
      </c>
      <c r="AE260" s="15">
        <f t="shared" si="1"/>
        <v>0</v>
      </c>
    </row>
    <row r="261" spans="1:31">
      <c r="A261" s="8" t="e">
        <f>VLOOKUP(C261,#REF!,7,FALSE)</f>
        <v>#REF!</v>
      </c>
      <c r="B261" s="8"/>
      <c r="C261" s="11"/>
      <c r="D261" s="4" t="s">
        <v>194</v>
      </c>
      <c r="AE261" s="15">
        <f t="shared" si="1"/>
        <v>0</v>
      </c>
    </row>
    <row r="262" spans="1:31">
      <c r="A262" s="8" t="e">
        <f>VLOOKUP(C262,#REF!,7,FALSE)</f>
        <v>#REF!</v>
      </c>
      <c r="B262" s="8"/>
      <c r="C262" s="11"/>
      <c r="D262" s="4" t="s">
        <v>197</v>
      </c>
      <c r="AE262" s="15">
        <f t="shared" si="1"/>
        <v>0</v>
      </c>
    </row>
    <row r="263" spans="1:31">
      <c r="A263" s="8" t="e">
        <f>VLOOKUP(C263,#REF!,7,FALSE)</f>
        <v>#REF!</v>
      </c>
      <c r="B263" s="8"/>
      <c r="C263" s="11" t="s">
        <v>12</v>
      </c>
      <c r="D263" s="4" t="s">
        <v>5</v>
      </c>
      <c r="AE263" s="15">
        <f t="shared" si="1"/>
        <v>0</v>
      </c>
    </row>
    <row r="264" spans="1:31">
      <c r="A264" s="8" t="e">
        <f>VLOOKUP(C264,#REF!,7,FALSE)</f>
        <v>#REF!</v>
      </c>
      <c r="B264" s="8"/>
      <c r="C264" s="11"/>
      <c r="D264" s="4" t="s">
        <v>196</v>
      </c>
      <c r="AE264" s="15">
        <f t="shared" si="1"/>
        <v>0</v>
      </c>
    </row>
    <row r="265" spans="1:31">
      <c r="A265" s="8" t="e">
        <f>VLOOKUP(C265,#REF!,7,FALSE)</f>
        <v>#REF!</v>
      </c>
      <c r="B265" s="8"/>
      <c r="C265" s="11"/>
      <c r="D265" s="4" t="s">
        <v>190</v>
      </c>
      <c r="AE265" s="15">
        <f t="shared" si="1"/>
        <v>0</v>
      </c>
    </row>
    <row r="266" spans="1:31">
      <c r="A266" s="8" t="e">
        <f>VLOOKUP(C266,#REF!,7,FALSE)</f>
        <v>#REF!</v>
      </c>
      <c r="B266" s="8"/>
      <c r="C266" s="11"/>
      <c r="D266" s="4" t="s">
        <v>191</v>
      </c>
      <c r="AE266" s="15">
        <f t="shared" si="1"/>
        <v>0</v>
      </c>
    </row>
    <row r="267" spans="1:31">
      <c r="A267" s="8" t="e">
        <f>VLOOKUP(C267,#REF!,7,FALSE)</f>
        <v>#REF!</v>
      </c>
      <c r="B267" s="8"/>
      <c r="C267" s="11"/>
      <c r="D267" s="4" t="s">
        <v>192</v>
      </c>
      <c r="AE267" s="15">
        <f t="shared" si="1"/>
        <v>0</v>
      </c>
    </row>
    <row r="268" spans="1:31">
      <c r="A268" s="8" t="e">
        <f>VLOOKUP(C268,#REF!,7,FALSE)</f>
        <v>#REF!</v>
      </c>
      <c r="B268" s="8"/>
      <c r="C268" s="11"/>
      <c r="D268" s="4" t="s">
        <v>194</v>
      </c>
      <c r="AE268" s="15">
        <f t="shared" si="1"/>
        <v>0</v>
      </c>
    </row>
    <row r="269" spans="1:31">
      <c r="A269" s="8" t="e">
        <f>VLOOKUP(C269,#REF!,7,FALSE)</f>
        <v>#REF!</v>
      </c>
      <c r="B269" s="8"/>
      <c r="C269" s="11"/>
      <c r="D269" s="4" t="s">
        <v>197</v>
      </c>
      <c r="AE269" s="15">
        <f t="shared" si="1"/>
        <v>0</v>
      </c>
    </row>
    <row r="270" spans="1:31">
      <c r="A270" s="8" t="e">
        <f>VLOOKUP(C270,#REF!,7,FALSE)</f>
        <v>#REF!</v>
      </c>
      <c r="B270" s="8"/>
      <c r="C270" s="11" t="s">
        <v>19</v>
      </c>
      <c r="D270" s="4" t="s">
        <v>5</v>
      </c>
      <c r="AE270" s="15">
        <f t="shared" si="1"/>
        <v>0</v>
      </c>
    </row>
    <row r="271" spans="1:31">
      <c r="A271" s="8" t="e">
        <f>VLOOKUP(C271,#REF!,7,FALSE)</f>
        <v>#REF!</v>
      </c>
      <c r="B271" s="8"/>
      <c r="C271" s="11"/>
      <c r="D271" s="4" t="s">
        <v>196</v>
      </c>
      <c r="AE271" s="15">
        <f t="shared" si="1"/>
        <v>0</v>
      </c>
    </row>
    <row r="272" spans="1:31">
      <c r="A272" s="8" t="e">
        <f>VLOOKUP(C272,#REF!,7,FALSE)</f>
        <v>#REF!</v>
      </c>
      <c r="B272" s="8"/>
      <c r="C272" s="11"/>
      <c r="D272" s="4" t="s">
        <v>190</v>
      </c>
      <c r="AE272" s="15">
        <f t="shared" ref="AE272:AE335" si="2">SUM(E272:AD272)</f>
        <v>0</v>
      </c>
    </row>
    <row r="273" spans="1:31">
      <c r="A273" s="8" t="e">
        <f>VLOOKUP(C273,#REF!,7,FALSE)</f>
        <v>#REF!</v>
      </c>
      <c r="B273" s="8"/>
      <c r="C273" s="11"/>
      <c r="D273" s="4" t="s">
        <v>191</v>
      </c>
      <c r="AE273" s="15">
        <f t="shared" si="2"/>
        <v>0</v>
      </c>
    </row>
    <row r="274" spans="1:31">
      <c r="A274" s="8" t="e">
        <f>VLOOKUP(C274,#REF!,7,FALSE)</f>
        <v>#REF!</v>
      </c>
      <c r="B274" s="8"/>
      <c r="C274" s="11"/>
      <c r="D274" s="4" t="s">
        <v>192</v>
      </c>
      <c r="AE274" s="15">
        <f t="shared" si="2"/>
        <v>0</v>
      </c>
    </row>
    <row r="275" spans="1:31">
      <c r="A275" s="8" t="e">
        <f>VLOOKUP(C275,#REF!,7,FALSE)</f>
        <v>#REF!</v>
      </c>
      <c r="B275" s="8"/>
      <c r="C275" s="11"/>
      <c r="D275" s="4" t="s">
        <v>194</v>
      </c>
      <c r="AE275" s="15">
        <f t="shared" si="2"/>
        <v>0</v>
      </c>
    </row>
    <row r="276" spans="1:31">
      <c r="A276" s="8" t="e">
        <f>VLOOKUP(C276,#REF!,7,FALSE)</f>
        <v>#REF!</v>
      </c>
      <c r="B276" s="8"/>
      <c r="C276" s="11"/>
      <c r="D276" s="4" t="s">
        <v>197</v>
      </c>
      <c r="AE276" s="15">
        <f t="shared" si="2"/>
        <v>0</v>
      </c>
    </row>
    <row r="277" spans="1:31">
      <c r="A277" s="8" t="e">
        <f>VLOOKUP(C277,#REF!,7,FALSE)</f>
        <v>#REF!</v>
      </c>
      <c r="B277" s="8"/>
      <c r="C277" s="11" t="s">
        <v>37</v>
      </c>
      <c r="D277" s="4" t="s">
        <v>5</v>
      </c>
      <c r="AE277" s="15">
        <f t="shared" si="2"/>
        <v>0</v>
      </c>
    </row>
    <row r="278" spans="1:31">
      <c r="A278" s="8" t="e">
        <f>VLOOKUP(C278,#REF!,7,FALSE)</f>
        <v>#REF!</v>
      </c>
      <c r="B278" s="8"/>
      <c r="C278" s="11"/>
      <c r="D278" s="4" t="s">
        <v>196</v>
      </c>
      <c r="AE278" s="15">
        <f t="shared" si="2"/>
        <v>0</v>
      </c>
    </row>
    <row r="279" spans="1:31">
      <c r="A279" s="8" t="e">
        <f>VLOOKUP(C279,#REF!,7,FALSE)</f>
        <v>#REF!</v>
      </c>
      <c r="B279" s="8"/>
      <c r="C279" s="11"/>
      <c r="D279" s="4" t="s">
        <v>190</v>
      </c>
      <c r="AE279" s="15">
        <f t="shared" si="2"/>
        <v>0</v>
      </c>
    </row>
    <row r="280" spans="1:31">
      <c r="A280" s="8" t="e">
        <f>VLOOKUP(C280,#REF!,7,FALSE)</f>
        <v>#REF!</v>
      </c>
      <c r="B280" s="8"/>
      <c r="C280" s="11"/>
      <c r="D280" s="4" t="s">
        <v>191</v>
      </c>
      <c r="AE280" s="15">
        <f t="shared" si="2"/>
        <v>0</v>
      </c>
    </row>
    <row r="281" spans="1:31">
      <c r="A281" s="8" t="e">
        <f>VLOOKUP(C281,#REF!,7,FALSE)</f>
        <v>#REF!</v>
      </c>
      <c r="B281" s="8"/>
      <c r="C281" s="11"/>
      <c r="D281" s="4" t="s">
        <v>192</v>
      </c>
      <c r="AE281" s="15">
        <f t="shared" si="2"/>
        <v>0</v>
      </c>
    </row>
    <row r="282" spans="1:31">
      <c r="A282" s="8" t="e">
        <f>VLOOKUP(C282,#REF!,7,FALSE)</f>
        <v>#REF!</v>
      </c>
      <c r="B282" s="8"/>
      <c r="C282" s="11"/>
      <c r="D282" s="4" t="s">
        <v>194</v>
      </c>
      <c r="AE282" s="15">
        <f t="shared" si="2"/>
        <v>0</v>
      </c>
    </row>
    <row r="283" spans="1:31">
      <c r="A283" s="8" t="e">
        <f>VLOOKUP(C283,#REF!,7,FALSE)</f>
        <v>#REF!</v>
      </c>
      <c r="B283" s="8"/>
      <c r="C283" s="11"/>
      <c r="D283" s="4" t="s">
        <v>197</v>
      </c>
      <c r="AE283" s="15">
        <f t="shared" si="2"/>
        <v>0</v>
      </c>
    </row>
    <row r="284" spans="1:31">
      <c r="A284" s="8" t="e">
        <f>VLOOKUP(C284,#REF!,7,FALSE)</f>
        <v>#REF!</v>
      </c>
      <c r="B284" s="8"/>
      <c r="C284" s="11" t="s">
        <v>38</v>
      </c>
      <c r="D284" s="4" t="s">
        <v>5</v>
      </c>
      <c r="AE284" s="15">
        <f t="shared" si="2"/>
        <v>0</v>
      </c>
    </row>
    <row r="285" spans="1:31">
      <c r="A285" s="8" t="e">
        <f>VLOOKUP(C285,#REF!,7,FALSE)</f>
        <v>#REF!</v>
      </c>
      <c r="B285" s="8"/>
      <c r="C285" s="11"/>
      <c r="D285" s="4" t="s">
        <v>196</v>
      </c>
      <c r="AE285" s="15">
        <f t="shared" si="2"/>
        <v>0</v>
      </c>
    </row>
    <row r="286" spans="1:31">
      <c r="A286" s="8" t="e">
        <f>VLOOKUP(C286,#REF!,7,FALSE)</f>
        <v>#REF!</v>
      </c>
      <c r="B286" s="8"/>
      <c r="C286" s="11"/>
      <c r="D286" s="4" t="s">
        <v>190</v>
      </c>
      <c r="AE286" s="15">
        <f t="shared" si="2"/>
        <v>0</v>
      </c>
    </row>
    <row r="287" spans="1:31">
      <c r="A287" s="8" t="e">
        <f>VLOOKUP(C287,#REF!,7,FALSE)</f>
        <v>#REF!</v>
      </c>
      <c r="B287" s="8"/>
      <c r="C287" s="11"/>
      <c r="D287" s="4" t="s">
        <v>191</v>
      </c>
      <c r="AE287" s="15">
        <f t="shared" si="2"/>
        <v>0</v>
      </c>
    </row>
    <row r="288" spans="1:31">
      <c r="A288" s="8" t="e">
        <f>VLOOKUP(C288,#REF!,7,FALSE)</f>
        <v>#REF!</v>
      </c>
      <c r="B288" s="8"/>
      <c r="C288" s="11"/>
      <c r="D288" s="4" t="s">
        <v>192</v>
      </c>
      <c r="AE288" s="15">
        <f t="shared" si="2"/>
        <v>0</v>
      </c>
    </row>
    <row r="289" spans="1:31">
      <c r="A289" s="8" t="e">
        <f>VLOOKUP(C289,#REF!,7,FALSE)</f>
        <v>#REF!</v>
      </c>
      <c r="B289" s="8"/>
      <c r="C289" s="11"/>
      <c r="D289" s="4" t="s">
        <v>194</v>
      </c>
      <c r="AE289" s="15">
        <f t="shared" si="2"/>
        <v>0</v>
      </c>
    </row>
    <row r="290" spans="1:31">
      <c r="A290" s="8" t="e">
        <f>VLOOKUP(C290,#REF!,7,FALSE)</f>
        <v>#REF!</v>
      </c>
      <c r="B290" s="8"/>
      <c r="C290" s="11"/>
      <c r="D290" s="4" t="s">
        <v>197</v>
      </c>
      <c r="AE290" s="15">
        <f t="shared" si="2"/>
        <v>0</v>
      </c>
    </row>
    <row r="291" spans="1:31">
      <c r="A291" s="8" t="e">
        <f>VLOOKUP(C291,#REF!,7,FALSE)</f>
        <v>#REF!</v>
      </c>
      <c r="B291" s="8"/>
      <c r="C291" s="11" t="s">
        <v>48</v>
      </c>
      <c r="D291" s="4" t="s">
        <v>5</v>
      </c>
      <c r="AE291" s="15">
        <f t="shared" si="2"/>
        <v>0</v>
      </c>
    </row>
    <row r="292" spans="1:31">
      <c r="A292" s="8" t="e">
        <f>VLOOKUP(C292,#REF!,7,FALSE)</f>
        <v>#REF!</v>
      </c>
      <c r="B292" s="8"/>
      <c r="C292" s="11"/>
      <c r="D292" s="4" t="s">
        <v>196</v>
      </c>
      <c r="AE292" s="15">
        <f t="shared" si="2"/>
        <v>0</v>
      </c>
    </row>
    <row r="293" spans="1:31">
      <c r="A293" s="8" t="e">
        <f>VLOOKUP(C293,#REF!,7,FALSE)</f>
        <v>#REF!</v>
      </c>
      <c r="B293" s="8"/>
      <c r="C293" s="11"/>
      <c r="D293" s="4" t="s">
        <v>190</v>
      </c>
      <c r="AE293" s="15">
        <f t="shared" si="2"/>
        <v>0</v>
      </c>
    </row>
    <row r="294" spans="1:31">
      <c r="A294" s="8" t="e">
        <f>VLOOKUP(C294,#REF!,7,FALSE)</f>
        <v>#REF!</v>
      </c>
      <c r="B294" s="8"/>
      <c r="C294" s="11"/>
      <c r="D294" s="4" t="s">
        <v>191</v>
      </c>
      <c r="AE294" s="15">
        <f t="shared" si="2"/>
        <v>0</v>
      </c>
    </row>
    <row r="295" spans="1:31">
      <c r="A295" s="8" t="e">
        <f>VLOOKUP(C295,#REF!,7,FALSE)</f>
        <v>#REF!</v>
      </c>
      <c r="B295" s="8"/>
      <c r="C295" s="11"/>
      <c r="D295" s="4" t="s">
        <v>192</v>
      </c>
      <c r="AE295" s="15">
        <f t="shared" si="2"/>
        <v>0</v>
      </c>
    </row>
    <row r="296" spans="1:31">
      <c r="A296" s="8" t="e">
        <f>VLOOKUP(C296,#REF!,7,FALSE)</f>
        <v>#REF!</v>
      </c>
      <c r="B296" s="8"/>
      <c r="C296" s="11"/>
      <c r="D296" s="4" t="s">
        <v>194</v>
      </c>
      <c r="AE296" s="15">
        <f t="shared" si="2"/>
        <v>0</v>
      </c>
    </row>
    <row r="297" spans="1:31">
      <c r="A297" s="8" t="e">
        <f>VLOOKUP(C297,#REF!,7,FALSE)</f>
        <v>#REF!</v>
      </c>
      <c r="B297" s="8"/>
      <c r="C297" s="11"/>
      <c r="D297" s="4" t="s">
        <v>197</v>
      </c>
      <c r="AE297" s="15">
        <f t="shared" si="2"/>
        <v>0</v>
      </c>
    </row>
    <row r="298" spans="1:31" s="22" customFormat="1">
      <c r="A298" s="8" t="e">
        <f>VLOOKUP(C298,#REF!,7,FALSE)</f>
        <v>#REF!</v>
      </c>
      <c r="B298" s="25"/>
      <c r="C298" s="26" t="s">
        <v>52</v>
      </c>
      <c r="D298" s="30" t="s">
        <v>5</v>
      </c>
      <c r="AE298" s="15">
        <f t="shared" si="2"/>
        <v>0</v>
      </c>
    </row>
    <row r="299" spans="1:31" s="22" customFormat="1">
      <c r="A299" s="8" t="e">
        <f>VLOOKUP(C299,#REF!,7,FALSE)</f>
        <v>#REF!</v>
      </c>
      <c r="B299" s="25"/>
      <c r="C299" s="26"/>
      <c r="D299" s="4" t="s">
        <v>196</v>
      </c>
      <c r="AE299" s="15">
        <f t="shared" si="2"/>
        <v>0</v>
      </c>
    </row>
    <row r="300" spans="1:31" s="22" customFormat="1">
      <c r="A300" s="8" t="e">
        <f>VLOOKUP(C300,#REF!,7,FALSE)</f>
        <v>#REF!</v>
      </c>
      <c r="B300" s="25"/>
      <c r="C300" s="26"/>
      <c r="D300" s="4" t="s">
        <v>190</v>
      </c>
      <c r="AE300" s="15">
        <f t="shared" si="2"/>
        <v>0</v>
      </c>
    </row>
    <row r="301" spans="1:31" s="22" customFormat="1">
      <c r="A301" s="8" t="e">
        <f>VLOOKUP(C301,#REF!,7,FALSE)</f>
        <v>#REF!</v>
      </c>
      <c r="B301" s="25"/>
      <c r="C301" s="26"/>
      <c r="D301" s="4" t="s">
        <v>191</v>
      </c>
      <c r="AE301" s="15">
        <f t="shared" si="2"/>
        <v>0</v>
      </c>
    </row>
    <row r="302" spans="1:31" s="22" customFormat="1">
      <c r="A302" s="8" t="e">
        <f>VLOOKUP(C302,#REF!,7,FALSE)</f>
        <v>#REF!</v>
      </c>
      <c r="B302" s="25"/>
      <c r="C302" s="26"/>
      <c r="D302" s="4" t="s">
        <v>192</v>
      </c>
      <c r="AE302" s="15">
        <f t="shared" si="2"/>
        <v>0</v>
      </c>
    </row>
    <row r="303" spans="1:31" s="22" customFormat="1">
      <c r="A303" s="8" t="e">
        <f>VLOOKUP(C303,#REF!,7,FALSE)</f>
        <v>#REF!</v>
      </c>
      <c r="B303" s="25"/>
      <c r="C303" s="26"/>
      <c r="D303" s="4" t="s">
        <v>194</v>
      </c>
      <c r="AE303" s="15">
        <f t="shared" si="2"/>
        <v>0</v>
      </c>
    </row>
    <row r="304" spans="1:31" s="22" customFormat="1">
      <c r="A304" s="8" t="e">
        <f>VLOOKUP(C304,#REF!,7,FALSE)</f>
        <v>#REF!</v>
      </c>
      <c r="B304" s="25"/>
      <c r="C304" s="26"/>
      <c r="D304" s="4" t="s">
        <v>197</v>
      </c>
      <c r="AE304" s="15">
        <f t="shared" si="2"/>
        <v>0</v>
      </c>
    </row>
    <row r="305" spans="1:31" s="22" customFormat="1">
      <c r="A305" s="8" t="e">
        <f>VLOOKUP(C305,#REF!,7,FALSE)</f>
        <v>#REF!</v>
      </c>
      <c r="B305" s="25"/>
      <c r="C305" s="26" t="s">
        <v>53</v>
      </c>
      <c r="D305" s="30" t="s">
        <v>5</v>
      </c>
      <c r="AE305" s="15">
        <f t="shared" si="2"/>
        <v>0</v>
      </c>
    </row>
    <row r="306" spans="1:31" s="22" customFormat="1">
      <c r="A306" s="8" t="e">
        <f>VLOOKUP(C306,#REF!,7,FALSE)</f>
        <v>#REF!</v>
      </c>
      <c r="B306" s="25"/>
      <c r="C306" s="26"/>
      <c r="D306" s="4" t="s">
        <v>196</v>
      </c>
      <c r="AE306" s="15">
        <f t="shared" si="2"/>
        <v>0</v>
      </c>
    </row>
    <row r="307" spans="1:31" s="22" customFormat="1">
      <c r="A307" s="8" t="e">
        <f>VLOOKUP(C307,#REF!,7,FALSE)</f>
        <v>#REF!</v>
      </c>
      <c r="B307" s="25"/>
      <c r="C307" s="26"/>
      <c r="D307" s="4" t="s">
        <v>190</v>
      </c>
      <c r="AE307" s="15">
        <f t="shared" si="2"/>
        <v>0</v>
      </c>
    </row>
    <row r="308" spans="1:31" s="22" customFormat="1">
      <c r="A308" s="8" t="e">
        <f>VLOOKUP(C308,#REF!,7,FALSE)</f>
        <v>#REF!</v>
      </c>
      <c r="B308" s="25"/>
      <c r="C308" s="26"/>
      <c r="D308" s="4" t="s">
        <v>191</v>
      </c>
      <c r="AE308" s="15">
        <f t="shared" si="2"/>
        <v>0</v>
      </c>
    </row>
    <row r="309" spans="1:31" s="22" customFormat="1">
      <c r="A309" s="8" t="e">
        <f>VLOOKUP(C309,#REF!,7,FALSE)</f>
        <v>#REF!</v>
      </c>
      <c r="B309" s="25"/>
      <c r="C309" s="26"/>
      <c r="D309" s="4" t="s">
        <v>192</v>
      </c>
      <c r="AE309" s="15">
        <f t="shared" si="2"/>
        <v>0</v>
      </c>
    </row>
    <row r="310" spans="1:31" s="22" customFormat="1">
      <c r="A310" s="8" t="e">
        <f>VLOOKUP(C310,#REF!,7,FALSE)</f>
        <v>#REF!</v>
      </c>
      <c r="B310" s="25"/>
      <c r="C310" s="26"/>
      <c r="D310" s="4" t="s">
        <v>194</v>
      </c>
      <c r="AE310" s="15">
        <f t="shared" si="2"/>
        <v>0</v>
      </c>
    </row>
    <row r="311" spans="1:31" s="22" customFormat="1">
      <c r="A311" s="8" t="e">
        <f>VLOOKUP(C311,#REF!,7,FALSE)</f>
        <v>#REF!</v>
      </c>
      <c r="B311" s="25"/>
      <c r="C311" s="26"/>
      <c r="D311" s="4" t="s">
        <v>197</v>
      </c>
      <c r="AE311" s="15">
        <f t="shared" si="2"/>
        <v>0</v>
      </c>
    </row>
    <row r="312" spans="1:31">
      <c r="A312" s="8" t="e">
        <f>VLOOKUP(C312,#REF!,7,FALSE)</f>
        <v>#REF!</v>
      </c>
      <c r="B312" s="8"/>
      <c r="C312" s="26" t="s">
        <v>54</v>
      </c>
      <c r="D312" s="30" t="s">
        <v>5</v>
      </c>
      <c r="AE312" s="15">
        <f t="shared" si="2"/>
        <v>0</v>
      </c>
    </row>
    <row r="313" spans="1:31">
      <c r="A313" s="8" t="e">
        <f>VLOOKUP(C313,#REF!,7,FALSE)</f>
        <v>#REF!</v>
      </c>
      <c r="B313" s="8"/>
      <c r="C313" s="26"/>
      <c r="D313" s="4" t="s">
        <v>196</v>
      </c>
      <c r="AE313" s="15">
        <f t="shared" si="2"/>
        <v>0</v>
      </c>
    </row>
    <row r="314" spans="1:31">
      <c r="A314" s="8" t="e">
        <f>VLOOKUP(C314,#REF!,7,FALSE)</f>
        <v>#REF!</v>
      </c>
      <c r="B314" s="8"/>
      <c r="C314" s="26"/>
      <c r="D314" s="4" t="s">
        <v>190</v>
      </c>
      <c r="AE314" s="15">
        <f t="shared" si="2"/>
        <v>0</v>
      </c>
    </row>
    <row r="315" spans="1:31">
      <c r="A315" s="8" t="e">
        <f>VLOOKUP(C315,#REF!,7,FALSE)</f>
        <v>#REF!</v>
      </c>
      <c r="B315" s="8"/>
      <c r="C315" s="26"/>
      <c r="D315" s="4" t="s">
        <v>191</v>
      </c>
      <c r="AE315" s="15">
        <f t="shared" si="2"/>
        <v>0</v>
      </c>
    </row>
    <row r="316" spans="1:31">
      <c r="A316" s="8" t="e">
        <f>VLOOKUP(C316,#REF!,7,FALSE)</f>
        <v>#REF!</v>
      </c>
      <c r="B316" s="8"/>
      <c r="C316" s="26"/>
      <c r="D316" s="4" t="s">
        <v>192</v>
      </c>
      <c r="AE316" s="15">
        <f t="shared" si="2"/>
        <v>0</v>
      </c>
    </row>
    <row r="317" spans="1:31">
      <c r="A317" s="8" t="e">
        <f>VLOOKUP(C317,#REF!,7,FALSE)</f>
        <v>#REF!</v>
      </c>
      <c r="B317" s="8"/>
      <c r="C317" s="26"/>
      <c r="D317" s="4" t="s">
        <v>194</v>
      </c>
      <c r="AE317" s="15">
        <f t="shared" si="2"/>
        <v>0</v>
      </c>
    </row>
    <row r="318" spans="1:31">
      <c r="A318" s="8" t="e">
        <f>VLOOKUP(C318,#REF!,7,FALSE)</f>
        <v>#REF!</v>
      </c>
      <c r="B318" s="8"/>
      <c r="C318" s="26"/>
      <c r="D318" s="4" t="s">
        <v>197</v>
      </c>
      <c r="AE318" s="15">
        <f t="shared" si="2"/>
        <v>0</v>
      </c>
    </row>
    <row r="319" spans="1:31" s="22" customFormat="1">
      <c r="A319" s="8" t="e">
        <f>VLOOKUP(C319,#REF!,7,FALSE)</f>
        <v>#REF!</v>
      </c>
      <c r="B319" s="25"/>
      <c r="C319" s="26" t="s">
        <v>59</v>
      </c>
      <c r="D319" s="30" t="s">
        <v>5</v>
      </c>
      <c r="AE319" s="15">
        <f t="shared" si="2"/>
        <v>0</v>
      </c>
    </row>
    <row r="320" spans="1:31" s="22" customFormat="1">
      <c r="A320" s="8" t="e">
        <f>VLOOKUP(C320,#REF!,7,FALSE)</f>
        <v>#REF!</v>
      </c>
      <c r="B320" s="25"/>
      <c r="C320" s="26"/>
      <c r="D320" s="4" t="s">
        <v>196</v>
      </c>
      <c r="AE320" s="15">
        <f t="shared" si="2"/>
        <v>0</v>
      </c>
    </row>
    <row r="321" spans="1:31" s="22" customFormat="1">
      <c r="A321" s="8" t="e">
        <f>VLOOKUP(C321,#REF!,7,FALSE)</f>
        <v>#REF!</v>
      </c>
      <c r="B321" s="25"/>
      <c r="C321" s="26"/>
      <c r="D321" s="4" t="s">
        <v>190</v>
      </c>
      <c r="AE321" s="15">
        <f t="shared" si="2"/>
        <v>0</v>
      </c>
    </row>
    <row r="322" spans="1:31" s="22" customFormat="1">
      <c r="A322" s="8" t="e">
        <f>VLOOKUP(C322,#REF!,7,FALSE)</f>
        <v>#REF!</v>
      </c>
      <c r="B322" s="25"/>
      <c r="C322" s="26"/>
      <c r="D322" s="4" t="s">
        <v>191</v>
      </c>
      <c r="AE322" s="15">
        <f t="shared" si="2"/>
        <v>0</v>
      </c>
    </row>
    <row r="323" spans="1:31" s="22" customFormat="1">
      <c r="A323" s="8" t="e">
        <f>VLOOKUP(C323,#REF!,7,FALSE)</f>
        <v>#REF!</v>
      </c>
      <c r="B323" s="25"/>
      <c r="C323" s="26"/>
      <c r="D323" s="4" t="s">
        <v>192</v>
      </c>
      <c r="AE323" s="15">
        <f t="shared" si="2"/>
        <v>0</v>
      </c>
    </row>
    <row r="324" spans="1:31" s="22" customFormat="1">
      <c r="A324" s="8" t="e">
        <f>VLOOKUP(C324,#REF!,7,FALSE)</f>
        <v>#REF!</v>
      </c>
      <c r="B324" s="25"/>
      <c r="C324" s="26"/>
      <c r="D324" s="4" t="s">
        <v>194</v>
      </c>
      <c r="AE324" s="15">
        <f t="shared" si="2"/>
        <v>0</v>
      </c>
    </row>
    <row r="325" spans="1:31" s="22" customFormat="1">
      <c r="A325" s="8" t="e">
        <f>VLOOKUP(C325,#REF!,7,FALSE)</f>
        <v>#REF!</v>
      </c>
      <c r="B325" s="25"/>
      <c r="C325" s="26"/>
      <c r="D325" s="4" t="s">
        <v>197</v>
      </c>
      <c r="AE325" s="15">
        <f t="shared" si="2"/>
        <v>0</v>
      </c>
    </row>
    <row r="326" spans="1:31">
      <c r="A326" s="8" t="e">
        <f>VLOOKUP(C326,#REF!,7,FALSE)</f>
        <v>#REF!</v>
      </c>
      <c r="B326" s="8"/>
      <c r="C326" s="26" t="s">
        <v>110</v>
      </c>
      <c r="D326" s="30" t="s">
        <v>5</v>
      </c>
      <c r="AE326" s="15">
        <f t="shared" si="2"/>
        <v>0</v>
      </c>
    </row>
    <row r="327" spans="1:31">
      <c r="A327" s="8" t="e">
        <f>VLOOKUP(C327,#REF!,7,FALSE)</f>
        <v>#REF!</v>
      </c>
      <c r="B327" s="8"/>
      <c r="C327" s="26"/>
      <c r="D327" s="4" t="s">
        <v>196</v>
      </c>
      <c r="AE327" s="15">
        <f t="shared" si="2"/>
        <v>0</v>
      </c>
    </row>
    <row r="328" spans="1:31">
      <c r="A328" s="8" t="e">
        <f>VLOOKUP(C328,#REF!,7,FALSE)</f>
        <v>#REF!</v>
      </c>
      <c r="B328" s="8"/>
      <c r="C328" s="26"/>
      <c r="D328" s="4" t="s">
        <v>190</v>
      </c>
      <c r="AE328" s="15">
        <f t="shared" si="2"/>
        <v>0</v>
      </c>
    </row>
    <row r="329" spans="1:31">
      <c r="A329" s="8" t="e">
        <f>VLOOKUP(C329,#REF!,7,FALSE)</f>
        <v>#REF!</v>
      </c>
      <c r="B329" s="8"/>
      <c r="C329" s="26"/>
      <c r="D329" s="4" t="s">
        <v>191</v>
      </c>
      <c r="AE329" s="15">
        <f t="shared" si="2"/>
        <v>0</v>
      </c>
    </row>
    <row r="330" spans="1:31">
      <c r="A330" s="8" t="e">
        <f>VLOOKUP(C330,#REF!,7,FALSE)</f>
        <v>#REF!</v>
      </c>
      <c r="B330" s="8"/>
      <c r="C330" s="26"/>
      <c r="D330" s="4" t="s">
        <v>192</v>
      </c>
      <c r="AE330" s="15">
        <f t="shared" si="2"/>
        <v>0</v>
      </c>
    </row>
    <row r="331" spans="1:31">
      <c r="A331" s="8" t="e">
        <f>VLOOKUP(C331,#REF!,7,FALSE)</f>
        <v>#REF!</v>
      </c>
      <c r="B331" s="8"/>
      <c r="C331" s="26"/>
      <c r="D331" s="4" t="s">
        <v>194</v>
      </c>
      <c r="AE331" s="15">
        <f t="shared" si="2"/>
        <v>0</v>
      </c>
    </row>
    <row r="332" spans="1:31">
      <c r="A332" s="8" t="e">
        <f>VLOOKUP(C332,#REF!,7,FALSE)</f>
        <v>#REF!</v>
      </c>
      <c r="B332" s="8"/>
      <c r="C332" s="26"/>
      <c r="D332" s="4" t="s">
        <v>197</v>
      </c>
      <c r="AE332" s="15">
        <f t="shared" si="2"/>
        <v>0</v>
      </c>
    </row>
    <row r="333" spans="1:31">
      <c r="A333" s="8" t="e">
        <f>VLOOKUP(C333,#REF!,7,FALSE)</f>
        <v>#REF!</v>
      </c>
      <c r="B333" s="8"/>
      <c r="C333" s="26" t="s">
        <v>120</v>
      </c>
      <c r="D333" s="30" t="s">
        <v>5</v>
      </c>
      <c r="AE333" s="15">
        <f t="shared" si="2"/>
        <v>0</v>
      </c>
    </row>
    <row r="334" spans="1:31">
      <c r="A334" s="8" t="e">
        <f>VLOOKUP(C334,#REF!,7,FALSE)</f>
        <v>#REF!</v>
      </c>
      <c r="B334" s="8"/>
      <c r="C334" s="26"/>
      <c r="D334" s="4" t="s">
        <v>196</v>
      </c>
      <c r="AE334" s="15">
        <f t="shared" si="2"/>
        <v>0</v>
      </c>
    </row>
    <row r="335" spans="1:31">
      <c r="A335" s="8" t="e">
        <f>VLOOKUP(C335,#REF!,7,FALSE)</f>
        <v>#REF!</v>
      </c>
      <c r="B335" s="8"/>
      <c r="C335" s="26"/>
      <c r="D335" s="4" t="s">
        <v>190</v>
      </c>
      <c r="AE335" s="15">
        <f t="shared" si="2"/>
        <v>0</v>
      </c>
    </row>
    <row r="336" spans="1:31">
      <c r="A336" s="8" t="e">
        <f>VLOOKUP(C336,#REF!,7,FALSE)</f>
        <v>#REF!</v>
      </c>
      <c r="B336" s="8"/>
      <c r="C336" s="26"/>
      <c r="D336" s="4" t="s">
        <v>191</v>
      </c>
      <c r="AE336" s="15">
        <f t="shared" ref="AE336:AE399" si="3">SUM(E336:AD336)</f>
        <v>0</v>
      </c>
    </row>
    <row r="337" spans="1:31">
      <c r="A337" s="8" t="e">
        <f>VLOOKUP(C337,#REF!,7,FALSE)</f>
        <v>#REF!</v>
      </c>
      <c r="B337" s="8"/>
      <c r="C337" s="26"/>
      <c r="D337" s="4" t="s">
        <v>192</v>
      </c>
      <c r="AE337" s="15">
        <f t="shared" si="3"/>
        <v>0</v>
      </c>
    </row>
    <row r="338" spans="1:31">
      <c r="A338" s="8" t="e">
        <f>VLOOKUP(C338,#REF!,7,FALSE)</f>
        <v>#REF!</v>
      </c>
      <c r="B338" s="8"/>
      <c r="C338" s="26"/>
      <c r="D338" s="4" t="s">
        <v>194</v>
      </c>
      <c r="AE338" s="15">
        <f t="shared" si="3"/>
        <v>0</v>
      </c>
    </row>
    <row r="339" spans="1:31">
      <c r="A339" s="8" t="e">
        <f>VLOOKUP(C339,#REF!,7,FALSE)</f>
        <v>#REF!</v>
      </c>
      <c r="B339" s="8"/>
      <c r="C339" s="26"/>
      <c r="D339" s="4" t="s">
        <v>197</v>
      </c>
      <c r="AE339" s="15">
        <f t="shared" si="3"/>
        <v>0</v>
      </c>
    </row>
    <row r="340" spans="1:31">
      <c r="A340" s="8" t="e">
        <f>VLOOKUP(C340,#REF!,7,FALSE)</f>
        <v>#REF!</v>
      </c>
      <c r="B340" s="8" t="s">
        <v>200</v>
      </c>
      <c r="C340" s="26" t="s">
        <v>121</v>
      </c>
      <c r="D340" s="30" t="s">
        <v>5</v>
      </c>
      <c r="AE340" s="15">
        <f t="shared" si="3"/>
        <v>0</v>
      </c>
    </row>
    <row r="341" spans="1:31">
      <c r="A341" s="8" t="e">
        <f>VLOOKUP(C341,#REF!,7,FALSE)</f>
        <v>#REF!</v>
      </c>
      <c r="B341" s="8"/>
      <c r="C341" s="26"/>
      <c r="D341" s="4" t="s">
        <v>196</v>
      </c>
      <c r="AE341" s="15">
        <f t="shared" si="3"/>
        <v>0</v>
      </c>
    </row>
    <row r="342" spans="1:31">
      <c r="A342" s="8" t="e">
        <f>VLOOKUP(C342,#REF!,7,FALSE)</f>
        <v>#REF!</v>
      </c>
      <c r="B342" s="8"/>
      <c r="C342" s="26"/>
      <c r="D342" s="4" t="s">
        <v>190</v>
      </c>
      <c r="AE342" s="15">
        <f t="shared" si="3"/>
        <v>0</v>
      </c>
    </row>
    <row r="343" spans="1:31">
      <c r="A343" s="8" t="e">
        <f>VLOOKUP(C343,#REF!,7,FALSE)</f>
        <v>#REF!</v>
      </c>
      <c r="B343" s="8"/>
      <c r="C343" s="26"/>
      <c r="D343" s="4" t="s">
        <v>191</v>
      </c>
      <c r="AE343" s="15">
        <f t="shared" si="3"/>
        <v>0</v>
      </c>
    </row>
    <row r="344" spans="1:31">
      <c r="A344" s="8" t="e">
        <f>VLOOKUP(C344,#REF!,7,FALSE)</f>
        <v>#REF!</v>
      </c>
      <c r="B344" s="8"/>
      <c r="C344" s="26"/>
      <c r="D344" s="4" t="s">
        <v>192</v>
      </c>
      <c r="AE344" s="15">
        <f t="shared" si="3"/>
        <v>0</v>
      </c>
    </row>
    <row r="345" spans="1:31">
      <c r="A345" s="8" t="e">
        <f>VLOOKUP(C345,#REF!,7,FALSE)</f>
        <v>#REF!</v>
      </c>
      <c r="B345" s="8"/>
      <c r="C345" s="26"/>
      <c r="D345" s="4" t="s">
        <v>194</v>
      </c>
      <c r="AE345" s="15">
        <f t="shared" si="3"/>
        <v>0</v>
      </c>
    </row>
    <row r="346" spans="1:31">
      <c r="A346" s="8" t="e">
        <f>VLOOKUP(C346,#REF!,7,FALSE)</f>
        <v>#REF!</v>
      </c>
      <c r="B346" s="8"/>
      <c r="C346" s="26"/>
      <c r="D346" s="4" t="s">
        <v>197</v>
      </c>
      <c r="AE346" s="15">
        <f t="shared" si="3"/>
        <v>0</v>
      </c>
    </row>
    <row r="347" spans="1:31">
      <c r="A347" s="8" t="e">
        <f>VLOOKUP(C347,#REF!,7,FALSE)</f>
        <v>#REF!</v>
      </c>
      <c r="B347" s="8"/>
      <c r="C347" s="26" t="s">
        <v>122</v>
      </c>
      <c r="D347" s="30" t="s">
        <v>5</v>
      </c>
      <c r="AE347" s="15">
        <f t="shared" si="3"/>
        <v>0</v>
      </c>
    </row>
    <row r="348" spans="1:31">
      <c r="A348" s="8" t="e">
        <f>VLOOKUP(C348,#REF!,7,FALSE)</f>
        <v>#REF!</v>
      </c>
      <c r="B348" s="8"/>
      <c r="C348" s="26"/>
      <c r="D348" s="4" t="s">
        <v>196</v>
      </c>
      <c r="AE348" s="15">
        <f t="shared" si="3"/>
        <v>0</v>
      </c>
    </row>
    <row r="349" spans="1:31">
      <c r="A349" s="8" t="e">
        <f>VLOOKUP(C349,#REF!,7,FALSE)</f>
        <v>#REF!</v>
      </c>
      <c r="B349" s="8"/>
      <c r="C349" s="26"/>
      <c r="D349" s="4" t="s">
        <v>190</v>
      </c>
      <c r="AE349" s="15">
        <f t="shared" si="3"/>
        <v>0</v>
      </c>
    </row>
    <row r="350" spans="1:31">
      <c r="A350" s="8" t="e">
        <f>VLOOKUP(C350,#REF!,7,FALSE)</f>
        <v>#REF!</v>
      </c>
      <c r="B350" s="8"/>
      <c r="C350" s="26"/>
      <c r="D350" s="4" t="s">
        <v>191</v>
      </c>
      <c r="AE350" s="15">
        <f t="shared" si="3"/>
        <v>0</v>
      </c>
    </row>
    <row r="351" spans="1:31">
      <c r="A351" s="8" t="e">
        <f>VLOOKUP(C351,#REF!,7,FALSE)</f>
        <v>#REF!</v>
      </c>
      <c r="B351" s="8"/>
      <c r="C351" s="26"/>
      <c r="D351" s="4" t="s">
        <v>192</v>
      </c>
      <c r="AE351" s="15">
        <f t="shared" si="3"/>
        <v>0</v>
      </c>
    </row>
    <row r="352" spans="1:31">
      <c r="A352" s="8" t="e">
        <f>VLOOKUP(C352,#REF!,7,FALSE)</f>
        <v>#REF!</v>
      </c>
      <c r="B352" s="8"/>
      <c r="C352" s="26"/>
      <c r="D352" s="4" t="s">
        <v>194</v>
      </c>
      <c r="AE352" s="15">
        <f t="shared" si="3"/>
        <v>0</v>
      </c>
    </row>
    <row r="353" spans="1:31">
      <c r="A353" s="8" t="e">
        <f>VLOOKUP(C353,#REF!,7,FALSE)</f>
        <v>#REF!</v>
      </c>
      <c r="B353" s="8"/>
      <c r="C353" s="26"/>
      <c r="D353" s="4" t="s">
        <v>197</v>
      </c>
      <c r="AE353" s="15">
        <f t="shared" si="3"/>
        <v>0</v>
      </c>
    </row>
    <row r="354" spans="1:31">
      <c r="A354" s="8" t="e">
        <f>VLOOKUP(C354,#REF!,7,FALSE)</f>
        <v>#REF!</v>
      </c>
      <c r="B354" s="8"/>
      <c r="C354" s="26" t="s">
        <v>123</v>
      </c>
      <c r="D354" s="30" t="s">
        <v>5</v>
      </c>
      <c r="AE354" s="15">
        <f t="shared" si="3"/>
        <v>0</v>
      </c>
    </row>
    <row r="355" spans="1:31">
      <c r="A355" s="8" t="e">
        <f>VLOOKUP(C355,#REF!,7,FALSE)</f>
        <v>#REF!</v>
      </c>
      <c r="B355" s="8"/>
      <c r="C355" s="26"/>
      <c r="D355" s="4" t="s">
        <v>196</v>
      </c>
      <c r="AE355" s="15">
        <f t="shared" si="3"/>
        <v>0</v>
      </c>
    </row>
    <row r="356" spans="1:31">
      <c r="A356" s="8" t="e">
        <f>VLOOKUP(C356,#REF!,7,FALSE)</f>
        <v>#REF!</v>
      </c>
      <c r="B356" s="8"/>
      <c r="C356" s="26"/>
      <c r="D356" s="4" t="s">
        <v>190</v>
      </c>
      <c r="AE356" s="15">
        <f t="shared" si="3"/>
        <v>0</v>
      </c>
    </row>
    <row r="357" spans="1:31">
      <c r="A357" s="8" t="e">
        <f>VLOOKUP(C357,#REF!,7,FALSE)</f>
        <v>#REF!</v>
      </c>
      <c r="B357" s="8"/>
      <c r="C357" s="26"/>
      <c r="D357" s="4" t="s">
        <v>191</v>
      </c>
      <c r="AE357" s="15">
        <f t="shared" si="3"/>
        <v>0</v>
      </c>
    </row>
    <row r="358" spans="1:31">
      <c r="A358" s="8" t="e">
        <f>VLOOKUP(C358,#REF!,7,FALSE)</f>
        <v>#REF!</v>
      </c>
      <c r="B358" s="8"/>
      <c r="C358" s="26"/>
      <c r="D358" s="4" t="s">
        <v>192</v>
      </c>
      <c r="AE358" s="15">
        <f t="shared" si="3"/>
        <v>0</v>
      </c>
    </row>
    <row r="359" spans="1:31">
      <c r="A359" s="8" t="e">
        <f>VLOOKUP(C359,#REF!,7,FALSE)</f>
        <v>#REF!</v>
      </c>
      <c r="B359" s="8"/>
      <c r="C359" s="26"/>
      <c r="D359" s="4" t="s">
        <v>194</v>
      </c>
      <c r="AE359" s="15">
        <f t="shared" si="3"/>
        <v>0</v>
      </c>
    </row>
    <row r="360" spans="1:31">
      <c r="A360" s="8" t="e">
        <f>VLOOKUP(C360,#REF!,7,FALSE)</f>
        <v>#REF!</v>
      </c>
      <c r="B360" s="8"/>
      <c r="C360" s="26"/>
      <c r="D360" s="4" t="s">
        <v>197</v>
      </c>
      <c r="AE360" s="15">
        <f t="shared" si="3"/>
        <v>0</v>
      </c>
    </row>
    <row r="361" spans="1:31">
      <c r="A361" s="8" t="e">
        <f>VLOOKUP(C361,#REF!,7,FALSE)</f>
        <v>#REF!</v>
      </c>
      <c r="B361" s="8"/>
      <c r="C361" s="26" t="s">
        <v>124</v>
      </c>
      <c r="D361" s="30" t="s">
        <v>5</v>
      </c>
      <c r="AE361" s="15">
        <f t="shared" si="3"/>
        <v>0</v>
      </c>
    </row>
    <row r="362" spans="1:31">
      <c r="A362" s="8" t="e">
        <f>VLOOKUP(C362,#REF!,7,FALSE)</f>
        <v>#REF!</v>
      </c>
      <c r="B362" s="8"/>
      <c r="C362" s="26"/>
      <c r="D362" s="4" t="s">
        <v>196</v>
      </c>
      <c r="AE362" s="15">
        <f t="shared" si="3"/>
        <v>0</v>
      </c>
    </row>
    <row r="363" spans="1:31">
      <c r="A363" s="8" t="e">
        <f>VLOOKUP(C363,#REF!,7,FALSE)</f>
        <v>#REF!</v>
      </c>
      <c r="B363" s="8"/>
      <c r="C363" s="26"/>
      <c r="D363" s="4" t="s">
        <v>190</v>
      </c>
      <c r="AE363" s="15">
        <f t="shared" si="3"/>
        <v>0</v>
      </c>
    </row>
    <row r="364" spans="1:31">
      <c r="A364" s="8" t="e">
        <f>VLOOKUP(C364,#REF!,7,FALSE)</f>
        <v>#REF!</v>
      </c>
      <c r="B364" s="8"/>
      <c r="C364" s="26"/>
      <c r="D364" s="4" t="s">
        <v>191</v>
      </c>
      <c r="AE364" s="15">
        <f t="shared" si="3"/>
        <v>0</v>
      </c>
    </row>
    <row r="365" spans="1:31">
      <c r="A365" s="8" t="e">
        <f>VLOOKUP(C365,#REF!,7,FALSE)</f>
        <v>#REF!</v>
      </c>
      <c r="B365" s="8"/>
      <c r="C365" s="26"/>
      <c r="D365" s="4" t="s">
        <v>192</v>
      </c>
      <c r="AE365" s="15">
        <f t="shared" si="3"/>
        <v>0</v>
      </c>
    </row>
    <row r="366" spans="1:31">
      <c r="A366" s="8" t="e">
        <f>VLOOKUP(C366,#REF!,7,FALSE)</f>
        <v>#REF!</v>
      </c>
      <c r="B366" s="8"/>
      <c r="C366" s="26"/>
      <c r="D366" s="4" t="s">
        <v>194</v>
      </c>
      <c r="AE366" s="15">
        <f t="shared" si="3"/>
        <v>0</v>
      </c>
    </row>
    <row r="367" spans="1:31">
      <c r="A367" s="8" t="e">
        <f>VLOOKUP(C367,#REF!,7,FALSE)</f>
        <v>#REF!</v>
      </c>
      <c r="B367" s="8"/>
      <c r="C367" s="26"/>
      <c r="D367" s="4" t="s">
        <v>197</v>
      </c>
      <c r="AE367" s="15">
        <f t="shared" si="3"/>
        <v>0</v>
      </c>
    </row>
    <row r="368" spans="1:31">
      <c r="A368" s="8" t="e">
        <f>VLOOKUP(C368,#REF!,7,FALSE)</f>
        <v>#REF!</v>
      </c>
      <c r="B368" s="8"/>
      <c r="C368" s="33" t="s">
        <v>66</v>
      </c>
      <c r="D368" s="31" t="s">
        <v>67</v>
      </c>
      <c r="AE368" s="15">
        <f t="shared" si="3"/>
        <v>0</v>
      </c>
    </row>
    <row r="369" spans="1:31">
      <c r="A369" s="8" t="e">
        <f>VLOOKUP(C369,#REF!,7,FALSE)</f>
        <v>#REF!</v>
      </c>
      <c r="B369" s="8"/>
      <c r="C369" s="33"/>
      <c r="D369" s="31" t="s">
        <v>196</v>
      </c>
      <c r="AE369" s="15">
        <f t="shared" si="3"/>
        <v>0</v>
      </c>
    </row>
    <row r="370" spans="1:31">
      <c r="A370" s="8" t="e">
        <f>VLOOKUP(C370,#REF!,7,FALSE)</f>
        <v>#REF!</v>
      </c>
      <c r="B370" s="8"/>
      <c r="C370" s="33"/>
      <c r="D370" s="31" t="s">
        <v>190</v>
      </c>
      <c r="AE370" s="15">
        <f t="shared" si="3"/>
        <v>0</v>
      </c>
    </row>
    <row r="371" spans="1:31">
      <c r="A371" s="8" t="e">
        <f>VLOOKUP(C371,#REF!,7,FALSE)</f>
        <v>#REF!</v>
      </c>
      <c r="B371" s="8"/>
      <c r="C371" s="33"/>
      <c r="D371" s="31" t="s">
        <v>191</v>
      </c>
      <c r="AE371" s="15">
        <f t="shared" si="3"/>
        <v>0</v>
      </c>
    </row>
    <row r="372" spans="1:31">
      <c r="A372" s="8" t="e">
        <f>VLOOKUP(C372,#REF!,7,FALSE)</f>
        <v>#REF!</v>
      </c>
      <c r="B372" s="8"/>
      <c r="C372" s="33"/>
      <c r="D372" s="31" t="s">
        <v>192</v>
      </c>
      <c r="AE372" s="15">
        <f t="shared" si="3"/>
        <v>0</v>
      </c>
    </row>
    <row r="373" spans="1:31">
      <c r="A373" s="8" t="e">
        <f>VLOOKUP(C373,#REF!,7,FALSE)</f>
        <v>#REF!</v>
      </c>
      <c r="B373" s="8"/>
      <c r="C373" s="33"/>
      <c r="D373" s="31" t="s">
        <v>194</v>
      </c>
      <c r="AE373" s="15">
        <f t="shared" si="3"/>
        <v>0</v>
      </c>
    </row>
    <row r="374" spans="1:31">
      <c r="A374" s="8" t="e">
        <f>VLOOKUP(C374,#REF!,7,FALSE)</f>
        <v>#REF!</v>
      </c>
      <c r="B374" s="8"/>
      <c r="C374" s="33"/>
      <c r="D374" s="31" t="s">
        <v>197</v>
      </c>
      <c r="AE374" s="15">
        <f t="shared" si="3"/>
        <v>0</v>
      </c>
    </row>
    <row r="375" spans="1:31">
      <c r="A375" s="8" t="e">
        <f>VLOOKUP(C375,#REF!,7,FALSE)</f>
        <v>#REF!</v>
      </c>
      <c r="B375" s="8"/>
      <c r="C375" s="26" t="s">
        <v>133</v>
      </c>
      <c r="D375" s="31" t="s">
        <v>67</v>
      </c>
      <c r="AE375" s="15">
        <f t="shared" si="3"/>
        <v>0</v>
      </c>
    </row>
    <row r="376" spans="1:31">
      <c r="A376" s="8" t="e">
        <f>VLOOKUP(C376,#REF!,7,FALSE)</f>
        <v>#REF!</v>
      </c>
      <c r="B376" s="8"/>
      <c r="C376" s="26"/>
      <c r="D376" s="31" t="s">
        <v>196</v>
      </c>
      <c r="AE376" s="15">
        <f t="shared" si="3"/>
        <v>0</v>
      </c>
    </row>
    <row r="377" spans="1:31">
      <c r="A377" s="8" t="e">
        <f>VLOOKUP(C377,#REF!,7,FALSE)</f>
        <v>#REF!</v>
      </c>
      <c r="B377" s="8"/>
      <c r="C377" s="26"/>
      <c r="D377" s="31" t="s">
        <v>190</v>
      </c>
      <c r="AE377" s="15">
        <f t="shared" si="3"/>
        <v>0</v>
      </c>
    </row>
    <row r="378" spans="1:31">
      <c r="A378" s="8" t="e">
        <f>VLOOKUP(C378,#REF!,7,FALSE)</f>
        <v>#REF!</v>
      </c>
      <c r="B378" s="8"/>
      <c r="C378" s="26"/>
      <c r="D378" s="31" t="s">
        <v>191</v>
      </c>
      <c r="AE378" s="15">
        <f t="shared" si="3"/>
        <v>0</v>
      </c>
    </row>
    <row r="379" spans="1:31">
      <c r="A379" s="8" t="e">
        <f>VLOOKUP(C379,#REF!,7,FALSE)</f>
        <v>#REF!</v>
      </c>
      <c r="B379" s="8"/>
      <c r="C379" s="26"/>
      <c r="D379" s="31" t="s">
        <v>192</v>
      </c>
      <c r="AE379" s="15">
        <f t="shared" si="3"/>
        <v>0</v>
      </c>
    </row>
    <row r="380" spans="1:31">
      <c r="A380" s="8" t="e">
        <f>VLOOKUP(C380,#REF!,7,FALSE)</f>
        <v>#REF!</v>
      </c>
      <c r="B380" s="8"/>
      <c r="C380" s="26"/>
      <c r="D380" s="31" t="s">
        <v>194</v>
      </c>
      <c r="AE380" s="15">
        <f t="shared" si="3"/>
        <v>0</v>
      </c>
    </row>
    <row r="381" spans="1:31">
      <c r="A381" s="8" t="e">
        <f>VLOOKUP(C381,#REF!,7,FALSE)</f>
        <v>#REF!</v>
      </c>
      <c r="B381" s="8"/>
      <c r="C381" s="26"/>
      <c r="D381" s="31" t="s">
        <v>197</v>
      </c>
      <c r="AE381" s="15">
        <f t="shared" si="3"/>
        <v>0</v>
      </c>
    </row>
    <row r="382" spans="1:31">
      <c r="A382" s="8" t="e">
        <f>VLOOKUP(C382,#REF!,7,FALSE)</f>
        <v>#REF!</v>
      </c>
      <c r="B382" s="8"/>
      <c r="C382" s="26" t="s">
        <v>134</v>
      </c>
      <c r="D382" s="31" t="s">
        <v>67</v>
      </c>
      <c r="AE382" s="15">
        <f t="shared" si="3"/>
        <v>0</v>
      </c>
    </row>
    <row r="383" spans="1:31">
      <c r="A383" s="8" t="e">
        <f>VLOOKUP(C383,#REF!,7,FALSE)</f>
        <v>#REF!</v>
      </c>
      <c r="B383" s="8"/>
      <c r="C383" s="26"/>
      <c r="D383" s="31" t="s">
        <v>196</v>
      </c>
      <c r="AE383" s="15">
        <f t="shared" si="3"/>
        <v>0</v>
      </c>
    </row>
    <row r="384" spans="1:31">
      <c r="A384" s="8" t="e">
        <f>VLOOKUP(C384,#REF!,7,FALSE)</f>
        <v>#REF!</v>
      </c>
      <c r="B384" s="8"/>
      <c r="C384" s="26"/>
      <c r="D384" s="31" t="s">
        <v>190</v>
      </c>
      <c r="AE384" s="15">
        <f t="shared" si="3"/>
        <v>0</v>
      </c>
    </row>
    <row r="385" spans="1:31">
      <c r="A385" s="8" t="e">
        <f>VLOOKUP(C385,#REF!,7,FALSE)</f>
        <v>#REF!</v>
      </c>
      <c r="B385" s="8"/>
      <c r="C385" s="26"/>
      <c r="D385" s="31" t="s">
        <v>191</v>
      </c>
      <c r="AE385" s="15">
        <f t="shared" si="3"/>
        <v>0</v>
      </c>
    </row>
    <row r="386" spans="1:31">
      <c r="A386" s="8" t="e">
        <f>VLOOKUP(C386,#REF!,7,FALSE)</f>
        <v>#REF!</v>
      </c>
      <c r="B386" s="8"/>
      <c r="C386" s="26"/>
      <c r="D386" s="31" t="s">
        <v>192</v>
      </c>
      <c r="AE386" s="15">
        <f t="shared" si="3"/>
        <v>0</v>
      </c>
    </row>
    <row r="387" spans="1:31">
      <c r="A387" s="8" t="e">
        <f>VLOOKUP(C387,#REF!,7,FALSE)</f>
        <v>#REF!</v>
      </c>
      <c r="B387" s="8"/>
      <c r="C387" s="26"/>
      <c r="D387" s="31" t="s">
        <v>194</v>
      </c>
      <c r="AE387" s="15">
        <f t="shared" si="3"/>
        <v>0</v>
      </c>
    </row>
    <row r="388" spans="1:31">
      <c r="A388" s="8" t="e">
        <f>VLOOKUP(C388,#REF!,7,FALSE)</f>
        <v>#REF!</v>
      </c>
      <c r="B388" s="8"/>
      <c r="C388" s="26"/>
      <c r="D388" s="31" t="s">
        <v>197</v>
      </c>
      <c r="AE388" s="15">
        <f t="shared" si="3"/>
        <v>0</v>
      </c>
    </row>
    <row r="389" spans="1:31">
      <c r="A389" s="8" t="e">
        <f>VLOOKUP(C389,#REF!,7,FALSE)</f>
        <v>#REF!</v>
      </c>
      <c r="B389" s="8"/>
      <c r="C389" s="33" t="s">
        <v>135</v>
      </c>
      <c r="D389" s="31" t="s">
        <v>67</v>
      </c>
      <c r="AE389" s="15">
        <f t="shared" si="3"/>
        <v>0</v>
      </c>
    </row>
    <row r="390" spans="1:31">
      <c r="A390" s="8" t="e">
        <f>VLOOKUP(C390,#REF!,7,FALSE)</f>
        <v>#REF!</v>
      </c>
      <c r="B390" s="8"/>
      <c r="C390" s="33"/>
      <c r="D390" s="31" t="s">
        <v>196</v>
      </c>
      <c r="AE390" s="15">
        <f t="shared" si="3"/>
        <v>0</v>
      </c>
    </row>
    <row r="391" spans="1:31">
      <c r="A391" s="8" t="e">
        <f>VLOOKUP(C391,#REF!,7,FALSE)</f>
        <v>#REF!</v>
      </c>
      <c r="B391" s="8"/>
      <c r="C391" s="33"/>
      <c r="D391" s="31" t="s">
        <v>190</v>
      </c>
      <c r="AE391" s="15">
        <f t="shared" si="3"/>
        <v>0</v>
      </c>
    </row>
    <row r="392" spans="1:31">
      <c r="A392" s="8" t="e">
        <f>VLOOKUP(C392,#REF!,7,FALSE)</f>
        <v>#REF!</v>
      </c>
      <c r="B392" s="8"/>
      <c r="C392" s="33"/>
      <c r="D392" s="31" t="s">
        <v>191</v>
      </c>
      <c r="AE392" s="15">
        <f t="shared" si="3"/>
        <v>0</v>
      </c>
    </row>
    <row r="393" spans="1:31">
      <c r="A393" s="8" t="e">
        <f>VLOOKUP(C393,#REF!,7,FALSE)</f>
        <v>#REF!</v>
      </c>
      <c r="B393" s="8"/>
      <c r="C393" s="33"/>
      <c r="D393" s="31" t="s">
        <v>192</v>
      </c>
      <c r="AE393" s="15">
        <f t="shared" si="3"/>
        <v>0</v>
      </c>
    </row>
    <row r="394" spans="1:31">
      <c r="A394" s="8" t="e">
        <f>VLOOKUP(C394,#REF!,7,FALSE)</f>
        <v>#REF!</v>
      </c>
      <c r="B394" s="8"/>
      <c r="C394" s="33"/>
      <c r="D394" s="31" t="s">
        <v>194</v>
      </c>
      <c r="AE394" s="15">
        <f t="shared" si="3"/>
        <v>0</v>
      </c>
    </row>
    <row r="395" spans="1:31">
      <c r="A395" s="8" t="e">
        <f>VLOOKUP(C395,#REF!,7,FALSE)</f>
        <v>#REF!</v>
      </c>
      <c r="B395" s="8"/>
      <c r="C395" s="33"/>
      <c r="D395" s="31" t="s">
        <v>197</v>
      </c>
      <c r="AE395" s="15">
        <f t="shared" si="3"/>
        <v>0</v>
      </c>
    </row>
    <row r="396" spans="1:31">
      <c r="A396" s="8" t="e">
        <f>VLOOKUP(C396,#REF!,7,FALSE)</f>
        <v>#REF!</v>
      </c>
      <c r="B396" s="8"/>
      <c r="C396" s="33" t="s">
        <v>136</v>
      </c>
      <c r="D396" s="31" t="s">
        <v>67</v>
      </c>
      <c r="AE396" s="15">
        <f t="shared" si="3"/>
        <v>0</v>
      </c>
    </row>
    <row r="397" spans="1:31">
      <c r="A397" s="8" t="e">
        <f>VLOOKUP(C397,#REF!,7,FALSE)</f>
        <v>#REF!</v>
      </c>
      <c r="B397" s="8"/>
      <c r="C397" s="33"/>
      <c r="D397" s="31" t="s">
        <v>196</v>
      </c>
      <c r="AE397" s="15">
        <f t="shared" si="3"/>
        <v>0</v>
      </c>
    </row>
    <row r="398" spans="1:31">
      <c r="A398" s="8" t="e">
        <f>VLOOKUP(C398,#REF!,7,FALSE)</f>
        <v>#REF!</v>
      </c>
      <c r="B398" s="8"/>
      <c r="C398" s="33"/>
      <c r="D398" s="31" t="s">
        <v>190</v>
      </c>
      <c r="AE398" s="15">
        <f t="shared" si="3"/>
        <v>0</v>
      </c>
    </row>
    <row r="399" spans="1:31">
      <c r="A399" s="8" t="e">
        <f>VLOOKUP(C399,#REF!,7,FALSE)</f>
        <v>#REF!</v>
      </c>
      <c r="B399" s="8"/>
      <c r="C399" s="33"/>
      <c r="D399" s="31" t="s">
        <v>191</v>
      </c>
      <c r="AE399" s="15">
        <f t="shared" si="3"/>
        <v>0</v>
      </c>
    </row>
    <row r="400" spans="1:31">
      <c r="A400" s="8" t="e">
        <f>VLOOKUP(C400,#REF!,7,FALSE)</f>
        <v>#REF!</v>
      </c>
      <c r="B400" s="8"/>
      <c r="C400" s="33"/>
      <c r="D400" s="31" t="s">
        <v>192</v>
      </c>
      <c r="AE400" s="15">
        <f t="shared" ref="AE400:AE463" si="4">SUM(E400:AD400)</f>
        <v>0</v>
      </c>
    </row>
    <row r="401" spans="1:31">
      <c r="A401" s="8" t="e">
        <f>VLOOKUP(C401,#REF!,7,FALSE)</f>
        <v>#REF!</v>
      </c>
      <c r="B401" s="8"/>
      <c r="C401" s="33"/>
      <c r="D401" s="31" t="s">
        <v>194</v>
      </c>
      <c r="AE401" s="15">
        <f t="shared" si="4"/>
        <v>0</v>
      </c>
    </row>
    <row r="402" spans="1:31">
      <c r="A402" s="8" t="e">
        <f>VLOOKUP(C402,#REF!,7,FALSE)</f>
        <v>#REF!</v>
      </c>
      <c r="B402" s="8"/>
      <c r="C402" s="33"/>
      <c r="D402" s="31" t="s">
        <v>197</v>
      </c>
      <c r="AE402" s="15">
        <f t="shared" si="4"/>
        <v>0</v>
      </c>
    </row>
    <row r="403" spans="1:31">
      <c r="A403" s="8" t="e">
        <f>VLOOKUP(C403,#REF!,7,FALSE)</f>
        <v>#REF!</v>
      </c>
      <c r="B403" s="8" t="s">
        <v>185</v>
      </c>
      <c r="C403" s="33" t="s">
        <v>137</v>
      </c>
      <c r="D403" s="31" t="s">
        <v>67</v>
      </c>
      <c r="AE403" s="15">
        <f t="shared" si="4"/>
        <v>0</v>
      </c>
    </row>
    <row r="404" spans="1:31">
      <c r="A404" s="8" t="e">
        <f>VLOOKUP(C404,#REF!,7,FALSE)</f>
        <v>#REF!</v>
      </c>
      <c r="B404" s="8"/>
      <c r="C404" s="33"/>
      <c r="D404" s="31" t="s">
        <v>196</v>
      </c>
      <c r="AE404" s="15">
        <f t="shared" si="4"/>
        <v>0</v>
      </c>
    </row>
    <row r="405" spans="1:31">
      <c r="A405" s="8" t="e">
        <f>VLOOKUP(C405,#REF!,7,FALSE)</f>
        <v>#REF!</v>
      </c>
      <c r="B405" s="8"/>
      <c r="C405" s="33"/>
      <c r="D405" s="31" t="s">
        <v>190</v>
      </c>
      <c r="AE405" s="15">
        <f t="shared" si="4"/>
        <v>0</v>
      </c>
    </row>
    <row r="406" spans="1:31">
      <c r="A406" s="8" t="e">
        <f>VLOOKUP(C406,#REF!,7,FALSE)</f>
        <v>#REF!</v>
      </c>
      <c r="B406" s="8"/>
      <c r="C406" s="33"/>
      <c r="D406" s="31" t="s">
        <v>191</v>
      </c>
      <c r="AE406" s="15">
        <f t="shared" si="4"/>
        <v>0</v>
      </c>
    </row>
    <row r="407" spans="1:31">
      <c r="A407" s="8" t="e">
        <f>VLOOKUP(C407,#REF!,7,FALSE)</f>
        <v>#REF!</v>
      </c>
      <c r="B407" s="8"/>
      <c r="C407" s="33"/>
      <c r="D407" s="31" t="s">
        <v>192</v>
      </c>
      <c r="AE407" s="15">
        <f t="shared" si="4"/>
        <v>0</v>
      </c>
    </row>
    <row r="408" spans="1:31">
      <c r="A408" s="8" t="e">
        <f>VLOOKUP(C408,#REF!,7,FALSE)</f>
        <v>#REF!</v>
      </c>
      <c r="B408" s="8"/>
      <c r="C408" s="33"/>
      <c r="D408" s="31" t="s">
        <v>194</v>
      </c>
      <c r="AE408" s="15">
        <f t="shared" si="4"/>
        <v>0</v>
      </c>
    </row>
    <row r="409" spans="1:31">
      <c r="A409" s="8" t="e">
        <f>VLOOKUP(C409,#REF!,7,FALSE)</f>
        <v>#REF!</v>
      </c>
      <c r="B409" s="8"/>
      <c r="C409" s="33"/>
      <c r="D409" s="31" t="s">
        <v>197</v>
      </c>
      <c r="AE409" s="15">
        <f t="shared" si="4"/>
        <v>0</v>
      </c>
    </row>
    <row r="410" spans="1:31">
      <c r="A410" s="8" t="e">
        <f>VLOOKUP(C410,#REF!,7,FALSE)</f>
        <v>#REF!</v>
      </c>
      <c r="B410" s="8"/>
      <c r="C410" s="26" t="s">
        <v>138</v>
      </c>
      <c r="D410" s="31" t="s">
        <v>67</v>
      </c>
      <c r="AE410" s="15">
        <f t="shared" si="4"/>
        <v>0</v>
      </c>
    </row>
    <row r="411" spans="1:31">
      <c r="A411" s="8" t="e">
        <f>VLOOKUP(C411,#REF!,7,FALSE)</f>
        <v>#REF!</v>
      </c>
      <c r="B411" s="8"/>
      <c r="C411" s="26"/>
      <c r="D411" s="31" t="s">
        <v>196</v>
      </c>
      <c r="AE411" s="15">
        <f t="shared" si="4"/>
        <v>0</v>
      </c>
    </row>
    <row r="412" spans="1:31">
      <c r="A412" s="8" t="e">
        <f>VLOOKUP(C412,#REF!,7,FALSE)</f>
        <v>#REF!</v>
      </c>
      <c r="B412" s="8"/>
      <c r="C412" s="26"/>
      <c r="D412" s="31" t="s">
        <v>190</v>
      </c>
      <c r="AE412" s="15">
        <f t="shared" si="4"/>
        <v>0</v>
      </c>
    </row>
    <row r="413" spans="1:31">
      <c r="A413" s="8" t="e">
        <f>VLOOKUP(C413,#REF!,7,FALSE)</f>
        <v>#REF!</v>
      </c>
      <c r="B413" s="8"/>
      <c r="C413" s="26"/>
      <c r="D413" s="31" t="s">
        <v>191</v>
      </c>
      <c r="AE413" s="15">
        <f t="shared" si="4"/>
        <v>0</v>
      </c>
    </row>
    <row r="414" spans="1:31">
      <c r="A414" s="8" t="e">
        <f>VLOOKUP(C414,#REF!,7,FALSE)</f>
        <v>#REF!</v>
      </c>
      <c r="B414" s="8"/>
      <c r="C414" s="26"/>
      <c r="D414" s="31" t="s">
        <v>192</v>
      </c>
      <c r="AE414" s="15">
        <f t="shared" si="4"/>
        <v>0</v>
      </c>
    </row>
    <row r="415" spans="1:31">
      <c r="A415" s="8" t="e">
        <f>VLOOKUP(C415,#REF!,7,FALSE)</f>
        <v>#REF!</v>
      </c>
      <c r="B415" s="8"/>
      <c r="C415" s="26"/>
      <c r="D415" s="31" t="s">
        <v>194</v>
      </c>
      <c r="AE415" s="15">
        <f t="shared" si="4"/>
        <v>0</v>
      </c>
    </row>
    <row r="416" spans="1:31">
      <c r="A416" s="8" t="e">
        <f>VLOOKUP(C416,#REF!,7,FALSE)</f>
        <v>#REF!</v>
      </c>
      <c r="B416" s="8"/>
      <c r="C416" s="26"/>
      <c r="D416" s="31" t="s">
        <v>197</v>
      </c>
      <c r="AE416" s="15">
        <f t="shared" si="4"/>
        <v>0</v>
      </c>
    </row>
    <row r="417" spans="1:31">
      <c r="A417" s="8" t="e">
        <f>VLOOKUP(C417,#REF!,7,FALSE)</f>
        <v>#REF!</v>
      </c>
      <c r="B417" s="8" t="s">
        <v>202</v>
      </c>
      <c r="C417" s="26" t="s">
        <v>139</v>
      </c>
      <c r="D417" s="31" t="s">
        <v>67</v>
      </c>
      <c r="AE417" s="15">
        <f t="shared" si="4"/>
        <v>0</v>
      </c>
    </row>
    <row r="418" spans="1:31">
      <c r="A418" s="8" t="e">
        <f>VLOOKUP(C418,#REF!,7,FALSE)</f>
        <v>#REF!</v>
      </c>
      <c r="B418" s="8"/>
      <c r="C418" s="26"/>
      <c r="D418" s="31" t="s">
        <v>217</v>
      </c>
      <c r="F418" s="15">
        <v>1623.48</v>
      </c>
      <c r="AE418" s="15">
        <f t="shared" si="4"/>
        <v>1623.48</v>
      </c>
    </row>
    <row r="419" spans="1:31">
      <c r="A419" s="8" t="e">
        <f>VLOOKUP(C419,#REF!,7,FALSE)</f>
        <v>#REF!</v>
      </c>
      <c r="B419" s="8"/>
      <c r="C419" s="26"/>
      <c r="D419" s="31" t="s">
        <v>190</v>
      </c>
      <c r="F419" s="15">
        <v>180</v>
      </c>
      <c r="AE419" s="15">
        <f t="shared" si="4"/>
        <v>180</v>
      </c>
    </row>
    <row r="420" spans="1:31">
      <c r="A420" s="8" t="e">
        <f>VLOOKUP(C420,#REF!,7,FALSE)</f>
        <v>#REF!</v>
      </c>
      <c r="B420" s="8"/>
      <c r="C420" s="26"/>
      <c r="D420" s="31" t="s">
        <v>191</v>
      </c>
      <c r="AE420" s="15">
        <f t="shared" si="4"/>
        <v>0</v>
      </c>
    </row>
    <row r="421" spans="1:31">
      <c r="A421" s="8" t="e">
        <f>VLOOKUP(C421,#REF!,7,FALSE)</f>
        <v>#REF!</v>
      </c>
      <c r="B421" s="8"/>
      <c r="C421" s="26"/>
      <c r="D421" s="31" t="s">
        <v>192</v>
      </c>
      <c r="AE421" s="15">
        <f t="shared" si="4"/>
        <v>0</v>
      </c>
    </row>
    <row r="422" spans="1:31">
      <c r="A422" s="8" t="e">
        <f>VLOOKUP(C422,#REF!,7,FALSE)</f>
        <v>#REF!</v>
      </c>
      <c r="B422" s="8"/>
      <c r="C422" s="26"/>
      <c r="D422" s="31" t="s">
        <v>194</v>
      </c>
      <c r="F422" s="15">
        <f>630.78+10+2.55</f>
        <v>643.32999999999993</v>
      </c>
      <c r="AE422" s="15">
        <f t="shared" si="4"/>
        <v>643.32999999999993</v>
      </c>
    </row>
    <row r="423" spans="1:31">
      <c r="A423" s="8" t="e">
        <f>VLOOKUP(C423,#REF!,7,FALSE)</f>
        <v>#REF!</v>
      </c>
      <c r="B423" s="8"/>
      <c r="C423" s="26"/>
      <c r="D423" s="31" t="s">
        <v>197</v>
      </c>
      <c r="F423" s="15">
        <v>846348</v>
      </c>
      <c r="AE423" s="15">
        <f t="shared" si="4"/>
        <v>846348</v>
      </c>
    </row>
    <row r="424" spans="1:31">
      <c r="A424" s="8" t="e">
        <f>VLOOKUP(C424,#REF!,7,FALSE)</f>
        <v>#REF!</v>
      </c>
      <c r="B424" s="8"/>
      <c r="C424" s="26" t="s">
        <v>140</v>
      </c>
      <c r="D424" s="31" t="s">
        <v>67</v>
      </c>
      <c r="AE424" s="15">
        <f t="shared" si="4"/>
        <v>0</v>
      </c>
    </row>
    <row r="425" spans="1:31">
      <c r="A425" s="8" t="e">
        <f>VLOOKUP(C425,#REF!,7,FALSE)</f>
        <v>#REF!</v>
      </c>
      <c r="B425" s="8"/>
      <c r="C425" s="26"/>
      <c r="D425" s="31" t="s">
        <v>196</v>
      </c>
      <c r="AE425" s="15">
        <f t="shared" si="4"/>
        <v>0</v>
      </c>
    </row>
    <row r="426" spans="1:31">
      <c r="A426" s="8" t="e">
        <f>VLOOKUP(C426,#REF!,7,FALSE)</f>
        <v>#REF!</v>
      </c>
      <c r="B426" s="8"/>
      <c r="C426" s="26"/>
      <c r="D426" s="31" t="s">
        <v>190</v>
      </c>
      <c r="AE426" s="15">
        <f t="shared" si="4"/>
        <v>0</v>
      </c>
    </row>
    <row r="427" spans="1:31">
      <c r="A427" s="8" t="e">
        <f>VLOOKUP(C427,#REF!,7,FALSE)</f>
        <v>#REF!</v>
      </c>
      <c r="B427" s="8"/>
      <c r="C427" s="26"/>
      <c r="D427" s="31" t="s">
        <v>191</v>
      </c>
      <c r="AE427" s="15">
        <f t="shared" si="4"/>
        <v>0</v>
      </c>
    </row>
    <row r="428" spans="1:31">
      <c r="A428" s="8" t="e">
        <f>VLOOKUP(C428,#REF!,7,FALSE)</f>
        <v>#REF!</v>
      </c>
      <c r="B428" s="8"/>
      <c r="C428" s="26"/>
      <c r="D428" s="31" t="s">
        <v>192</v>
      </c>
      <c r="AE428" s="15">
        <f t="shared" si="4"/>
        <v>0</v>
      </c>
    </row>
    <row r="429" spans="1:31">
      <c r="A429" s="8" t="e">
        <f>VLOOKUP(C429,#REF!,7,FALSE)</f>
        <v>#REF!</v>
      </c>
      <c r="B429" s="8"/>
      <c r="C429" s="26"/>
      <c r="D429" s="31" t="s">
        <v>194</v>
      </c>
      <c r="AE429" s="15">
        <f t="shared" si="4"/>
        <v>0</v>
      </c>
    </row>
    <row r="430" spans="1:31">
      <c r="A430" s="8" t="e">
        <f>VLOOKUP(C430,#REF!,7,FALSE)</f>
        <v>#REF!</v>
      </c>
      <c r="B430" s="8"/>
      <c r="C430" s="26"/>
      <c r="D430" s="31" t="s">
        <v>197</v>
      </c>
      <c r="AE430" s="15">
        <f t="shared" si="4"/>
        <v>0</v>
      </c>
    </row>
    <row r="431" spans="1:31">
      <c r="A431" s="8" t="e">
        <f>VLOOKUP(C431,#REF!,7,FALSE)</f>
        <v>#REF!</v>
      </c>
      <c r="B431" s="8"/>
      <c r="C431" s="26" t="s">
        <v>141</v>
      </c>
      <c r="D431" s="31" t="s">
        <v>67</v>
      </c>
      <c r="AE431" s="15">
        <f t="shared" si="4"/>
        <v>0</v>
      </c>
    </row>
    <row r="432" spans="1:31">
      <c r="A432" s="8" t="e">
        <f>VLOOKUP(C432,#REF!,7,FALSE)</f>
        <v>#REF!</v>
      </c>
      <c r="B432" s="8"/>
      <c r="C432" s="28"/>
      <c r="D432" s="31" t="s">
        <v>196</v>
      </c>
      <c r="AE432" s="15">
        <f t="shared" si="4"/>
        <v>0</v>
      </c>
    </row>
    <row r="433" spans="1:31">
      <c r="A433" s="8" t="e">
        <f>VLOOKUP(C433,#REF!,7,FALSE)</f>
        <v>#REF!</v>
      </c>
      <c r="B433" s="8"/>
      <c r="C433" s="28"/>
      <c r="D433" s="31" t="s">
        <v>190</v>
      </c>
      <c r="AE433" s="15">
        <f t="shared" si="4"/>
        <v>0</v>
      </c>
    </row>
    <row r="434" spans="1:31">
      <c r="A434" s="8" t="e">
        <f>VLOOKUP(C434,#REF!,7,FALSE)</f>
        <v>#REF!</v>
      </c>
      <c r="B434" s="8"/>
      <c r="C434" s="28"/>
      <c r="D434" s="31" t="s">
        <v>191</v>
      </c>
      <c r="AE434" s="15">
        <f t="shared" si="4"/>
        <v>0</v>
      </c>
    </row>
    <row r="435" spans="1:31">
      <c r="A435" s="8" t="e">
        <f>VLOOKUP(C435,#REF!,7,FALSE)</f>
        <v>#REF!</v>
      </c>
      <c r="B435" s="8"/>
      <c r="C435" s="28"/>
      <c r="D435" s="31" t="s">
        <v>192</v>
      </c>
      <c r="AE435" s="15">
        <f t="shared" si="4"/>
        <v>0</v>
      </c>
    </row>
    <row r="436" spans="1:31">
      <c r="A436" s="8" t="e">
        <f>VLOOKUP(C436,#REF!,7,FALSE)</f>
        <v>#REF!</v>
      </c>
      <c r="B436" s="8"/>
      <c r="C436" s="28"/>
      <c r="D436" s="31" t="s">
        <v>194</v>
      </c>
      <c r="AE436" s="15">
        <f t="shared" si="4"/>
        <v>0</v>
      </c>
    </row>
    <row r="437" spans="1:31">
      <c r="A437" s="8" t="e">
        <f>VLOOKUP(C437,#REF!,7,FALSE)</f>
        <v>#REF!</v>
      </c>
      <c r="B437" s="8"/>
      <c r="C437" s="28"/>
      <c r="D437" s="31" t="s">
        <v>197</v>
      </c>
      <c r="AE437" s="15">
        <f t="shared" si="4"/>
        <v>0</v>
      </c>
    </row>
    <row r="438" spans="1:31">
      <c r="A438" s="8" t="e">
        <f>VLOOKUP(C438,#REF!,7,FALSE)</f>
        <v>#REF!</v>
      </c>
      <c r="B438" s="8"/>
      <c r="C438" s="28" t="s">
        <v>142</v>
      </c>
      <c r="D438" s="32" t="s">
        <v>67</v>
      </c>
      <c r="AE438" s="15">
        <f t="shared" si="4"/>
        <v>0</v>
      </c>
    </row>
    <row r="439" spans="1:31">
      <c r="A439" s="8" t="e">
        <f>VLOOKUP(C439,#REF!,7,FALSE)</f>
        <v>#REF!</v>
      </c>
      <c r="B439" s="8"/>
      <c r="C439" s="28"/>
      <c r="D439" s="31" t="s">
        <v>196</v>
      </c>
      <c r="AE439" s="15">
        <f t="shared" si="4"/>
        <v>0</v>
      </c>
    </row>
    <row r="440" spans="1:31">
      <c r="A440" s="8" t="e">
        <f>VLOOKUP(C440,#REF!,7,FALSE)</f>
        <v>#REF!</v>
      </c>
      <c r="B440" s="8"/>
      <c r="C440" s="28"/>
      <c r="D440" s="31" t="s">
        <v>190</v>
      </c>
      <c r="AE440" s="15">
        <f t="shared" si="4"/>
        <v>0</v>
      </c>
    </row>
    <row r="441" spans="1:31">
      <c r="A441" s="8" t="e">
        <f>VLOOKUP(C441,#REF!,7,FALSE)</f>
        <v>#REF!</v>
      </c>
      <c r="B441" s="8"/>
      <c r="C441" s="28"/>
      <c r="D441" s="31" t="s">
        <v>191</v>
      </c>
      <c r="AE441" s="15">
        <f t="shared" si="4"/>
        <v>0</v>
      </c>
    </row>
    <row r="442" spans="1:31">
      <c r="A442" s="8" t="e">
        <f>VLOOKUP(C442,#REF!,7,FALSE)</f>
        <v>#REF!</v>
      </c>
      <c r="B442" s="8"/>
      <c r="C442" s="28"/>
      <c r="D442" s="31" t="s">
        <v>192</v>
      </c>
      <c r="AE442" s="15">
        <f t="shared" si="4"/>
        <v>0</v>
      </c>
    </row>
    <row r="443" spans="1:31">
      <c r="A443" s="8" t="e">
        <f>VLOOKUP(C443,#REF!,7,FALSE)</f>
        <v>#REF!</v>
      </c>
      <c r="B443" s="8"/>
      <c r="C443" s="28"/>
      <c r="D443" s="31" t="s">
        <v>194</v>
      </c>
      <c r="AE443" s="15">
        <f t="shared" si="4"/>
        <v>0</v>
      </c>
    </row>
    <row r="444" spans="1:31">
      <c r="A444" s="8" t="e">
        <f>VLOOKUP(C444,#REF!,7,FALSE)</f>
        <v>#REF!</v>
      </c>
      <c r="B444" s="8"/>
      <c r="C444" s="28"/>
      <c r="D444" s="31" t="s">
        <v>197</v>
      </c>
      <c r="AE444" s="15">
        <f t="shared" si="4"/>
        <v>0</v>
      </c>
    </row>
    <row r="445" spans="1:31">
      <c r="A445" s="8" t="e">
        <f>VLOOKUP(C445,#REF!,7,FALSE)</f>
        <v>#REF!</v>
      </c>
      <c r="B445" s="8"/>
      <c r="C445" s="26" t="s">
        <v>143</v>
      </c>
      <c r="D445" s="31" t="s">
        <v>67</v>
      </c>
      <c r="AE445" s="15">
        <f t="shared" si="4"/>
        <v>0</v>
      </c>
    </row>
    <row r="446" spans="1:31">
      <c r="A446" s="8" t="e">
        <f>VLOOKUP(C446,#REF!,7,FALSE)</f>
        <v>#REF!</v>
      </c>
      <c r="B446" s="8"/>
      <c r="C446" s="26"/>
      <c r="D446" s="31" t="s">
        <v>196</v>
      </c>
      <c r="AE446" s="15">
        <f t="shared" si="4"/>
        <v>0</v>
      </c>
    </row>
    <row r="447" spans="1:31">
      <c r="A447" s="8" t="e">
        <f>VLOOKUP(C447,#REF!,7,FALSE)</f>
        <v>#REF!</v>
      </c>
      <c r="B447" s="8"/>
      <c r="C447" s="26"/>
      <c r="D447" s="31" t="s">
        <v>190</v>
      </c>
      <c r="AE447" s="15">
        <f t="shared" si="4"/>
        <v>0</v>
      </c>
    </row>
    <row r="448" spans="1:31">
      <c r="A448" s="8" t="e">
        <f>VLOOKUP(C448,#REF!,7,FALSE)</f>
        <v>#REF!</v>
      </c>
      <c r="B448" s="8"/>
      <c r="C448" s="26"/>
      <c r="D448" s="31" t="s">
        <v>191</v>
      </c>
      <c r="AE448" s="15">
        <f t="shared" si="4"/>
        <v>0</v>
      </c>
    </row>
    <row r="449" spans="1:31">
      <c r="A449" s="8" t="e">
        <f>VLOOKUP(C449,#REF!,7,FALSE)</f>
        <v>#REF!</v>
      </c>
      <c r="B449" s="8"/>
      <c r="C449" s="26"/>
      <c r="D449" s="31" t="s">
        <v>192</v>
      </c>
      <c r="AE449" s="15">
        <f t="shared" si="4"/>
        <v>0</v>
      </c>
    </row>
    <row r="450" spans="1:31">
      <c r="A450" s="8" t="e">
        <f>VLOOKUP(C450,#REF!,7,FALSE)</f>
        <v>#REF!</v>
      </c>
      <c r="B450" s="8"/>
      <c r="C450" s="26"/>
      <c r="D450" s="31" t="s">
        <v>194</v>
      </c>
      <c r="AE450" s="15">
        <f t="shared" si="4"/>
        <v>0</v>
      </c>
    </row>
    <row r="451" spans="1:31">
      <c r="A451" s="8" t="e">
        <f>VLOOKUP(C451,#REF!,7,FALSE)</f>
        <v>#REF!</v>
      </c>
      <c r="B451" s="8"/>
      <c r="C451" s="26"/>
      <c r="D451" s="31" t="s">
        <v>197</v>
      </c>
      <c r="AE451" s="15">
        <f t="shared" si="4"/>
        <v>0</v>
      </c>
    </row>
    <row r="452" spans="1:31">
      <c r="A452" s="8" t="e">
        <f>VLOOKUP(C452,#REF!,7,FALSE)</f>
        <v>#REF!</v>
      </c>
      <c r="B452" s="8"/>
      <c r="C452" s="33" t="s">
        <v>144</v>
      </c>
      <c r="D452" s="31" t="s">
        <v>67</v>
      </c>
      <c r="AE452" s="15">
        <f t="shared" si="4"/>
        <v>0</v>
      </c>
    </row>
    <row r="453" spans="1:31">
      <c r="A453" s="8" t="e">
        <f>VLOOKUP(C453,#REF!,7,FALSE)</f>
        <v>#REF!</v>
      </c>
      <c r="B453" s="8"/>
      <c r="C453" s="33"/>
      <c r="D453" s="31" t="s">
        <v>196</v>
      </c>
      <c r="AE453" s="15">
        <f t="shared" si="4"/>
        <v>0</v>
      </c>
    </row>
    <row r="454" spans="1:31">
      <c r="A454" s="8" t="e">
        <f>VLOOKUP(C454,#REF!,7,FALSE)</f>
        <v>#REF!</v>
      </c>
      <c r="B454" s="8"/>
      <c r="C454" s="33"/>
      <c r="D454" s="31" t="s">
        <v>190</v>
      </c>
      <c r="AE454" s="15">
        <f t="shared" si="4"/>
        <v>0</v>
      </c>
    </row>
    <row r="455" spans="1:31">
      <c r="A455" s="8" t="e">
        <f>VLOOKUP(C455,#REF!,7,FALSE)</f>
        <v>#REF!</v>
      </c>
      <c r="B455" s="8"/>
      <c r="C455" s="33"/>
      <c r="D455" s="31" t="s">
        <v>191</v>
      </c>
      <c r="AE455" s="15">
        <f t="shared" si="4"/>
        <v>0</v>
      </c>
    </row>
    <row r="456" spans="1:31">
      <c r="A456" s="8" t="e">
        <f>VLOOKUP(C456,#REF!,7,FALSE)</f>
        <v>#REF!</v>
      </c>
      <c r="B456" s="8"/>
      <c r="C456" s="33"/>
      <c r="D456" s="31" t="s">
        <v>192</v>
      </c>
      <c r="AE456" s="15">
        <f t="shared" si="4"/>
        <v>0</v>
      </c>
    </row>
    <row r="457" spans="1:31">
      <c r="A457" s="8" t="e">
        <f>VLOOKUP(C457,#REF!,7,FALSE)</f>
        <v>#REF!</v>
      </c>
      <c r="B457" s="8"/>
      <c r="C457" s="33"/>
      <c r="D457" s="31" t="s">
        <v>194</v>
      </c>
      <c r="AE457" s="15">
        <f t="shared" si="4"/>
        <v>0</v>
      </c>
    </row>
    <row r="458" spans="1:31">
      <c r="A458" s="8" t="e">
        <f>VLOOKUP(C458,#REF!,7,FALSE)</f>
        <v>#REF!</v>
      </c>
      <c r="B458" s="8"/>
      <c r="C458" s="33"/>
      <c r="D458" s="31" t="s">
        <v>197</v>
      </c>
      <c r="AE458" s="15">
        <f t="shared" si="4"/>
        <v>0</v>
      </c>
    </row>
    <row r="459" spans="1:31">
      <c r="A459" s="8" t="e">
        <f>VLOOKUP(C459,#REF!,7,FALSE)</f>
        <v>#REF!</v>
      </c>
      <c r="B459" s="8"/>
      <c r="C459" s="26" t="s">
        <v>145</v>
      </c>
      <c r="D459" s="31" t="s">
        <v>67</v>
      </c>
      <c r="AE459" s="15">
        <f t="shared" si="4"/>
        <v>0</v>
      </c>
    </row>
    <row r="460" spans="1:31">
      <c r="A460" s="8" t="e">
        <f>VLOOKUP(C460,#REF!,7,FALSE)</f>
        <v>#REF!</v>
      </c>
      <c r="B460" s="8"/>
      <c r="C460" s="26"/>
      <c r="D460" s="31" t="s">
        <v>196</v>
      </c>
      <c r="AE460" s="15">
        <f t="shared" si="4"/>
        <v>0</v>
      </c>
    </row>
    <row r="461" spans="1:31">
      <c r="A461" s="8" t="e">
        <f>VLOOKUP(C461,#REF!,7,FALSE)</f>
        <v>#REF!</v>
      </c>
      <c r="B461" s="8"/>
      <c r="C461" s="26"/>
      <c r="D461" s="31" t="s">
        <v>190</v>
      </c>
      <c r="AE461" s="15">
        <f t="shared" si="4"/>
        <v>0</v>
      </c>
    </row>
    <row r="462" spans="1:31">
      <c r="A462" s="8" t="e">
        <f>VLOOKUP(C462,#REF!,7,FALSE)</f>
        <v>#REF!</v>
      </c>
      <c r="B462" s="8"/>
      <c r="C462" s="26"/>
      <c r="D462" s="31" t="s">
        <v>191</v>
      </c>
      <c r="AE462" s="15">
        <f t="shared" si="4"/>
        <v>0</v>
      </c>
    </row>
    <row r="463" spans="1:31">
      <c r="A463" s="8" t="e">
        <f>VLOOKUP(C463,#REF!,7,FALSE)</f>
        <v>#REF!</v>
      </c>
      <c r="B463" s="8"/>
      <c r="C463" s="26"/>
      <c r="D463" s="31" t="s">
        <v>192</v>
      </c>
      <c r="AE463" s="15">
        <f t="shared" si="4"/>
        <v>0</v>
      </c>
    </row>
    <row r="464" spans="1:31">
      <c r="A464" s="8" t="e">
        <f>VLOOKUP(C464,#REF!,7,FALSE)</f>
        <v>#REF!</v>
      </c>
      <c r="B464" s="8"/>
      <c r="C464" s="26"/>
      <c r="D464" s="31" t="s">
        <v>194</v>
      </c>
      <c r="AE464" s="15">
        <f t="shared" ref="AE464:AE526" si="5">SUM(E464:AD464)</f>
        <v>0</v>
      </c>
    </row>
    <row r="465" spans="1:31">
      <c r="A465" s="8" t="e">
        <f>VLOOKUP(C465,#REF!,7,FALSE)</f>
        <v>#REF!</v>
      </c>
      <c r="B465" s="8"/>
      <c r="C465" s="26"/>
      <c r="D465" s="31" t="s">
        <v>197</v>
      </c>
      <c r="AE465" s="15">
        <f t="shared" si="5"/>
        <v>0</v>
      </c>
    </row>
    <row r="466" spans="1:31" s="22" customFormat="1">
      <c r="A466" s="8" t="e">
        <f>VLOOKUP(C466,#REF!,7,FALSE)</f>
        <v>#REF!</v>
      </c>
      <c r="B466" s="25"/>
      <c r="C466" s="26" t="s">
        <v>146</v>
      </c>
      <c r="D466" s="31" t="s">
        <v>67</v>
      </c>
      <c r="AE466" s="15">
        <f t="shared" si="5"/>
        <v>0</v>
      </c>
    </row>
    <row r="467" spans="1:31" s="22" customFormat="1">
      <c r="A467" s="8" t="e">
        <f>VLOOKUP(C467,#REF!,7,FALSE)</f>
        <v>#REF!</v>
      </c>
      <c r="B467" s="25"/>
      <c r="C467" s="26"/>
      <c r="D467" s="31" t="s">
        <v>196</v>
      </c>
      <c r="AE467" s="15">
        <f t="shared" si="5"/>
        <v>0</v>
      </c>
    </row>
    <row r="468" spans="1:31" s="22" customFormat="1">
      <c r="A468" s="8" t="e">
        <f>VLOOKUP(C468,#REF!,7,FALSE)</f>
        <v>#REF!</v>
      </c>
      <c r="B468" s="25"/>
      <c r="C468" s="26"/>
      <c r="D468" s="31" t="s">
        <v>190</v>
      </c>
      <c r="AE468" s="15">
        <f t="shared" si="5"/>
        <v>0</v>
      </c>
    </row>
    <row r="469" spans="1:31" s="22" customFormat="1">
      <c r="A469" s="8" t="e">
        <f>VLOOKUP(C469,#REF!,7,FALSE)</f>
        <v>#REF!</v>
      </c>
      <c r="B469" s="25"/>
      <c r="C469" s="26"/>
      <c r="D469" s="31" t="s">
        <v>191</v>
      </c>
      <c r="AE469" s="15">
        <f t="shared" si="5"/>
        <v>0</v>
      </c>
    </row>
    <row r="470" spans="1:31" s="22" customFormat="1">
      <c r="A470" s="8" t="e">
        <f>VLOOKUP(C470,#REF!,7,FALSE)</f>
        <v>#REF!</v>
      </c>
      <c r="B470" s="25"/>
      <c r="C470" s="26"/>
      <c r="D470" s="31" t="s">
        <v>192</v>
      </c>
      <c r="AE470" s="15">
        <f t="shared" si="5"/>
        <v>0</v>
      </c>
    </row>
    <row r="471" spans="1:31" s="22" customFormat="1">
      <c r="A471" s="8" t="e">
        <f>VLOOKUP(C471,#REF!,7,FALSE)</f>
        <v>#REF!</v>
      </c>
      <c r="B471" s="25"/>
      <c r="C471" s="26"/>
      <c r="D471" s="31" t="s">
        <v>194</v>
      </c>
      <c r="AE471" s="15">
        <f t="shared" si="5"/>
        <v>0</v>
      </c>
    </row>
    <row r="472" spans="1:31" s="22" customFormat="1">
      <c r="A472" s="8" t="e">
        <f>VLOOKUP(C472,#REF!,7,FALSE)</f>
        <v>#REF!</v>
      </c>
      <c r="B472" s="25"/>
      <c r="C472" s="26"/>
      <c r="D472" s="31" t="s">
        <v>197</v>
      </c>
      <c r="AE472" s="15">
        <f t="shared" si="5"/>
        <v>0</v>
      </c>
    </row>
    <row r="473" spans="1:31">
      <c r="A473" s="8" t="e">
        <f>VLOOKUP(C473,#REF!,7,FALSE)</f>
        <v>#REF!</v>
      </c>
      <c r="B473" s="8"/>
      <c r="C473" s="11" t="s">
        <v>147</v>
      </c>
      <c r="D473" s="5" t="s">
        <v>67</v>
      </c>
      <c r="AE473" s="15">
        <f t="shared" si="5"/>
        <v>0</v>
      </c>
    </row>
    <row r="474" spans="1:31">
      <c r="A474" s="8" t="e">
        <f>VLOOKUP(C474,#REF!,7,FALSE)</f>
        <v>#REF!</v>
      </c>
      <c r="B474" s="8"/>
      <c r="C474" s="11"/>
      <c r="D474" s="31" t="s">
        <v>196</v>
      </c>
      <c r="AE474" s="15">
        <f t="shared" si="5"/>
        <v>0</v>
      </c>
    </row>
    <row r="475" spans="1:31">
      <c r="A475" s="8" t="e">
        <f>VLOOKUP(C475,#REF!,7,FALSE)</f>
        <v>#REF!</v>
      </c>
      <c r="B475" s="8"/>
      <c r="C475" s="11"/>
      <c r="D475" s="31" t="s">
        <v>190</v>
      </c>
      <c r="AE475" s="15">
        <f t="shared" si="5"/>
        <v>0</v>
      </c>
    </row>
    <row r="476" spans="1:31">
      <c r="A476" s="8" t="e">
        <f>VLOOKUP(C476,#REF!,7,FALSE)</f>
        <v>#REF!</v>
      </c>
      <c r="B476" s="8"/>
      <c r="C476" s="11"/>
      <c r="D476" s="31" t="s">
        <v>191</v>
      </c>
      <c r="AE476" s="15">
        <f t="shared" si="5"/>
        <v>0</v>
      </c>
    </row>
    <row r="477" spans="1:31">
      <c r="A477" s="8" t="e">
        <f>VLOOKUP(C477,#REF!,7,FALSE)</f>
        <v>#REF!</v>
      </c>
      <c r="B477" s="8"/>
      <c r="C477" s="11"/>
      <c r="D477" s="31" t="s">
        <v>192</v>
      </c>
      <c r="AE477" s="15">
        <f t="shared" si="5"/>
        <v>0</v>
      </c>
    </row>
    <row r="478" spans="1:31">
      <c r="A478" s="8" t="e">
        <f>VLOOKUP(C478,#REF!,7,FALSE)</f>
        <v>#REF!</v>
      </c>
      <c r="B478" s="8"/>
      <c r="C478" s="11"/>
      <c r="D478" s="31" t="s">
        <v>194</v>
      </c>
      <c r="AE478" s="15">
        <f t="shared" si="5"/>
        <v>0</v>
      </c>
    </row>
    <row r="479" spans="1:31">
      <c r="A479" s="8" t="e">
        <f>VLOOKUP(C479,#REF!,7,FALSE)</f>
        <v>#REF!</v>
      </c>
      <c r="B479" s="8"/>
      <c r="C479" s="11"/>
      <c r="D479" s="31" t="s">
        <v>197</v>
      </c>
      <c r="AE479" s="15">
        <f t="shared" si="5"/>
        <v>0</v>
      </c>
    </row>
    <row r="480" spans="1:31">
      <c r="A480" s="8" t="e">
        <f>VLOOKUP(C480,#REF!,7,FALSE)</f>
        <v>#REF!</v>
      </c>
      <c r="B480" s="8"/>
      <c r="C480" s="11" t="s">
        <v>148</v>
      </c>
      <c r="D480" s="5" t="s">
        <v>67</v>
      </c>
      <c r="AE480" s="15">
        <f t="shared" si="5"/>
        <v>0</v>
      </c>
    </row>
    <row r="481" spans="1:31">
      <c r="A481" s="8" t="e">
        <f>VLOOKUP(C481,#REF!,7,FALSE)</f>
        <v>#REF!</v>
      </c>
      <c r="B481" s="8"/>
      <c r="C481" s="11"/>
      <c r="D481" s="31" t="s">
        <v>196</v>
      </c>
      <c r="AE481" s="15">
        <f t="shared" si="5"/>
        <v>0</v>
      </c>
    </row>
    <row r="482" spans="1:31">
      <c r="A482" s="8" t="e">
        <f>VLOOKUP(C482,#REF!,7,FALSE)</f>
        <v>#REF!</v>
      </c>
      <c r="B482" s="8"/>
      <c r="C482" s="11"/>
      <c r="D482" s="31" t="s">
        <v>190</v>
      </c>
      <c r="AE482" s="15">
        <f t="shared" si="5"/>
        <v>0</v>
      </c>
    </row>
    <row r="483" spans="1:31">
      <c r="A483" s="8" t="e">
        <f>VLOOKUP(C483,#REF!,7,FALSE)</f>
        <v>#REF!</v>
      </c>
      <c r="B483" s="8"/>
      <c r="C483" s="11"/>
      <c r="D483" s="31" t="s">
        <v>191</v>
      </c>
      <c r="AE483" s="15">
        <f t="shared" si="5"/>
        <v>0</v>
      </c>
    </row>
    <row r="484" spans="1:31">
      <c r="A484" s="8" t="e">
        <f>VLOOKUP(C484,#REF!,7,FALSE)</f>
        <v>#REF!</v>
      </c>
      <c r="B484" s="8"/>
      <c r="C484" s="11"/>
      <c r="D484" s="31" t="s">
        <v>192</v>
      </c>
      <c r="AE484" s="15">
        <f t="shared" si="5"/>
        <v>0</v>
      </c>
    </row>
    <row r="485" spans="1:31">
      <c r="A485" s="8" t="e">
        <f>VLOOKUP(C485,#REF!,7,FALSE)</f>
        <v>#REF!</v>
      </c>
      <c r="B485" s="8"/>
      <c r="C485" s="11"/>
      <c r="D485" s="31" t="s">
        <v>194</v>
      </c>
      <c r="AE485" s="15">
        <f t="shared" si="5"/>
        <v>0</v>
      </c>
    </row>
    <row r="486" spans="1:31">
      <c r="A486" s="8" t="e">
        <f>VLOOKUP(C486,#REF!,7,FALSE)</f>
        <v>#REF!</v>
      </c>
      <c r="B486" s="8"/>
      <c r="C486" s="11"/>
      <c r="D486" s="31" t="s">
        <v>197</v>
      </c>
      <c r="AE486" s="15">
        <f t="shared" si="5"/>
        <v>0</v>
      </c>
    </row>
    <row r="487" spans="1:31">
      <c r="A487" s="8" t="e">
        <f>VLOOKUP(C487,#REF!,7,FALSE)</f>
        <v>#REF!</v>
      </c>
      <c r="B487" s="8"/>
      <c r="C487" s="11" t="s">
        <v>149</v>
      </c>
      <c r="D487" s="5" t="s">
        <v>67</v>
      </c>
      <c r="AE487" s="15">
        <f t="shared" si="5"/>
        <v>0</v>
      </c>
    </row>
    <row r="488" spans="1:31">
      <c r="A488" s="8" t="e">
        <f>VLOOKUP(C488,#REF!,7,FALSE)</f>
        <v>#REF!</v>
      </c>
      <c r="B488" s="8"/>
      <c r="C488" s="11"/>
      <c r="D488" s="31" t="s">
        <v>196</v>
      </c>
      <c r="AE488" s="15">
        <f t="shared" si="5"/>
        <v>0</v>
      </c>
    </row>
    <row r="489" spans="1:31">
      <c r="A489" s="8" t="e">
        <f>VLOOKUP(C489,#REF!,7,FALSE)</f>
        <v>#REF!</v>
      </c>
      <c r="B489" s="8"/>
      <c r="C489" s="11"/>
      <c r="D489" s="31" t="s">
        <v>190</v>
      </c>
      <c r="AE489" s="15">
        <f t="shared" si="5"/>
        <v>0</v>
      </c>
    </row>
    <row r="490" spans="1:31">
      <c r="A490" s="8" t="e">
        <f>VLOOKUP(C490,#REF!,7,FALSE)</f>
        <v>#REF!</v>
      </c>
      <c r="B490" s="8"/>
      <c r="C490" s="11"/>
      <c r="D490" s="31" t="s">
        <v>191</v>
      </c>
      <c r="AE490" s="15">
        <f t="shared" si="5"/>
        <v>0</v>
      </c>
    </row>
    <row r="491" spans="1:31">
      <c r="A491" s="8" t="e">
        <f>VLOOKUP(C491,#REF!,7,FALSE)</f>
        <v>#REF!</v>
      </c>
      <c r="B491" s="8"/>
      <c r="C491" s="11"/>
      <c r="D491" s="31" t="s">
        <v>192</v>
      </c>
      <c r="AE491" s="15">
        <f t="shared" si="5"/>
        <v>0</v>
      </c>
    </row>
    <row r="492" spans="1:31">
      <c r="A492" s="8" t="e">
        <f>VLOOKUP(C492,#REF!,7,FALSE)</f>
        <v>#REF!</v>
      </c>
      <c r="B492" s="8"/>
      <c r="C492" s="11"/>
      <c r="D492" s="31" t="s">
        <v>194</v>
      </c>
      <c r="AE492" s="15">
        <f t="shared" si="5"/>
        <v>0</v>
      </c>
    </row>
    <row r="493" spans="1:31">
      <c r="A493" s="8" t="e">
        <f>VLOOKUP(C493,#REF!,7,FALSE)</f>
        <v>#REF!</v>
      </c>
      <c r="B493" s="8"/>
      <c r="C493" s="11"/>
      <c r="D493" s="31" t="s">
        <v>197</v>
      </c>
      <c r="AE493" s="15">
        <f t="shared" si="5"/>
        <v>0</v>
      </c>
    </row>
    <row r="494" spans="1:31">
      <c r="A494" s="8" t="e">
        <f>VLOOKUP(C494,#REF!,7,FALSE)</f>
        <v>#REF!</v>
      </c>
      <c r="B494" s="8"/>
      <c r="C494" s="11" t="s">
        <v>150</v>
      </c>
      <c r="D494" s="5" t="s">
        <v>67</v>
      </c>
      <c r="AE494" s="15">
        <f t="shared" si="5"/>
        <v>0</v>
      </c>
    </row>
    <row r="495" spans="1:31">
      <c r="A495" s="8" t="e">
        <f>VLOOKUP(C495,#REF!,7,FALSE)</f>
        <v>#REF!</v>
      </c>
      <c r="B495" s="8"/>
      <c r="C495" s="11"/>
      <c r="D495" s="31" t="s">
        <v>196</v>
      </c>
      <c r="AE495" s="15">
        <f t="shared" si="5"/>
        <v>0</v>
      </c>
    </row>
    <row r="496" spans="1:31">
      <c r="A496" s="8" t="e">
        <f>VLOOKUP(C496,#REF!,7,FALSE)</f>
        <v>#REF!</v>
      </c>
      <c r="B496" s="8"/>
      <c r="C496" s="11"/>
      <c r="D496" s="31" t="s">
        <v>190</v>
      </c>
      <c r="AE496" s="15">
        <f t="shared" si="5"/>
        <v>0</v>
      </c>
    </row>
    <row r="497" spans="1:31">
      <c r="A497" s="8" t="e">
        <f>VLOOKUP(C497,#REF!,7,FALSE)</f>
        <v>#REF!</v>
      </c>
      <c r="B497" s="8"/>
      <c r="C497" s="11"/>
      <c r="D497" s="31" t="s">
        <v>191</v>
      </c>
      <c r="AE497" s="15">
        <f t="shared" si="5"/>
        <v>0</v>
      </c>
    </row>
    <row r="498" spans="1:31">
      <c r="A498" s="8" t="e">
        <f>VLOOKUP(C498,#REF!,7,FALSE)</f>
        <v>#REF!</v>
      </c>
      <c r="B498" s="8"/>
      <c r="C498" s="11"/>
      <c r="D498" s="31" t="s">
        <v>192</v>
      </c>
      <c r="AE498" s="15">
        <f t="shared" si="5"/>
        <v>0</v>
      </c>
    </row>
    <row r="499" spans="1:31">
      <c r="A499" s="8" t="e">
        <f>VLOOKUP(C499,#REF!,7,FALSE)</f>
        <v>#REF!</v>
      </c>
      <c r="B499" s="8"/>
      <c r="C499" s="11"/>
      <c r="D499" s="31" t="s">
        <v>194</v>
      </c>
      <c r="AE499" s="15">
        <f t="shared" si="5"/>
        <v>0</v>
      </c>
    </row>
    <row r="500" spans="1:31">
      <c r="A500" s="8" t="e">
        <f>VLOOKUP(C500,#REF!,7,FALSE)</f>
        <v>#REF!</v>
      </c>
      <c r="B500" s="8"/>
      <c r="C500" s="11"/>
      <c r="D500" s="31" t="s">
        <v>197</v>
      </c>
      <c r="AE500" s="15">
        <f t="shared" si="5"/>
        <v>0</v>
      </c>
    </row>
    <row r="501" spans="1:31">
      <c r="A501" s="8" t="e">
        <f>VLOOKUP(C501,#REF!,7,FALSE)</f>
        <v>#REF!</v>
      </c>
      <c r="B501" s="8"/>
      <c r="C501" s="11" t="s">
        <v>151</v>
      </c>
      <c r="D501" s="5" t="s">
        <v>67</v>
      </c>
      <c r="AE501" s="15">
        <f t="shared" si="5"/>
        <v>0</v>
      </c>
    </row>
    <row r="502" spans="1:31">
      <c r="A502" s="8" t="e">
        <f>VLOOKUP(C502,#REF!,7,FALSE)</f>
        <v>#REF!</v>
      </c>
      <c r="B502" s="8"/>
      <c r="C502" s="11"/>
      <c r="D502" s="31" t="s">
        <v>196</v>
      </c>
      <c r="AE502" s="15">
        <f t="shared" si="5"/>
        <v>0</v>
      </c>
    </row>
    <row r="503" spans="1:31">
      <c r="A503" s="8" t="e">
        <f>VLOOKUP(C503,#REF!,7,FALSE)</f>
        <v>#REF!</v>
      </c>
      <c r="B503" s="8"/>
      <c r="C503" s="11"/>
      <c r="D503" s="31" t="s">
        <v>190</v>
      </c>
      <c r="AE503" s="15">
        <f t="shared" si="5"/>
        <v>0</v>
      </c>
    </row>
    <row r="504" spans="1:31">
      <c r="A504" s="8" t="e">
        <f>VLOOKUP(C504,#REF!,7,FALSE)</f>
        <v>#REF!</v>
      </c>
      <c r="B504" s="8"/>
      <c r="C504" s="11"/>
      <c r="D504" s="31" t="s">
        <v>191</v>
      </c>
      <c r="AE504" s="15">
        <f t="shared" si="5"/>
        <v>0</v>
      </c>
    </row>
    <row r="505" spans="1:31">
      <c r="A505" s="8" t="e">
        <f>VLOOKUP(C505,#REF!,7,FALSE)</f>
        <v>#REF!</v>
      </c>
      <c r="B505" s="8"/>
      <c r="C505" s="11"/>
      <c r="D505" s="31" t="s">
        <v>192</v>
      </c>
      <c r="AE505" s="15">
        <f t="shared" si="5"/>
        <v>0</v>
      </c>
    </row>
    <row r="506" spans="1:31">
      <c r="A506" s="8" t="e">
        <f>VLOOKUP(C506,#REF!,7,FALSE)</f>
        <v>#REF!</v>
      </c>
      <c r="B506" s="8"/>
      <c r="C506" s="11"/>
      <c r="D506" s="31" t="s">
        <v>194</v>
      </c>
      <c r="AE506" s="15">
        <f t="shared" si="5"/>
        <v>0</v>
      </c>
    </row>
    <row r="507" spans="1:31">
      <c r="A507" s="8" t="e">
        <f>VLOOKUP(C507,#REF!,7,FALSE)</f>
        <v>#REF!</v>
      </c>
      <c r="B507" s="8"/>
      <c r="C507" s="11"/>
      <c r="D507" s="31" t="s">
        <v>197</v>
      </c>
      <c r="AE507" s="15">
        <f t="shared" si="5"/>
        <v>0</v>
      </c>
    </row>
    <row r="508" spans="1:31">
      <c r="A508" s="8" t="e">
        <f>VLOOKUP(C508,#REF!,7,FALSE)</f>
        <v>#REF!</v>
      </c>
      <c r="B508" s="8"/>
      <c r="C508" s="11" t="s">
        <v>152</v>
      </c>
      <c r="D508" s="5" t="s">
        <v>67</v>
      </c>
      <c r="AE508" s="15">
        <f t="shared" si="5"/>
        <v>0</v>
      </c>
    </row>
    <row r="509" spans="1:31">
      <c r="A509" s="8" t="e">
        <f>VLOOKUP(C509,#REF!,7,FALSE)</f>
        <v>#REF!</v>
      </c>
      <c r="B509" s="8"/>
      <c r="C509" s="11"/>
      <c r="D509" s="31" t="s">
        <v>196</v>
      </c>
      <c r="AE509" s="15">
        <f t="shared" si="5"/>
        <v>0</v>
      </c>
    </row>
    <row r="510" spans="1:31">
      <c r="A510" s="8" t="e">
        <f>VLOOKUP(C510,#REF!,7,FALSE)</f>
        <v>#REF!</v>
      </c>
      <c r="B510" s="8"/>
      <c r="C510" s="11"/>
      <c r="D510" s="31" t="s">
        <v>190</v>
      </c>
      <c r="AE510" s="15">
        <f t="shared" si="5"/>
        <v>0</v>
      </c>
    </row>
    <row r="511" spans="1:31">
      <c r="A511" s="8" t="e">
        <f>VLOOKUP(C511,#REF!,7,FALSE)</f>
        <v>#REF!</v>
      </c>
      <c r="B511" s="8"/>
      <c r="C511" s="11"/>
      <c r="D511" s="31" t="s">
        <v>191</v>
      </c>
      <c r="AE511" s="15">
        <f t="shared" si="5"/>
        <v>0</v>
      </c>
    </row>
    <row r="512" spans="1:31">
      <c r="A512" s="8" t="e">
        <f>VLOOKUP(C512,#REF!,7,FALSE)</f>
        <v>#REF!</v>
      </c>
      <c r="B512" s="8"/>
      <c r="C512" s="11"/>
      <c r="D512" s="31" t="s">
        <v>192</v>
      </c>
      <c r="AE512" s="15">
        <f t="shared" si="5"/>
        <v>0</v>
      </c>
    </row>
    <row r="513" spans="1:31">
      <c r="A513" s="8" t="e">
        <f>VLOOKUP(C513,#REF!,7,FALSE)</f>
        <v>#REF!</v>
      </c>
      <c r="B513" s="8"/>
      <c r="C513" s="11"/>
      <c r="D513" s="31" t="s">
        <v>194</v>
      </c>
      <c r="AE513" s="15">
        <f t="shared" si="5"/>
        <v>0</v>
      </c>
    </row>
    <row r="514" spans="1:31">
      <c r="A514" s="8" t="e">
        <f>VLOOKUP(C514,#REF!,7,FALSE)</f>
        <v>#REF!</v>
      </c>
      <c r="B514" s="8"/>
      <c r="C514" s="11"/>
      <c r="D514" s="31" t="s">
        <v>197</v>
      </c>
      <c r="AE514" s="15">
        <f t="shared" si="5"/>
        <v>0</v>
      </c>
    </row>
    <row r="515" spans="1:31">
      <c r="A515" s="8" t="e">
        <f>VLOOKUP(C515,#REF!,7,FALSE)</f>
        <v>#REF!</v>
      </c>
      <c r="B515" s="8"/>
      <c r="C515" s="11" t="s">
        <v>153</v>
      </c>
      <c r="D515" s="5" t="s">
        <v>67</v>
      </c>
      <c r="AE515" s="15">
        <f t="shared" si="5"/>
        <v>0</v>
      </c>
    </row>
    <row r="516" spans="1:31">
      <c r="A516" s="8" t="e">
        <f>VLOOKUP(C516,#REF!,7,FALSE)</f>
        <v>#REF!</v>
      </c>
      <c r="B516" s="8"/>
      <c r="C516" s="11"/>
      <c r="D516" s="31" t="s">
        <v>196</v>
      </c>
      <c r="AE516" s="15">
        <f t="shared" si="5"/>
        <v>0</v>
      </c>
    </row>
    <row r="517" spans="1:31">
      <c r="A517" s="8" t="e">
        <f>VLOOKUP(C517,#REF!,7,FALSE)</f>
        <v>#REF!</v>
      </c>
      <c r="B517" s="8"/>
      <c r="C517" s="11"/>
      <c r="D517" s="31" t="s">
        <v>190</v>
      </c>
      <c r="AE517" s="15">
        <f t="shared" si="5"/>
        <v>0</v>
      </c>
    </row>
    <row r="518" spans="1:31">
      <c r="A518" s="8" t="e">
        <f>VLOOKUP(C518,#REF!,7,FALSE)</f>
        <v>#REF!</v>
      </c>
      <c r="B518" s="8"/>
      <c r="C518" s="11"/>
      <c r="D518" s="31" t="s">
        <v>191</v>
      </c>
      <c r="AE518" s="15">
        <f t="shared" si="5"/>
        <v>0</v>
      </c>
    </row>
    <row r="519" spans="1:31">
      <c r="A519" s="8" t="e">
        <f>VLOOKUP(C519,#REF!,7,FALSE)</f>
        <v>#REF!</v>
      </c>
      <c r="B519" s="8"/>
      <c r="C519" s="11"/>
      <c r="D519" s="31" t="s">
        <v>192</v>
      </c>
      <c r="AE519" s="15">
        <f t="shared" si="5"/>
        <v>0</v>
      </c>
    </row>
    <row r="520" spans="1:31">
      <c r="A520" s="8" t="e">
        <f>VLOOKUP(C520,#REF!,7,FALSE)</f>
        <v>#REF!</v>
      </c>
      <c r="B520" s="8"/>
      <c r="C520" s="11"/>
      <c r="D520" s="31" t="s">
        <v>194</v>
      </c>
      <c r="AE520" s="15">
        <f t="shared" si="5"/>
        <v>0</v>
      </c>
    </row>
    <row r="521" spans="1:31">
      <c r="A521" s="8" t="e">
        <f>VLOOKUP(C521,#REF!,7,FALSE)</f>
        <v>#REF!</v>
      </c>
      <c r="B521" s="8"/>
      <c r="C521" s="11"/>
      <c r="D521" s="31" t="s">
        <v>197</v>
      </c>
      <c r="AE521" s="15">
        <f t="shared" si="5"/>
        <v>0</v>
      </c>
    </row>
    <row r="522" spans="1:31">
      <c r="A522" s="8" t="e">
        <f>VLOOKUP(C522,#REF!,7,FALSE)</f>
        <v>#REF!</v>
      </c>
      <c r="B522" s="8"/>
      <c r="C522" s="11" t="s">
        <v>154</v>
      </c>
      <c r="D522" s="5" t="s">
        <v>67</v>
      </c>
      <c r="AE522" s="15">
        <f t="shared" si="5"/>
        <v>0</v>
      </c>
    </row>
    <row r="523" spans="1:31">
      <c r="A523" s="8" t="e">
        <f>VLOOKUP(C523,#REF!,7,FALSE)</f>
        <v>#REF!</v>
      </c>
      <c r="B523" s="8"/>
      <c r="C523" s="11"/>
      <c r="D523" s="31" t="s">
        <v>196</v>
      </c>
      <c r="AE523" s="15">
        <f t="shared" si="5"/>
        <v>0</v>
      </c>
    </row>
    <row r="524" spans="1:31">
      <c r="A524" s="8" t="e">
        <f>VLOOKUP(C524,#REF!,7,FALSE)</f>
        <v>#REF!</v>
      </c>
      <c r="B524" s="8"/>
      <c r="C524" s="11"/>
      <c r="D524" s="31" t="s">
        <v>190</v>
      </c>
      <c r="AE524" s="15">
        <f t="shared" si="5"/>
        <v>0</v>
      </c>
    </row>
    <row r="525" spans="1:31">
      <c r="A525" s="8" t="e">
        <f>VLOOKUP(C525,#REF!,7,FALSE)</f>
        <v>#REF!</v>
      </c>
      <c r="B525" s="8"/>
      <c r="C525" s="11"/>
      <c r="D525" s="31" t="s">
        <v>191</v>
      </c>
      <c r="AE525" s="15">
        <f t="shared" si="5"/>
        <v>0</v>
      </c>
    </row>
    <row r="526" spans="1:31">
      <c r="A526" s="8" t="e">
        <f>VLOOKUP(C526,#REF!,7,FALSE)</f>
        <v>#REF!</v>
      </c>
      <c r="B526" s="8"/>
      <c r="C526" s="11"/>
      <c r="D526" s="31" t="s">
        <v>192</v>
      </c>
      <c r="AE526" s="15">
        <f t="shared" si="5"/>
        <v>0</v>
      </c>
    </row>
    <row r="527" spans="1:31">
      <c r="A527" s="8" t="e">
        <f>VLOOKUP(C527,#REF!,7,FALSE)</f>
        <v>#REF!</v>
      </c>
      <c r="B527" s="8"/>
      <c r="C527" s="11"/>
      <c r="D527" s="31" t="s">
        <v>194</v>
      </c>
      <c r="AE527" s="15">
        <f t="shared" ref="AE527:AE590" si="6">SUM(E527:AD527)</f>
        <v>0</v>
      </c>
    </row>
    <row r="528" spans="1:31">
      <c r="A528" s="8" t="e">
        <f>VLOOKUP(C528,#REF!,7,FALSE)</f>
        <v>#REF!</v>
      </c>
      <c r="B528" s="8"/>
      <c r="C528" s="11"/>
      <c r="D528" s="31" t="s">
        <v>197</v>
      </c>
      <c r="AE528" s="15">
        <f t="shared" si="6"/>
        <v>0</v>
      </c>
    </row>
    <row r="529" spans="1:31">
      <c r="A529" s="8" t="e">
        <f>VLOOKUP(C529,#REF!,7,FALSE)</f>
        <v>#REF!</v>
      </c>
      <c r="B529" s="8" t="s">
        <v>186</v>
      </c>
      <c r="C529" s="11" t="s">
        <v>155</v>
      </c>
      <c r="D529" s="5" t="s">
        <v>67</v>
      </c>
      <c r="AE529" s="15">
        <f t="shared" si="6"/>
        <v>0</v>
      </c>
    </row>
    <row r="530" spans="1:31">
      <c r="A530" s="8" t="e">
        <f>VLOOKUP(C530,#REF!,7,FALSE)</f>
        <v>#REF!</v>
      </c>
      <c r="B530" s="8"/>
      <c r="C530" s="11"/>
      <c r="D530" s="31" t="s">
        <v>196</v>
      </c>
      <c r="AE530" s="15">
        <f t="shared" si="6"/>
        <v>0</v>
      </c>
    </row>
    <row r="531" spans="1:31">
      <c r="A531" s="8" t="e">
        <f>VLOOKUP(C531,#REF!,7,FALSE)</f>
        <v>#REF!</v>
      </c>
      <c r="B531" s="8"/>
      <c r="C531" s="11"/>
      <c r="D531" s="31" t="s">
        <v>190</v>
      </c>
      <c r="AE531" s="15">
        <f t="shared" si="6"/>
        <v>0</v>
      </c>
    </row>
    <row r="532" spans="1:31">
      <c r="A532" s="8" t="e">
        <f>VLOOKUP(C532,#REF!,7,FALSE)</f>
        <v>#REF!</v>
      </c>
      <c r="B532" s="8"/>
      <c r="C532" s="11"/>
      <c r="D532" s="31" t="s">
        <v>191</v>
      </c>
      <c r="AE532" s="15">
        <f t="shared" si="6"/>
        <v>0</v>
      </c>
    </row>
    <row r="533" spans="1:31">
      <c r="A533" s="8" t="e">
        <f>VLOOKUP(C533,#REF!,7,FALSE)</f>
        <v>#REF!</v>
      </c>
      <c r="B533" s="8"/>
      <c r="C533" s="11"/>
      <c r="D533" s="31" t="s">
        <v>192</v>
      </c>
      <c r="AE533" s="15">
        <f t="shared" si="6"/>
        <v>0</v>
      </c>
    </row>
    <row r="534" spans="1:31">
      <c r="A534" s="8" t="e">
        <f>VLOOKUP(C534,#REF!,7,FALSE)</f>
        <v>#REF!</v>
      </c>
      <c r="B534" s="8"/>
      <c r="C534" s="11"/>
      <c r="D534" s="31" t="s">
        <v>194</v>
      </c>
      <c r="AE534" s="15">
        <f t="shared" si="6"/>
        <v>0</v>
      </c>
    </row>
    <row r="535" spans="1:31">
      <c r="A535" s="8" t="e">
        <f>VLOOKUP(C535,#REF!,7,FALSE)</f>
        <v>#REF!</v>
      </c>
      <c r="B535" s="8"/>
      <c r="C535" s="11"/>
      <c r="D535" s="31" t="s">
        <v>197</v>
      </c>
      <c r="AE535" s="15">
        <f t="shared" si="6"/>
        <v>0</v>
      </c>
    </row>
    <row r="536" spans="1:31">
      <c r="A536" s="8" t="e">
        <f>VLOOKUP(C536,#REF!,7,FALSE)</f>
        <v>#REF!</v>
      </c>
      <c r="B536" s="8"/>
      <c r="C536" s="11" t="s">
        <v>156</v>
      </c>
      <c r="D536" s="5" t="s">
        <v>67</v>
      </c>
      <c r="AE536" s="15">
        <f t="shared" si="6"/>
        <v>0</v>
      </c>
    </row>
    <row r="537" spans="1:31">
      <c r="A537" s="8" t="e">
        <f>VLOOKUP(C537,#REF!,7,FALSE)</f>
        <v>#REF!</v>
      </c>
      <c r="B537" s="8"/>
      <c r="C537" s="11"/>
      <c r="D537" s="31" t="s">
        <v>196</v>
      </c>
      <c r="AE537" s="15">
        <f t="shared" si="6"/>
        <v>0</v>
      </c>
    </row>
    <row r="538" spans="1:31">
      <c r="A538" s="8" t="e">
        <f>VLOOKUP(C538,#REF!,7,FALSE)</f>
        <v>#REF!</v>
      </c>
      <c r="B538" s="8"/>
      <c r="C538" s="11"/>
      <c r="D538" s="31" t="s">
        <v>190</v>
      </c>
      <c r="AE538" s="15">
        <f t="shared" si="6"/>
        <v>0</v>
      </c>
    </row>
    <row r="539" spans="1:31">
      <c r="A539" s="8" t="e">
        <f>VLOOKUP(C539,#REF!,7,FALSE)</f>
        <v>#REF!</v>
      </c>
      <c r="B539" s="8"/>
      <c r="C539" s="11"/>
      <c r="D539" s="31" t="s">
        <v>191</v>
      </c>
      <c r="AE539" s="15">
        <f t="shared" si="6"/>
        <v>0</v>
      </c>
    </row>
    <row r="540" spans="1:31">
      <c r="A540" s="8" t="e">
        <f>VLOOKUP(C540,#REF!,7,FALSE)</f>
        <v>#REF!</v>
      </c>
      <c r="B540" s="8"/>
      <c r="C540" s="11"/>
      <c r="D540" s="31" t="s">
        <v>192</v>
      </c>
      <c r="AE540" s="15">
        <f t="shared" si="6"/>
        <v>0</v>
      </c>
    </row>
    <row r="541" spans="1:31">
      <c r="A541" s="8" t="e">
        <f>VLOOKUP(C541,#REF!,7,FALSE)</f>
        <v>#REF!</v>
      </c>
      <c r="B541" s="8"/>
      <c r="C541" s="11"/>
      <c r="D541" s="31" t="s">
        <v>194</v>
      </c>
      <c r="AE541" s="15">
        <f t="shared" si="6"/>
        <v>0</v>
      </c>
    </row>
    <row r="542" spans="1:31">
      <c r="A542" s="8" t="e">
        <f>VLOOKUP(C542,#REF!,7,FALSE)</f>
        <v>#REF!</v>
      </c>
      <c r="B542" s="8"/>
      <c r="C542" s="11"/>
      <c r="D542" s="31" t="s">
        <v>197</v>
      </c>
      <c r="AE542" s="15">
        <f t="shared" si="6"/>
        <v>0</v>
      </c>
    </row>
    <row r="543" spans="1:31">
      <c r="A543" s="8" t="e">
        <f>VLOOKUP(C543,#REF!,7,FALSE)</f>
        <v>#REF!</v>
      </c>
      <c r="B543" s="8"/>
      <c r="C543" s="11" t="s">
        <v>90</v>
      </c>
      <c r="D543" s="6" t="s">
        <v>91</v>
      </c>
      <c r="AE543" s="15">
        <f t="shared" si="6"/>
        <v>0</v>
      </c>
    </row>
    <row r="544" spans="1:31">
      <c r="A544" s="8" t="e">
        <f>VLOOKUP(C544,#REF!,7,FALSE)</f>
        <v>#REF!</v>
      </c>
      <c r="B544" s="8"/>
      <c r="C544" s="11"/>
      <c r="D544" s="6" t="s">
        <v>196</v>
      </c>
      <c r="AE544" s="15">
        <f t="shared" si="6"/>
        <v>0</v>
      </c>
    </row>
    <row r="545" spans="1:31">
      <c r="A545" s="8" t="e">
        <f>VLOOKUP(C545,#REF!,7,FALSE)</f>
        <v>#REF!</v>
      </c>
      <c r="B545" s="8"/>
      <c r="C545" s="11"/>
      <c r="D545" s="6" t="s">
        <v>190</v>
      </c>
      <c r="AE545" s="15">
        <f t="shared" si="6"/>
        <v>0</v>
      </c>
    </row>
    <row r="546" spans="1:31">
      <c r="A546" s="8" t="e">
        <f>VLOOKUP(C546,#REF!,7,FALSE)</f>
        <v>#REF!</v>
      </c>
      <c r="B546" s="8"/>
      <c r="C546" s="11"/>
      <c r="D546" s="6" t="s">
        <v>191</v>
      </c>
      <c r="AE546" s="15">
        <f t="shared" si="6"/>
        <v>0</v>
      </c>
    </row>
    <row r="547" spans="1:31">
      <c r="A547" s="8" t="e">
        <f>VLOOKUP(C547,#REF!,7,FALSE)</f>
        <v>#REF!</v>
      </c>
      <c r="B547" s="8"/>
      <c r="C547" s="11"/>
      <c r="D547" s="6" t="s">
        <v>192</v>
      </c>
      <c r="AE547" s="15">
        <f t="shared" si="6"/>
        <v>0</v>
      </c>
    </row>
    <row r="548" spans="1:31">
      <c r="A548" s="8" t="e">
        <f>VLOOKUP(C548,#REF!,7,FALSE)</f>
        <v>#REF!</v>
      </c>
      <c r="B548" s="8"/>
      <c r="C548" s="11"/>
      <c r="D548" s="6" t="s">
        <v>194</v>
      </c>
      <c r="AE548" s="15">
        <f t="shared" si="6"/>
        <v>0</v>
      </c>
    </row>
    <row r="549" spans="1:31">
      <c r="A549" s="8" t="e">
        <f>VLOOKUP(C549,#REF!,7,FALSE)</f>
        <v>#REF!</v>
      </c>
      <c r="B549" s="8"/>
      <c r="C549" s="11"/>
      <c r="D549" s="6" t="s">
        <v>197</v>
      </c>
      <c r="AE549" s="15">
        <f t="shared" si="6"/>
        <v>0</v>
      </c>
    </row>
    <row r="550" spans="1:31">
      <c r="A550" s="8" t="e">
        <f>VLOOKUP(C550,#REF!,7,FALSE)</f>
        <v>#REF!</v>
      </c>
      <c r="B550" s="8"/>
      <c r="C550" s="11" t="s">
        <v>92</v>
      </c>
      <c r="D550" s="6" t="s">
        <v>91</v>
      </c>
      <c r="AE550" s="15">
        <f t="shared" si="6"/>
        <v>0</v>
      </c>
    </row>
    <row r="551" spans="1:31">
      <c r="A551" s="8" t="e">
        <f>VLOOKUP(C551,#REF!,7,FALSE)</f>
        <v>#REF!</v>
      </c>
      <c r="B551" s="8"/>
      <c r="C551" s="11"/>
      <c r="D551" s="6" t="s">
        <v>196</v>
      </c>
      <c r="AE551" s="15">
        <f t="shared" si="6"/>
        <v>0</v>
      </c>
    </row>
    <row r="552" spans="1:31">
      <c r="A552" s="8" t="e">
        <f>VLOOKUP(C552,#REF!,7,FALSE)</f>
        <v>#REF!</v>
      </c>
      <c r="B552" s="8"/>
      <c r="C552" s="11"/>
      <c r="D552" s="6" t="s">
        <v>190</v>
      </c>
      <c r="AE552" s="15">
        <f t="shared" si="6"/>
        <v>0</v>
      </c>
    </row>
    <row r="553" spans="1:31">
      <c r="A553" s="8" t="e">
        <f>VLOOKUP(C553,#REF!,7,FALSE)</f>
        <v>#REF!</v>
      </c>
      <c r="B553" s="8"/>
      <c r="C553" s="11"/>
      <c r="D553" s="6" t="s">
        <v>191</v>
      </c>
      <c r="AE553" s="15">
        <f t="shared" si="6"/>
        <v>0</v>
      </c>
    </row>
    <row r="554" spans="1:31">
      <c r="A554" s="8" t="e">
        <f>VLOOKUP(C554,#REF!,7,FALSE)</f>
        <v>#REF!</v>
      </c>
      <c r="B554" s="8"/>
      <c r="C554" s="11"/>
      <c r="D554" s="6" t="s">
        <v>192</v>
      </c>
      <c r="AE554" s="15">
        <f t="shared" si="6"/>
        <v>0</v>
      </c>
    </row>
    <row r="555" spans="1:31">
      <c r="A555" s="8" t="e">
        <f>VLOOKUP(C555,#REF!,7,FALSE)</f>
        <v>#REF!</v>
      </c>
      <c r="B555" s="8"/>
      <c r="C555" s="11"/>
      <c r="D555" s="6" t="s">
        <v>194</v>
      </c>
      <c r="AE555" s="15">
        <f t="shared" si="6"/>
        <v>0</v>
      </c>
    </row>
    <row r="556" spans="1:31">
      <c r="A556" s="8" t="e">
        <f>VLOOKUP(C556,#REF!,7,FALSE)</f>
        <v>#REF!</v>
      </c>
      <c r="B556" s="8"/>
      <c r="C556" s="11"/>
      <c r="D556" s="6" t="s">
        <v>197</v>
      </c>
      <c r="AE556" s="15">
        <f t="shared" si="6"/>
        <v>0</v>
      </c>
    </row>
    <row r="557" spans="1:31">
      <c r="A557" s="8" t="e">
        <f>VLOOKUP(C557,#REF!,7,FALSE)</f>
        <v>#REF!</v>
      </c>
      <c r="B557" s="8" t="s">
        <v>198</v>
      </c>
      <c r="C557" s="11" t="s">
        <v>93</v>
      </c>
      <c r="D557" s="6" t="s">
        <v>91</v>
      </c>
      <c r="AE557" s="15">
        <f t="shared" si="6"/>
        <v>0</v>
      </c>
    </row>
    <row r="558" spans="1:31">
      <c r="A558" s="8" t="e">
        <f>VLOOKUP(C558,#REF!,7,FALSE)</f>
        <v>#REF!</v>
      </c>
      <c r="B558" s="8"/>
      <c r="C558" s="11"/>
      <c r="D558" s="6" t="s">
        <v>196</v>
      </c>
      <c r="AE558" s="15">
        <f t="shared" si="6"/>
        <v>0</v>
      </c>
    </row>
    <row r="559" spans="1:31">
      <c r="A559" s="8" t="e">
        <f>VLOOKUP(C559,#REF!,7,FALSE)</f>
        <v>#REF!</v>
      </c>
      <c r="B559" s="8"/>
      <c r="C559" s="11"/>
      <c r="D559" s="6" t="s">
        <v>190</v>
      </c>
      <c r="AE559" s="15">
        <f t="shared" si="6"/>
        <v>0</v>
      </c>
    </row>
    <row r="560" spans="1:31">
      <c r="A560" s="8" t="e">
        <f>VLOOKUP(C560,#REF!,7,FALSE)</f>
        <v>#REF!</v>
      </c>
      <c r="B560" s="8"/>
      <c r="C560" s="11"/>
      <c r="D560" s="6" t="s">
        <v>191</v>
      </c>
      <c r="AE560" s="15">
        <f t="shared" si="6"/>
        <v>0</v>
      </c>
    </row>
    <row r="561" spans="1:31">
      <c r="A561" s="8" t="e">
        <f>VLOOKUP(C561,#REF!,7,FALSE)</f>
        <v>#REF!</v>
      </c>
      <c r="B561" s="8"/>
      <c r="C561" s="11"/>
      <c r="D561" s="6" t="s">
        <v>192</v>
      </c>
      <c r="AE561" s="15">
        <f t="shared" si="6"/>
        <v>0</v>
      </c>
    </row>
    <row r="562" spans="1:31">
      <c r="A562" s="8" t="e">
        <f>VLOOKUP(C562,#REF!,7,FALSE)</f>
        <v>#REF!</v>
      </c>
      <c r="B562" s="8"/>
      <c r="C562" s="11"/>
      <c r="D562" s="6" t="s">
        <v>194</v>
      </c>
      <c r="AE562" s="15">
        <f t="shared" si="6"/>
        <v>0</v>
      </c>
    </row>
    <row r="563" spans="1:31">
      <c r="A563" s="8" t="e">
        <f>VLOOKUP(C563,#REF!,7,FALSE)</f>
        <v>#REF!</v>
      </c>
      <c r="B563" s="8"/>
      <c r="C563" s="11"/>
      <c r="D563" s="6" t="s">
        <v>197</v>
      </c>
      <c r="AE563" s="15">
        <f t="shared" si="6"/>
        <v>0</v>
      </c>
    </row>
    <row r="564" spans="1:31">
      <c r="A564" s="8" t="e">
        <f>VLOOKUP(C564,#REF!,7,FALSE)</f>
        <v>#REF!</v>
      </c>
      <c r="B564" s="8"/>
      <c r="C564" s="11">
        <v>710381</v>
      </c>
      <c r="D564" s="7" t="s">
        <v>3</v>
      </c>
      <c r="AE564" s="15">
        <f t="shared" si="6"/>
        <v>0</v>
      </c>
    </row>
    <row r="565" spans="1:31">
      <c r="A565" s="8" t="e">
        <f>VLOOKUP(C565,#REF!,7,FALSE)</f>
        <v>#REF!</v>
      </c>
      <c r="B565" s="8"/>
      <c r="C565" s="11"/>
      <c r="D565" s="7" t="s">
        <v>196</v>
      </c>
      <c r="AE565" s="15">
        <f t="shared" si="6"/>
        <v>0</v>
      </c>
    </row>
    <row r="566" spans="1:31">
      <c r="A566" s="8" t="e">
        <f>VLOOKUP(C566,#REF!,7,FALSE)</f>
        <v>#REF!</v>
      </c>
      <c r="B566" s="8"/>
      <c r="C566" s="11"/>
      <c r="D566" s="7" t="s">
        <v>190</v>
      </c>
      <c r="AE566" s="15">
        <f t="shared" si="6"/>
        <v>0</v>
      </c>
    </row>
    <row r="567" spans="1:31">
      <c r="A567" s="8" t="e">
        <f>VLOOKUP(C567,#REF!,7,FALSE)</f>
        <v>#REF!</v>
      </c>
      <c r="B567" s="8"/>
      <c r="C567" s="11"/>
      <c r="D567" s="7" t="s">
        <v>191</v>
      </c>
      <c r="AE567" s="15">
        <f t="shared" si="6"/>
        <v>0</v>
      </c>
    </row>
    <row r="568" spans="1:31">
      <c r="A568" s="8" t="e">
        <f>VLOOKUP(C568,#REF!,7,FALSE)</f>
        <v>#REF!</v>
      </c>
      <c r="B568" s="8"/>
      <c r="C568" s="11"/>
      <c r="D568" s="7" t="s">
        <v>192</v>
      </c>
      <c r="AE568" s="15">
        <f t="shared" si="6"/>
        <v>0</v>
      </c>
    </row>
    <row r="569" spans="1:31">
      <c r="A569" s="8" t="e">
        <f>VLOOKUP(C569,#REF!,7,FALSE)</f>
        <v>#REF!</v>
      </c>
      <c r="B569" s="8"/>
      <c r="C569" s="11"/>
      <c r="D569" s="7" t="s">
        <v>194</v>
      </c>
      <c r="AE569" s="15">
        <f t="shared" si="6"/>
        <v>0</v>
      </c>
    </row>
    <row r="570" spans="1:31">
      <c r="A570" s="8" t="e">
        <f>VLOOKUP(C570,#REF!,7,FALSE)</f>
        <v>#REF!</v>
      </c>
      <c r="B570" s="8"/>
      <c r="C570" s="11"/>
      <c r="D570" s="7" t="s">
        <v>197</v>
      </c>
      <c r="AE570" s="15">
        <f t="shared" si="6"/>
        <v>0</v>
      </c>
    </row>
    <row r="571" spans="1:31">
      <c r="A571" s="8" t="e">
        <f>VLOOKUP(C571,#REF!,7,FALSE)</f>
        <v>#REF!</v>
      </c>
      <c r="B571" s="8"/>
      <c r="C571" s="11">
        <v>10776</v>
      </c>
      <c r="D571" s="7" t="s">
        <v>3</v>
      </c>
      <c r="AE571" s="15">
        <f t="shared" si="6"/>
        <v>0</v>
      </c>
    </row>
    <row r="572" spans="1:31">
      <c r="A572" s="8" t="e">
        <f>VLOOKUP(C572,#REF!,7,FALSE)</f>
        <v>#REF!</v>
      </c>
      <c r="B572" s="8"/>
      <c r="C572" s="11"/>
      <c r="D572" s="7" t="s">
        <v>196</v>
      </c>
      <c r="AE572" s="15">
        <f t="shared" si="6"/>
        <v>0</v>
      </c>
    </row>
    <row r="573" spans="1:31">
      <c r="A573" s="8" t="e">
        <f>VLOOKUP(C573,#REF!,7,FALSE)</f>
        <v>#REF!</v>
      </c>
      <c r="B573" s="8"/>
      <c r="C573" s="11"/>
      <c r="D573" s="7" t="s">
        <v>190</v>
      </c>
      <c r="AE573" s="15">
        <f t="shared" si="6"/>
        <v>0</v>
      </c>
    </row>
    <row r="574" spans="1:31">
      <c r="A574" s="8" t="e">
        <f>VLOOKUP(C574,#REF!,7,FALSE)</f>
        <v>#REF!</v>
      </c>
      <c r="B574" s="8"/>
      <c r="C574" s="11"/>
      <c r="D574" s="7" t="s">
        <v>191</v>
      </c>
      <c r="AE574" s="15">
        <f t="shared" si="6"/>
        <v>0</v>
      </c>
    </row>
    <row r="575" spans="1:31">
      <c r="A575" s="8" t="e">
        <f>VLOOKUP(C575,#REF!,7,FALSE)</f>
        <v>#REF!</v>
      </c>
      <c r="B575" s="8"/>
      <c r="C575" s="11"/>
      <c r="D575" s="7" t="s">
        <v>192</v>
      </c>
      <c r="AE575" s="15">
        <f t="shared" si="6"/>
        <v>0</v>
      </c>
    </row>
    <row r="576" spans="1:31">
      <c r="A576" s="8" t="e">
        <f>VLOOKUP(C576,#REF!,7,FALSE)</f>
        <v>#REF!</v>
      </c>
      <c r="B576" s="8"/>
      <c r="C576" s="11"/>
      <c r="D576" s="7" t="s">
        <v>194</v>
      </c>
      <c r="AE576" s="15">
        <f t="shared" si="6"/>
        <v>0</v>
      </c>
    </row>
    <row r="577" spans="1:31">
      <c r="A577" s="8" t="e">
        <f>VLOOKUP(C577,#REF!,7,FALSE)</f>
        <v>#REF!</v>
      </c>
      <c r="B577" s="8"/>
      <c r="C577" s="11"/>
      <c r="D577" s="7" t="s">
        <v>197</v>
      </c>
      <c r="AE577" s="15">
        <f t="shared" si="6"/>
        <v>0</v>
      </c>
    </row>
    <row r="578" spans="1:31">
      <c r="A578" s="8" t="e">
        <f>VLOOKUP(C578,#REF!,7,FALSE)</f>
        <v>#REF!</v>
      </c>
      <c r="B578" s="8"/>
      <c r="C578" s="11">
        <v>100052993</v>
      </c>
      <c r="D578" s="7" t="s">
        <v>3</v>
      </c>
      <c r="AE578" s="15">
        <f t="shared" si="6"/>
        <v>0</v>
      </c>
    </row>
    <row r="579" spans="1:31">
      <c r="A579" s="8" t="e">
        <f>VLOOKUP(C579,#REF!,7,FALSE)</f>
        <v>#REF!</v>
      </c>
      <c r="B579" s="8"/>
      <c r="C579" s="11"/>
      <c r="D579" s="7" t="s">
        <v>196</v>
      </c>
      <c r="AE579" s="15">
        <f t="shared" si="6"/>
        <v>0</v>
      </c>
    </row>
    <row r="580" spans="1:31">
      <c r="A580" s="8" t="e">
        <f>VLOOKUP(C580,#REF!,7,FALSE)</f>
        <v>#REF!</v>
      </c>
      <c r="B580" s="8"/>
      <c r="C580" s="11"/>
      <c r="D580" s="7" t="s">
        <v>190</v>
      </c>
      <c r="AE580" s="15">
        <f t="shared" si="6"/>
        <v>0</v>
      </c>
    </row>
    <row r="581" spans="1:31">
      <c r="A581" s="8" t="e">
        <f>VLOOKUP(C581,#REF!,7,FALSE)</f>
        <v>#REF!</v>
      </c>
      <c r="B581" s="8"/>
      <c r="C581" s="11"/>
      <c r="D581" s="7" t="s">
        <v>191</v>
      </c>
      <c r="AE581" s="15">
        <f t="shared" si="6"/>
        <v>0</v>
      </c>
    </row>
    <row r="582" spans="1:31">
      <c r="A582" s="8" t="e">
        <f>VLOOKUP(C582,#REF!,7,FALSE)</f>
        <v>#REF!</v>
      </c>
      <c r="B582" s="8"/>
      <c r="C582" s="11"/>
      <c r="D582" s="7" t="s">
        <v>192</v>
      </c>
      <c r="AE582" s="15">
        <f t="shared" si="6"/>
        <v>0</v>
      </c>
    </row>
    <row r="583" spans="1:31">
      <c r="A583" s="8" t="e">
        <f>VLOOKUP(C583,#REF!,7,FALSE)</f>
        <v>#REF!</v>
      </c>
      <c r="B583" s="8"/>
      <c r="C583" s="11"/>
      <c r="D583" s="7" t="s">
        <v>194</v>
      </c>
      <c r="AE583" s="15">
        <f t="shared" si="6"/>
        <v>0</v>
      </c>
    </row>
    <row r="584" spans="1:31">
      <c r="A584" s="8" t="e">
        <f>VLOOKUP(C584,#REF!,7,FALSE)</f>
        <v>#REF!</v>
      </c>
      <c r="B584" s="8"/>
      <c r="C584" s="11"/>
      <c r="D584" s="7" t="s">
        <v>197</v>
      </c>
      <c r="AE584" s="15">
        <f t="shared" si="6"/>
        <v>0</v>
      </c>
    </row>
    <row r="585" spans="1:31">
      <c r="A585" s="8" t="e">
        <f>VLOOKUP(C585,#REF!,7,FALSE)</f>
        <v>#REF!</v>
      </c>
      <c r="B585" s="8"/>
      <c r="C585" s="11">
        <v>100247893</v>
      </c>
      <c r="D585" s="7" t="s">
        <v>3</v>
      </c>
      <c r="AE585" s="15">
        <f t="shared" si="6"/>
        <v>0</v>
      </c>
    </row>
    <row r="586" spans="1:31">
      <c r="A586" s="8" t="e">
        <f>VLOOKUP(C586,#REF!,7,FALSE)</f>
        <v>#REF!</v>
      </c>
      <c r="B586" s="8"/>
      <c r="C586" s="12"/>
      <c r="D586" s="7" t="s">
        <v>196</v>
      </c>
      <c r="AE586" s="15">
        <f t="shared" si="6"/>
        <v>0</v>
      </c>
    </row>
    <row r="587" spans="1:31">
      <c r="A587" s="8" t="e">
        <f>VLOOKUP(C587,#REF!,7,FALSE)</f>
        <v>#REF!</v>
      </c>
      <c r="B587" s="8"/>
      <c r="C587" s="12"/>
      <c r="D587" s="7" t="s">
        <v>190</v>
      </c>
      <c r="AE587" s="15">
        <f t="shared" si="6"/>
        <v>0</v>
      </c>
    </row>
    <row r="588" spans="1:31">
      <c r="A588" s="8" t="e">
        <f>VLOOKUP(C588,#REF!,7,FALSE)</f>
        <v>#REF!</v>
      </c>
      <c r="B588" s="8"/>
      <c r="C588" s="12"/>
      <c r="D588" s="7" t="s">
        <v>191</v>
      </c>
      <c r="AE588" s="15">
        <f t="shared" si="6"/>
        <v>0</v>
      </c>
    </row>
    <row r="589" spans="1:31">
      <c r="A589" s="8" t="e">
        <f>VLOOKUP(C589,#REF!,7,FALSE)</f>
        <v>#REF!</v>
      </c>
      <c r="B589" s="8"/>
      <c r="C589" s="12"/>
      <c r="D589" s="7" t="s">
        <v>192</v>
      </c>
      <c r="AE589" s="15">
        <f t="shared" si="6"/>
        <v>0</v>
      </c>
    </row>
    <row r="590" spans="1:31">
      <c r="A590" s="8" t="e">
        <f>VLOOKUP(C590,#REF!,7,FALSE)</f>
        <v>#REF!</v>
      </c>
      <c r="B590" s="8"/>
      <c r="C590" s="12"/>
      <c r="D590" s="7" t="s">
        <v>194</v>
      </c>
      <c r="AE590" s="15">
        <f t="shared" si="6"/>
        <v>0</v>
      </c>
    </row>
    <row r="591" spans="1:31">
      <c r="A591" s="8" t="e">
        <f>VLOOKUP(C591,#REF!,7,FALSE)</f>
        <v>#REF!</v>
      </c>
      <c r="B591" s="8"/>
      <c r="C591" s="12"/>
      <c r="D591" s="7" t="s">
        <v>197</v>
      </c>
      <c r="AE591" s="15">
        <f t="shared" ref="AE591:AE654" si="7">SUM(E591:AD591)</f>
        <v>0</v>
      </c>
    </row>
    <row r="592" spans="1:31">
      <c r="A592" s="8" t="e">
        <f>VLOOKUP(C592,#REF!,7,FALSE)</f>
        <v>#REF!</v>
      </c>
      <c r="B592" s="8"/>
      <c r="C592" s="12">
        <v>100351494</v>
      </c>
      <c r="D592" s="10" t="s">
        <v>3</v>
      </c>
      <c r="AE592" s="15">
        <f t="shared" si="7"/>
        <v>0</v>
      </c>
    </row>
    <row r="593" spans="1:31">
      <c r="A593" s="8" t="e">
        <f>VLOOKUP(C593,#REF!,7,FALSE)</f>
        <v>#REF!</v>
      </c>
      <c r="B593" s="8"/>
      <c r="C593" s="12"/>
      <c r="D593" s="7" t="s">
        <v>196</v>
      </c>
      <c r="AE593" s="15">
        <f t="shared" si="7"/>
        <v>0</v>
      </c>
    </row>
    <row r="594" spans="1:31">
      <c r="A594" s="8" t="e">
        <f>VLOOKUP(C594,#REF!,7,FALSE)</f>
        <v>#REF!</v>
      </c>
      <c r="B594" s="8"/>
      <c r="C594" s="12"/>
      <c r="D594" s="7" t="s">
        <v>190</v>
      </c>
      <c r="AE594" s="15">
        <f t="shared" si="7"/>
        <v>0</v>
      </c>
    </row>
    <row r="595" spans="1:31">
      <c r="A595" s="8" t="e">
        <f>VLOOKUP(C595,#REF!,7,FALSE)</f>
        <v>#REF!</v>
      </c>
      <c r="B595" s="8"/>
      <c r="C595" s="12"/>
      <c r="D595" s="7" t="s">
        <v>191</v>
      </c>
      <c r="AE595" s="15">
        <f t="shared" si="7"/>
        <v>0</v>
      </c>
    </row>
    <row r="596" spans="1:31">
      <c r="A596" s="8" t="e">
        <f>VLOOKUP(C596,#REF!,7,FALSE)</f>
        <v>#REF!</v>
      </c>
      <c r="B596" s="8"/>
      <c r="C596" s="12"/>
      <c r="D596" s="7" t="s">
        <v>192</v>
      </c>
      <c r="AE596" s="15">
        <f t="shared" si="7"/>
        <v>0</v>
      </c>
    </row>
    <row r="597" spans="1:31">
      <c r="A597" s="8" t="e">
        <f>VLOOKUP(C597,#REF!,7,FALSE)</f>
        <v>#REF!</v>
      </c>
      <c r="B597" s="8"/>
      <c r="C597" s="12"/>
      <c r="D597" s="7" t="s">
        <v>194</v>
      </c>
      <c r="AE597" s="15">
        <f t="shared" si="7"/>
        <v>0</v>
      </c>
    </row>
    <row r="598" spans="1:31">
      <c r="A598" s="8" t="e">
        <f>VLOOKUP(C598,#REF!,7,FALSE)</f>
        <v>#REF!</v>
      </c>
      <c r="B598" s="8"/>
      <c r="C598" s="12"/>
      <c r="D598" s="7" t="s">
        <v>197</v>
      </c>
      <c r="AE598" s="15">
        <f t="shared" si="7"/>
        <v>0</v>
      </c>
    </row>
    <row r="599" spans="1:31">
      <c r="A599" s="8" t="e">
        <f>VLOOKUP(C599,#REF!,7,FALSE)</f>
        <v>#REF!</v>
      </c>
      <c r="B599" s="8"/>
      <c r="C599" s="11">
        <v>100406786</v>
      </c>
      <c r="D599" s="7" t="s">
        <v>3</v>
      </c>
      <c r="AE599" s="15">
        <f t="shared" si="7"/>
        <v>0</v>
      </c>
    </row>
    <row r="600" spans="1:31">
      <c r="A600" s="8" t="e">
        <f>VLOOKUP(C600,#REF!,7,FALSE)</f>
        <v>#REF!</v>
      </c>
      <c r="B600" s="8"/>
      <c r="C600" s="11"/>
      <c r="D600" s="7" t="s">
        <v>196</v>
      </c>
      <c r="AE600" s="15">
        <f t="shared" si="7"/>
        <v>0</v>
      </c>
    </row>
    <row r="601" spans="1:31">
      <c r="A601" s="8" t="e">
        <f>VLOOKUP(C601,#REF!,7,FALSE)</f>
        <v>#REF!</v>
      </c>
      <c r="B601" s="8"/>
      <c r="C601" s="11"/>
      <c r="D601" s="7" t="s">
        <v>190</v>
      </c>
      <c r="AE601" s="15">
        <f t="shared" si="7"/>
        <v>0</v>
      </c>
    </row>
    <row r="602" spans="1:31">
      <c r="A602" s="8" t="e">
        <f>VLOOKUP(C602,#REF!,7,FALSE)</f>
        <v>#REF!</v>
      </c>
      <c r="B602" s="8"/>
      <c r="C602" s="11"/>
      <c r="D602" s="7" t="s">
        <v>191</v>
      </c>
      <c r="AE602" s="15">
        <f t="shared" si="7"/>
        <v>0</v>
      </c>
    </row>
    <row r="603" spans="1:31">
      <c r="A603" s="8" t="e">
        <f>VLOOKUP(C603,#REF!,7,FALSE)</f>
        <v>#REF!</v>
      </c>
      <c r="B603" s="8"/>
      <c r="C603" s="11"/>
      <c r="D603" s="7" t="s">
        <v>192</v>
      </c>
      <c r="AE603" s="15">
        <f t="shared" si="7"/>
        <v>0</v>
      </c>
    </row>
    <row r="604" spans="1:31">
      <c r="A604" s="8" t="e">
        <f>VLOOKUP(C604,#REF!,7,FALSE)</f>
        <v>#REF!</v>
      </c>
      <c r="B604" s="8"/>
      <c r="C604" s="11"/>
      <c r="D604" s="7" t="s">
        <v>194</v>
      </c>
      <c r="AE604" s="15">
        <f t="shared" si="7"/>
        <v>0</v>
      </c>
    </row>
    <row r="605" spans="1:31">
      <c r="A605" s="8" t="e">
        <f>VLOOKUP(C605,#REF!,7,FALSE)</f>
        <v>#REF!</v>
      </c>
      <c r="B605" s="8"/>
      <c r="C605" s="11"/>
      <c r="D605" s="7" t="s">
        <v>197</v>
      </c>
      <c r="AE605" s="15">
        <f t="shared" si="7"/>
        <v>0</v>
      </c>
    </row>
    <row r="606" spans="1:31">
      <c r="A606" s="8" t="e">
        <f>VLOOKUP(C606,#REF!,7,FALSE)</f>
        <v>#REF!</v>
      </c>
      <c r="B606" s="8"/>
      <c r="C606" s="11">
        <v>100407541</v>
      </c>
      <c r="D606" s="7" t="s">
        <v>3</v>
      </c>
      <c r="AE606" s="15">
        <f t="shared" si="7"/>
        <v>0</v>
      </c>
    </row>
    <row r="607" spans="1:31">
      <c r="A607" s="8" t="e">
        <f>VLOOKUP(C607,#REF!,7,FALSE)</f>
        <v>#REF!</v>
      </c>
      <c r="B607" s="8"/>
      <c r="C607" s="11"/>
      <c r="D607" s="7" t="s">
        <v>196</v>
      </c>
      <c r="AE607" s="15">
        <f t="shared" si="7"/>
        <v>0</v>
      </c>
    </row>
    <row r="608" spans="1:31">
      <c r="A608" s="8" t="e">
        <f>VLOOKUP(C608,#REF!,7,FALSE)</f>
        <v>#REF!</v>
      </c>
      <c r="B608" s="8"/>
      <c r="C608" s="11"/>
      <c r="D608" s="7" t="s">
        <v>190</v>
      </c>
      <c r="AE608" s="15">
        <f t="shared" si="7"/>
        <v>0</v>
      </c>
    </row>
    <row r="609" spans="1:31">
      <c r="A609" s="8" t="e">
        <f>VLOOKUP(C609,#REF!,7,FALSE)</f>
        <v>#REF!</v>
      </c>
      <c r="B609" s="8"/>
      <c r="C609" s="11"/>
      <c r="D609" s="7" t="s">
        <v>191</v>
      </c>
      <c r="AE609" s="15">
        <f t="shared" si="7"/>
        <v>0</v>
      </c>
    </row>
    <row r="610" spans="1:31">
      <c r="A610" s="8" t="e">
        <f>VLOOKUP(C610,#REF!,7,FALSE)</f>
        <v>#REF!</v>
      </c>
      <c r="B610" s="8"/>
      <c r="C610" s="11"/>
      <c r="D610" s="7" t="s">
        <v>192</v>
      </c>
      <c r="AE610" s="15">
        <f t="shared" si="7"/>
        <v>0</v>
      </c>
    </row>
    <row r="611" spans="1:31">
      <c r="A611" s="8" t="e">
        <f>VLOOKUP(C611,#REF!,7,FALSE)</f>
        <v>#REF!</v>
      </c>
      <c r="B611" s="8"/>
      <c r="C611" s="11"/>
      <c r="D611" s="7" t="s">
        <v>194</v>
      </c>
      <c r="AE611" s="15">
        <f t="shared" si="7"/>
        <v>0</v>
      </c>
    </row>
    <row r="612" spans="1:31">
      <c r="A612" s="8" t="e">
        <f>VLOOKUP(C612,#REF!,7,FALSE)</f>
        <v>#REF!</v>
      </c>
      <c r="B612" s="8"/>
      <c r="C612" s="11"/>
      <c r="D612" s="7" t="s">
        <v>197</v>
      </c>
      <c r="AE612" s="15">
        <f t="shared" si="7"/>
        <v>0</v>
      </c>
    </row>
    <row r="613" spans="1:31">
      <c r="A613" s="8" t="e">
        <f>VLOOKUP(C613,#REF!,7,FALSE)</f>
        <v>#REF!</v>
      </c>
      <c r="B613" s="8"/>
      <c r="C613" s="11">
        <v>100408681</v>
      </c>
      <c r="D613" s="7" t="s">
        <v>3</v>
      </c>
      <c r="AE613" s="15">
        <f t="shared" si="7"/>
        <v>0</v>
      </c>
    </row>
    <row r="614" spans="1:31">
      <c r="A614" s="8" t="e">
        <f>VLOOKUP(C614,#REF!,7,FALSE)</f>
        <v>#REF!</v>
      </c>
      <c r="B614" s="8"/>
      <c r="C614" s="11"/>
      <c r="D614" s="7" t="s">
        <v>196</v>
      </c>
      <c r="AE614" s="15">
        <f t="shared" si="7"/>
        <v>0</v>
      </c>
    </row>
    <row r="615" spans="1:31">
      <c r="A615" s="8" t="e">
        <f>VLOOKUP(C615,#REF!,7,FALSE)</f>
        <v>#REF!</v>
      </c>
      <c r="B615" s="8"/>
      <c r="C615" s="11"/>
      <c r="D615" s="7" t="s">
        <v>190</v>
      </c>
      <c r="AE615" s="15">
        <f t="shared" si="7"/>
        <v>0</v>
      </c>
    </row>
    <row r="616" spans="1:31">
      <c r="A616" s="8" t="e">
        <f>VLOOKUP(C616,#REF!,7,FALSE)</f>
        <v>#REF!</v>
      </c>
      <c r="B616" s="8"/>
      <c r="C616" s="11"/>
      <c r="D616" s="7" t="s">
        <v>191</v>
      </c>
      <c r="AE616" s="15">
        <f t="shared" si="7"/>
        <v>0</v>
      </c>
    </row>
    <row r="617" spans="1:31">
      <c r="A617" s="8" t="e">
        <f>VLOOKUP(C617,#REF!,7,FALSE)</f>
        <v>#REF!</v>
      </c>
      <c r="B617" s="8"/>
      <c r="C617" s="11"/>
      <c r="D617" s="7" t="s">
        <v>192</v>
      </c>
      <c r="AE617" s="15">
        <f t="shared" si="7"/>
        <v>0</v>
      </c>
    </row>
    <row r="618" spans="1:31">
      <c r="A618" s="8" t="e">
        <f>VLOOKUP(C618,#REF!,7,FALSE)</f>
        <v>#REF!</v>
      </c>
      <c r="B618" s="8"/>
      <c r="C618" s="11"/>
      <c r="D618" s="7" t="s">
        <v>194</v>
      </c>
      <c r="AE618" s="15">
        <f t="shared" si="7"/>
        <v>0</v>
      </c>
    </row>
    <row r="619" spans="1:31">
      <c r="A619" s="8" t="e">
        <f>VLOOKUP(C619,#REF!,7,FALSE)</f>
        <v>#REF!</v>
      </c>
      <c r="B619" s="8"/>
      <c r="C619" s="11"/>
      <c r="D619" s="7" t="s">
        <v>197</v>
      </c>
      <c r="AE619" s="15">
        <f t="shared" si="7"/>
        <v>0</v>
      </c>
    </row>
    <row r="620" spans="1:31">
      <c r="A620" s="8" t="e">
        <f>VLOOKUP(C620,#REF!,7,FALSE)</f>
        <v>#REF!</v>
      </c>
      <c r="B620" s="8"/>
      <c r="C620" s="11">
        <v>100443117</v>
      </c>
      <c r="D620" s="7" t="s">
        <v>3</v>
      </c>
      <c r="AE620" s="15">
        <f t="shared" si="7"/>
        <v>0</v>
      </c>
    </row>
    <row r="621" spans="1:31">
      <c r="A621" s="8" t="e">
        <f>VLOOKUP(C621,#REF!,7,FALSE)</f>
        <v>#REF!</v>
      </c>
      <c r="B621" s="8"/>
      <c r="C621" s="11"/>
      <c r="D621" s="7" t="s">
        <v>196</v>
      </c>
      <c r="AE621" s="15">
        <f t="shared" si="7"/>
        <v>0</v>
      </c>
    </row>
    <row r="622" spans="1:31">
      <c r="A622" s="8" t="e">
        <f>VLOOKUP(C622,#REF!,7,FALSE)</f>
        <v>#REF!</v>
      </c>
      <c r="B622" s="8"/>
      <c r="C622" s="11"/>
      <c r="D622" s="7" t="s">
        <v>190</v>
      </c>
      <c r="AE622" s="15">
        <f t="shared" si="7"/>
        <v>0</v>
      </c>
    </row>
    <row r="623" spans="1:31">
      <c r="A623" s="8" t="e">
        <f>VLOOKUP(C623,#REF!,7,FALSE)</f>
        <v>#REF!</v>
      </c>
      <c r="B623" s="8"/>
      <c r="C623" s="11"/>
      <c r="D623" s="7" t="s">
        <v>191</v>
      </c>
      <c r="AE623" s="15">
        <f t="shared" si="7"/>
        <v>0</v>
      </c>
    </row>
    <row r="624" spans="1:31">
      <c r="A624" s="8" t="e">
        <f>VLOOKUP(C624,#REF!,7,FALSE)</f>
        <v>#REF!</v>
      </c>
      <c r="B624" s="8"/>
      <c r="C624" s="11"/>
      <c r="D624" s="7" t="s">
        <v>192</v>
      </c>
      <c r="AE624" s="15">
        <f t="shared" si="7"/>
        <v>0</v>
      </c>
    </row>
    <row r="625" spans="1:31">
      <c r="A625" s="8" t="e">
        <f>VLOOKUP(C625,#REF!,7,FALSE)</f>
        <v>#REF!</v>
      </c>
      <c r="B625" s="8"/>
      <c r="C625" s="11"/>
      <c r="D625" s="7" t="s">
        <v>194</v>
      </c>
      <c r="AE625" s="15">
        <f t="shared" si="7"/>
        <v>0</v>
      </c>
    </row>
    <row r="626" spans="1:31">
      <c r="A626" s="8" t="e">
        <f>VLOOKUP(C626,#REF!,7,FALSE)</f>
        <v>#REF!</v>
      </c>
      <c r="B626" s="8"/>
      <c r="C626" s="11"/>
      <c r="D626" s="7" t="s">
        <v>197</v>
      </c>
      <c r="AE626" s="15">
        <f t="shared" si="7"/>
        <v>0</v>
      </c>
    </row>
    <row r="627" spans="1:31">
      <c r="A627" s="8" t="e">
        <f>VLOOKUP(C627,#REF!,7,FALSE)</f>
        <v>#REF!</v>
      </c>
      <c r="B627" s="8"/>
      <c r="C627" s="11" t="s">
        <v>9</v>
      </c>
      <c r="D627" s="7" t="s">
        <v>3</v>
      </c>
      <c r="AE627" s="15">
        <f t="shared" si="7"/>
        <v>0</v>
      </c>
    </row>
    <row r="628" spans="1:31">
      <c r="A628" s="8" t="e">
        <f>VLOOKUP(C628,#REF!,7,FALSE)</f>
        <v>#REF!</v>
      </c>
      <c r="B628" s="8"/>
      <c r="C628" s="11"/>
      <c r="D628" s="7" t="s">
        <v>196</v>
      </c>
      <c r="AE628" s="15">
        <f t="shared" si="7"/>
        <v>0</v>
      </c>
    </row>
    <row r="629" spans="1:31">
      <c r="A629" s="8" t="e">
        <f>VLOOKUP(C629,#REF!,7,FALSE)</f>
        <v>#REF!</v>
      </c>
      <c r="B629" s="8"/>
      <c r="C629" s="11"/>
      <c r="D629" s="7" t="s">
        <v>190</v>
      </c>
      <c r="AE629" s="15">
        <f t="shared" si="7"/>
        <v>0</v>
      </c>
    </row>
    <row r="630" spans="1:31">
      <c r="A630" s="8" t="e">
        <f>VLOOKUP(C630,#REF!,7,FALSE)</f>
        <v>#REF!</v>
      </c>
      <c r="B630" s="8"/>
      <c r="C630" s="11"/>
      <c r="D630" s="7" t="s">
        <v>191</v>
      </c>
      <c r="AE630" s="15">
        <f t="shared" si="7"/>
        <v>0</v>
      </c>
    </row>
    <row r="631" spans="1:31">
      <c r="A631" s="8" t="e">
        <f>VLOOKUP(C631,#REF!,7,FALSE)</f>
        <v>#REF!</v>
      </c>
      <c r="B631" s="8"/>
      <c r="C631" s="11"/>
      <c r="D631" s="7" t="s">
        <v>192</v>
      </c>
      <c r="AE631" s="15">
        <f t="shared" si="7"/>
        <v>0</v>
      </c>
    </row>
    <row r="632" spans="1:31">
      <c r="A632" s="8" t="e">
        <f>VLOOKUP(C632,#REF!,7,FALSE)</f>
        <v>#REF!</v>
      </c>
      <c r="B632" s="8"/>
      <c r="C632" s="11"/>
      <c r="D632" s="7" t="s">
        <v>194</v>
      </c>
      <c r="AE632" s="15">
        <f t="shared" si="7"/>
        <v>0</v>
      </c>
    </row>
    <row r="633" spans="1:31">
      <c r="A633" s="8" t="e">
        <f>VLOOKUP(C633,#REF!,7,FALSE)</f>
        <v>#REF!</v>
      </c>
      <c r="B633" s="8"/>
      <c r="C633" s="11"/>
      <c r="D633" s="7" t="s">
        <v>197</v>
      </c>
      <c r="AE633" s="15">
        <f t="shared" si="7"/>
        <v>0</v>
      </c>
    </row>
    <row r="634" spans="1:31">
      <c r="A634" s="8" t="e">
        <f>VLOOKUP(C634,#REF!,7,FALSE)</f>
        <v>#REF!</v>
      </c>
      <c r="B634" s="8"/>
      <c r="C634" s="11" t="s">
        <v>10</v>
      </c>
      <c r="D634" s="7" t="s">
        <v>3</v>
      </c>
      <c r="AE634" s="15">
        <f t="shared" si="7"/>
        <v>0</v>
      </c>
    </row>
    <row r="635" spans="1:31">
      <c r="A635" s="8" t="e">
        <f>VLOOKUP(C635,#REF!,7,FALSE)</f>
        <v>#REF!</v>
      </c>
      <c r="B635" s="8"/>
      <c r="C635" s="11"/>
      <c r="D635" s="7" t="s">
        <v>196</v>
      </c>
      <c r="AE635" s="15">
        <f t="shared" si="7"/>
        <v>0</v>
      </c>
    </row>
    <row r="636" spans="1:31">
      <c r="A636" s="8" t="e">
        <f>VLOOKUP(C636,#REF!,7,FALSE)</f>
        <v>#REF!</v>
      </c>
      <c r="B636" s="8"/>
      <c r="C636" s="11"/>
      <c r="D636" s="7" t="s">
        <v>190</v>
      </c>
      <c r="AE636" s="15">
        <f t="shared" si="7"/>
        <v>0</v>
      </c>
    </row>
    <row r="637" spans="1:31">
      <c r="A637" s="8" t="e">
        <f>VLOOKUP(C637,#REF!,7,FALSE)</f>
        <v>#REF!</v>
      </c>
      <c r="B637" s="8"/>
      <c r="C637" s="11"/>
      <c r="D637" s="7" t="s">
        <v>191</v>
      </c>
      <c r="AE637" s="15">
        <f t="shared" si="7"/>
        <v>0</v>
      </c>
    </row>
    <row r="638" spans="1:31">
      <c r="A638" s="8" t="e">
        <f>VLOOKUP(C638,#REF!,7,FALSE)</f>
        <v>#REF!</v>
      </c>
      <c r="B638" s="8"/>
      <c r="C638" s="11"/>
      <c r="D638" s="7" t="s">
        <v>192</v>
      </c>
      <c r="AE638" s="15">
        <f t="shared" si="7"/>
        <v>0</v>
      </c>
    </row>
    <row r="639" spans="1:31">
      <c r="A639" s="8" t="e">
        <f>VLOOKUP(C639,#REF!,7,FALSE)</f>
        <v>#REF!</v>
      </c>
      <c r="B639" s="8"/>
      <c r="C639" s="11"/>
      <c r="D639" s="7" t="s">
        <v>194</v>
      </c>
      <c r="AE639" s="15">
        <f t="shared" si="7"/>
        <v>0</v>
      </c>
    </row>
    <row r="640" spans="1:31">
      <c r="A640" s="8" t="e">
        <f>VLOOKUP(C640,#REF!,7,FALSE)</f>
        <v>#REF!</v>
      </c>
      <c r="B640" s="8"/>
      <c r="C640" s="11"/>
      <c r="D640" s="7" t="s">
        <v>197</v>
      </c>
      <c r="AE640" s="15">
        <f t="shared" si="7"/>
        <v>0</v>
      </c>
    </row>
    <row r="641" spans="1:31">
      <c r="A641" s="8" t="e">
        <f>VLOOKUP(C641,#REF!,7,FALSE)</f>
        <v>#REF!</v>
      </c>
      <c r="B641" s="8"/>
      <c r="C641" s="11" t="s">
        <v>11</v>
      </c>
      <c r="D641" s="7" t="s">
        <v>3</v>
      </c>
      <c r="AE641" s="15">
        <f t="shared" si="7"/>
        <v>0</v>
      </c>
    </row>
    <row r="642" spans="1:31">
      <c r="A642" s="8" t="e">
        <f>VLOOKUP(C642,#REF!,7,FALSE)</f>
        <v>#REF!</v>
      </c>
      <c r="B642" s="8"/>
      <c r="C642" s="11"/>
      <c r="D642" s="7" t="s">
        <v>196</v>
      </c>
      <c r="AE642" s="15">
        <f t="shared" si="7"/>
        <v>0</v>
      </c>
    </row>
    <row r="643" spans="1:31">
      <c r="A643" s="8" t="e">
        <f>VLOOKUP(C643,#REF!,7,FALSE)</f>
        <v>#REF!</v>
      </c>
      <c r="B643" s="8"/>
      <c r="C643" s="11"/>
      <c r="D643" s="7" t="s">
        <v>190</v>
      </c>
      <c r="AE643" s="15">
        <f t="shared" si="7"/>
        <v>0</v>
      </c>
    </row>
    <row r="644" spans="1:31">
      <c r="A644" s="8" t="e">
        <f>VLOOKUP(C644,#REF!,7,FALSE)</f>
        <v>#REF!</v>
      </c>
      <c r="B644" s="8"/>
      <c r="C644" s="11"/>
      <c r="D644" s="7" t="s">
        <v>191</v>
      </c>
      <c r="AE644" s="15">
        <f t="shared" si="7"/>
        <v>0</v>
      </c>
    </row>
    <row r="645" spans="1:31">
      <c r="A645" s="8" t="e">
        <f>VLOOKUP(C645,#REF!,7,FALSE)</f>
        <v>#REF!</v>
      </c>
      <c r="B645" s="8"/>
      <c r="C645" s="11"/>
      <c r="D645" s="7" t="s">
        <v>192</v>
      </c>
      <c r="AE645" s="15">
        <f t="shared" si="7"/>
        <v>0</v>
      </c>
    </row>
    <row r="646" spans="1:31">
      <c r="A646" s="8" t="e">
        <f>VLOOKUP(C646,#REF!,7,FALSE)</f>
        <v>#REF!</v>
      </c>
      <c r="B646" s="8"/>
      <c r="C646" s="11"/>
      <c r="D646" s="7" t="s">
        <v>194</v>
      </c>
      <c r="AE646" s="15">
        <f t="shared" si="7"/>
        <v>0</v>
      </c>
    </row>
    <row r="647" spans="1:31">
      <c r="A647" s="8" t="e">
        <f>VLOOKUP(C647,#REF!,7,FALSE)</f>
        <v>#REF!</v>
      </c>
      <c r="B647" s="8"/>
      <c r="C647" s="11"/>
      <c r="D647" s="7" t="s">
        <v>197</v>
      </c>
      <c r="AE647" s="15">
        <f t="shared" si="7"/>
        <v>0</v>
      </c>
    </row>
    <row r="648" spans="1:31">
      <c r="A648" s="8" t="e">
        <f>VLOOKUP(C648,#REF!,7,FALSE)</f>
        <v>#REF!</v>
      </c>
      <c r="B648" s="8"/>
      <c r="C648" s="14" t="s">
        <v>13</v>
      </c>
      <c r="D648" s="7" t="s">
        <v>3</v>
      </c>
      <c r="AE648" s="15">
        <f t="shared" si="7"/>
        <v>0</v>
      </c>
    </row>
    <row r="649" spans="1:31">
      <c r="A649" s="8" t="e">
        <f>VLOOKUP(C649,#REF!,7,FALSE)</f>
        <v>#REF!</v>
      </c>
      <c r="B649" s="8"/>
      <c r="C649" s="14"/>
      <c r="D649" s="7" t="s">
        <v>196</v>
      </c>
      <c r="AE649" s="15">
        <f t="shared" si="7"/>
        <v>0</v>
      </c>
    </row>
    <row r="650" spans="1:31">
      <c r="A650" s="8" t="e">
        <f>VLOOKUP(C650,#REF!,7,FALSE)</f>
        <v>#REF!</v>
      </c>
      <c r="B650" s="8"/>
      <c r="C650" s="14"/>
      <c r="D650" s="7" t="s">
        <v>190</v>
      </c>
      <c r="AE650" s="15">
        <f t="shared" si="7"/>
        <v>0</v>
      </c>
    </row>
    <row r="651" spans="1:31">
      <c r="A651" s="8" t="e">
        <f>VLOOKUP(C651,#REF!,7,FALSE)</f>
        <v>#REF!</v>
      </c>
      <c r="B651" s="8"/>
      <c r="C651" s="14"/>
      <c r="D651" s="7" t="s">
        <v>191</v>
      </c>
      <c r="AE651" s="15">
        <f t="shared" si="7"/>
        <v>0</v>
      </c>
    </row>
    <row r="652" spans="1:31">
      <c r="A652" s="8" t="e">
        <f>VLOOKUP(C652,#REF!,7,FALSE)</f>
        <v>#REF!</v>
      </c>
      <c r="B652" s="8"/>
      <c r="C652" s="14"/>
      <c r="D652" s="7" t="s">
        <v>192</v>
      </c>
      <c r="AE652" s="15">
        <f t="shared" si="7"/>
        <v>0</v>
      </c>
    </row>
    <row r="653" spans="1:31">
      <c r="A653" s="8" t="e">
        <f>VLOOKUP(C653,#REF!,7,FALSE)</f>
        <v>#REF!</v>
      </c>
      <c r="B653" s="8"/>
      <c r="C653" s="14"/>
      <c r="D653" s="7" t="s">
        <v>194</v>
      </c>
      <c r="AE653" s="15">
        <f t="shared" si="7"/>
        <v>0</v>
      </c>
    </row>
    <row r="654" spans="1:31">
      <c r="A654" s="8" t="e">
        <f>VLOOKUP(C654,#REF!,7,FALSE)</f>
        <v>#REF!</v>
      </c>
      <c r="B654" s="8"/>
      <c r="C654" s="14"/>
      <c r="D654" s="7" t="s">
        <v>197</v>
      </c>
      <c r="AE654" s="15">
        <f t="shared" si="7"/>
        <v>0</v>
      </c>
    </row>
    <row r="655" spans="1:31">
      <c r="A655" s="8" t="e">
        <f>VLOOKUP(C655,#REF!,7,FALSE)</f>
        <v>#REF!</v>
      </c>
      <c r="B655" s="8"/>
      <c r="C655" s="11" t="s">
        <v>14</v>
      </c>
      <c r="D655" s="7" t="s">
        <v>3</v>
      </c>
      <c r="AE655" s="15">
        <f t="shared" ref="AE655:AE718" si="8">SUM(E655:AD655)</f>
        <v>0</v>
      </c>
    </row>
    <row r="656" spans="1:31">
      <c r="A656" s="8" t="e">
        <f>VLOOKUP(C656,#REF!,7,FALSE)</f>
        <v>#REF!</v>
      </c>
      <c r="B656" s="8"/>
      <c r="C656" s="11"/>
      <c r="D656" s="7" t="s">
        <v>196</v>
      </c>
      <c r="AE656" s="15">
        <f t="shared" si="8"/>
        <v>0</v>
      </c>
    </row>
    <row r="657" spans="1:31">
      <c r="A657" s="8" t="e">
        <f>VLOOKUP(C657,#REF!,7,FALSE)</f>
        <v>#REF!</v>
      </c>
      <c r="B657" s="8"/>
      <c r="C657" s="11"/>
      <c r="D657" s="7" t="s">
        <v>190</v>
      </c>
      <c r="AE657" s="15">
        <f t="shared" si="8"/>
        <v>0</v>
      </c>
    </row>
    <row r="658" spans="1:31">
      <c r="A658" s="8" t="e">
        <f>VLOOKUP(C658,#REF!,7,FALSE)</f>
        <v>#REF!</v>
      </c>
      <c r="B658" s="8"/>
      <c r="C658" s="11"/>
      <c r="D658" s="7" t="s">
        <v>191</v>
      </c>
      <c r="AE658" s="15">
        <f t="shared" si="8"/>
        <v>0</v>
      </c>
    </row>
    <row r="659" spans="1:31">
      <c r="A659" s="8" t="e">
        <f>VLOOKUP(C659,#REF!,7,FALSE)</f>
        <v>#REF!</v>
      </c>
      <c r="B659" s="8"/>
      <c r="C659" s="11"/>
      <c r="D659" s="7" t="s">
        <v>192</v>
      </c>
      <c r="AE659" s="15">
        <f t="shared" si="8"/>
        <v>0</v>
      </c>
    </row>
    <row r="660" spans="1:31">
      <c r="A660" s="8" t="e">
        <f>VLOOKUP(C660,#REF!,7,FALSE)</f>
        <v>#REF!</v>
      </c>
      <c r="B660" s="8"/>
      <c r="C660" s="11"/>
      <c r="D660" s="7" t="s">
        <v>194</v>
      </c>
      <c r="AE660" s="15">
        <f t="shared" si="8"/>
        <v>0</v>
      </c>
    </row>
    <row r="661" spans="1:31">
      <c r="A661" s="8" t="e">
        <f>VLOOKUP(C661,#REF!,7,FALSE)</f>
        <v>#REF!</v>
      </c>
      <c r="B661" s="8"/>
      <c r="C661" s="11"/>
      <c r="D661" s="7" t="s">
        <v>197</v>
      </c>
      <c r="AE661" s="15">
        <f t="shared" si="8"/>
        <v>0</v>
      </c>
    </row>
    <row r="662" spans="1:31">
      <c r="A662" s="8" t="e">
        <f>VLOOKUP(C662,#REF!,7,FALSE)</f>
        <v>#REF!</v>
      </c>
      <c r="B662" s="8"/>
      <c r="C662" s="11" t="s">
        <v>15</v>
      </c>
      <c r="D662" s="7" t="s">
        <v>3</v>
      </c>
      <c r="AE662" s="15">
        <f t="shared" si="8"/>
        <v>0</v>
      </c>
    </row>
    <row r="663" spans="1:31">
      <c r="A663" s="8" t="e">
        <f>VLOOKUP(C663,#REF!,7,FALSE)</f>
        <v>#REF!</v>
      </c>
      <c r="B663" s="8"/>
      <c r="C663" s="11"/>
      <c r="D663" s="7" t="s">
        <v>196</v>
      </c>
      <c r="AE663" s="15">
        <f t="shared" si="8"/>
        <v>0</v>
      </c>
    </row>
    <row r="664" spans="1:31">
      <c r="A664" s="8" t="e">
        <f>VLOOKUP(C664,#REF!,7,FALSE)</f>
        <v>#REF!</v>
      </c>
      <c r="B664" s="8"/>
      <c r="C664" s="11"/>
      <c r="D664" s="7" t="s">
        <v>190</v>
      </c>
      <c r="AE664" s="15">
        <f t="shared" si="8"/>
        <v>0</v>
      </c>
    </row>
    <row r="665" spans="1:31">
      <c r="A665" s="8" t="e">
        <f>VLOOKUP(C665,#REF!,7,FALSE)</f>
        <v>#REF!</v>
      </c>
      <c r="B665" s="8"/>
      <c r="C665" s="11"/>
      <c r="D665" s="7" t="s">
        <v>191</v>
      </c>
      <c r="AE665" s="15">
        <f t="shared" si="8"/>
        <v>0</v>
      </c>
    </row>
    <row r="666" spans="1:31">
      <c r="A666" s="8" t="e">
        <f>VLOOKUP(C666,#REF!,7,FALSE)</f>
        <v>#REF!</v>
      </c>
      <c r="B666" s="8"/>
      <c r="C666" s="11"/>
      <c r="D666" s="7" t="s">
        <v>192</v>
      </c>
      <c r="AE666" s="15">
        <f t="shared" si="8"/>
        <v>0</v>
      </c>
    </row>
    <row r="667" spans="1:31">
      <c r="A667" s="8" t="e">
        <f>VLOOKUP(C667,#REF!,7,FALSE)</f>
        <v>#REF!</v>
      </c>
      <c r="B667" s="8"/>
      <c r="C667" s="11"/>
      <c r="D667" s="7" t="s">
        <v>194</v>
      </c>
      <c r="AE667" s="15">
        <f t="shared" si="8"/>
        <v>0</v>
      </c>
    </row>
    <row r="668" spans="1:31">
      <c r="A668" s="8" t="e">
        <f>VLOOKUP(C668,#REF!,7,FALSE)</f>
        <v>#REF!</v>
      </c>
      <c r="B668" s="8"/>
      <c r="C668" s="11"/>
      <c r="D668" s="7" t="s">
        <v>197</v>
      </c>
      <c r="AE668" s="15">
        <f t="shared" si="8"/>
        <v>0</v>
      </c>
    </row>
    <row r="669" spans="1:31">
      <c r="A669" s="8" t="e">
        <f>VLOOKUP(C669,#REF!,7,FALSE)</f>
        <v>#REF!</v>
      </c>
      <c r="B669" s="8" t="s">
        <v>234</v>
      </c>
      <c r="C669" s="11" t="s">
        <v>16</v>
      </c>
      <c r="D669" s="7" t="s">
        <v>3</v>
      </c>
      <c r="E669" s="15">
        <v>17276</v>
      </c>
      <c r="AE669" s="15">
        <f t="shared" si="8"/>
        <v>17276</v>
      </c>
    </row>
    <row r="670" spans="1:31">
      <c r="A670" s="8" t="e">
        <f>VLOOKUP(C670,#REF!,7,FALSE)</f>
        <v>#REF!</v>
      </c>
      <c r="B670" s="8"/>
      <c r="C670" s="11"/>
      <c r="D670" s="7" t="s">
        <v>196</v>
      </c>
      <c r="E670" s="15">
        <v>1523.82</v>
      </c>
      <c r="AE670" s="15">
        <f t="shared" si="8"/>
        <v>1523.82</v>
      </c>
    </row>
    <row r="671" spans="1:31">
      <c r="A671" s="8" t="e">
        <f>VLOOKUP(C671,#REF!,7,FALSE)</f>
        <v>#REF!</v>
      </c>
      <c r="B671" s="8"/>
      <c r="C671" s="11"/>
      <c r="D671" s="7" t="s">
        <v>190</v>
      </c>
      <c r="E671" s="15">
        <v>135</v>
      </c>
      <c r="AE671" s="15">
        <f t="shared" si="8"/>
        <v>135</v>
      </c>
    </row>
    <row r="672" spans="1:31">
      <c r="A672" s="8" t="e">
        <f>VLOOKUP(C672,#REF!,7,FALSE)</f>
        <v>#REF!</v>
      </c>
      <c r="B672" s="8"/>
      <c r="C672" s="11"/>
      <c r="D672" s="7" t="s">
        <v>191</v>
      </c>
      <c r="E672" s="15">
        <v>0</v>
      </c>
      <c r="AE672" s="15">
        <f t="shared" si="8"/>
        <v>0</v>
      </c>
    </row>
    <row r="673" spans="1:31">
      <c r="A673" s="8" t="e">
        <f>VLOOKUP(C673,#REF!,7,FALSE)</f>
        <v>#REF!</v>
      </c>
      <c r="B673" s="8"/>
      <c r="C673" s="11"/>
      <c r="D673" s="7" t="s">
        <v>192</v>
      </c>
      <c r="E673" s="15">
        <v>0</v>
      </c>
      <c r="AE673" s="15">
        <f t="shared" si="8"/>
        <v>0</v>
      </c>
    </row>
    <row r="674" spans="1:31">
      <c r="A674" s="8" t="e">
        <f>VLOOKUP(C674,#REF!,7,FALSE)</f>
        <v>#REF!</v>
      </c>
      <c r="B674" s="8"/>
      <c r="C674" s="11"/>
      <c r="D674" s="7" t="s">
        <v>194</v>
      </c>
      <c r="E674" s="15">
        <v>0</v>
      </c>
      <c r="AE674" s="15">
        <f t="shared" si="8"/>
        <v>0</v>
      </c>
    </row>
    <row r="675" spans="1:31">
      <c r="A675" s="8" t="e">
        <f>VLOOKUP(C675,#REF!,7,FALSE)</f>
        <v>#REF!</v>
      </c>
      <c r="B675" s="8"/>
      <c r="C675" s="11"/>
      <c r="D675" s="7" t="s">
        <v>197</v>
      </c>
      <c r="E675" s="15">
        <v>834947</v>
      </c>
      <c r="AE675" s="15">
        <f t="shared" si="8"/>
        <v>834947</v>
      </c>
    </row>
    <row r="676" spans="1:31">
      <c r="A676" s="8" t="e">
        <f>VLOOKUP(C676,#REF!,7,FALSE)</f>
        <v>#REF!</v>
      </c>
      <c r="B676" s="8"/>
      <c r="C676" s="11" t="s">
        <v>17</v>
      </c>
      <c r="D676" s="7" t="s">
        <v>3</v>
      </c>
      <c r="AE676" s="15">
        <f t="shared" si="8"/>
        <v>0</v>
      </c>
    </row>
    <row r="677" spans="1:31">
      <c r="A677" s="8" t="e">
        <f>VLOOKUP(C677,#REF!,7,FALSE)</f>
        <v>#REF!</v>
      </c>
      <c r="B677" s="8"/>
      <c r="C677" s="12"/>
      <c r="D677" s="7" t="s">
        <v>196</v>
      </c>
      <c r="AE677" s="15">
        <f t="shared" si="8"/>
        <v>0</v>
      </c>
    </row>
    <row r="678" spans="1:31">
      <c r="A678" s="8" t="e">
        <f>VLOOKUP(C678,#REF!,7,FALSE)</f>
        <v>#REF!</v>
      </c>
      <c r="B678" s="8"/>
      <c r="C678" s="12"/>
      <c r="D678" s="7" t="s">
        <v>190</v>
      </c>
      <c r="AE678" s="15">
        <f t="shared" si="8"/>
        <v>0</v>
      </c>
    </row>
    <row r="679" spans="1:31">
      <c r="A679" s="8" t="e">
        <f>VLOOKUP(C679,#REF!,7,FALSE)</f>
        <v>#REF!</v>
      </c>
      <c r="B679" s="8"/>
      <c r="C679" s="12"/>
      <c r="D679" s="7" t="s">
        <v>191</v>
      </c>
      <c r="AE679" s="15">
        <f t="shared" si="8"/>
        <v>0</v>
      </c>
    </row>
    <row r="680" spans="1:31">
      <c r="A680" s="8" t="e">
        <f>VLOOKUP(C680,#REF!,7,FALSE)</f>
        <v>#REF!</v>
      </c>
      <c r="B680" s="8"/>
      <c r="C680" s="12"/>
      <c r="D680" s="7" t="s">
        <v>192</v>
      </c>
      <c r="AE680" s="15">
        <f t="shared" si="8"/>
        <v>0</v>
      </c>
    </row>
    <row r="681" spans="1:31">
      <c r="A681" s="8" t="e">
        <f>VLOOKUP(C681,#REF!,7,FALSE)</f>
        <v>#REF!</v>
      </c>
      <c r="B681" s="8"/>
      <c r="C681" s="12"/>
      <c r="D681" s="7" t="s">
        <v>194</v>
      </c>
      <c r="AE681" s="15">
        <f t="shared" si="8"/>
        <v>0</v>
      </c>
    </row>
    <row r="682" spans="1:31">
      <c r="A682" s="8" t="e">
        <f>VLOOKUP(C682,#REF!,7,FALSE)</f>
        <v>#REF!</v>
      </c>
      <c r="B682" s="8"/>
      <c r="C682" s="12"/>
      <c r="D682" s="7" t="s">
        <v>197</v>
      </c>
      <c r="AE682" s="15">
        <f t="shared" si="8"/>
        <v>0</v>
      </c>
    </row>
    <row r="683" spans="1:31">
      <c r="A683" s="8" t="e">
        <f>VLOOKUP(C683,#REF!,7,FALSE)</f>
        <v>#REF!</v>
      </c>
      <c r="B683" s="8"/>
      <c r="C683" s="12" t="s">
        <v>18</v>
      </c>
      <c r="D683" s="10" t="s">
        <v>3</v>
      </c>
      <c r="AE683" s="15">
        <f t="shared" si="8"/>
        <v>0</v>
      </c>
    </row>
    <row r="684" spans="1:31">
      <c r="A684" s="8" t="e">
        <f>VLOOKUP(C684,#REF!,7,FALSE)</f>
        <v>#REF!</v>
      </c>
      <c r="B684" s="8"/>
      <c r="C684" s="12"/>
      <c r="D684" s="7" t="s">
        <v>196</v>
      </c>
      <c r="AE684" s="15">
        <f t="shared" si="8"/>
        <v>0</v>
      </c>
    </row>
    <row r="685" spans="1:31">
      <c r="A685" s="8" t="e">
        <f>VLOOKUP(C685,#REF!,7,FALSE)</f>
        <v>#REF!</v>
      </c>
      <c r="B685" s="8"/>
      <c r="C685" s="12"/>
      <c r="D685" s="7" t="s">
        <v>190</v>
      </c>
      <c r="AE685" s="15">
        <f t="shared" si="8"/>
        <v>0</v>
      </c>
    </row>
    <row r="686" spans="1:31">
      <c r="A686" s="8" t="e">
        <f>VLOOKUP(C686,#REF!,7,FALSE)</f>
        <v>#REF!</v>
      </c>
      <c r="B686" s="8"/>
      <c r="C686" s="12"/>
      <c r="D686" s="7" t="s">
        <v>191</v>
      </c>
      <c r="AE686" s="15">
        <f t="shared" si="8"/>
        <v>0</v>
      </c>
    </row>
    <row r="687" spans="1:31">
      <c r="A687" s="8" t="e">
        <f>VLOOKUP(C687,#REF!,7,FALSE)</f>
        <v>#REF!</v>
      </c>
      <c r="B687" s="8"/>
      <c r="C687" s="12"/>
      <c r="D687" s="7" t="s">
        <v>192</v>
      </c>
      <c r="AE687" s="15">
        <f t="shared" si="8"/>
        <v>0</v>
      </c>
    </row>
    <row r="688" spans="1:31">
      <c r="A688" s="8" t="e">
        <f>VLOOKUP(C688,#REF!,7,FALSE)</f>
        <v>#REF!</v>
      </c>
      <c r="B688" s="8"/>
      <c r="C688" s="12"/>
      <c r="D688" s="7" t="s">
        <v>194</v>
      </c>
      <c r="AE688" s="15">
        <f t="shared" si="8"/>
        <v>0</v>
      </c>
    </row>
    <row r="689" spans="1:31">
      <c r="A689" s="8" t="e">
        <f>VLOOKUP(C689,#REF!,7,FALSE)</f>
        <v>#REF!</v>
      </c>
      <c r="B689" s="8"/>
      <c r="C689" s="12"/>
      <c r="D689" s="7" t="s">
        <v>197</v>
      </c>
      <c r="AE689" s="15">
        <f t="shared" si="8"/>
        <v>0</v>
      </c>
    </row>
    <row r="690" spans="1:31" ht="15.75" customHeight="1">
      <c r="A690" s="8" t="e">
        <f>VLOOKUP(C690,#REF!,7,FALSE)</f>
        <v>#REF!</v>
      </c>
      <c r="B690" s="8" t="s">
        <v>183</v>
      </c>
      <c r="C690" s="33" t="s">
        <v>20</v>
      </c>
      <c r="D690" s="7" t="s">
        <v>3</v>
      </c>
      <c r="AE690" s="15">
        <f t="shared" si="8"/>
        <v>0</v>
      </c>
    </row>
    <row r="691" spans="1:31" ht="15.75" customHeight="1">
      <c r="A691" s="8" t="e">
        <f>VLOOKUP(C691,#REF!,7,FALSE)</f>
        <v>#REF!</v>
      </c>
      <c r="B691" s="8"/>
      <c r="C691" s="33"/>
      <c r="D691" s="7" t="s">
        <v>196</v>
      </c>
      <c r="AE691" s="15">
        <f t="shared" si="8"/>
        <v>0</v>
      </c>
    </row>
    <row r="692" spans="1:31" ht="15.75" customHeight="1">
      <c r="A692" s="8" t="e">
        <f>VLOOKUP(C692,#REF!,7,FALSE)</f>
        <v>#REF!</v>
      </c>
      <c r="B692" s="8"/>
      <c r="C692" s="33"/>
      <c r="D692" s="7" t="s">
        <v>190</v>
      </c>
      <c r="AE692" s="15">
        <f t="shared" si="8"/>
        <v>0</v>
      </c>
    </row>
    <row r="693" spans="1:31" ht="15.75" customHeight="1">
      <c r="A693" s="8" t="e">
        <f>VLOOKUP(C693,#REF!,7,FALSE)</f>
        <v>#REF!</v>
      </c>
      <c r="B693" s="8"/>
      <c r="C693" s="33"/>
      <c r="D693" s="7" t="s">
        <v>191</v>
      </c>
      <c r="AE693" s="15">
        <f t="shared" si="8"/>
        <v>0</v>
      </c>
    </row>
    <row r="694" spans="1:31" ht="15.75" customHeight="1">
      <c r="A694" s="8" t="e">
        <f>VLOOKUP(C694,#REF!,7,FALSE)</f>
        <v>#REF!</v>
      </c>
      <c r="B694" s="8"/>
      <c r="C694" s="33"/>
      <c r="D694" s="7" t="s">
        <v>192</v>
      </c>
      <c r="AE694" s="15">
        <f t="shared" si="8"/>
        <v>0</v>
      </c>
    </row>
    <row r="695" spans="1:31" ht="15.75" customHeight="1">
      <c r="A695" s="8" t="e">
        <f>VLOOKUP(C695,#REF!,7,FALSE)</f>
        <v>#REF!</v>
      </c>
      <c r="B695" s="8"/>
      <c r="C695" s="33"/>
      <c r="D695" s="7" t="s">
        <v>194</v>
      </c>
      <c r="AE695" s="15">
        <f t="shared" si="8"/>
        <v>0</v>
      </c>
    </row>
    <row r="696" spans="1:31" ht="15.75" customHeight="1">
      <c r="A696" s="8" t="e">
        <f>VLOOKUP(C696,#REF!,7,FALSE)</f>
        <v>#REF!</v>
      </c>
      <c r="B696" s="8"/>
      <c r="C696" s="33"/>
      <c r="D696" s="7" t="s">
        <v>197</v>
      </c>
      <c r="AE696" s="15">
        <f t="shared" si="8"/>
        <v>0</v>
      </c>
    </row>
    <row r="697" spans="1:31">
      <c r="A697" s="8" t="e">
        <f>VLOOKUP(C697,#REF!,7,FALSE)</f>
        <v>#REF!</v>
      </c>
      <c r="B697" s="8" t="s">
        <v>184</v>
      </c>
      <c r="C697" s="33" t="s">
        <v>21</v>
      </c>
      <c r="D697" s="7" t="s">
        <v>3</v>
      </c>
      <c r="AE697" s="15">
        <f t="shared" si="8"/>
        <v>0</v>
      </c>
    </row>
    <row r="698" spans="1:31">
      <c r="A698" s="8" t="e">
        <f>VLOOKUP(C698,#REF!,7,FALSE)</f>
        <v>#REF!</v>
      </c>
      <c r="B698" s="8"/>
      <c r="C698" s="33"/>
      <c r="D698" s="7" t="s">
        <v>196</v>
      </c>
      <c r="AE698" s="15">
        <f t="shared" si="8"/>
        <v>0</v>
      </c>
    </row>
    <row r="699" spans="1:31">
      <c r="A699" s="8" t="e">
        <f>VLOOKUP(C699,#REF!,7,FALSE)</f>
        <v>#REF!</v>
      </c>
      <c r="B699" s="8"/>
      <c r="C699" s="33"/>
      <c r="D699" s="7" t="s">
        <v>190</v>
      </c>
      <c r="AE699" s="15">
        <f t="shared" si="8"/>
        <v>0</v>
      </c>
    </row>
    <row r="700" spans="1:31">
      <c r="A700" s="8" t="e">
        <f>VLOOKUP(C700,#REF!,7,FALSE)</f>
        <v>#REF!</v>
      </c>
      <c r="B700" s="8"/>
      <c r="C700" s="33"/>
      <c r="D700" s="7" t="s">
        <v>191</v>
      </c>
      <c r="AE700" s="15">
        <f t="shared" si="8"/>
        <v>0</v>
      </c>
    </row>
    <row r="701" spans="1:31">
      <c r="A701" s="8" t="e">
        <f>VLOOKUP(C701,#REF!,7,FALSE)</f>
        <v>#REF!</v>
      </c>
      <c r="B701" s="8"/>
      <c r="C701" s="33"/>
      <c r="D701" s="7" t="s">
        <v>192</v>
      </c>
      <c r="AE701" s="15">
        <f t="shared" si="8"/>
        <v>0</v>
      </c>
    </row>
    <row r="702" spans="1:31">
      <c r="A702" s="8" t="e">
        <f>VLOOKUP(C702,#REF!,7,FALSE)</f>
        <v>#REF!</v>
      </c>
      <c r="B702" s="8"/>
      <c r="C702" s="33"/>
      <c r="D702" s="7" t="s">
        <v>194</v>
      </c>
      <c r="AE702" s="15">
        <f t="shared" si="8"/>
        <v>0</v>
      </c>
    </row>
    <row r="703" spans="1:31">
      <c r="A703" s="8" t="e">
        <f>VLOOKUP(C703,#REF!,7,FALSE)</f>
        <v>#REF!</v>
      </c>
      <c r="B703" s="8"/>
      <c r="C703" s="33"/>
      <c r="D703" s="7" t="s">
        <v>197</v>
      </c>
      <c r="AE703" s="15">
        <f t="shared" si="8"/>
        <v>0</v>
      </c>
    </row>
    <row r="704" spans="1:31">
      <c r="A704" s="8" t="e">
        <f>VLOOKUP(C704,#REF!,7,FALSE)</f>
        <v>#REF!</v>
      </c>
      <c r="B704" s="8"/>
      <c r="C704" s="33" t="s">
        <v>22</v>
      </c>
      <c r="D704" s="7" t="s">
        <v>3</v>
      </c>
      <c r="AE704" s="15">
        <f t="shared" si="8"/>
        <v>0</v>
      </c>
    </row>
    <row r="705" spans="1:31">
      <c r="A705" s="8" t="e">
        <f>VLOOKUP(C705,#REF!,7,FALSE)</f>
        <v>#REF!</v>
      </c>
      <c r="B705" s="8"/>
      <c r="C705" s="33"/>
      <c r="D705" s="7" t="s">
        <v>196</v>
      </c>
      <c r="AE705" s="15">
        <f t="shared" si="8"/>
        <v>0</v>
      </c>
    </row>
    <row r="706" spans="1:31">
      <c r="A706" s="8" t="e">
        <f>VLOOKUP(C706,#REF!,7,FALSE)</f>
        <v>#REF!</v>
      </c>
      <c r="B706" s="8"/>
      <c r="C706" s="33"/>
      <c r="D706" s="7" t="s">
        <v>190</v>
      </c>
      <c r="AE706" s="15">
        <f t="shared" si="8"/>
        <v>0</v>
      </c>
    </row>
    <row r="707" spans="1:31">
      <c r="A707" s="8" t="e">
        <f>VLOOKUP(C707,#REF!,7,FALSE)</f>
        <v>#REF!</v>
      </c>
      <c r="B707" s="8"/>
      <c r="C707" s="33"/>
      <c r="D707" s="7" t="s">
        <v>191</v>
      </c>
      <c r="AE707" s="15">
        <f t="shared" si="8"/>
        <v>0</v>
      </c>
    </row>
    <row r="708" spans="1:31">
      <c r="A708" s="8" t="e">
        <f>VLOOKUP(C708,#REF!,7,FALSE)</f>
        <v>#REF!</v>
      </c>
      <c r="B708" s="8"/>
      <c r="C708" s="33"/>
      <c r="D708" s="7" t="s">
        <v>192</v>
      </c>
      <c r="AE708" s="15">
        <f t="shared" si="8"/>
        <v>0</v>
      </c>
    </row>
    <row r="709" spans="1:31">
      <c r="A709" s="8" t="e">
        <f>VLOOKUP(C709,#REF!,7,FALSE)</f>
        <v>#REF!</v>
      </c>
      <c r="B709" s="8"/>
      <c r="C709" s="33"/>
      <c r="D709" s="7" t="s">
        <v>194</v>
      </c>
      <c r="AE709" s="15">
        <f t="shared" si="8"/>
        <v>0</v>
      </c>
    </row>
    <row r="710" spans="1:31">
      <c r="A710" s="8" t="e">
        <f>VLOOKUP(C710,#REF!,7,FALSE)</f>
        <v>#REF!</v>
      </c>
      <c r="B710" s="8"/>
      <c r="C710" s="33"/>
      <c r="D710" s="7" t="s">
        <v>197</v>
      </c>
      <c r="AE710" s="15">
        <f t="shared" si="8"/>
        <v>0</v>
      </c>
    </row>
    <row r="711" spans="1:31">
      <c r="A711" s="8" t="e">
        <f>VLOOKUP(C711,#REF!,7,FALSE)</f>
        <v>#REF!</v>
      </c>
      <c r="B711" s="8"/>
      <c r="C711" s="33" t="s">
        <v>23</v>
      </c>
      <c r="D711" s="7" t="s">
        <v>3</v>
      </c>
      <c r="AE711" s="15">
        <f t="shared" si="8"/>
        <v>0</v>
      </c>
    </row>
    <row r="712" spans="1:31">
      <c r="A712" s="8" t="e">
        <f>VLOOKUP(C712,#REF!,7,FALSE)</f>
        <v>#REF!</v>
      </c>
      <c r="B712" s="8"/>
      <c r="C712" s="33"/>
      <c r="D712" s="7" t="s">
        <v>196</v>
      </c>
      <c r="AE712" s="15">
        <f t="shared" si="8"/>
        <v>0</v>
      </c>
    </row>
    <row r="713" spans="1:31">
      <c r="A713" s="8" t="e">
        <f>VLOOKUP(C713,#REF!,7,FALSE)</f>
        <v>#REF!</v>
      </c>
      <c r="B713" s="8"/>
      <c r="C713" s="33"/>
      <c r="D713" s="7" t="s">
        <v>190</v>
      </c>
      <c r="AE713" s="15">
        <f t="shared" si="8"/>
        <v>0</v>
      </c>
    </row>
    <row r="714" spans="1:31">
      <c r="A714" s="8" t="e">
        <f>VLOOKUP(C714,#REF!,7,FALSE)</f>
        <v>#REF!</v>
      </c>
      <c r="B714" s="8"/>
      <c r="C714" s="33"/>
      <c r="D714" s="7" t="s">
        <v>191</v>
      </c>
      <c r="AE714" s="15">
        <f t="shared" si="8"/>
        <v>0</v>
      </c>
    </row>
    <row r="715" spans="1:31">
      <c r="A715" s="8" t="e">
        <f>VLOOKUP(C715,#REF!,7,FALSE)</f>
        <v>#REF!</v>
      </c>
      <c r="B715" s="8"/>
      <c r="C715" s="33"/>
      <c r="D715" s="7" t="s">
        <v>192</v>
      </c>
      <c r="AE715" s="15">
        <f t="shared" si="8"/>
        <v>0</v>
      </c>
    </row>
    <row r="716" spans="1:31">
      <c r="A716" s="8" t="e">
        <f>VLOOKUP(C716,#REF!,7,FALSE)</f>
        <v>#REF!</v>
      </c>
      <c r="B716" s="8"/>
      <c r="C716" s="33"/>
      <c r="D716" s="7" t="s">
        <v>194</v>
      </c>
      <c r="AE716" s="15">
        <f t="shared" si="8"/>
        <v>0</v>
      </c>
    </row>
    <row r="717" spans="1:31">
      <c r="A717" s="8" t="e">
        <f>VLOOKUP(C717,#REF!,7,FALSE)</f>
        <v>#REF!</v>
      </c>
      <c r="B717" s="8"/>
      <c r="C717" s="33"/>
      <c r="D717" s="7" t="s">
        <v>197</v>
      </c>
      <c r="AE717" s="15">
        <f t="shared" si="8"/>
        <v>0</v>
      </c>
    </row>
    <row r="718" spans="1:31">
      <c r="A718" s="8" t="e">
        <f>VLOOKUP(C718,#REF!,7,FALSE)</f>
        <v>#REF!</v>
      </c>
      <c r="B718" s="8"/>
      <c r="C718" s="33" t="s">
        <v>24</v>
      </c>
      <c r="D718" s="7" t="s">
        <v>3</v>
      </c>
      <c r="AE718" s="15">
        <f t="shared" si="8"/>
        <v>0</v>
      </c>
    </row>
    <row r="719" spans="1:31">
      <c r="A719" s="8" t="e">
        <f>VLOOKUP(C719,#REF!,7,FALSE)</f>
        <v>#REF!</v>
      </c>
      <c r="B719" s="8"/>
      <c r="C719" s="33"/>
      <c r="D719" s="7" t="s">
        <v>196</v>
      </c>
      <c r="AE719" s="15">
        <f t="shared" ref="AE719:AE783" si="9">SUM(E719:AD719)</f>
        <v>0</v>
      </c>
    </row>
    <row r="720" spans="1:31">
      <c r="A720" s="8" t="e">
        <f>VLOOKUP(C720,#REF!,7,FALSE)</f>
        <v>#REF!</v>
      </c>
      <c r="B720" s="8"/>
      <c r="C720" s="33"/>
      <c r="D720" s="7" t="s">
        <v>190</v>
      </c>
      <c r="AE720" s="15">
        <f t="shared" si="9"/>
        <v>0</v>
      </c>
    </row>
    <row r="721" spans="1:31">
      <c r="A721" s="8" t="e">
        <f>VLOOKUP(C721,#REF!,7,FALSE)</f>
        <v>#REF!</v>
      </c>
      <c r="B721" s="8"/>
      <c r="C721" s="33"/>
      <c r="D721" s="7" t="s">
        <v>191</v>
      </c>
      <c r="AE721" s="15">
        <f t="shared" si="9"/>
        <v>0</v>
      </c>
    </row>
    <row r="722" spans="1:31">
      <c r="A722" s="8" t="e">
        <f>VLOOKUP(C722,#REF!,7,FALSE)</f>
        <v>#REF!</v>
      </c>
      <c r="B722" s="8"/>
      <c r="C722" s="33"/>
      <c r="D722" s="7" t="s">
        <v>192</v>
      </c>
      <c r="AE722" s="15">
        <f t="shared" si="9"/>
        <v>0</v>
      </c>
    </row>
    <row r="723" spans="1:31">
      <c r="A723" s="8" t="e">
        <f>VLOOKUP(C723,#REF!,7,FALSE)</f>
        <v>#REF!</v>
      </c>
      <c r="B723" s="8"/>
      <c r="C723" s="33"/>
      <c r="D723" s="7" t="s">
        <v>194</v>
      </c>
      <c r="AE723" s="15">
        <f t="shared" si="9"/>
        <v>0</v>
      </c>
    </row>
    <row r="724" spans="1:31">
      <c r="A724" s="8" t="e">
        <f>VLOOKUP(C724,#REF!,7,FALSE)</f>
        <v>#REF!</v>
      </c>
      <c r="B724" s="8"/>
      <c r="C724" s="33"/>
      <c r="D724" s="7" t="s">
        <v>197</v>
      </c>
      <c r="AE724" s="15">
        <f t="shared" si="9"/>
        <v>0</v>
      </c>
    </row>
    <row r="725" spans="1:31">
      <c r="A725" s="8" t="e">
        <f>VLOOKUP(C725,#REF!,7,FALSE)</f>
        <v>#REF!</v>
      </c>
      <c r="B725" s="8"/>
      <c r="C725" s="33" t="s">
        <v>25</v>
      </c>
      <c r="D725" s="7" t="s">
        <v>3</v>
      </c>
      <c r="AE725" s="15">
        <f t="shared" si="9"/>
        <v>0</v>
      </c>
    </row>
    <row r="726" spans="1:31">
      <c r="A726" s="8" t="e">
        <f>VLOOKUP(C726,#REF!,7,FALSE)</f>
        <v>#REF!</v>
      </c>
      <c r="B726" s="8"/>
      <c r="C726" s="33"/>
      <c r="D726" s="7" t="s">
        <v>196</v>
      </c>
      <c r="AE726" s="15">
        <f t="shared" si="9"/>
        <v>0</v>
      </c>
    </row>
    <row r="727" spans="1:31">
      <c r="A727" s="8" t="e">
        <f>VLOOKUP(C727,#REF!,7,FALSE)</f>
        <v>#REF!</v>
      </c>
      <c r="B727" s="8"/>
      <c r="C727" s="33"/>
      <c r="D727" s="7" t="s">
        <v>190</v>
      </c>
      <c r="AE727" s="15">
        <f t="shared" si="9"/>
        <v>0</v>
      </c>
    </row>
    <row r="728" spans="1:31">
      <c r="A728" s="8" t="e">
        <f>VLOOKUP(C728,#REF!,7,FALSE)</f>
        <v>#REF!</v>
      </c>
      <c r="B728" s="8"/>
      <c r="C728" s="33"/>
      <c r="D728" s="7" t="s">
        <v>191</v>
      </c>
      <c r="AE728" s="15">
        <f t="shared" si="9"/>
        <v>0</v>
      </c>
    </row>
    <row r="729" spans="1:31">
      <c r="A729" s="8" t="e">
        <f>VLOOKUP(C729,#REF!,7,FALSE)</f>
        <v>#REF!</v>
      </c>
      <c r="B729" s="8"/>
      <c r="C729" s="33"/>
      <c r="D729" s="7" t="s">
        <v>192</v>
      </c>
      <c r="AE729" s="15">
        <f t="shared" si="9"/>
        <v>0</v>
      </c>
    </row>
    <row r="730" spans="1:31">
      <c r="A730" s="8" t="e">
        <f>VLOOKUP(C730,#REF!,7,FALSE)</f>
        <v>#REF!</v>
      </c>
      <c r="B730" s="8"/>
      <c r="C730" s="33"/>
      <c r="D730" s="7" t="s">
        <v>194</v>
      </c>
      <c r="AE730" s="15">
        <f t="shared" si="9"/>
        <v>0</v>
      </c>
    </row>
    <row r="731" spans="1:31">
      <c r="A731" s="8" t="e">
        <f>VLOOKUP(C731,#REF!,7,FALSE)</f>
        <v>#REF!</v>
      </c>
      <c r="B731" s="8"/>
      <c r="C731" s="33"/>
      <c r="D731" s="7" t="s">
        <v>197</v>
      </c>
      <c r="AE731" s="15">
        <f t="shared" si="9"/>
        <v>0</v>
      </c>
    </row>
    <row r="732" spans="1:31">
      <c r="A732" s="8" t="e">
        <f>VLOOKUP(C732,#REF!,7,FALSE)</f>
        <v>#REF!</v>
      </c>
      <c r="B732" s="8"/>
      <c r="C732" s="33" t="s">
        <v>26</v>
      </c>
      <c r="D732" s="7" t="s">
        <v>3</v>
      </c>
      <c r="AE732" s="15">
        <f t="shared" si="9"/>
        <v>0</v>
      </c>
    </row>
    <row r="733" spans="1:31">
      <c r="A733" s="8" t="e">
        <f>VLOOKUP(C733,#REF!,7,FALSE)</f>
        <v>#REF!</v>
      </c>
      <c r="B733" s="8"/>
      <c r="C733" s="33"/>
      <c r="D733" s="7" t="s">
        <v>196</v>
      </c>
      <c r="AE733" s="15">
        <f t="shared" si="9"/>
        <v>0</v>
      </c>
    </row>
    <row r="734" spans="1:31">
      <c r="A734" s="8" t="e">
        <f>VLOOKUP(C734,#REF!,7,FALSE)</f>
        <v>#REF!</v>
      </c>
      <c r="B734" s="8"/>
      <c r="C734" s="33"/>
      <c r="D734" s="7" t="s">
        <v>190</v>
      </c>
      <c r="AE734" s="15">
        <f t="shared" si="9"/>
        <v>0</v>
      </c>
    </row>
    <row r="735" spans="1:31">
      <c r="A735" s="8" t="e">
        <f>VLOOKUP(C735,#REF!,7,FALSE)</f>
        <v>#REF!</v>
      </c>
      <c r="B735" s="8"/>
      <c r="C735" s="33"/>
      <c r="D735" s="7" t="s">
        <v>191</v>
      </c>
      <c r="AE735" s="15">
        <f t="shared" si="9"/>
        <v>0</v>
      </c>
    </row>
    <row r="736" spans="1:31">
      <c r="A736" s="8" t="e">
        <f>VLOOKUP(C736,#REF!,7,FALSE)</f>
        <v>#REF!</v>
      </c>
      <c r="B736" s="8"/>
      <c r="C736" s="33"/>
      <c r="D736" s="7" t="s">
        <v>192</v>
      </c>
      <c r="AE736" s="15">
        <f t="shared" si="9"/>
        <v>0</v>
      </c>
    </row>
    <row r="737" spans="1:31">
      <c r="A737" s="8" t="e">
        <f>VLOOKUP(C737,#REF!,7,FALSE)</f>
        <v>#REF!</v>
      </c>
      <c r="B737" s="8"/>
      <c r="C737" s="33"/>
      <c r="D737" s="7" t="s">
        <v>194</v>
      </c>
      <c r="AE737" s="15">
        <f t="shared" si="9"/>
        <v>0</v>
      </c>
    </row>
    <row r="738" spans="1:31">
      <c r="A738" s="8" t="e">
        <f>VLOOKUP(C738,#REF!,7,FALSE)</f>
        <v>#REF!</v>
      </c>
      <c r="B738" s="8"/>
      <c r="C738" s="33"/>
      <c r="D738" s="7" t="s">
        <v>197</v>
      </c>
      <c r="AE738" s="15">
        <f t="shared" si="9"/>
        <v>0</v>
      </c>
    </row>
    <row r="739" spans="1:31">
      <c r="A739" s="8" t="e">
        <f>VLOOKUP(C739,#REF!,7,FALSE)</f>
        <v>#REF!</v>
      </c>
      <c r="B739" s="8"/>
      <c r="C739" s="33" t="s">
        <v>27</v>
      </c>
      <c r="D739" s="7" t="s">
        <v>3</v>
      </c>
      <c r="AE739" s="15">
        <f t="shared" si="9"/>
        <v>0</v>
      </c>
    </row>
    <row r="740" spans="1:31">
      <c r="A740" s="8" t="e">
        <f>VLOOKUP(C740,#REF!,7,FALSE)</f>
        <v>#REF!</v>
      </c>
      <c r="B740" s="8"/>
      <c r="C740" s="33"/>
      <c r="D740" s="7" t="s">
        <v>196</v>
      </c>
      <c r="AE740" s="15">
        <f t="shared" si="9"/>
        <v>0</v>
      </c>
    </row>
    <row r="741" spans="1:31">
      <c r="A741" s="8" t="e">
        <f>VLOOKUP(C741,#REF!,7,FALSE)</f>
        <v>#REF!</v>
      </c>
      <c r="B741" s="8"/>
      <c r="C741" s="33"/>
      <c r="D741" s="7" t="s">
        <v>190</v>
      </c>
      <c r="AE741" s="15">
        <f t="shared" si="9"/>
        <v>0</v>
      </c>
    </row>
    <row r="742" spans="1:31">
      <c r="A742" s="8" t="e">
        <f>VLOOKUP(C742,#REF!,7,FALSE)</f>
        <v>#REF!</v>
      </c>
      <c r="B742" s="8"/>
      <c r="C742" s="33"/>
      <c r="D742" s="7" t="s">
        <v>191</v>
      </c>
      <c r="AE742" s="15">
        <f t="shared" si="9"/>
        <v>0</v>
      </c>
    </row>
    <row r="743" spans="1:31">
      <c r="A743" s="8" t="e">
        <f>VLOOKUP(C743,#REF!,7,FALSE)</f>
        <v>#REF!</v>
      </c>
      <c r="B743" s="8"/>
      <c r="C743" s="33"/>
      <c r="D743" s="7" t="s">
        <v>192</v>
      </c>
      <c r="AE743" s="15">
        <f t="shared" si="9"/>
        <v>0</v>
      </c>
    </row>
    <row r="744" spans="1:31">
      <c r="A744" s="8" t="e">
        <f>VLOOKUP(C744,#REF!,7,FALSE)</f>
        <v>#REF!</v>
      </c>
      <c r="B744" s="8"/>
      <c r="C744" s="33"/>
      <c r="D744" s="7" t="s">
        <v>194</v>
      </c>
      <c r="AE744" s="15">
        <f t="shared" si="9"/>
        <v>0</v>
      </c>
    </row>
    <row r="745" spans="1:31">
      <c r="A745" s="8" t="e">
        <f>VLOOKUP(C745,#REF!,7,FALSE)</f>
        <v>#REF!</v>
      </c>
      <c r="B745" s="8"/>
      <c r="C745" s="33"/>
      <c r="D745" s="7" t="s">
        <v>197</v>
      </c>
      <c r="AE745" s="15">
        <f t="shared" si="9"/>
        <v>0</v>
      </c>
    </row>
    <row r="746" spans="1:31">
      <c r="A746" s="8" t="e">
        <f>VLOOKUP(C746,#REF!,7,FALSE)</f>
        <v>#REF!</v>
      </c>
      <c r="B746" s="8"/>
      <c r="C746" s="33" t="s">
        <v>28</v>
      </c>
      <c r="D746" s="7" t="s">
        <v>3</v>
      </c>
      <c r="AE746" s="15">
        <f t="shared" si="9"/>
        <v>0</v>
      </c>
    </row>
    <row r="747" spans="1:31">
      <c r="A747" s="8" t="e">
        <f>VLOOKUP(C747,#REF!,7,FALSE)</f>
        <v>#REF!</v>
      </c>
      <c r="B747" s="8"/>
      <c r="C747" s="33"/>
      <c r="D747" s="7" t="s">
        <v>196</v>
      </c>
      <c r="AE747" s="15">
        <f t="shared" si="9"/>
        <v>0</v>
      </c>
    </row>
    <row r="748" spans="1:31">
      <c r="A748" s="8" t="e">
        <f>VLOOKUP(C748,#REF!,7,FALSE)</f>
        <v>#REF!</v>
      </c>
      <c r="B748" s="8"/>
      <c r="C748" s="33"/>
      <c r="D748" s="7" t="s">
        <v>190</v>
      </c>
      <c r="AE748" s="15">
        <f t="shared" si="9"/>
        <v>0</v>
      </c>
    </row>
    <row r="749" spans="1:31">
      <c r="A749" s="8" t="e">
        <f>VLOOKUP(C749,#REF!,7,FALSE)</f>
        <v>#REF!</v>
      </c>
      <c r="B749" s="8"/>
      <c r="C749" s="33"/>
      <c r="D749" s="7" t="s">
        <v>191</v>
      </c>
      <c r="AE749" s="15">
        <f t="shared" si="9"/>
        <v>0</v>
      </c>
    </row>
    <row r="750" spans="1:31">
      <c r="A750" s="8" t="e">
        <f>VLOOKUP(C750,#REF!,7,FALSE)</f>
        <v>#REF!</v>
      </c>
      <c r="B750" s="8"/>
      <c r="C750" s="33"/>
      <c r="D750" s="7" t="s">
        <v>192</v>
      </c>
      <c r="AE750" s="15">
        <f t="shared" si="9"/>
        <v>0</v>
      </c>
    </row>
    <row r="751" spans="1:31">
      <c r="A751" s="8" t="e">
        <f>VLOOKUP(C751,#REF!,7,FALSE)</f>
        <v>#REF!</v>
      </c>
      <c r="B751" s="8"/>
      <c r="C751" s="33"/>
      <c r="D751" s="7" t="s">
        <v>194</v>
      </c>
    </row>
    <row r="752" spans="1:31">
      <c r="A752" s="8" t="e">
        <f>VLOOKUP(C752,#REF!,7,FALSE)</f>
        <v>#REF!</v>
      </c>
      <c r="B752" s="8"/>
      <c r="C752" s="33"/>
      <c r="D752" s="7" t="s">
        <v>197</v>
      </c>
      <c r="AE752" s="15">
        <f t="shared" si="9"/>
        <v>0</v>
      </c>
    </row>
    <row r="753" spans="1:31">
      <c r="A753" s="8" t="e">
        <f>VLOOKUP(C753,#REF!,7,FALSE)</f>
        <v>#REF!</v>
      </c>
      <c r="B753" s="8" t="s">
        <v>181</v>
      </c>
      <c r="C753" s="33" t="s">
        <v>29</v>
      </c>
      <c r="D753" s="7" t="s">
        <v>3</v>
      </c>
      <c r="AE753" s="15">
        <f t="shared" si="9"/>
        <v>0</v>
      </c>
    </row>
    <row r="754" spans="1:31">
      <c r="A754" s="8" t="e">
        <f>VLOOKUP(C754,#REF!,7,FALSE)</f>
        <v>#REF!</v>
      </c>
      <c r="B754" s="8"/>
      <c r="C754" s="33"/>
      <c r="D754" s="7" t="s">
        <v>196</v>
      </c>
      <c r="AE754" s="15">
        <f t="shared" si="9"/>
        <v>0</v>
      </c>
    </row>
    <row r="755" spans="1:31">
      <c r="A755" s="8" t="e">
        <f>VLOOKUP(C755,#REF!,7,FALSE)</f>
        <v>#REF!</v>
      </c>
      <c r="B755" s="8"/>
      <c r="C755" s="33"/>
      <c r="D755" s="7" t="s">
        <v>190</v>
      </c>
      <c r="AE755" s="15">
        <f t="shared" si="9"/>
        <v>0</v>
      </c>
    </row>
    <row r="756" spans="1:31">
      <c r="A756" s="8" t="e">
        <f>VLOOKUP(C756,#REF!,7,FALSE)</f>
        <v>#REF!</v>
      </c>
      <c r="B756" s="8"/>
      <c r="C756" s="33"/>
      <c r="D756" s="7" t="s">
        <v>191</v>
      </c>
      <c r="AE756" s="15">
        <f t="shared" si="9"/>
        <v>0</v>
      </c>
    </row>
    <row r="757" spans="1:31">
      <c r="A757" s="8" t="e">
        <f>VLOOKUP(C757,#REF!,7,FALSE)</f>
        <v>#REF!</v>
      </c>
      <c r="B757" s="8"/>
      <c r="C757" s="33"/>
      <c r="D757" s="7" t="s">
        <v>192</v>
      </c>
      <c r="AE757" s="15">
        <f t="shared" si="9"/>
        <v>0</v>
      </c>
    </row>
    <row r="758" spans="1:31">
      <c r="A758" s="8" t="e">
        <f>VLOOKUP(C758,#REF!,7,FALSE)</f>
        <v>#REF!</v>
      </c>
      <c r="B758" s="8"/>
      <c r="C758" s="33"/>
      <c r="D758" s="7" t="s">
        <v>194</v>
      </c>
      <c r="AE758" s="15">
        <f t="shared" si="9"/>
        <v>0</v>
      </c>
    </row>
    <row r="759" spans="1:31">
      <c r="A759" s="8" t="e">
        <f>VLOOKUP(C759,#REF!,7,FALSE)</f>
        <v>#REF!</v>
      </c>
      <c r="B759" s="8"/>
      <c r="C759" s="33"/>
      <c r="D759" s="7" t="s">
        <v>197</v>
      </c>
      <c r="AE759" s="15">
        <f t="shared" si="9"/>
        <v>0</v>
      </c>
    </row>
    <row r="760" spans="1:31">
      <c r="A760" s="8" t="e">
        <f>VLOOKUP(C760,#REF!,7,FALSE)</f>
        <v>#REF!</v>
      </c>
      <c r="B760" s="8"/>
      <c r="C760" s="33" t="s">
        <v>30</v>
      </c>
      <c r="D760" s="7" t="s">
        <v>3</v>
      </c>
      <c r="AE760" s="15">
        <f t="shared" si="9"/>
        <v>0</v>
      </c>
    </row>
    <row r="761" spans="1:31">
      <c r="A761" s="8" t="e">
        <f>VLOOKUP(C761,#REF!,7,FALSE)</f>
        <v>#REF!</v>
      </c>
      <c r="B761" s="8"/>
      <c r="C761" s="33"/>
      <c r="D761" s="7" t="s">
        <v>196</v>
      </c>
      <c r="AE761" s="15">
        <f t="shared" si="9"/>
        <v>0</v>
      </c>
    </row>
    <row r="762" spans="1:31">
      <c r="A762" s="8" t="e">
        <f>VLOOKUP(C762,#REF!,7,FALSE)</f>
        <v>#REF!</v>
      </c>
      <c r="B762" s="8"/>
      <c r="C762" s="33"/>
      <c r="D762" s="7" t="s">
        <v>190</v>
      </c>
      <c r="AE762" s="15">
        <f t="shared" si="9"/>
        <v>0</v>
      </c>
    </row>
    <row r="763" spans="1:31">
      <c r="A763" s="8" t="e">
        <f>VLOOKUP(C763,#REF!,7,FALSE)</f>
        <v>#REF!</v>
      </c>
      <c r="B763" s="8"/>
      <c r="C763" s="33"/>
      <c r="D763" s="7" t="s">
        <v>191</v>
      </c>
      <c r="AE763" s="15">
        <f t="shared" si="9"/>
        <v>0</v>
      </c>
    </row>
    <row r="764" spans="1:31">
      <c r="A764" s="8" t="e">
        <f>VLOOKUP(C764,#REF!,7,FALSE)</f>
        <v>#REF!</v>
      </c>
      <c r="B764" s="8"/>
      <c r="C764" s="33"/>
      <c r="D764" s="7" t="s">
        <v>192</v>
      </c>
      <c r="AE764" s="15">
        <f t="shared" si="9"/>
        <v>0</v>
      </c>
    </row>
    <row r="765" spans="1:31">
      <c r="A765" s="8" t="e">
        <f>VLOOKUP(C765,#REF!,7,FALSE)</f>
        <v>#REF!</v>
      </c>
      <c r="B765" s="8"/>
      <c r="C765" s="33"/>
      <c r="D765" s="7" t="s">
        <v>194</v>
      </c>
      <c r="AE765" s="15">
        <f t="shared" si="9"/>
        <v>0</v>
      </c>
    </row>
    <row r="766" spans="1:31">
      <c r="A766" s="8" t="e">
        <f>VLOOKUP(C766,#REF!,7,FALSE)</f>
        <v>#REF!</v>
      </c>
      <c r="B766" s="8"/>
      <c r="C766" s="33"/>
      <c r="D766" s="7" t="s">
        <v>197</v>
      </c>
      <c r="AE766" s="15">
        <f t="shared" si="9"/>
        <v>0</v>
      </c>
    </row>
    <row r="767" spans="1:31">
      <c r="A767" s="8" t="e">
        <f>VLOOKUP(C767,#REF!,7,FALSE)</f>
        <v>#REF!</v>
      </c>
      <c r="B767" s="8"/>
      <c r="C767" s="11" t="s">
        <v>31</v>
      </c>
      <c r="D767" s="7" t="s">
        <v>3</v>
      </c>
      <c r="AE767" s="15">
        <f t="shared" si="9"/>
        <v>0</v>
      </c>
    </row>
    <row r="768" spans="1:31">
      <c r="A768" s="8" t="e">
        <f>VLOOKUP(C768,#REF!,7,FALSE)</f>
        <v>#REF!</v>
      </c>
      <c r="B768" s="8"/>
      <c r="C768" s="11"/>
      <c r="D768" s="7" t="s">
        <v>196</v>
      </c>
      <c r="AE768" s="15">
        <f t="shared" si="9"/>
        <v>0</v>
      </c>
    </row>
    <row r="769" spans="1:31">
      <c r="A769" s="8" t="e">
        <f>VLOOKUP(C769,#REF!,7,FALSE)</f>
        <v>#REF!</v>
      </c>
      <c r="B769" s="8"/>
      <c r="C769" s="11"/>
      <c r="D769" s="7" t="s">
        <v>190</v>
      </c>
      <c r="AE769" s="15">
        <f t="shared" si="9"/>
        <v>0</v>
      </c>
    </row>
    <row r="770" spans="1:31">
      <c r="A770" s="8" t="e">
        <f>VLOOKUP(C770,#REF!,7,FALSE)</f>
        <v>#REF!</v>
      </c>
      <c r="B770" s="8"/>
      <c r="C770" s="11"/>
      <c r="D770" s="7" t="s">
        <v>191</v>
      </c>
      <c r="AE770" s="15">
        <f t="shared" si="9"/>
        <v>0</v>
      </c>
    </row>
    <row r="771" spans="1:31">
      <c r="A771" s="8" t="e">
        <f>VLOOKUP(C771,#REF!,7,FALSE)</f>
        <v>#REF!</v>
      </c>
      <c r="B771" s="8"/>
      <c r="C771" s="11"/>
      <c r="D771" s="7" t="s">
        <v>192</v>
      </c>
      <c r="AE771" s="15">
        <f t="shared" si="9"/>
        <v>0</v>
      </c>
    </row>
    <row r="772" spans="1:31">
      <c r="A772" s="8" t="e">
        <f>VLOOKUP(C772,#REF!,7,FALSE)</f>
        <v>#REF!</v>
      </c>
      <c r="B772" s="8"/>
      <c r="C772" s="11"/>
      <c r="D772" s="7" t="s">
        <v>194</v>
      </c>
      <c r="AE772" s="15">
        <f t="shared" si="9"/>
        <v>0</v>
      </c>
    </row>
    <row r="773" spans="1:31">
      <c r="A773" s="8" t="e">
        <f>VLOOKUP(C773,#REF!,7,FALSE)</f>
        <v>#REF!</v>
      </c>
      <c r="B773" s="8"/>
      <c r="C773" s="11"/>
      <c r="D773" s="7" t="s">
        <v>197</v>
      </c>
      <c r="AE773" s="15">
        <f t="shared" si="9"/>
        <v>0</v>
      </c>
    </row>
    <row r="774" spans="1:31">
      <c r="A774" s="8" t="e">
        <f>VLOOKUP(C774,#REF!,7,FALSE)</f>
        <v>#REF!</v>
      </c>
      <c r="B774" s="8"/>
      <c r="C774" s="33" t="s">
        <v>32</v>
      </c>
      <c r="D774" s="7" t="s">
        <v>3</v>
      </c>
      <c r="AE774" s="15">
        <f t="shared" si="9"/>
        <v>0</v>
      </c>
    </row>
    <row r="775" spans="1:31">
      <c r="A775" s="8" t="e">
        <f>VLOOKUP(C775,#REF!,7,FALSE)</f>
        <v>#REF!</v>
      </c>
      <c r="B775" s="8"/>
      <c r="C775" s="33"/>
      <c r="D775" s="7" t="s">
        <v>196</v>
      </c>
      <c r="AE775" s="15">
        <f t="shared" si="9"/>
        <v>0</v>
      </c>
    </row>
    <row r="776" spans="1:31">
      <c r="A776" s="8" t="e">
        <f>VLOOKUP(C776,#REF!,7,FALSE)</f>
        <v>#REF!</v>
      </c>
      <c r="B776" s="8"/>
      <c r="C776" s="33"/>
      <c r="D776" s="7" t="s">
        <v>190</v>
      </c>
      <c r="AE776" s="15">
        <f t="shared" si="9"/>
        <v>0</v>
      </c>
    </row>
    <row r="777" spans="1:31">
      <c r="A777" s="8" t="e">
        <f>VLOOKUP(C777,#REF!,7,FALSE)</f>
        <v>#REF!</v>
      </c>
      <c r="B777" s="8"/>
      <c r="C777" s="33"/>
      <c r="D777" s="7" t="s">
        <v>191</v>
      </c>
      <c r="AE777" s="15">
        <f t="shared" si="9"/>
        <v>0</v>
      </c>
    </row>
    <row r="778" spans="1:31">
      <c r="A778" s="8" t="e">
        <f>VLOOKUP(C778,#REF!,7,FALSE)</f>
        <v>#REF!</v>
      </c>
      <c r="B778" s="8"/>
      <c r="C778" s="33"/>
      <c r="D778" s="7" t="s">
        <v>192</v>
      </c>
      <c r="AE778" s="15">
        <f t="shared" si="9"/>
        <v>0</v>
      </c>
    </row>
    <row r="779" spans="1:31">
      <c r="A779" s="8" t="e">
        <f>VLOOKUP(C779,#REF!,7,FALSE)</f>
        <v>#REF!</v>
      </c>
      <c r="B779" s="8"/>
      <c r="C779" s="33"/>
      <c r="D779" s="7" t="s">
        <v>194</v>
      </c>
      <c r="AE779" s="15">
        <f t="shared" si="9"/>
        <v>0</v>
      </c>
    </row>
    <row r="780" spans="1:31">
      <c r="A780" s="8" t="e">
        <f>VLOOKUP(C780,#REF!,7,FALSE)</f>
        <v>#REF!</v>
      </c>
      <c r="B780" s="8"/>
      <c r="C780" s="33"/>
      <c r="D780" s="7" t="s">
        <v>197</v>
      </c>
      <c r="AE780" s="15">
        <f t="shared" si="9"/>
        <v>0</v>
      </c>
    </row>
    <row r="781" spans="1:31">
      <c r="A781" s="8" t="e">
        <f>VLOOKUP(C781,#REF!,7,FALSE)</f>
        <v>#REF!</v>
      </c>
      <c r="B781" s="8"/>
      <c r="C781" s="33" t="s">
        <v>33</v>
      </c>
      <c r="D781" s="7" t="s">
        <v>3</v>
      </c>
      <c r="AE781" s="15">
        <f t="shared" si="9"/>
        <v>0</v>
      </c>
    </row>
    <row r="782" spans="1:31">
      <c r="A782" s="8" t="e">
        <f>VLOOKUP(C782,#REF!,7,FALSE)</f>
        <v>#REF!</v>
      </c>
      <c r="B782" s="8"/>
      <c r="C782" s="33"/>
      <c r="D782" s="7" t="s">
        <v>196</v>
      </c>
      <c r="AE782" s="15">
        <f t="shared" si="9"/>
        <v>0</v>
      </c>
    </row>
    <row r="783" spans="1:31">
      <c r="A783" s="8" t="e">
        <f>VLOOKUP(C783,#REF!,7,FALSE)</f>
        <v>#REF!</v>
      </c>
      <c r="B783" s="8"/>
      <c r="C783" s="33"/>
      <c r="D783" s="7" t="s">
        <v>190</v>
      </c>
      <c r="AE783" s="15">
        <f t="shared" si="9"/>
        <v>0</v>
      </c>
    </row>
    <row r="784" spans="1:31">
      <c r="A784" s="8" t="e">
        <f>VLOOKUP(C784,#REF!,7,FALSE)</f>
        <v>#REF!</v>
      </c>
      <c r="B784" s="8"/>
      <c r="C784" s="33"/>
      <c r="D784" s="7" t="s">
        <v>191</v>
      </c>
      <c r="AE784" s="15">
        <f t="shared" ref="AE784:AE847" si="10">SUM(E784:AD784)</f>
        <v>0</v>
      </c>
    </row>
    <row r="785" spans="1:31">
      <c r="A785" s="8" t="e">
        <f>VLOOKUP(C785,#REF!,7,FALSE)</f>
        <v>#REF!</v>
      </c>
      <c r="B785" s="8"/>
      <c r="C785" s="33"/>
      <c r="D785" s="7" t="s">
        <v>192</v>
      </c>
      <c r="AE785" s="15">
        <f t="shared" si="10"/>
        <v>0</v>
      </c>
    </row>
    <row r="786" spans="1:31">
      <c r="A786" s="8" t="e">
        <f>VLOOKUP(C786,#REF!,7,FALSE)</f>
        <v>#REF!</v>
      </c>
      <c r="B786" s="8"/>
      <c r="C786" s="33"/>
      <c r="D786" s="7" t="s">
        <v>194</v>
      </c>
      <c r="AE786" s="15">
        <f t="shared" si="10"/>
        <v>0</v>
      </c>
    </row>
    <row r="787" spans="1:31">
      <c r="A787" s="8" t="e">
        <f>VLOOKUP(C787,#REF!,7,FALSE)</f>
        <v>#REF!</v>
      </c>
      <c r="B787" s="8"/>
      <c r="C787" s="33"/>
      <c r="D787" s="7" t="s">
        <v>197</v>
      </c>
      <c r="AE787" s="15">
        <f t="shared" si="10"/>
        <v>0</v>
      </c>
    </row>
    <row r="788" spans="1:31">
      <c r="A788" s="8" t="e">
        <f>VLOOKUP(C788,#REF!,7,FALSE)</f>
        <v>#REF!</v>
      </c>
      <c r="B788" s="8"/>
      <c r="C788" s="33" t="s">
        <v>34</v>
      </c>
      <c r="D788" s="7" t="s">
        <v>3</v>
      </c>
      <c r="AE788" s="15">
        <f t="shared" si="10"/>
        <v>0</v>
      </c>
    </row>
    <row r="789" spans="1:31">
      <c r="A789" s="8" t="e">
        <f>VLOOKUP(C789,#REF!,7,FALSE)</f>
        <v>#REF!</v>
      </c>
      <c r="B789" s="8"/>
      <c r="C789" s="33"/>
      <c r="D789" s="7" t="s">
        <v>196</v>
      </c>
      <c r="AE789" s="15">
        <f t="shared" si="10"/>
        <v>0</v>
      </c>
    </row>
    <row r="790" spans="1:31">
      <c r="A790" s="8" t="e">
        <f>VLOOKUP(C790,#REF!,7,FALSE)</f>
        <v>#REF!</v>
      </c>
      <c r="B790" s="8"/>
      <c r="C790" s="33"/>
      <c r="D790" s="7" t="s">
        <v>190</v>
      </c>
      <c r="AE790" s="15">
        <f t="shared" si="10"/>
        <v>0</v>
      </c>
    </row>
    <row r="791" spans="1:31">
      <c r="A791" s="8" t="e">
        <f>VLOOKUP(C791,#REF!,7,FALSE)</f>
        <v>#REF!</v>
      </c>
      <c r="B791" s="8"/>
      <c r="C791" s="33"/>
      <c r="D791" s="7" t="s">
        <v>191</v>
      </c>
      <c r="AE791" s="15">
        <f t="shared" si="10"/>
        <v>0</v>
      </c>
    </row>
    <row r="792" spans="1:31">
      <c r="A792" s="8" t="e">
        <f>VLOOKUP(C792,#REF!,7,FALSE)</f>
        <v>#REF!</v>
      </c>
      <c r="B792" s="8"/>
      <c r="C792" s="33"/>
      <c r="D792" s="7" t="s">
        <v>192</v>
      </c>
      <c r="AE792" s="15">
        <f t="shared" si="10"/>
        <v>0</v>
      </c>
    </row>
    <row r="793" spans="1:31">
      <c r="A793" s="8" t="e">
        <f>VLOOKUP(C793,#REF!,7,FALSE)</f>
        <v>#REF!</v>
      </c>
      <c r="B793" s="8"/>
      <c r="C793" s="33"/>
      <c r="D793" s="7" t="s">
        <v>194</v>
      </c>
      <c r="AE793" s="15">
        <f t="shared" si="10"/>
        <v>0</v>
      </c>
    </row>
    <row r="794" spans="1:31">
      <c r="A794" s="8" t="e">
        <f>VLOOKUP(C794,#REF!,7,FALSE)</f>
        <v>#REF!</v>
      </c>
      <c r="B794" s="8"/>
      <c r="C794" s="33"/>
      <c r="D794" s="7" t="s">
        <v>197</v>
      </c>
      <c r="AE794" s="15">
        <f t="shared" si="10"/>
        <v>0</v>
      </c>
    </row>
    <row r="795" spans="1:31">
      <c r="A795" s="8" t="e">
        <f>VLOOKUP(C795,#REF!,7,FALSE)</f>
        <v>#REF!</v>
      </c>
      <c r="B795" s="8"/>
      <c r="C795" s="33" t="s">
        <v>35</v>
      </c>
      <c r="D795" s="7" t="s">
        <v>3</v>
      </c>
      <c r="AE795" s="15">
        <f t="shared" si="10"/>
        <v>0</v>
      </c>
    </row>
    <row r="796" spans="1:31">
      <c r="A796" s="8" t="e">
        <f>VLOOKUP(C796,#REF!,7,FALSE)</f>
        <v>#REF!</v>
      </c>
      <c r="B796" s="8"/>
      <c r="C796" s="33"/>
      <c r="D796" s="7" t="s">
        <v>196</v>
      </c>
      <c r="AE796" s="15">
        <f t="shared" si="10"/>
        <v>0</v>
      </c>
    </row>
    <row r="797" spans="1:31">
      <c r="A797" s="8" t="e">
        <f>VLOOKUP(C797,#REF!,7,FALSE)</f>
        <v>#REF!</v>
      </c>
      <c r="B797" s="8"/>
      <c r="C797" s="33"/>
      <c r="D797" s="7" t="s">
        <v>190</v>
      </c>
      <c r="AE797" s="15">
        <f t="shared" si="10"/>
        <v>0</v>
      </c>
    </row>
    <row r="798" spans="1:31">
      <c r="A798" s="8" t="e">
        <f>VLOOKUP(C798,#REF!,7,FALSE)</f>
        <v>#REF!</v>
      </c>
      <c r="B798" s="8"/>
      <c r="C798" s="33"/>
      <c r="D798" s="7" t="s">
        <v>191</v>
      </c>
      <c r="AE798" s="15">
        <f t="shared" si="10"/>
        <v>0</v>
      </c>
    </row>
    <row r="799" spans="1:31">
      <c r="A799" s="8" t="e">
        <f>VLOOKUP(C799,#REF!,7,FALSE)</f>
        <v>#REF!</v>
      </c>
      <c r="B799" s="8"/>
      <c r="C799" s="33"/>
      <c r="D799" s="7" t="s">
        <v>192</v>
      </c>
      <c r="AE799" s="15">
        <f t="shared" si="10"/>
        <v>0</v>
      </c>
    </row>
    <row r="800" spans="1:31">
      <c r="A800" s="8" t="e">
        <f>VLOOKUP(C800,#REF!,7,FALSE)</f>
        <v>#REF!</v>
      </c>
      <c r="B800" s="8"/>
      <c r="C800" s="33"/>
      <c r="D800" s="7" t="s">
        <v>194</v>
      </c>
      <c r="AE800" s="15">
        <f t="shared" si="10"/>
        <v>0</v>
      </c>
    </row>
    <row r="801" spans="1:31">
      <c r="A801" s="8" t="e">
        <f>VLOOKUP(C801,#REF!,7,FALSE)</f>
        <v>#REF!</v>
      </c>
      <c r="B801" s="8"/>
      <c r="C801" s="33"/>
      <c r="D801" s="7" t="s">
        <v>197</v>
      </c>
      <c r="AE801" s="15">
        <f t="shared" si="10"/>
        <v>0</v>
      </c>
    </row>
    <row r="802" spans="1:31">
      <c r="A802" s="8" t="e">
        <f>VLOOKUP(C802,#REF!,7,FALSE)</f>
        <v>#REF!</v>
      </c>
      <c r="B802" s="8"/>
      <c r="C802" s="33" t="s">
        <v>36</v>
      </c>
      <c r="D802" s="7" t="s">
        <v>3</v>
      </c>
      <c r="AE802" s="15">
        <f t="shared" si="10"/>
        <v>0</v>
      </c>
    </row>
    <row r="803" spans="1:31">
      <c r="A803" s="8" t="e">
        <f>VLOOKUP(C803,#REF!,7,FALSE)</f>
        <v>#REF!</v>
      </c>
      <c r="B803" s="8"/>
      <c r="C803" s="33"/>
      <c r="D803" s="7" t="s">
        <v>196</v>
      </c>
      <c r="AE803" s="15">
        <f t="shared" si="10"/>
        <v>0</v>
      </c>
    </row>
    <row r="804" spans="1:31">
      <c r="A804" s="8" t="e">
        <f>VLOOKUP(C804,#REF!,7,FALSE)</f>
        <v>#REF!</v>
      </c>
      <c r="B804" s="8"/>
      <c r="C804" s="33"/>
      <c r="D804" s="7" t="s">
        <v>190</v>
      </c>
      <c r="AE804" s="15">
        <f t="shared" si="10"/>
        <v>0</v>
      </c>
    </row>
    <row r="805" spans="1:31">
      <c r="A805" s="8" t="e">
        <f>VLOOKUP(C805,#REF!,7,FALSE)</f>
        <v>#REF!</v>
      </c>
      <c r="B805" s="8"/>
      <c r="C805" s="33"/>
      <c r="D805" s="7" t="s">
        <v>191</v>
      </c>
      <c r="AE805" s="15">
        <f t="shared" si="10"/>
        <v>0</v>
      </c>
    </row>
    <row r="806" spans="1:31">
      <c r="A806" s="8" t="e">
        <f>VLOOKUP(C806,#REF!,7,FALSE)</f>
        <v>#REF!</v>
      </c>
      <c r="B806" s="8"/>
      <c r="C806" s="33"/>
      <c r="D806" s="7" t="s">
        <v>192</v>
      </c>
      <c r="AE806" s="15">
        <f t="shared" si="10"/>
        <v>0</v>
      </c>
    </row>
    <row r="807" spans="1:31">
      <c r="A807" s="8" t="e">
        <f>VLOOKUP(C807,#REF!,7,FALSE)</f>
        <v>#REF!</v>
      </c>
      <c r="B807" s="8"/>
      <c r="C807" s="33"/>
      <c r="D807" s="7" t="s">
        <v>194</v>
      </c>
      <c r="AE807" s="15">
        <f t="shared" si="10"/>
        <v>0</v>
      </c>
    </row>
    <row r="808" spans="1:31">
      <c r="A808" s="8" t="e">
        <f>VLOOKUP(C808,#REF!,7,FALSE)</f>
        <v>#REF!</v>
      </c>
      <c r="B808" s="8"/>
      <c r="C808" s="33"/>
      <c r="D808" s="7" t="s">
        <v>197</v>
      </c>
      <c r="AE808" s="15">
        <f t="shared" si="10"/>
        <v>0</v>
      </c>
    </row>
    <row r="809" spans="1:31">
      <c r="A809" s="8" t="e">
        <f>VLOOKUP(C809,#REF!,7,FALSE)</f>
        <v>#REF!</v>
      </c>
      <c r="B809" s="8"/>
      <c r="C809" s="11" t="s">
        <v>39</v>
      </c>
      <c r="D809" s="7" t="s">
        <v>3</v>
      </c>
      <c r="AE809" s="15">
        <f t="shared" si="10"/>
        <v>0</v>
      </c>
    </row>
    <row r="810" spans="1:31">
      <c r="A810" s="8" t="e">
        <f>VLOOKUP(C810,#REF!,7,FALSE)</f>
        <v>#REF!</v>
      </c>
      <c r="B810" s="8"/>
      <c r="C810" s="11"/>
      <c r="D810" s="7" t="s">
        <v>196</v>
      </c>
      <c r="AE810" s="15">
        <f t="shared" si="10"/>
        <v>0</v>
      </c>
    </row>
    <row r="811" spans="1:31">
      <c r="A811" s="8" t="e">
        <f>VLOOKUP(C811,#REF!,7,FALSE)</f>
        <v>#REF!</v>
      </c>
      <c r="B811" s="8"/>
      <c r="C811" s="11"/>
      <c r="D811" s="7" t="s">
        <v>190</v>
      </c>
      <c r="AE811" s="15">
        <f t="shared" si="10"/>
        <v>0</v>
      </c>
    </row>
    <row r="812" spans="1:31">
      <c r="A812" s="8" t="e">
        <f>VLOOKUP(C812,#REF!,7,FALSE)</f>
        <v>#REF!</v>
      </c>
      <c r="B812" s="8"/>
      <c r="C812" s="11"/>
      <c r="D812" s="7" t="s">
        <v>191</v>
      </c>
      <c r="AE812" s="15">
        <f t="shared" si="10"/>
        <v>0</v>
      </c>
    </row>
    <row r="813" spans="1:31">
      <c r="A813" s="8" t="e">
        <f>VLOOKUP(C813,#REF!,7,FALSE)</f>
        <v>#REF!</v>
      </c>
      <c r="B813" s="8"/>
      <c r="C813" s="11"/>
      <c r="D813" s="7" t="s">
        <v>192</v>
      </c>
      <c r="AE813" s="15">
        <f t="shared" si="10"/>
        <v>0</v>
      </c>
    </row>
    <row r="814" spans="1:31">
      <c r="A814" s="8" t="e">
        <f>VLOOKUP(C814,#REF!,7,FALSE)</f>
        <v>#REF!</v>
      </c>
      <c r="B814" s="8"/>
      <c r="C814" s="11"/>
      <c r="D814" s="7" t="s">
        <v>194</v>
      </c>
      <c r="AE814" s="15">
        <f t="shared" si="10"/>
        <v>0</v>
      </c>
    </row>
    <row r="815" spans="1:31">
      <c r="A815" s="8" t="e">
        <f>VLOOKUP(C815,#REF!,7,FALSE)</f>
        <v>#REF!</v>
      </c>
      <c r="B815" s="8"/>
      <c r="C815" s="11"/>
      <c r="D815" s="7" t="s">
        <v>197</v>
      </c>
      <c r="AE815" s="15">
        <f t="shared" si="10"/>
        <v>0</v>
      </c>
    </row>
    <row r="816" spans="1:31">
      <c r="A816" s="8" t="e">
        <f>VLOOKUP(C816,#REF!,7,FALSE)</f>
        <v>#REF!</v>
      </c>
      <c r="B816" s="8"/>
      <c r="C816" s="11" t="s">
        <v>40</v>
      </c>
      <c r="D816" s="7" t="s">
        <v>3</v>
      </c>
      <c r="AE816" s="15">
        <f t="shared" si="10"/>
        <v>0</v>
      </c>
    </row>
    <row r="817" spans="1:31">
      <c r="A817" s="8" t="e">
        <f>VLOOKUP(C817,#REF!,7,FALSE)</f>
        <v>#REF!</v>
      </c>
      <c r="B817" s="8"/>
      <c r="C817" s="11"/>
      <c r="D817" s="7" t="s">
        <v>196</v>
      </c>
      <c r="AE817" s="15">
        <f t="shared" si="10"/>
        <v>0</v>
      </c>
    </row>
    <row r="818" spans="1:31">
      <c r="A818" s="8" t="e">
        <f>VLOOKUP(C818,#REF!,7,FALSE)</f>
        <v>#REF!</v>
      </c>
      <c r="B818" s="8"/>
      <c r="C818" s="11"/>
      <c r="D818" s="7" t="s">
        <v>190</v>
      </c>
      <c r="AE818" s="15">
        <f t="shared" si="10"/>
        <v>0</v>
      </c>
    </row>
    <row r="819" spans="1:31">
      <c r="A819" s="8" t="e">
        <f>VLOOKUP(C819,#REF!,7,FALSE)</f>
        <v>#REF!</v>
      </c>
      <c r="B819" s="8"/>
      <c r="C819" s="11"/>
      <c r="D819" s="7" t="s">
        <v>191</v>
      </c>
      <c r="AE819" s="15">
        <f t="shared" si="10"/>
        <v>0</v>
      </c>
    </row>
    <row r="820" spans="1:31">
      <c r="A820" s="8" t="e">
        <f>VLOOKUP(C820,#REF!,7,FALSE)</f>
        <v>#REF!</v>
      </c>
      <c r="B820" s="8"/>
      <c r="C820" s="11"/>
      <c r="D820" s="7" t="s">
        <v>192</v>
      </c>
      <c r="AE820" s="15">
        <f t="shared" si="10"/>
        <v>0</v>
      </c>
    </row>
    <row r="821" spans="1:31">
      <c r="A821" s="8" t="e">
        <f>VLOOKUP(C821,#REF!,7,FALSE)</f>
        <v>#REF!</v>
      </c>
      <c r="B821" s="8"/>
      <c r="C821" s="11"/>
      <c r="D821" s="7" t="s">
        <v>194</v>
      </c>
      <c r="AE821" s="15">
        <f t="shared" si="10"/>
        <v>0</v>
      </c>
    </row>
    <row r="822" spans="1:31">
      <c r="A822" s="8" t="e">
        <f>VLOOKUP(C822,#REF!,7,FALSE)</f>
        <v>#REF!</v>
      </c>
      <c r="B822" s="8"/>
      <c r="C822" s="11"/>
      <c r="D822" s="7" t="s">
        <v>197</v>
      </c>
      <c r="AE822" s="15">
        <f t="shared" si="10"/>
        <v>0</v>
      </c>
    </row>
    <row r="823" spans="1:31">
      <c r="A823" s="8" t="e">
        <f>VLOOKUP(C823,#REF!,7,FALSE)</f>
        <v>#REF!</v>
      </c>
      <c r="B823" s="8"/>
      <c r="C823" s="11" t="s">
        <v>41</v>
      </c>
      <c r="D823" s="7" t="s">
        <v>3</v>
      </c>
      <c r="AE823" s="15">
        <f t="shared" si="10"/>
        <v>0</v>
      </c>
    </row>
    <row r="824" spans="1:31">
      <c r="A824" s="8" t="e">
        <f>VLOOKUP(C824,#REF!,7,FALSE)</f>
        <v>#REF!</v>
      </c>
      <c r="B824" s="8"/>
      <c r="C824" s="11"/>
      <c r="D824" s="7" t="s">
        <v>196</v>
      </c>
      <c r="AE824" s="15">
        <f t="shared" si="10"/>
        <v>0</v>
      </c>
    </row>
    <row r="825" spans="1:31">
      <c r="A825" s="8" t="e">
        <f>VLOOKUP(C825,#REF!,7,FALSE)</f>
        <v>#REF!</v>
      </c>
      <c r="B825" s="8"/>
      <c r="C825" s="11"/>
      <c r="D825" s="7" t="s">
        <v>190</v>
      </c>
      <c r="AE825" s="15">
        <f t="shared" si="10"/>
        <v>0</v>
      </c>
    </row>
    <row r="826" spans="1:31">
      <c r="A826" s="8" t="e">
        <f>VLOOKUP(C826,#REF!,7,FALSE)</f>
        <v>#REF!</v>
      </c>
      <c r="B826" s="8"/>
      <c r="C826" s="11"/>
      <c r="D826" s="7" t="s">
        <v>191</v>
      </c>
      <c r="AE826" s="15">
        <f t="shared" si="10"/>
        <v>0</v>
      </c>
    </row>
    <row r="827" spans="1:31">
      <c r="A827" s="8" t="e">
        <f>VLOOKUP(C827,#REF!,7,FALSE)</f>
        <v>#REF!</v>
      </c>
      <c r="B827" s="8"/>
      <c r="C827" s="11"/>
      <c r="D827" s="7" t="s">
        <v>192</v>
      </c>
      <c r="AE827" s="15">
        <f t="shared" si="10"/>
        <v>0</v>
      </c>
    </row>
    <row r="828" spans="1:31">
      <c r="A828" s="8" t="e">
        <f>VLOOKUP(C828,#REF!,7,FALSE)</f>
        <v>#REF!</v>
      </c>
      <c r="B828" s="8"/>
      <c r="C828" s="11"/>
      <c r="D828" s="7" t="s">
        <v>194</v>
      </c>
      <c r="AE828" s="15">
        <f t="shared" si="10"/>
        <v>0</v>
      </c>
    </row>
    <row r="829" spans="1:31">
      <c r="A829" s="8" t="e">
        <f>VLOOKUP(C829,#REF!,7,FALSE)</f>
        <v>#REF!</v>
      </c>
      <c r="B829" s="8"/>
      <c r="C829" s="11"/>
      <c r="D829" s="7" t="s">
        <v>197</v>
      </c>
      <c r="AE829" s="15">
        <f t="shared" si="10"/>
        <v>0</v>
      </c>
    </row>
    <row r="830" spans="1:31">
      <c r="A830" s="8" t="e">
        <f>VLOOKUP(C830,#REF!,7,FALSE)</f>
        <v>#REF!</v>
      </c>
      <c r="B830" s="8"/>
      <c r="C830" s="11" t="s">
        <v>42</v>
      </c>
      <c r="D830" s="7" t="s">
        <v>3</v>
      </c>
      <c r="AE830" s="15">
        <f t="shared" si="10"/>
        <v>0</v>
      </c>
    </row>
    <row r="831" spans="1:31">
      <c r="A831" s="8" t="e">
        <f>VLOOKUP(C831,#REF!,7,FALSE)</f>
        <v>#REF!</v>
      </c>
      <c r="B831" s="8"/>
      <c r="C831" s="12"/>
      <c r="D831" s="7" t="s">
        <v>196</v>
      </c>
      <c r="AE831" s="15">
        <f t="shared" si="10"/>
        <v>0</v>
      </c>
    </row>
    <row r="832" spans="1:31">
      <c r="A832" s="8" t="e">
        <f>VLOOKUP(C832,#REF!,7,FALSE)</f>
        <v>#REF!</v>
      </c>
      <c r="B832" s="8"/>
      <c r="C832" s="12"/>
      <c r="D832" s="7" t="s">
        <v>190</v>
      </c>
      <c r="AE832" s="15">
        <f t="shared" si="10"/>
        <v>0</v>
      </c>
    </row>
    <row r="833" spans="1:31">
      <c r="A833" s="8" t="e">
        <f>VLOOKUP(C833,#REF!,7,FALSE)</f>
        <v>#REF!</v>
      </c>
      <c r="B833" s="8"/>
      <c r="C833" s="12"/>
      <c r="D833" s="7" t="s">
        <v>191</v>
      </c>
      <c r="AE833" s="15">
        <f t="shared" si="10"/>
        <v>0</v>
      </c>
    </row>
    <row r="834" spans="1:31">
      <c r="A834" s="8" t="e">
        <f>VLOOKUP(C834,#REF!,7,FALSE)</f>
        <v>#REF!</v>
      </c>
      <c r="B834" s="8"/>
      <c r="C834" s="12"/>
      <c r="D834" s="7" t="s">
        <v>192</v>
      </c>
      <c r="AE834" s="15">
        <f t="shared" si="10"/>
        <v>0</v>
      </c>
    </row>
    <row r="835" spans="1:31">
      <c r="A835" s="8" t="e">
        <f>VLOOKUP(C835,#REF!,7,FALSE)</f>
        <v>#REF!</v>
      </c>
      <c r="B835" s="8"/>
      <c r="C835" s="12"/>
      <c r="D835" s="7" t="s">
        <v>194</v>
      </c>
      <c r="AE835" s="15">
        <f t="shared" si="10"/>
        <v>0</v>
      </c>
    </row>
    <row r="836" spans="1:31">
      <c r="A836" s="8" t="e">
        <f>VLOOKUP(C836,#REF!,7,FALSE)</f>
        <v>#REF!</v>
      </c>
      <c r="B836" s="8"/>
      <c r="C836" s="12"/>
      <c r="D836" s="7" t="s">
        <v>197</v>
      </c>
      <c r="AE836" s="15">
        <f t="shared" si="10"/>
        <v>0</v>
      </c>
    </row>
    <row r="837" spans="1:31">
      <c r="A837" s="8" t="e">
        <f>VLOOKUP(C837,#REF!,7,FALSE)</f>
        <v>#REF!</v>
      </c>
      <c r="B837" s="8"/>
      <c r="C837" s="12" t="s">
        <v>43</v>
      </c>
      <c r="D837" s="10" t="s">
        <v>3</v>
      </c>
      <c r="AE837" s="15">
        <f t="shared" si="10"/>
        <v>0</v>
      </c>
    </row>
    <row r="838" spans="1:31">
      <c r="A838" s="8" t="e">
        <f>VLOOKUP(C838,#REF!,7,FALSE)</f>
        <v>#REF!</v>
      </c>
      <c r="B838" s="8"/>
      <c r="C838" s="12"/>
      <c r="D838" s="7" t="s">
        <v>196</v>
      </c>
      <c r="AE838" s="15">
        <f t="shared" si="10"/>
        <v>0</v>
      </c>
    </row>
    <row r="839" spans="1:31">
      <c r="A839" s="8" t="e">
        <f>VLOOKUP(C839,#REF!,7,FALSE)</f>
        <v>#REF!</v>
      </c>
      <c r="B839" s="8"/>
      <c r="C839" s="12"/>
      <c r="D839" s="7" t="s">
        <v>190</v>
      </c>
      <c r="AE839" s="15">
        <f t="shared" si="10"/>
        <v>0</v>
      </c>
    </row>
    <row r="840" spans="1:31">
      <c r="A840" s="8" t="e">
        <f>VLOOKUP(C840,#REF!,7,FALSE)</f>
        <v>#REF!</v>
      </c>
      <c r="B840" s="8"/>
      <c r="C840" s="12"/>
      <c r="D840" s="7" t="s">
        <v>191</v>
      </c>
      <c r="AE840" s="15">
        <f t="shared" si="10"/>
        <v>0</v>
      </c>
    </row>
    <row r="841" spans="1:31">
      <c r="A841" s="8" t="e">
        <f>VLOOKUP(C841,#REF!,7,FALSE)</f>
        <v>#REF!</v>
      </c>
      <c r="B841" s="8"/>
      <c r="C841" s="12"/>
      <c r="D841" s="7" t="s">
        <v>192</v>
      </c>
      <c r="AE841" s="15">
        <f t="shared" si="10"/>
        <v>0</v>
      </c>
    </row>
    <row r="842" spans="1:31">
      <c r="A842" s="8" t="e">
        <f>VLOOKUP(C842,#REF!,7,FALSE)</f>
        <v>#REF!</v>
      </c>
      <c r="B842" s="8"/>
      <c r="C842" s="12"/>
      <c r="D842" s="7" t="s">
        <v>194</v>
      </c>
      <c r="AE842" s="15">
        <f t="shared" si="10"/>
        <v>0</v>
      </c>
    </row>
    <row r="843" spans="1:31">
      <c r="A843" s="8" t="e">
        <f>VLOOKUP(C843,#REF!,7,FALSE)</f>
        <v>#REF!</v>
      </c>
      <c r="B843" s="8"/>
      <c r="C843" s="12"/>
      <c r="D843" s="7" t="s">
        <v>197</v>
      </c>
      <c r="AE843" s="15">
        <f t="shared" si="10"/>
        <v>0</v>
      </c>
    </row>
    <row r="844" spans="1:31">
      <c r="A844" s="8" t="e">
        <f>VLOOKUP(C844,#REF!,7,FALSE)</f>
        <v>#REF!</v>
      </c>
      <c r="B844" s="8"/>
      <c r="C844" s="11" t="s">
        <v>44</v>
      </c>
      <c r="D844" s="7" t="s">
        <v>3</v>
      </c>
      <c r="AE844" s="15">
        <f t="shared" si="10"/>
        <v>0</v>
      </c>
    </row>
    <row r="845" spans="1:31">
      <c r="A845" s="8" t="e">
        <f>VLOOKUP(C845,#REF!,7,FALSE)</f>
        <v>#REF!</v>
      </c>
      <c r="B845" s="8"/>
      <c r="C845" s="11"/>
      <c r="D845" s="7" t="s">
        <v>196</v>
      </c>
      <c r="AE845" s="15">
        <f t="shared" si="10"/>
        <v>0</v>
      </c>
    </row>
    <row r="846" spans="1:31">
      <c r="A846" s="8" t="e">
        <f>VLOOKUP(C846,#REF!,7,FALSE)</f>
        <v>#REF!</v>
      </c>
      <c r="B846" s="8"/>
      <c r="C846" s="11"/>
      <c r="D846" s="7" t="s">
        <v>190</v>
      </c>
      <c r="AE846" s="15">
        <f t="shared" si="10"/>
        <v>0</v>
      </c>
    </row>
    <row r="847" spans="1:31">
      <c r="A847" s="8" t="e">
        <f>VLOOKUP(C847,#REF!,7,FALSE)</f>
        <v>#REF!</v>
      </c>
      <c r="B847" s="8"/>
      <c r="C847" s="11"/>
      <c r="D847" s="7" t="s">
        <v>191</v>
      </c>
      <c r="AE847" s="15">
        <f t="shared" si="10"/>
        <v>0</v>
      </c>
    </row>
    <row r="848" spans="1:31">
      <c r="A848" s="8" t="e">
        <f>VLOOKUP(C848,#REF!,7,FALSE)</f>
        <v>#REF!</v>
      </c>
      <c r="B848" s="8"/>
      <c r="C848" s="11"/>
      <c r="D848" s="7" t="s">
        <v>192</v>
      </c>
      <c r="AE848" s="15">
        <f t="shared" ref="AE848:AE911" si="11">SUM(E848:AD848)</f>
        <v>0</v>
      </c>
    </row>
    <row r="849" spans="1:31">
      <c r="A849" s="8" t="e">
        <f>VLOOKUP(C849,#REF!,7,FALSE)</f>
        <v>#REF!</v>
      </c>
      <c r="B849" s="8"/>
      <c r="C849" s="11"/>
      <c r="D849" s="7" t="s">
        <v>194</v>
      </c>
      <c r="AE849" s="15">
        <f t="shared" si="11"/>
        <v>0</v>
      </c>
    </row>
    <row r="850" spans="1:31">
      <c r="A850" s="8" t="e">
        <f>VLOOKUP(C850,#REF!,7,FALSE)</f>
        <v>#REF!</v>
      </c>
      <c r="B850" s="8"/>
      <c r="C850" s="11"/>
      <c r="D850" s="7" t="s">
        <v>197</v>
      </c>
      <c r="AE850" s="15">
        <f t="shared" si="11"/>
        <v>0</v>
      </c>
    </row>
    <row r="851" spans="1:31">
      <c r="A851" s="8" t="e">
        <f>VLOOKUP(C851,#REF!,7,FALSE)</f>
        <v>#REF!</v>
      </c>
      <c r="B851" s="8"/>
      <c r="C851" s="11" t="s">
        <v>45</v>
      </c>
      <c r="D851" s="7" t="s">
        <v>3</v>
      </c>
      <c r="AE851" s="15">
        <f t="shared" si="11"/>
        <v>0</v>
      </c>
    </row>
    <row r="852" spans="1:31">
      <c r="A852" s="8" t="e">
        <f>VLOOKUP(C852,#REF!,7,FALSE)</f>
        <v>#REF!</v>
      </c>
      <c r="B852" s="8"/>
      <c r="C852" s="11"/>
      <c r="D852" s="7" t="s">
        <v>196</v>
      </c>
      <c r="AE852" s="15">
        <f t="shared" si="11"/>
        <v>0</v>
      </c>
    </row>
    <row r="853" spans="1:31">
      <c r="A853" s="8" t="e">
        <f>VLOOKUP(C853,#REF!,7,FALSE)</f>
        <v>#REF!</v>
      </c>
      <c r="B853" s="8"/>
      <c r="C853" s="11"/>
      <c r="D853" s="7" t="s">
        <v>190</v>
      </c>
      <c r="AE853" s="15">
        <f t="shared" si="11"/>
        <v>0</v>
      </c>
    </row>
    <row r="854" spans="1:31">
      <c r="A854" s="8" t="e">
        <f>VLOOKUP(C854,#REF!,7,FALSE)</f>
        <v>#REF!</v>
      </c>
      <c r="B854" s="8"/>
      <c r="C854" s="11"/>
      <c r="D854" s="7" t="s">
        <v>191</v>
      </c>
      <c r="AE854" s="15">
        <f t="shared" si="11"/>
        <v>0</v>
      </c>
    </row>
    <row r="855" spans="1:31">
      <c r="A855" s="8" t="e">
        <f>VLOOKUP(C855,#REF!,7,FALSE)</f>
        <v>#REF!</v>
      </c>
      <c r="B855" s="8"/>
      <c r="C855" s="11"/>
      <c r="D855" s="7" t="s">
        <v>192</v>
      </c>
      <c r="AE855" s="15">
        <f t="shared" si="11"/>
        <v>0</v>
      </c>
    </row>
    <row r="856" spans="1:31">
      <c r="A856" s="8" t="e">
        <f>VLOOKUP(C856,#REF!,7,FALSE)</f>
        <v>#REF!</v>
      </c>
      <c r="B856" s="8"/>
      <c r="C856" s="11"/>
      <c r="D856" s="7" t="s">
        <v>194</v>
      </c>
      <c r="AE856" s="15">
        <f t="shared" si="11"/>
        <v>0</v>
      </c>
    </row>
    <row r="857" spans="1:31">
      <c r="A857" s="8" t="e">
        <f>VLOOKUP(C857,#REF!,7,FALSE)</f>
        <v>#REF!</v>
      </c>
      <c r="B857" s="8"/>
      <c r="C857" s="11"/>
      <c r="D857" s="7" t="s">
        <v>197</v>
      </c>
      <c r="AE857" s="15">
        <f t="shared" si="11"/>
        <v>0</v>
      </c>
    </row>
    <row r="858" spans="1:31">
      <c r="A858" s="8" t="e">
        <f>VLOOKUP(C858,#REF!,7,FALSE)</f>
        <v>#REF!</v>
      </c>
      <c r="B858" s="8"/>
      <c r="C858" s="11" t="s">
        <v>46</v>
      </c>
      <c r="D858" s="7" t="s">
        <v>3</v>
      </c>
      <c r="AE858" s="15">
        <f t="shared" si="11"/>
        <v>0</v>
      </c>
    </row>
    <row r="859" spans="1:31">
      <c r="A859" s="8" t="e">
        <f>VLOOKUP(C859,#REF!,7,FALSE)</f>
        <v>#REF!</v>
      </c>
      <c r="B859" s="8"/>
      <c r="C859" s="11"/>
      <c r="D859" s="7" t="s">
        <v>196</v>
      </c>
      <c r="AE859" s="15">
        <f t="shared" si="11"/>
        <v>0</v>
      </c>
    </row>
    <row r="860" spans="1:31">
      <c r="A860" s="8" t="e">
        <f>VLOOKUP(C860,#REF!,7,FALSE)</f>
        <v>#REF!</v>
      </c>
      <c r="B860" s="8"/>
      <c r="C860" s="11"/>
      <c r="D860" s="7" t="s">
        <v>190</v>
      </c>
      <c r="AE860" s="15">
        <f t="shared" si="11"/>
        <v>0</v>
      </c>
    </row>
    <row r="861" spans="1:31">
      <c r="A861" s="8" t="e">
        <f>VLOOKUP(C861,#REF!,7,FALSE)</f>
        <v>#REF!</v>
      </c>
      <c r="B861" s="8"/>
      <c r="C861" s="11"/>
      <c r="D861" s="7" t="s">
        <v>191</v>
      </c>
      <c r="AE861" s="15">
        <f t="shared" si="11"/>
        <v>0</v>
      </c>
    </row>
    <row r="862" spans="1:31">
      <c r="A862" s="8" t="e">
        <f>VLOOKUP(C862,#REF!,7,FALSE)</f>
        <v>#REF!</v>
      </c>
      <c r="B862" s="8"/>
      <c r="C862" s="11"/>
      <c r="D862" s="7" t="s">
        <v>192</v>
      </c>
      <c r="AE862" s="15">
        <f t="shared" si="11"/>
        <v>0</v>
      </c>
    </row>
    <row r="863" spans="1:31">
      <c r="A863" s="8" t="e">
        <f>VLOOKUP(C863,#REF!,7,FALSE)</f>
        <v>#REF!</v>
      </c>
      <c r="B863" s="8"/>
      <c r="C863" s="11"/>
      <c r="D863" s="7" t="s">
        <v>194</v>
      </c>
      <c r="AE863" s="15">
        <f t="shared" si="11"/>
        <v>0</v>
      </c>
    </row>
    <row r="864" spans="1:31">
      <c r="A864" s="8" t="e">
        <f>VLOOKUP(C864,#REF!,7,FALSE)</f>
        <v>#REF!</v>
      </c>
      <c r="B864" s="8"/>
      <c r="C864" s="11"/>
      <c r="D864" s="7" t="s">
        <v>197</v>
      </c>
      <c r="AE864" s="15">
        <f t="shared" si="11"/>
        <v>0</v>
      </c>
    </row>
    <row r="865" spans="1:31">
      <c r="A865" s="8" t="e">
        <f>VLOOKUP(C865,#REF!,7,FALSE)</f>
        <v>#REF!</v>
      </c>
      <c r="B865" s="8"/>
      <c r="C865" s="11" t="s">
        <v>47</v>
      </c>
      <c r="D865" s="7" t="s">
        <v>3</v>
      </c>
      <c r="AE865" s="15">
        <f t="shared" si="11"/>
        <v>0</v>
      </c>
    </row>
    <row r="866" spans="1:31">
      <c r="A866" s="8" t="e">
        <f>VLOOKUP(C866,#REF!,7,FALSE)</f>
        <v>#REF!</v>
      </c>
      <c r="B866" s="8"/>
      <c r="C866" s="11"/>
      <c r="D866" s="7" t="s">
        <v>196</v>
      </c>
      <c r="AE866" s="15">
        <f t="shared" si="11"/>
        <v>0</v>
      </c>
    </row>
    <row r="867" spans="1:31">
      <c r="A867" s="8" t="e">
        <f>VLOOKUP(C867,#REF!,7,FALSE)</f>
        <v>#REF!</v>
      </c>
      <c r="B867" s="8"/>
      <c r="C867" s="11"/>
      <c r="D867" s="7" t="s">
        <v>190</v>
      </c>
      <c r="AE867" s="15">
        <f t="shared" si="11"/>
        <v>0</v>
      </c>
    </row>
    <row r="868" spans="1:31">
      <c r="A868" s="8" t="e">
        <f>VLOOKUP(C868,#REF!,7,FALSE)</f>
        <v>#REF!</v>
      </c>
      <c r="B868" s="8"/>
      <c r="C868" s="11"/>
      <c r="D868" s="7" t="s">
        <v>191</v>
      </c>
      <c r="AE868" s="15">
        <f t="shared" si="11"/>
        <v>0</v>
      </c>
    </row>
    <row r="869" spans="1:31">
      <c r="A869" s="8" t="e">
        <f>VLOOKUP(C869,#REF!,7,FALSE)</f>
        <v>#REF!</v>
      </c>
      <c r="B869" s="8"/>
      <c r="C869" s="11"/>
      <c r="D869" s="7" t="s">
        <v>192</v>
      </c>
      <c r="AE869" s="15">
        <f t="shared" si="11"/>
        <v>0</v>
      </c>
    </row>
    <row r="870" spans="1:31">
      <c r="A870" s="8" t="e">
        <f>VLOOKUP(C870,#REF!,7,FALSE)</f>
        <v>#REF!</v>
      </c>
      <c r="B870" s="8"/>
      <c r="C870" s="11"/>
      <c r="D870" s="7" t="s">
        <v>194</v>
      </c>
      <c r="AE870" s="15">
        <f t="shared" si="11"/>
        <v>0</v>
      </c>
    </row>
    <row r="871" spans="1:31">
      <c r="A871" s="8" t="e">
        <f>VLOOKUP(C871,#REF!,7,FALSE)</f>
        <v>#REF!</v>
      </c>
      <c r="B871" s="8"/>
      <c r="C871" s="11"/>
      <c r="D871" s="7" t="s">
        <v>197</v>
      </c>
      <c r="AE871" s="15">
        <f t="shared" si="11"/>
        <v>0</v>
      </c>
    </row>
    <row r="872" spans="1:31">
      <c r="A872" s="8" t="e">
        <f>VLOOKUP(C872,#REF!,7,FALSE)</f>
        <v>#REF!</v>
      </c>
      <c r="B872" s="8"/>
      <c r="C872" s="11" t="s">
        <v>49</v>
      </c>
      <c r="D872" s="7" t="s">
        <v>3</v>
      </c>
      <c r="AE872" s="15">
        <f t="shared" si="11"/>
        <v>0</v>
      </c>
    </row>
    <row r="873" spans="1:31">
      <c r="A873" s="8" t="e">
        <f>VLOOKUP(C873,#REF!,7,FALSE)</f>
        <v>#REF!</v>
      </c>
      <c r="B873" s="8"/>
      <c r="C873" s="11"/>
      <c r="D873" s="7" t="s">
        <v>196</v>
      </c>
      <c r="AE873" s="15">
        <f t="shared" si="11"/>
        <v>0</v>
      </c>
    </row>
    <row r="874" spans="1:31">
      <c r="A874" s="8" t="e">
        <f>VLOOKUP(C874,#REF!,7,FALSE)</f>
        <v>#REF!</v>
      </c>
      <c r="B874" s="8"/>
      <c r="C874" s="11"/>
      <c r="D874" s="7" t="s">
        <v>190</v>
      </c>
      <c r="AE874" s="15">
        <f t="shared" si="11"/>
        <v>0</v>
      </c>
    </row>
    <row r="875" spans="1:31">
      <c r="A875" s="8" t="e">
        <f>VLOOKUP(C875,#REF!,7,FALSE)</f>
        <v>#REF!</v>
      </c>
      <c r="B875" s="8"/>
      <c r="C875" s="11"/>
      <c r="D875" s="7" t="s">
        <v>191</v>
      </c>
      <c r="AE875" s="15">
        <f t="shared" si="11"/>
        <v>0</v>
      </c>
    </row>
    <row r="876" spans="1:31">
      <c r="A876" s="8" t="e">
        <f>VLOOKUP(C876,#REF!,7,FALSE)</f>
        <v>#REF!</v>
      </c>
      <c r="B876" s="8"/>
      <c r="C876" s="11"/>
      <c r="D876" s="7" t="s">
        <v>192</v>
      </c>
      <c r="AE876" s="15">
        <f t="shared" si="11"/>
        <v>0</v>
      </c>
    </row>
    <row r="877" spans="1:31">
      <c r="A877" s="8" t="e">
        <f>VLOOKUP(C877,#REF!,7,FALSE)</f>
        <v>#REF!</v>
      </c>
      <c r="B877" s="8"/>
      <c r="C877" s="11"/>
      <c r="D877" s="7" t="s">
        <v>194</v>
      </c>
      <c r="AE877" s="15">
        <f t="shared" si="11"/>
        <v>0</v>
      </c>
    </row>
    <row r="878" spans="1:31">
      <c r="A878" s="8" t="e">
        <f>VLOOKUP(C878,#REF!,7,FALSE)</f>
        <v>#REF!</v>
      </c>
      <c r="B878" s="8"/>
      <c r="C878" s="11"/>
      <c r="D878" s="7" t="s">
        <v>197</v>
      </c>
      <c r="AE878" s="15">
        <f t="shared" si="11"/>
        <v>0</v>
      </c>
    </row>
    <row r="879" spans="1:31" s="22" customFormat="1">
      <c r="A879" s="8" t="e">
        <f>VLOOKUP(C879,#REF!,7,FALSE)</f>
        <v>#REF!</v>
      </c>
      <c r="B879" s="25"/>
      <c r="C879" s="26" t="s">
        <v>50</v>
      </c>
      <c r="D879" s="27" t="s">
        <v>3</v>
      </c>
      <c r="AE879" s="15">
        <f t="shared" si="11"/>
        <v>0</v>
      </c>
    </row>
    <row r="880" spans="1:31" s="22" customFormat="1">
      <c r="A880" s="8" t="e">
        <f>VLOOKUP(C880,#REF!,7,FALSE)</f>
        <v>#REF!</v>
      </c>
      <c r="B880" s="25"/>
      <c r="C880" s="26"/>
      <c r="D880" s="7" t="s">
        <v>196</v>
      </c>
      <c r="AE880" s="15">
        <f t="shared" si="11"/>
        <v>0</v>
      </c>
    </row>
    <row r="881" spans="1:31" s="22" customFormat="1">
      <c r="A881" s="8" t="e">
        <f>VLOOKUP(C881,#REF!,7,FALSE)</f>
        <v>#REF!</v>
      </c>
      <c r="B881" s="25"/>
      <c r="C881" s="26"/>
      <c r="D881" s="7" t="s">
        <v>190</v>
      </c>
      <c r="AE881" s="15">
        <f t="shared" si="11"/>
        <v>0</v>
      </c>
    </row>
    <row r="882" spans="1:31" s="22" customFormat="1">
      <c r="A882" s="8" t="e">
        <f>VLOOKUP(C882,#REF!,7,FALSE)</f>
        <v>#REF!</v>
      </c>
      <c r="B882" s="25"/>
      <c r="C882" s="26"/>
      <c r="D882" s="7" t="s">
        <v>191</v>
      </c>
      <c r="AE882" s="15">
        <f t="shared" si="11"/>
        <v>0</v>
      </c>
    </row>
    <row r="883" spans="1:31" s="22" customFormat="1">
      <c r="A883" s="8" t="e">
        <f>VLOOKUP(C883,#REF!,7,FALSE)</f>
        <v>#REF!</v>
      </c>
      <c r="B883" s="25"/>
      <c r="C883" s="26"/>
      <c r="D883" s="7" t="s">
        <v>192</v>
      </c>
      <c r="AE883" s="15">
        <f t="shared" si="11"/>
        <v>0</v>
      </c>
    </row>
    <row r="884" spans="1:31" s="22" customFormat="1">
      <c r="A884" s="8" t="e">
        <f>VLOOKUP(C884,#REF!,7,FALSE)</f>
        <v>#REF!</v>
      </c>
      <c r="B884" s="25"/>
      <c r="C884" s="26"/>
      <c r="D884" s="7" t="s">
        <v>194</v>
      </c>
      <c r="AE884" s="15">
        <f t="shared" si="11"/>
        <v>0</v>
      </c>
    </row>
    <row r="885" spans="1:31" s="22" customFormat="1">
      <c r="A885" s="8" t="e">
        <f>VLOOKUP(C885,#REF!,7,FALSE)</f>
        <v>#REF!</v>
      </c>
      <c r="B885" s="25"/>
      <c r="C885" s="26"/>
      <c r="D885" s="7" t="s">
        <v>197</v>
      </c>
      <c r="AE885" s="15">
        <f t="shared" si="11"/>
        <v>0</v>
      </c>
    </row>
    <row r="886" spans="1:31" s="22" customFormat="1">
      <c r="A886" s="8" t="e">
        <f>VLOOKUP(C886,#REF!,7,FALSE)</f>
        <v>#REF!</v>
      </c>
      <c r="B886" s="25"/>
      <c r="C886" s="26" t="s">
        <v>51</v>
      </c>
      <c r="D886" s="27" t="s">
        <v>3</v>
      </c>
      <c r="AE886" s="15">
        <f t="shared" si="11"/>
        <v>0</v>
      </c>
    </row>
    <row r="887" spans="1:31" s="22" customFormat="1">
      <c r="A887" s="8" t="e">
        <f>VLOOKUP(C887,#REF!,7,FALSE)</f>
        <v>#REF!</v>
      </c>
      <c r="B887" s="25"/>
      <c r="C887" s="26"/>
      <c r="D887" s="7" t="s">
        <v>196</v>
      </c>
      <c r="AE887" s="15">
        <f t="shared" si="11"/>
        <v>0</v>
      </c>
    </row>
    <row r="888" spans="1:31" s="22" customFormat="1">
      <c r="A888" s="8" t="e">
        <f>VLOOKUP(C888,#REF!,7,FALSE)</f>
        <v>#REF!</v>
      </c>
      <c r="B888" s="25"/>
      <c r="C888" s="26"/>
      <c r="D888" s="7" t="s">
        <v>190</v>
      </c>
      <c r="AE888" s="15">
        <f t="shared" si="11"/>
        <v>0</v>
      </c>
    </row>
    <row r="889" spans="1:31" s="22" customFormat="1">
      <c r="A889" s="8" t="e">
        <f>VLOOKUP(C889,#REF!,7,FALSE)</f>
        <v>#REF!</v>
      </c>
      <c r="B889" s="25"/>
      <c r="C889" s="26"/>
      <c r="D889" s="7" t="s">
        <v>191</v>
      </c>
      <c r="AE889" s="15">
        <f t="shared" si="11"/>
        <v>0</v>
      </c>
    </row>
    <row r="890" spans="1:31" s="22" customFormat="1">
      <c r="A890" s="8" t="e">
        <f>VLOOKUP(C890,#REF!,7,FALSE)</f>
        <v>#REF!</v>
      </c>
      <c r="B890" s="25"/>
      <c r="C890" s="26"/>
      <c r="D890" s="7" t="s">
        <v>192</v>
      </c>
      <c r="AE890" s="15">
        <f t="shared" si="11"/>
        <v>0</v>
      </c>
    </row>
    <row r="891" spans="1:31" s="22" customFormat="1">
      <c r="A891" s="8" t="e">
        <f>VLOOKUP(C891,#REF!,7,FALSE)</f>
        <v>#REF!</v>
      </c>
      <c r="B891" s="25"/>
      <c r="C891" s="26"/>
      <c r="D891" s="7" t="s">
        <v>194</v>
      </c>
      <c r="AE891" s="15">
        <f t="shared" si="11"/>
        <v>0</v>
      </c>
    </row>
    <row r="892" spans="1:31" s="22" customFormat="1">
      <c r="A892" s="8" t="e">
        <f>VLOOKUP(C892,#REF!,7,FALSE)</f>
        <v>#REF!</v>
      </c>
      <c r="B892" s="25"/>
      <c r="C892" s="26"/>
      <c r="D892" s="7" t="s">
        <v>197</v>
      </c>
      <c r="AE892" s="15">
        <f t="shared" si="11"/>
        <v>0</v>
      </c>
    </row>
    <row r="893" spans="1:31" s="22" customFormat="1">
      <c r="A893" s="8" t="e">
        <f>VLOOKUP(C893,#REF!,7,FALSE)</f>
        <v>#REF!</v>
      </c>
      <c r="B893" s="25"/>
      <c r="C893" s="26" t="s">
        <v>55</v>
      </c>
      <c r="D893" s="27" t="s">
        <v>3</v>
      </c>
      <c r="AE893" s="15">
        <f t="shared" si="11"/>
        <v>0</v>
      </c>
    </row>
    <row r="894" spans="1:31" s="22" customFormat="1">
      <c r="A894" s="8" t="e">
        <f>VLOOKUP(C894,#REF!,7,FALSE)</f>
        <v>#REF!</v>
      </c>
      <c r="B894" s="25"/>
      <c r="C894" s="28"/>
      <c r="D894" s="7" t="s">
        <v>196</v>
      </c>
      <c r="AE894" s="15">
        <f t="shared" si="11"/>
        <v>0</v>
      </c>
    </row>
    <row r="895" spans="1:31" s="22" customFormat="1">
      <c r="A895" s="8" t="e">
        <f>VLOOKUP(C895,#REF!,7,FALSE)</f>
        <v>#REF!</v>
      </c>
      <c r="B895" s="25"/>
      <c r="C895" s="28"/>
      <c r="D895" s="7" t="s">
        <v>190</v>
      </c>
      <c r="AE895" s="15">
        <f t="shared" si="11"/>
        <v>0</v>
      </c>
    </row>
    <row r="896" spans="1:31" s="22" customFormat="1">
      <c r="A896" s="8" t="e">
        <f>VLOOKUP(C896,#REF!,7,FALSE)</f>
        <v>#REF!</v>
      </c>
      <c r="B896" s="25"/>
      <c r="C896" s="28"/>
      <c r="D896" s="7" t="s">
        <v>191</v>
      </c>
      <c r="AE896" s="15">
        <f t="shared" si="11"/>
        <v>0</v>
      </c>
    </row>
    <row r="897" spans="1:31" s="22" customFormat="1">
      <c r="A897" s="8" t="e">
        <f>VLOOKUP(C897,#REF!,7,FALSE)</f>
        <v>#REF!</v>
      </c>
      <c r="B897" s="25"/>
      <c r="C897" s="28"/>
      <c r="D897" s="7" t="s">
        <v>192</v>
      </c>
      <c r="AE897" s="15">
        <f t="shared" si="11"/>
        <v>0</v>
      </c>
    </row>
    <row r="898" spans="1:31" s="22" customFormat="1">
      <c r="A898" s="8" t="e">
        <f>VLOOKUP(C898,#REF!,7,FALSE)</f>
        <v>#REF!</v>
      </c>
      <c r="B898" s="25"/>
      <c r="C898" s="28"/>
      <c r="D898" s="7" t="s">
        <v>194</v>
      </c>
      <c r="AE898" s="15">
        <f t="shared" si="11"/>
        <v>0</v>
      </c>
    </row>
    <row r="899" spans="1:31" s="22" customFormat="1">
      <c r="A899" s="8" t="e">
        <f>VLOOKUP(C899,#REF!,7,FALSE)</f>
        <v>#REF!</v>
      </c>
      <c r="B899" s="25"/>
      <c r="C899" s="28"/>
      <c r="D899" s="7" t="s">
        <v>197</v>
      </c>
      <c r="AE899" s="15">
        <f t="shared" si="11"/>
        <v>0</v>
      </c>
    </row>
    <row r="900" spans="1:31" s="22" customFormat="1">
      <c r="A900" s="8" t="e">
        <f>VLOOKUP(C900,#REF!,7,FALSE)</f>
        <v>#REF!</v>
      </c>
      <c r="B900" s="25"/>
      <c r="C900" s="28" t="s">
        <v>56</v>
      </c>
      <c r="D900" s="29" t="s">
        <v>3</v>
      </c>
      <c r="AE900" s="15">
        <f t="shared" si="11"/>
        <v>0</v>
      </c>
    </row>
    <row r="901" spans="1:31" s="22" customFormat="1">
      <c r="A901" s="8" t="e">
        <f>VLOOKUP(C901,#REF!,7,FALSE)</f>
        <v>#REF!</v>
      </c>
      <c r="B901" s="25"/>
      <c r="C901" s="28"/>
      <c r="D901" s="7" t="s">
        <v>196</v>
      </c>
      <c r="AE901" s="15">
        <f t="shared" si="11"/>
        <v>0</v>
      </c>
    </row>
    <row r="902" spans="1:31" s="22" customFormat="1">
      <c r="A902" s="8" t="e">
        <f>VLOOKUP(C902,#REF!,7,FALSE)</f>
        <v>#REF!</v>
      </c>
      <c r="B902" s="25"/>
      <c r="C902" s="28"/>
      <c r="D902" s="7" t="s">
        <v>190</v>
      </c>
      <c r="AE902" s="15">
        <f t="shared" si="11"/>
        <v>0</v>
      </c>
    </row>
    <row r="903" spans="1:31" s="22" customFormat="1">
      <c r="A903" s="8" t="e">
        <f>VLOOKUP(C903,#REF!,7,FALSE)</f>
        <v>#REF!</v>
      </c>
      <c r="B903" s="25"/>
      <c r="C903" s="28"/>
      <c r="D903" s="7" t="s">
        <v>191</v>
      </c>
      <c r="AE903" s="15">
        <f t="shared" si="11"/>
        <v>0</v>
      </c>
    </row>
    <row r="904" spans="1:31" s="22" customFormat="1">
      <c r="A904" s="8" t="e">
        <f>VLOOKUP(C904,#REF!,7,FALSE)</f>
        <v>#REF!</v>
      </c>
      <c r="B904" s="25"/>
      <c r="C904" s="28"/>
      <c r="D904" s="7" t="s">
        <v>192</v>
      </c>
      <c r="AE904" s="15">
        <f t="shared" si="11"/>
        <v>0</v>
      </c>
    </row>
    <row r="905" spans="1:31" s="22" customFormat="1">
      <c r="A905" s="8" t="e">
        <f>VLOOKUP(C905,#REF!,7,FALSE)</f>
        <v>#REF!</v>
      </c>
      <c r="B905" s="25"/>
      <c r="C905" s="28"/>
      <c r="D905" s="7" t="s">
        <v>194</v>
      </c>
      <c r="AE905" s="15">
        <f t="shared" si="11"/>
        <v>0</v>
      </c>
    </row>
    <row r="906" spans="1:31" s="22" customFormat="1">
      <c r="A906" s="8" t="e">
        <f>VLOOKUP(C906,#REF!,7,FALSE)</f>
        <v>#REF!</v>
      </c>
      <c r="B906" s="25"/>
      <c r="C906" s="28"/>
      <c r="D906" s="7" t="s">
        <v>197</v>
      </c>
      <c r="AE906" s="15">
        <f t="shared" si="11"/>
        <v>0</v>
      </c>
    </row>
    <row r="907" spans="1:31" s="22" customFormat="1">
      <c r="A907" s="8" t="e">
        <f>VLOOKUP(C907,#REF!,7,FALSE)</f>
        <v>#REF!</v>
      </c>
      <c r="B907" s="25"/>
      <c r="C907" s="26" t="s">
        <v>57</v>
      </c>
      <c r="D907" s="27" t="s">
        <v>3</v>
      </c>
      <c r="AE907" s="15">
        <f t="shared" si="11"/>
        <v>0</v>
      </c>
    </row>
    <row r="908" spans="1:31" s="22" customFormat="1">
      <c r="A908" s="8" t="e">
        <f>VLOOKUP(C908,#REF!,7,FALSE)</f>
        <v>#REF!</v>
      </c>
      <c r="B908" s="25"/>
      <c r="C908" s="26"/>
      <c r="D908" s="7" t="s">
        <v>196</v>
      </c>
      <c r="AE908" s="15">
        <f t="shared" si="11"/>
        <v>0</v>
      </c>
    </row>
    <row r="909" spans="1:31" s="22" customFormat="1">
      <c r="A909" s="8" t="e">
        <f>VLOOKUP(C909,#REF!,7,FALSE)</f>
        <v>#REF!</v>
      </c>
      <c r="B909" s="25"/>
      <c r="C909" s="26"/>
      <c r="D909" s="7" t="s">
        <v>190</v>
      </c>
      <c r="AE909" s="15">
        <f t="shared" si="11"/>
        <v>0</v>
      </c>
    </row>
    <row r="910" spans="1:31" s="22" customFormat="1">
      <c r="A910" s="8" t="e">
        <f>VLOOKUP(C910,#REF!,7,FALSE)</f>
        <v>#REF!</v>
      </c>
      <c r="B910" s="25"/>
      <c r="C910" s="26"/>
      <c r="D910" s="7" t="s">
        <v>191</v>
      </c>
      <c r="AE910" s="15">
        <f t="shared" si="11"/>
        <v>0</v>
      </c>
    </row>
    <row r="911" spans="1:31" s="22" customFormat="1">
      <c r="A911" s="8" t="e">
        <f>VLOOKUP(C911,#REF!,7,FALSE)</f>
        <v>#REF!</v>
      </c>
      <c r="B911" s="25"/>
      <c r="C911" s="26"/>
      <c r="D911" s="7" t="s">
        <v>192</v>
      </c>
      <c r="AE911" s="15">
        <f t="shared" si="11"/>
        <v>0</v>
      </c>
    </row>
    <row r="912" spans="1:31" s="22" customFormat="1">
      <c r="A912" s="8" t="e">
        <f>VLOOKUP(C912,#REF!,7,FALSE)</f>
        <v>#REF!</v>
      </c>
      <c r="B912" s="25"/>
      <c r="C912" s="26"/>
      <c r="D912" s="7" t="s">
        <v>194</v>
      </c>
      <c r="AE912" s="15">
        <f t="shared" ref="AE912:AE975" si="12">SUM(E912:AD912)</f>
        <v>0</v>
      </c>
    </row>
    <row r="913" spans="1:31" s="22" customFormat="1">
      <c r="A913" s="8" t="e">
        <f>VLOOKUP(C913,#REF!,7,FALSE)</f>
        <v>#REF!</v>
      </c>
      <c r="B913" s="25"/>
      <c r="C913" s="26"/>
      <c r="D913" s="7" t="s">
        <v>197</v>
      </c>
      <c r="AE913" s="15">
        <f t="shared" si="12"/>
        <v>0</v>
      </c>
    </row>
    <row r="914" spans="1:31" s="22" customFormat="1">
      <c r="A914" s="8" t="e">
        <f>VLOOKUP(C914,#REF!,7,FALSE)</f>
        <v>#REF!</v>
      </c>
      <c r="B914" s="25"/>
      <c r="C914" s="26" t="s">
        <v>58</v>
      </c>
      <c r="D914" s="27" t="s">
        <v>3</v>
      </c>
      <c r="AE914" s="15">
        <f t="shared" si="12"/>
        <v>0</v>
      </c>
    </row>
    <row r="915" spans="1:31" s="22" customFormat="1">
      <c r="A915" s="8" t="e">
        <f>VLOOKUP(C915,#REF!,7,FALSE)</f>
        <v>#REF!</v>
      </c>
      <c r="B915" s="25"/>
      <c r="C915" s="28"/>
      <c r="D915" s="7" t="s">
        <v>196</v>
      </c>
      <c r="AE915" s="15">
        <f t="shared" si="12"/>
        <v>0</v>
      </c>
    </row>
    <row r="916" spans="1:31" s="22" customFormat="1">
      <c r="A916" s="8" t="e">
        <f>VLOOKUP(C916,#REF!,7,FALSE)</f>
        <v>#REF!</v>
      </c>
      <c r="B916" s="25"/>
      <c r="C916" s="28"/>
      <c r="D916" s="7" t="s">
        <v>190</v>
      </c>
      <c r="AE916" s="15">
        <f t="shared" si="12"/>
        <v>0</v>
      </c>
    </row>
    <row r="917" spans="1:31" s="22" customFormat="1">
      <c r="A917" s="8" t="e">
        <f>VLOOKUP(C917,#REF!,7,FALSE)</f>
        <v>#REF!</v>
      </c>
      <c r="B917" s="25"/>
      <c r="C917" s="28"/>
      <c r="D917" s="7" t="s">
        <v>191</v>
      </c>
      <c r="AE917" s="15">
        <f t="shared" si="12"/>
        <v>0</v>
      </c>
    </row>
    <row r="918" spans="1:31" s="22" customFormat="1">
      <c r="A918" s="8" t="e">
        <f>VLOOKUP(C918,#REF!,7,FALSE)</f>
        <v>#REF!</v>
      </c>
      <c r="B918" s="25"/>
      <c r="C918" s="28"/>
      <c r="D918" s="7" t="s">
        <v>192</v>
      </c>
      <c r="AE918" s="15">
        <f t="shared" si="12"/>
        <v>0</v>
      </c>
    </row>
    <row r="919" spans="1:31" s="22" customFormat="1">
      <c r="A919" s="8" t="e">
        <f>VLOOKUP(C919,#REF!,7,FALSE)</f>
        <v>#REF!</v>
      </c>
      <c r="B919" s="25"/>
      <c r="C919" s="28"/>
      <c r="D919" s="7" t="s">
        <v>194</v>
      </c>
      <c r="AE919" s="15">
        <f t="shared" si="12"/>
        <v>0</v>
      </c>
    </row>
    <row r="920" spans="1:31" s="22" customFormat="1">
      <c r="A920" s="8" t="e">
        <f>VLOOKUP(C920,#REF!,7,FALSE)</f>
        <v>#REF!</v>
      </c>
      <c r="B920" s="25"/>
      <c r="C920" s="28"/>
      <c r="D920" s="7" t="s">
        <v>197</v>
      </c>
      <c r="AE920" s="15">
        <f t="shared" si="12"/>
        <v>0</v>
      </c>
    </row>
    <row r="921" spans="1:31">
      <c r="A921" s="8" t="e">
        <f>VLOOKUP(C921,#REF!,7,FALSE)</f>
        <v>#REF!</v>
      </c>
      <c r="B921" s="8"/>
      <c r="C921" s="28" t="s">
        <v>60</v>
      </c>
      <c r="D921" s="29" t="s">
        <v>3</v>
      </c>
      <c r="AE921" s="15">
        <f t="shared" si="12"/>
        <v>0</v>
      </c>
    </row>
    <row r="922" spans="1:31">
      <c r="A922" s="8" t="e">
        <f>VLOOKUP(C922,#REF!,7,FALSE)</f>
        <v>#REF!</v>
      </c>
      <c r="B922" s="8"/>
      <c r="C922" s="28"/>
      <c r="D922" s="7" t="s">
        <v>196</v>
      </c>
      <c r="AE922" s="15">
        <f t="shared" si="12"/>
        <v>0</v>
      </c>
    </row>
    <row r="923" spans="1:31">
      <c r="A923" s="8" t="e">
        <f>VLOOKUP(C923,#REF!,7,FALSE)</f>
        <v>#REF!</v>
      </c>
      <c r="B923" s="8"/>
      <c r="C923" s="28"/>
      <c r="D923" s="7" t="s">
        <v>190</v>
      </c>
      <c r="AE923" s="15">
        <f t="shared" si="12"/>
        <v>0</v>
      </c>
    </row>
    <row r="924" spans="1:31">
      <c r="A924" s="8" t="e">
        <f>VLOOKUP(C924,#REF!,7,FALSE)</f>
        <v>#REF!</v>
      </c>
      <c r="B924" s="8"/>
      <c r="C924" s="28"/>
      <c r="D924" s="7" t="s">
        <v>191</v>
      </c>
      <c r="AE924" s="15">
        <f t="shared" si="12"/>
        <v>0</v>
      </c>
    </row>
    <row r="925" spans="1:31">
      <c r="A925" s="8" t="e">
        <f>VLOOKUP(C925,#REF!,7,FALSE)</f>
        <v>#REF!</v>
      </c>
      <c r="B925" s="8"/>
      <c r="C925" s="28"/>
      <c r="D925" s="7" t="s">
        <v>192</v>
      </c>
      <c r="AE925" s="15">
        <f t="shared" si="12"/>
        <v>0</v>
      </c>
    </row>
    <row r="926" spans="1:31">
      <c r="A926" s="8" t="e">
        <f>VLOOKUP(C926,#REF!,7,FALSE)</f>
        <v>#REF!</v>
      </c>
      <c r="B926" s="8"/>
      <c r="C926" s="28"/>
      <c r="D926" s="7" t="s">
        <v>194</v>
      </c>
      <c r="AE926" s="15">
        <f t="shared" si="12"/>
        <v>0</v>
      </c>
    </row>
    <row r="927" spans="1:31">
      <c r="A927" s="8" t="e">
        <f>VLOOKUP(C927,#REF!,7,FALSE)</f>
        <v>#REF!</v>
      </c>
      <c r="B927" s="8"/>
      <c r="C927" s="28"/>
      <c r="D927" s="7" t="s">
        <v>197</v>
      </c>
      <c r="AE927" s="15">
        <f t="shared" si="12"/>
        <v>0</v>
      </c>
    </row>
    <row r="928" spans="1:31">
      <c r="A928" s="8" t="e">
        <f>VLOOKUP(C928,#REF!,7,FALSE)</f>
        <v>#REF!</v>
      </c>
      <c r="B928" s="8"/>
      <c r="C928" s="11" t="s">
        <v>61</v>
      </c>
      <c r="D928" s="7" t="s">
        <v>3</v>
      </c>
      <c r="AE928" s="15">
        <f t="shared" si="12"/>
        <v>0</v>
      </c>
    </row>
    <row r="929" spans="1:31">
      <c r="A929" s="8" t="e">
        <f>VLOOKUP(C929,#REF!,7,FALSE)</f>
        <v>#REF!</v>
      </c>
      <c r="B929" s="8"/>
      <c r="C929" s="11"/>
      <c r="D929" s="7" t="s">
        <v>196</v>
      </c>
      <c r="AE929" s="15">
        <f t="shared" si="12"/>
        <v>0</v>
      </c>
    </row>
    <row r="930" spans="1:31">
      <c r="A930" s="8" t="e">
        <f>VLOOKUP(C930,#REF!,7,FALSE)</f>
        <v>#REF!</v>
      </c>
      <c r="B930" s="8"/>
      <c r="C930" s="11"/>
      <c r="D930" s="7" t="s">
        <v>190</v>
      </c>
      <c r="AE930" s="15">
        <f t="shared" si="12"/>
        <v>0</v>
      </c>
    </row>
    <row r="931" spans="1:31">
      <c r="A931" s="8" t="e">
        <f>VLOOKUP(C931,#REF!,7,FALSE)</f>
        <v>#REF!</v>
      </c>
      <c r="B931" s="8"/>
      <c r="C931" s="11"/>
      <c r="D931" s="7" t="s">
        <v>191</v>
      </c>
      <c r="AE931" s="15">
        <f t="shared" si="12"/>
        <v>0</v>
      </c>
    </row>
    <row r="932" spans="1:31">
      <c r="A932" s="8" t="e">
        <f>VLOOKUP(C932,#REF!,7,FALSE)</f>
        <v>#REF!</v>
      </c>
      <c r="B932" s="8"/>
      <c r="C932" s="11"/>
      <c r="D932" s="7" t="s">
        <v>192</v>
      </c>
      <c r="AE932" s="15">
        <f t="shared" si="12"/>
        <v>0</v>
      </c>
    </row>
    <row r="933" spans="1:31">
      <c r="A933" s="8" t="e">
        <f>VLOOKUP(C933,#REF!,7,FALSE)</f>
        <v>#REF!</v>
      </c>
      <c r="B933" s="8"/>
      <c r="C933" s="11"/>
      <c r="D933" s="7" t="s">
        <v>194</v>
      </c>
      <c r="AE933" s="15">
        <f t="shared" si="12"/>
        <v>0</v>
      </c>
    </row>
    <row r="934" spans="1:31">
      <c r="A934" s="8" t="e">
        <f>VLOOKUP(C934,#REF!,7,FALSE)</f>
        <v>#REF!</v>
      </c>
      <c r="B934" s="8"/>
      <c r="C934" s="11"/>
      <c r="D934" s="7" t="s">
        <v>197</v>
      </c>
      <c r="AE934" s="15">
        <f t="shared" si="12"/>
        <v>0</v>
      </c>
    </row>
    <row r="935" spans="1:31">
      <c r="A935" s="8" t="e">
        <f>VLOOKUP(C935,#REF!,7,FALSE)</f>
        <v>#REF!</v>
      </c>
      <c r="B935" s="8"/>
      <c r="C935" s="11" t="s">
        <v>62</v>
      </c>
      <c r="D935" s="7" t="s">
        <v>3</v>
      </c>
      <c r="AE935" s="15">
        <f t="shared" si="12"/>
        <v>0</v>
      </c>
    </row>
    <row r="936" spans="1:31">
      <c r="A936" s="8" t="e">
        <f>VLOOKUP(C936,#REF!,7,FALSE)</f>
        <v>#REF!</v>
      </c>
      <c r="B936" s="8"/>
      <c r="C936" s="11"/>
      <c r="D936" s="7" t="s">
        <v>196</v>
      </c>
      <c r="AE936" s="15">
        <f t="shared" si="12"/>
        <v>0</v>
      </c>
    </row>
    <row r="937" spans="1:31">
      <c r="A937" s="8" t="e">
        <f>VLOOKUP(C937,#REF!,7,FALSE)</f>
        <v>#REF!</v>
      </c>
      <c r="B937" s="8"/>
      <c r="C937" s="11"/>
      <c r="D937" s="7" t="s">
        <v>190</v>
      </c>
      <c r="AE937" s="15">
        <f t="shared" si="12"/>
        <v>0</v>
      </c>
    </row>
    <row r="938" spans="1:31">
      <c r="A938" s="8" t="e">
        <f>VLOOKUP(C938,#REF!,7,FALSE)</f>
        <v>#REF!</v>
      </c>
      <c r="B938" s="8"/>
      <c r="C938" s="11"/>
      <c r="D938" s="7" t="s">
        <v>191</v>
      </c>
      <c r="AE938" s="15">
        <f t="shared" si="12"/>
        <v>0</v>
      </c>
    </row>
    <row r="939" spans="1:31">
      <c r="A939" s="8" t="e">
        <f>VLOOKUP(C939,#REF!,7,FALSE)</f>
        <v>#REF!</v>
      </c>
      <c r="B939" s="8"/>
      <c r="C939" s="11"/>
      <c r="D939" s="7" t="s">
        <v>192</v>
      </c>
      <c r="AE939" s="15">
        <f t="shared" si="12"/>
        <v>0</v>
      </c>
    </row>
    <row r="940" spans="1:31">
      <c r="A940" s="8" t="e">
        <f>VLOOKUP(C940,#REF!,7,FALSE)</f>
        <v>#REF!</v>
      </c>
      <c r="B940" s="8"/>
      <c r="C940" s="11"/>
      <c r="D940" s="7" t="s">
        <v>194</v>
      </c>
      <c r="AE940" s="15">
        <f t="shared" si="12"/>
        <v>0</v>
      </c>
    </row>
    <row r="941" spans="1:31">
      <c r="A941" s="8" t="e">
        <f>VLOOKUP(C941,#REF!,7,FALSE)</f>
        <v>#REF!</v>
      </c>
      <c r="B941" s="8"/>
      <c r="C941" s="11"/>
      <c r="D941" s="7" t="s">
        <v>197</v>
      </c>
      <c r="AE941" s="15">
        <f t="shared" si="12"/>
        <v>0</v>
      </c>
    </row>
    <row r="942" spans="1:31">
      <c r="A942" s="8" t="e">
        <f>VLOOKUP(C942,#REF!,7,FALSE)</f>
        <v>#REF!</v>
      </c>
      <c r="B942" s="8"/>
      <c r="C942" s="11" t="s">
        <v>106</v>
      </c>
      <c r="D942" s="7" t="s">
        <v>3</v>
      </c>
      <c r="AE942" s="15">
        <f t="shared" si="12"/>
        <v>0</v>
      </c>
    </row>
    <row r="943" spans="1:31">
      <c r="A943" s="8" t="e">
        <f>VLOOKUP(C943,#REF!,7,FALSE)</f>
        <v>#REF!</v>
      </c>
      <c r="B943" s="8"/>
      <c r="C943" s="11"/>
      <c r="D943" s="7" t="s">
        <v>196</v>
      </c>
      <c r="AE943" s="15">
        <f t="shared" si="12"/>
        <v>0</v>
      </c>
    </row>
    <row r="944" spans="1:31">
      <c r="A944" s="8" t="e">
        <f>VLOOKUP(C944,#REF!,7,FALSE)</f>
        <v>#REF!</v>
      </c>
      <c r="B944" s="8"/>
      <c r="C944" s="11"/>
      <c r="D944" s="7" t="s">
        <v>190</v>
      </c>
      <c r="AE944" s="15">
        <f t="shared" si="12"/>
        <v>0</v>
      </c>
    </row>
    <row r="945" spans="1:31">
      <c r="A945" s="8" t="e">
        <f>VLOOKUP(C945,#REF!,7,FALSE)</f>
        <v>#REF!</v>
      </c>
      <c r="B945" s="8"/>
      <c r="C945" s="11"/>
      <c r="D945" s="7" t="s">
        <v>191</v>
      </c>
      <c r="AE945" s="15">
        <f t="shared" si="12"/>
        <v>0</v>
      </c>
    </row>
    <row r="946" spans="1:31">
      <c r="A946" s="8" t="e">
        <f>VLOOKUP(C946,#REF!,7,FALSE)</f>
        <v>#REF!</v>
      </c>
      <c r="B946" s="8"/>
      <c r="C946" s="11"/>
      <c r="D946" s="7" t="s">
        <v>192</v>
      </c>
      <c r="AE946" s="15">
        <f t="shared" si="12"/>
        <v>0</v>
      </c>
    </row>
    <row r="947" spans="1:31">
      <c r="A947" s="8" t="e">
        <f>VLOOKUP(C947,#REF!,7,FALSE)</f>
        <v>#REF!</v>
      </c>
      <c r="B947" s="8"/>
      <c r="C947" s="11"/>
      <c r="D947" s="7" t="s">
        <v>194</v>
      </c>
      <c r="AE947" s="15">
        <f t="shared" si="12"/>
        <v>0</v>
      </c>
    </row>
    <row r="948" spans="1:31">
      <c r="A948" s="8" t="e">
        <f>VLOOKUP(C948,#REF!,7,FALSE)</f>
        <v>#REF!</v>
      </c>
      <c r="B948" s="8"/>
      <c r="C948" s="11"/>
      <c r="D948" s="7" t="s">
        <v>197</v>
      </c>
      <c r="AE948" s="15">
        <f t="shared" si="12"/>
        <v>0</v>
      </c>
    </row>
    <row r="949" spans="1:31">
      <c r="A949" s="8" t="e">
        <f>VLOOKUP(C949,#REF!,7,FALSE)</f>
        <v>#REF!</v>
      </c>
      <c r="B949" s="8"/>
      <c r="C949" s="11" t="s">
        <v>111</v>
      </c>
      <c r="D949" s="7" t="s">
        <v>3</v>
      </c>
      <c r="AE949" s="15">
        <f t="shared" si="12"/>
        <v>0</v>
      </c>
    </row>
    <row r="950" spans="1:31">
      <c r="A950" s="8" t="e">
        <f>VLOOKUP(C950,#REF!,7,FALSE)</f>
        <v>#REF!</v>
      </c>
      <c r="B950" s="8"/>
      <c r="C950" s="11"/>
      <c r="D950" s="7" t="s">
        <v>196</v>
      </c>
      <c r="AE950" s="15">
        <f t="shared" si="12"/>
        <v>0</v>
      </c>
    </row>
    <row r="951" spans="1:31">
      <c r="A951" s="8" t="e">
        <f>VLOOKUP(C951,#REF!,7,FALSE)</f>
        <v>#REF!</v>
      </c>
      <c r="B951" s="8"/>
      <c r="C951" s="11"/>
      <c r="D951" s="7" t="s">
        <v>190</v>
      </c>
      <c r="AE951" s="15">
        <f t="shared" si="12"/>
        <v>0</v>
      </c>
    </row>
    <row r="952" spans="1:31">
      <c r="A952" s="8" t="e">
        <f>VLOOKUP(C952,#REF!,7,FALSE)</f>
        <v>#REF!</v>
      </c>
      <c r="B952" s="8"/>
      <c r="C952" s="11"/>
      <c r="D952" s="7" t="s">
        <v>191</v>
      </c>
      <c r="AE952" s="15">
        <f t="shared" si="12"/>
        <v>0</v>
      </c>
    </row>
    <row r="953" spans="1:31">
      <c r="A953" s="8" t="e">
        <f>VLOOKUP(C953,#REF!,7,FALSE)</f>
        <v>#REF!</v>
      </c>
      <c r="B953" s="8"/>
      <c r="C953" s="11"/>
      <c r="D953" s="7" t="s">
        <v>192</v>
      </c>
      <c r="AE953" s="15">
        <f t="shared" si="12"/>
        <v>0</v>
      </c>
    </row>
    <row r="954" spans="1:31">
      <c r="A954" s="8" t="e">
        <f>VLOOKUP(C954,#REF!,7,FALSE)</f>
        <v>#REF!</v>
      </c>
      <c r="B954" s="8"/>
      <c r="C954" s="11"/>
      <c r="D954" s="7" t="s">
        <v>194</v>
      </c>
      <c r="AE954" s="15">
        <f t="shared" si="12"/>
        <v>0</v>
      </c>
    </row>
    <row r="955" spans="1:31">
      <c r="A955" s="8" t="e">
        <f>VLOOKUP(C955,#REF!,7,FALSE)</f>
        <v>#REF!</v>
      </c>
      <c r="B955" s="8"/>
      <c r="C955" s="11"/>
      <c r="D955" s="7" t="s">
        <v>197</v>
      </c>
      <c r="AE955" s="15">
        <f t="shared" si="12"/>
        <v>0</v>
      </c>
    </row>
    <row r="956" spans="1:31">
      <c r="A956" s="8" t="e">
        <f>VLOOKUP(C956,#REF!,7,FALSE)</f>
        <v>#REF!</v>
      </c>
      <c r="B956" s="8"/>
      <c r="C956" s="11" t="s">
        <v>112</v>
      </c>
      <c r="D956" s="7" t="s">
        <v>3</v>
      </c>
      <c r="AE956" s="15">
        <f t="shared" si="12"/>
        <v>0</v>
      </c>
    </row>
    <row r="957" spans="1:31">
      <c r="A957" s="8" t="e">
        <f>VLOOKUP(C957,#REF!,7,FALSE)</f>
        <v>#REF!</v>
      </c>
      <c r="B957" s="8"/>
      <c r="C957" s="11"/>
      <c r="D957" s="7" t="s">
        <v>196</v>
      </c>
      <c r="AE957" s="15">
        <f t="shared" si="12"/>
        <v>0</v>
      </c>
    </row>
    <row r="958" spans="1:31">
      <c r="A958" s="8" t="e">
        <f>VLOOKUP(C958,#REF!,7,FALSE)</f>
        <v>#REF!</v>
      </c>
      <c r="B958" s="8"/>
      <c r="C958" s="11"/>
      <c r="D958" s="7" t="s">
        <v>190</v>
      </c>
      <c r="AE958" s="15">
        <f t="shared" si="12"/>
        <v>0</v>
      </c>
    </row>
    <row r="959" spans="1:31">
      <c r="A959" s="8" t="e">
        <f>VLOOKUP(C959,#REF!,7,FALSE)</f>
        <v>#REF!</v>
      </c>
      <c r="B959" s="8"/>
      <c r="C959" s="11"/>
      <c r="D959" s="7" t="s">
        <v>191</v>
      </c>
      <c r="AE959" s="15">
        <f t="shared" si="12"/>
        <v>0</v>
      </c>
    </row>
    <row r="960" spans="1:31">
      <c r="A960" s="8" t="e">
        <f>VLOOKUP(C960,#REF!,7,FALSE)</f>
        <v>#REF!</v>
      </c>
      <c r="B960" s="8"/>
      <c r="C960" s="11"/>
      <c r="D960" s="7" t="s">
        <v>192</v>
      </c>
      <c r="AE960" s="15">
        <f t="shared" si="12"/>
        <v>0</v>
      </c>
    </row>
    <row r="961" spans="1:31">
      <c r="A961" s="8" t="e">
        <f>VLOOKUP(C961,#REF!,7,FALSE)</f>
        <v>#REF!</v>
      </c>
      <c r="B961" s="8"/>
      <c r="C961" s="11"/>
      <c r="D961" s="7" t="s">
        <v>194</v>
      </c>
      <c r="AE961" s="15">
        <f t="shared" si="12"/>
        <v>0</v>
      </c>
    </row>
    <row r="962" spans="1:31">
      <c r="A962" s="8" t="e">
        <f>VLOOKUP(C962,#REF!,7,FALSE)</f>
        <v>#REF!</v>
      </c>
      <c r="B962" s="8"/>
      <c r="C962" s="11"/>
      <c r="D962" s="7" t="s">
        <v>197</v>
      </c>
      <c r="AE962" s="15">
        <f t="shared" si="12"/>
        <v>0</v>
      </c>
    </row>
    <row r="963" spans="1:31">
      <c r="A963" s="8" t="e">
        <f>VLOOKUP(C963,#REF!,7,FALSE)</f>
        <v>#REF!</v>
      </c>
      <c r="B963" s="8"/>
      <c r="C963" s="11" t="s">
        <v>113</v>
      </c>
      <c r="D963" s="7" t="s">
        <v>3</v>
      </c>
      <c r="AE963" s="15">
        <f t="shared" si="12"/>
        <v>0</v>
      </c>
    </row>
    <row r="964" spans="1:31">
      <c r="A964" s="8" t="e">
        <f>VLOOKUP(C964,#REF!,7,FALSE)</f>
        <v>#REF!</v>
      </c>
      <c r="B964" s="8"/>
      <c r="C964" s="11"/>
      <c r="D964" s="7" t="s">
        <v>196</v>
      </c>
      <c r="AE964" s="15">
        <f t="shared" si="12"/>
        <v>0</v>
      </c>
    </row>
    <row r="965" spans="1:31">
      <c r="A965" s="8" t="e">
        <f>VLOOKUP(C965,#REF!,7,FALSE)</f>
        <v>#REF!</v>
      </c>
      <c r="B965" s="8"/>
      <c r="C965" s="11"/>
      <c r="D965" s="7" t="s">
        <v>190</v>
      </c>
      <c r="AE965" s="15">
        <f t="shared" si="12"/>
        <v>0</v>
      </c>
    </row>
    <row r="966" spans="1:31">
      <c r="A966" s="8" t="e">
        <f>VLOOKUP(C966,#REF!,7,FALSE)</f>
        <v>#REF!</v>
      </c>
      <c r="B966" s="8"/>
      <c r="C966" s="11"/>
      <c r="D966" s="7" t="s">
        <v>191</v>
      </c>
      <c r="AE966" s="15">
        <f t="shared" si="12"/>
        <v>0</v>
      </c>
    </row>
    <row r="967" spans="1:31">
      <c r="A967" s="8" t="e">
        <f>VLOOKUP(C967,#REF!,7,FALSE)</f>
        <v>#REF!</v>
      </c>
      <c r="B967" s="8"/>
      <c r="C967" s="11"/>
      <c r="D967" s="7" t="s">
        <v>192</v>
      </c>
      <c r="AE967" s="15">
        <f t="shared" si="12"/>
        <v>0</v>
      </c>
    </row>
    <row r="968" spans="1:31">
      <c r="A968" s="8" t="e">
        <f>VLOOKUP(C968,#REF!,7,FALSE)</f>
        <v>#REF!</v>
      </c>
      <c r="B968" s="8"/>
      <c r="C968" s="11"/>
      <c r="D968" s="7" t="s">
        <v>194</v>
      </c>
      <c r="AE968" s="15">
        <f t="shared" si="12"/>
        <v>0</v>
      </c>
    </row>
    <row r="969" spans="1:31">
      <c r="A969" s="8" t="e">
        <f>VLOOKUP(C969,#REF!,7,FALSE)</f>
        <v>#REF!</v>
      </c>
      <c r="B969" s="8"/>
      <c r="C969" s="11"/>
      <c r="D969" s="7" t="s">
        <v>197</v>
      </c>
      <c r="AE969" s="15">
        <f t="shared" si="12"/>
        <v>0</v>
      </c>
    </row>
    <row r="970" spans="1:31">
      <c r="A970" s="8" t="e">
        <f>VLOOKUP(C970,#REF!,7,FALSE)</f>
        <v>#REF!</v>
      </c>
      <c r="B970" s="8"/>
      <c r="C970" s="11" t="s">
        <v>114</v>
      </c>
      <c r="D970" s="7" t="s">
        <v>3</v>
      </c>
      <c r="AE970" s="15">
        <f t="shared" si="12"/>
        <v>0</v>
      </c>
    </row>
    <row r="971" spans="1:31">
      <c r="A971" s="8" t="e">
        <f>VLOOKUP(C971,#REF!,7,FALSE)</f>
        <v>#REF!</v>
      </c>
      <c r="B971" s="8"/>
      <c r="C971" s="11"/>
      <c r="D971" s="7" t="s">
        <v>196</v>
      </c>
      <c r="AE971" s="15">
        <f t="shared" si="12"/>
        <v>0</v>
      </c>
    </row>
    <row r="972" spans="1:31">
      <c r="A972" s="8" t="e">
        <f>VLOOKUP(C972,#REF!,7,FALSE)</f>
        <v>#REF!</v>
      </c>
      <c r="B972" s="8"/>
      <c r="C972" s="11"/>
      <c r="D972" s="7" t="s">
        <v>190</v>
      </c>
      <c r="AE972" s="15">
        <f t="shared" si="12"/>
        <v>0</v>
      </c>
    </row>
    <row r="973" spans="1:31">
      <c r="A973" s="8" t="e">
        <f>VLOOKUP(C973,#REF!,7,FALSE)</f>
        <v>#REF!</v>
      </c>
      <c r="B973" s="8"/>
      <c r="C973" s="11"/>
      <c r="D973" s="7" t="s">
        <v>191</v>
      </c>
      <c r="AE973" s="15">
        <f t="shared" si="12"/>
        <v>0</v>
      </c>
    </row>
    <row r="974" spans="1:31">
      <c r="A974" s="8" t="e">
        <f>VLOOKUP(C974,#REF!,7,FALSE)</f>
        <v>#REF!</v>
      </c>
      <c r="B974" s="8"/>
      <c r="C974" s="11"/>
      <c r="D974" s="7" t="s">
        <v>192</v>
      </c>
      <c r="AE974" s="15">
        <f t="shared" si="12"/>
        <v>0</v>
      </c>
    </row>
    <row r="975" spans="1:31">
      <c r="A975" s="8" t="e">
        <f>VLOOKUP(C975,#REF!,7,FALSE)</f>
        <v>#REF!</v>
      </c>
      <c r="B975" s="8"/>
      <c r="C975" s="11"/>
      <c r="D975" s="7" t="s">
        <v>194</v>
      </c>
      <c r="AE975" s="15">
        <f t="shared" si="12"/>
        <v>0</v>
      </c>
    </row>
    <row r="976" spans="1:31">
      <c r="A976" s="8" t="e">
        <f>VLOOKUP(C976,#REF!,7,FALSE)</f>
        <v>#REF!</v>
      </c>
      <c r="B976" s="8"/>
      <c r="C976" s="11"/>
      <c r="D976" s="7" t="s">
        <v>197</v>
      </c>
      <c r="AE976" s="15">
        <f t="shared" ref="AE976:AE1039" si="13">SUM(E976:AD976)</f>
        <v>0</v>
      </c>
    </row>
    <row r="977" spans="1:31">
      <c r="A977" s="8" t="e">
        <f>VLOOKUP(C977,#REF!,7,FALSE)</f>
        <v>#REF!</v>
      </c>
      <c r="B977" s="8"/>
      <c r="C977" s="11" t="s">
        <v>115</v>
      </c>
      <c r="D977" s="7" t="s">
        <v>3</v>
      </c>
      <c r="AE977" s="15">
        <f t="shared" si="13"/>
        <v>0</v>
      </c>
    </row>
    <row r="978" spans="1:31">
      <c r="A978" s="8" t="e">
        <f>VLOOKUP(C978,#REF!,7,FALSE)</f>
        <v>#REF!</v>
      </c>
      <c r="B978" s="8"/>
      <c r="C978" s="11"/>
      <c r="D978" s="7" t="s">
        <v>196</v>
      </c>
      <c r="AE978" s="15">
        <f t="shared" si="13"/>
        <v>0</v>
      </c>
    </row>
    <row r="979" spans="1:31">
      <c r="A979" s="8" t="e">
        <f>VLOOKUP(C979,#REF!,7,FALSE)</f>
        <v>#REF!</v>
      </c>
      <c r="B979" s="8"/>
      <c r="C979" s="11"/>
      <c r="D979" s="7" t="s">
        <v>190</v>
      </c>
      <c r="AE979" s="15">
        <f t="shared" si="13"/>
        <v>0</v>
      </c>
    </row>
    <row r="980" spans="1:31">
      <c r="A980" s="8" t="e">
        <f>VLOOKUP(C980,#REF!,7,FALSE)</f>
        <v>#REF!</v>
      </c>
      <c r="B980" s="8"/>
      <c r="C980" s="11"/>
      <c r="D980" s="7" t="s">
        <v>191</v>
      </c>
      <c r="AE980" s="15">
        <f t="shared" si="13"/>
        <v>0</v>
      </c>
    </row>
    <row r="981" spans="1:31">
      <c r="A981" s="8" t="e">
        <f>VLOOKUP(C981,#REF!,7,FALSE)</f>
        <v>#REF!</v>
      </c>
      <c r="B981" s="8"/>
      <c r="C981" s="11"/>
      <c r="D981" s="7" t="s">
        <v>192</v>
      </c>
      <c r="AE981" s="15">
        <f t="shared" si="13"/>
        <v>0</v>
      </c>
    </row>
    <row r="982" spans="1:31">
      <c r="A982" s="8" t="e">
        <f>VLOOKUP(C982,#REF!,7,FALSE)</f>
        <v>#REF!</v>
      </c>
      <c r="B982" s="8"/>
      <c r="C982" s="11"/>
      <c r="D982" s="7" t="s">
        <v>194</v>
      </c>
      <c r="AE982" s="15">
        <f t="shared" si="13"/>
        <v>0</v>
      </c>
    </row>
    <row r="983" spans="1:31">
      <c r="A983" s="8" t="e">
        <f>VLOOKUP(C983,#REF!,7,FALSE)</f>
        <v>#REF!</v>
      </c>
      <c r="B983" s="8"/>
      <c r="C983" s="11"/>
      <c r="D983" s="7" t="s">
        <v>197</v>
      </c>
      <c r="AE983" s="15">
        <f t="shared" si="13"/>
        <v>0</v>
      </c>
    </row>
    <row r="984" spans="1:31">
      <c r="A984" s="8" t="e">
        <f>VLOOKUP(C984,#REF!,7,FALSE)</f>
        <v>#REF!</v>
      </c>
      <c r="B984" s="8"/>
      <c r="C984" s="11" t="s">
        <v>116</v>
      </c>
      <c r="D984" s="7" t="s">
        <v>3</v>
      </c>
      <c r="AE984" s="15">
        <f t="shared" si="13"/>
        <v>0</v>
      </c>
    </row>
    <row r="985" spans="1:31">
      <c r="A985" s="8" t="e">
        <f>VLOOKUP(C985,#REF!,7,FALSE)</f>
        <v>#REF!</v>
      </c>
      <c r="B985" s="8"/>
      <c r="C985" s="11"/>
      <c r="D985" s="7" t="s">
        <v>196</v>
      </c>
      <c r="AE985" s="15">
        <f t="shared" si="13"/>
        <v>0</v>
      </c>
    </row>
    <row r="986" spans="1:31">
      <c r="A986" s="8" t="e">
        <f>VLOOKUP(C986,#REF!,7,FALSE)</f>
        <v>#REF!</v>
      </c>
      <c r="B986" s="8"/>
      <c r="C986" s="11"/>
      <c r="D986" s="7" t="s">
        <v>190</v>
      </c>
      <c r="AE986" s="15">
        <f t="shared" si="13"/>
        <v>0</v>
      </c>
    </row>
    <row r="987" spans="1:31">
      <c r="A987" s="8" t="e">
        <f>VLOOKUP(C987,#REF!,7,FALSE)</f>
        <v>#REF!</v>
      </c>
      <c r="B987" s="8"/>
      <c r="C987" s="11"/>
      <c r="D987" s="7" t="s">
        <v>191</v>
      </c>
      <c r="AE987" s="15">
        <f t="shared" si="13"/>
        <v>0</v>
      </c>
    </row>
    <row r="988" spans="1:31">
      <c r="A988" s="8" t="e">
        <f>VLOOKUP(C988,#REF!,7,FALSE)</f>
        <v>#REF!</v>
      </c>
      <c r="B988" s="8"/>
      <c r="C988" s="11"/>
      <c r="D988" s="7" t="s">
        <v>192</v>
      </c>
      <c r="AE988" s="15">
        <f t="shared" si="13"/>
        <v>0</v>
      </c>
    </row>
    <row r="989" spans="1:31">
      <c r="A989" s="8" t="e">
        <f>VLOOKUP(C989,#REF!,7,FALSE)</f>
        <v>#REF!</v>
      </c>
      <c r="B989" s="8"/>
      <c r="C989" s="11"/>
      <c r="D989" s="7" t="s">
        <v>194</v>
      </c>
      <c r="AE989" s="15">
        <f t="shared" si="13"/>
        <v>0</v>
      </c>
    </row>
    <row r="990" spans="1:31">
      <c r="A990" s="8" t="e">
        <f>VLOOKUP(C990,#REF!,7,FALSE)</f>
        <v>#REF!</v>
      </c>
      <c r="B990" s="8"/>
      <c r="C990" s="11"/>
      <c r="D990" s="7" t="s">
        <v>197</v>
      </c>
      <c r="AE990" s="15">
        <f t="shared" si="13"/>
        <v>0</v>
      </c>
    </row>
    <row r="991" spans="1:31">
      <c r="A991" s="8" t="e">
        <f>VLOOKUP(C991,#REF!,7,FALSE)</f>
        <v>#REF!</v>
      </c>
      <c r="B991" s="8"/>
      <c r="C991" s="11" t="s">
        <v>117</v>
      </c>
      <c r="D991" s="7" t="s">
        <v>3</v>
      </c>
      <c r="AE991" s="15">
        <f t="shared" si="13"/>
        <v>0</v>
      </c>
    </row>
    <row r="992" spans="1:31">
      <c r="A992" s="8" t="e">
        <f>VLOOKUP(C992,#REF!,7,FALSE)</f>
        <v>#REF!</v>
      </c>
      <c r="B992" s="8"/>
      <c r="C992" s="11"/>
      <c r="D992" s="7" t="s">
        <v>196</v>
      </c>
      <c r="AE992" s="15">
        <f t="shared" si="13"/>
        <v>0</v>
      </c>
    </row>
    <row r="993" spans="1:31">
      <c r="A993" s="8" t="e">
        <f>VLOOKUP(C993,#REF!,7,FALSE)</f>
        <v>#REF!</v>
      </c>
      <c r="B993" s="8"/>
      <c r="C993" s="11"/>
      <c r="D993" s="7" t="s">
        <v>190</v>
      </c>
      <c r="AE993" s="15">
        <f t="shared" si="13"/>
        <v>0</v>
      </c>
    </row>
    <row r="994" spans="1:31">
      <c r="A994" s="8" t="e">
        <f>VLOOKUP(C994,#REF!,7,FALSE)</f>
        <v>#REF!</v>
      </c>
      <c r="B994" s="8"/>
      <c r="C994" s="11"/>
      <c r="D994" s="7" t="s">
        <v>191</v>
      </c>
      <c r="AE994" s="15">
        <f t="shared" si="13"/>
        <v>0</v>
      </c>
    </row>
    <row r="995" spans="1:31">
      <c r="A995" s="8" t="e">
        <f>VLOOKUP(C995,#REF!,7,FALSE)</f>
        <v>#REF!</v>
      </c>
      <c r="B995" s="8"/>
      <c r="C995" s="11"/>
      <c r="D995" s="7" t="s">
        <v>192</v>
      </c>
      <c r="AE995" s="15">
        <f t="shared" si="13"/>
        <v>0</v>
      </c>
    </row>
    <row r="996" spans="1:31">
      <c r="A996" s="8" t="e">
        <f>VLOOKUP(C996,#REF!,7,FALSE)</f>
        <v>#REF!</v>
      </c>
      <c r="B996" s="8"/>
      <c r="C996" s="11"/>
      <c r="D996" s="7" t="s">
        <v>194</v>
      </c>
      <c r="AE996" s="15">
        <f t="shared" si="13"/>
        <v>0</v>
      </c>
    </row>
    <row r="997" spans="1:31">
      <c r="A997" s="8" t="e">
        <f>VLOOKUP(C997,#REF!,7,FALSE)</f>
        <v>#REF!</v>
      </c>
      <c r="B997" s="8"/>
      <c r="C997" s="11"/>
      <c r="D997" s="7" t="s">
        <v>197</v>
      </c>
      <c r="AE997" s="15">
        <f t="shared" si="13"/>
        <v>0</v>
      </c>
    </row>
    <row r="998" spans="1:31">
      <c r="A998" s="8" t="e">
        <f>VLOOKUP(C998,#REF!,7,FALSE)</f>
        <v>#REF!</v>
      </c>
      <c r="B998" s="8" t="s">
        <v>199</v>
      </c>
      <c r="C998" s="11" t="s">
        <v>118</v>
      </c>
      <c r="D998" s="7" t="s">
        <v>3</v>
      </c>
      <c r="AE998" s="15">
        <f t="shared" si="13"/>
        <v>0</v>
      </c>
    </row>
    <row r="999" spans="1:31">
      <c r="A999" s="8" t="e">
        <f>VLOOKUP(C999,#REF!,7,FALSE)</f>
        <v>#REF!</v>
      </c>
      <c r="B999" s="8"/>
      <c r="C999" s="11"/>
      <c r="D999" s="7" t="s">
        <v>196</v>
      </c>
      <c r="AE999" s="15">
        <f t="shared" si="13"/>
        <v>0</v>
      </c>
    </row>
    <row r="1000" spans="1:31">
      <c r="A1000" s="8" t="e">
        <f>VLOOKUP(C1000,#REF!,7,FALSE)</f>
        <v>#REF!</v>
      </c>
      <c r="B1000" s="8"/>
      <c r="C1000" s="11"/>
      <c r="D1000" s="7" t="s">
        <v>190</v>
      </c>
      <c r="AE1000" s="15">
        <f t="shared" si="13"/>
        <v>0</v>
      </c>
    </row>
    <row r="1001" spans="1:31">
      <c r="A1001" s="8" t="e">
        <f>VLOOKUP(C1001,#REF!,7,FALSE)</f>
        <v>#REF!</v>
      </c>
      <c r="B1001" s="8"/>
      <c r="C1001" s="11"/>
      <c r="D1001" s="7" t="s">
        <v>191</v>
      </c>
      <c r="AE1001" s="15">
        <f t="shared" si="13"/>
        <v>0</v>
      </c>
    </row>
    <row r="1002" spans="1:31">
      <c r="A1002" s="8" t="e">
        <f>VLOOKUP(C1002,#REF!,7,FALSE)</f>
        <v>#REF!</v>
      </c>
      <c r="B1002" s="8"/>
      <c r="C1002" s="11"/>
      <c r="D1002" s="7" t="s">
        <v>192</v>
      </c>
      <c r="AE1002" s="15">
        <f t="shared" si="13"/>
        <v>0</v>
      </c>
    </row>
    <row r="1003" spans="1:31">
      <c r="A1003" s="8" t="e">
        <f>VLOOKUP(C1003,#REF!,7,FALSE)</f>
        <v>#REF!</v>
      </c>
      <c r="B1003" s="8"/>
      <c r="C1003" s="11"/>
      <c r="D1003" s="7" t="s">
        <v>194</v>
      </c>
      <c r="AE1003" s="15">
        <f t="shared" si="13"/>
        <v>0</v>
      </c>
    </row>
    <row r="1004" spans="1:31">
      <c r="A1004" s="8" t="e">
        <f>VLOOKUP(C1004,#REF!,7,FALSE)</f>
        <v>#REF!</v>
      </c>
      <c r="B1004" s="8"/>
      <c r="C1004" s="11"/>
      <c r="D1004" s="7" t="s">
        <v>197</v>
      </c>
      <c r="AE1004" s="15">
        <f t="shared" si="13"/>
        <v>0</v>
      </c>
    </row>
    <row r="1005" spans="1:31">
      <c r="A1005" s="8" t="e">
        <f>VLOOKUP(C1005,#REF!,7,FALSE)</f>
        <v>#REF!</v>
      </c>
      <c r="B1005" s="8"/>
      <c r="C1005" s="11" t="s">
        <v>119</v>
      </c>
      <c r="D1005" s="7" t="s">
        <v>3</v>
      </c>
      <c r="AE1005" s="15">
        <f t="shared" si="13"/>
        <v>0</v>
      </c>
    </row>
    <row r="1006" spans="1:31">
      <c r="A1006" s="8" t="e">
        <f>VLOOKUP(C1006,#REF!,7,FALSE)</f>
        <v>#REF!</v>
      </c>
      <c r="B1006" s="8"/>
      <c r="C1006" s="11"/>
      <c r="D1006" s="7" t="s">
        <v>196</v>
      </c>
      <c r="AE1006" s="15">
        <f t="shared" si="13"/>
        <v>0</v>
      </c>
    </row>
    <row r="1007" spans="1:31">
      <c r="A1007" s="8" t="e">
        <f>VLOOKUP(C1007,#REF!,7,FALSE)</f>
        <v>#REF!</v>
      </c>
      <c r="B1007" s="8"/>
      <c r="C1007" s="11"/>
      <c r="D1007" s="7" t="s">
        <v>190</v>
      </c>
      <c r="AE1007" s="15">
        <f t="shared" si="13"/>
        <v>0</v>
      </c>
    </row>
    <row r="1008" spans="1:31">
      <c r="A1008" s="8" t="e">
        <f>VLOOKUP(C1008,#REF!,7,FALSE)</f>
        <v>#REF!</v>
      </c>
      <c r="B1008" s="8"/>
      <c r="C1008" s="11"/>
      <c r="D1008" s="7" t="s">
        <v>191</v>
      </c>
      <c r="AE1008" s="15">
        <f t="shared" si="13"/>
        <v>0</v>
      </c>
    </row>
    <row r="1009" spans="1:31">
      <c r="A1009" s="8" t="e">
        <f>VLOOKUP(C1009,#REF!,7,FALSE)</f>
        <v>#REF!</v>
      </c>
      <c r="B1009" s="8"/>
      <c r="C1009" s="11"/>
      <c r="D1009" s="7" t="s">
        <v>192</v>
      </c>
      <c r="AE1009" s="15">
        <f t="shared" si="13"/>
        <v>0</v>
      </c>
    </row>
    <row r="1010" spans="1:31">
      <c r="A1010" s="8" t="e">
        <f>VLOOKUP(C1010,#REF!,7,FALSE)</f>
        <v>#REF!</v>
      </c>
      <c r="B1010" s="8"/>
      <c r="C1010" s="11"/>
      <c r="D1010" s="7" t="s">
        <v>194</v>
      </c>
      <c r="AE1010" s="15">
        <f t="shared" si="13"/>
        <v>0</v>
      </c>
    </row>
    <row r="1011" spans="1:31">
      <c r="A1011" s="8" t="e">
        <f>VLOOKUP(C1011,#REF!,7,FALSE)</f>
        <v>#REF!</v>
      </c>
      <c r="B1011" s="8"/>
      <c r="C1011" s="11"/>
      <c r="D1011" s="7" t="s">
        <v>197</v>
      </c>
      <c r="AE1011" s="15">
        <f t="shared" si="13"/>
        <v>0</v>
      </c>
    </row>
    <row r="1012" spans="1:31">
      <c r="A1012" s="8" t="e">
        <f>VLOOKUP(C1012,#REF!,7,FALSE)</f>
        <v>#REF!</v>
      </c>
      <c r="B1012" s="8"/>
      <c r="C1012" s="11" t="s">
        <v>168</v>
      </c>
      <c r="D1012" s="7" t="s">
        <v>3</v>
      </c>
      <c r="AE1012" s="15">
        <f t="shared" si="13"/>
        <v>0</v>
      </c>
    </row>
    <row r="1013" spans="1:31">
      <c r="A1013" s="8" t="e">
        <f>VLOOKUP(C1013,#REF!,7,FALSE)</f>
        <v>#REF!</v>
      </c>
      <c r="B1013" s="8"/>
      <c r="C1013" s="11"/>
      <c r="D1013" s="7" t="s">
        <v>196</v>
      </c>
      <c r="AE1013" s="15">
        <f t="shared" si="13"/>
        <v>0</v>
      </c>
    </row>
    <row r="1014" spans="1:31">
      <c r="A1014" s="8" t="e">
        <f>VLOOKUP(C1014,#REF!,7,FALSE)</f>
        <v>#REF!</v>
      </c>
      <c r="B1014" s="8"/>
      <c r="C1014" s="11"/>
      <c r="D1014" s="7" t="s">
        <v>190</v>
      </c>
      <c r="AE1014" s="15">
        <f t="shared" si="13"/>
        <v>0</v>
      </c>
    </row>
    <row r="1015" spans="1:31">
      <c r="A1015" s="8" t="e">
        <f>VLOOKUP(C1015,#REF!,7,FALSE)</f>
        <v>#REF!</v>
      </c>
      <c r="B1015" s="8"/>
      <c r="C1015" s="11"/>
      <c r="D1015" s="7" t="s">
        <v>191</v>
      </c>
      <c r="AE1015" s="15">
        <f t="shared" si="13"/>
        <v>0</v>
      </c>
    </row>
    <row r="1016" spans="1:31">
      <c r="A1016" s="8" t="e">
        <f>VLOOKUP(C1016,#REF!,7,FALSE)</f>
        <v>#REF!</v>
      </c>
      <c r="B1016" s="8"/>
      <c r="C1016" s="11"/>
      <c r="D1016" s="7" t="s">
        <v>192</v>
      </c>
      <c r="AE1016" s="15">
        <f t="shared" si="13"/>
        <v>0</v>
      </c>
    </row>
    <row r="1017" spans="1:31">
      <c r="A1017" s="8" t="e">
        <f>VLOOKUP(C1017,#REF!,7,FALSE)</f>
        <v>#REF!</v>
      </c>
      <c r="B1017" s="8"/>
      <c r="C1017" s="11"/>
      <c r="D1017" s="7" t="s">
        <v>194</v>
      </c>
      <c r="AE1017" s="15">
        <f t="shared" si="13"/>
        <v>0</v>
      </c>
    </row>
    <row r="1018" spans="1:31">
      <c r="A1018" s="8" t="e">
        <f>VLOOKUP(C1018,#REF!,7,FALSE)</f>
        <v>#REF!</v>
      </c>
      <c r="B1018" s="8"/>
      <c r="C1018" s="11"/>
      <c r="D1018" s="7" t="s">
        <v>197</v>
      </c>
      <c r="AE1018" s="15">
        <f t="shared" si="13"/>
        <v>0</v>
      </c>
    </row>
    <row r="1019" spans="1:31">
      <c r="A1019" s="8" t="e">
        <f>VLOOKUP(C1019,#REF!,7,FALSE)</f>
        <v>#REF!</v>
      </c>
      <c r="B1019" s="8"/>
      <c r="C1019" s="33" t="s">
        <v>173</v>
      </c>
      <c r="D1019" s="7" t="s">
        <v>3</v>
      </c>
      <c r="AE1019" s="15">
        <f t="shared" si="13"/>
        <v>0</v>
      </c>
    </row>
    <row r="1020" spans="1:31">
      <c r="A1020" s="8" t="e">
        <f>VLOOKUP(C1020,#REF!,7,FALSE)</f>
        <v>#REF!</v>
      </c>
      <c r="B1020" s="8"/>
      <c r="C1020" s="33"/>
      <c r="D1020" s="7" t="s">
        <v>196</v>
      </c>
      <c r="AE1020" s="15">
        <f t="shared" si="13"/>
        <v>0</v>
      </c>
    </row>
    <row r="1021" spans="1:31">
      <c r="A1021" s="8" t="e">
        <f>VLOOKUP(C1021,#REF!,7,FALSE)</f>
        <v>#REF!</v>
      </c>
      <c r="B1021" s="8"/>
      <c r="C1021" s="33"/>
      <c r="D1021" s="7" t="s">
        <v>190</v>
      </c>
      <c r="AE1021" s="15">
        <f t="shared" si="13"/>
        <v>0</v>
      </c>
    </row>
    <row r="1022" spans="1:31">
      <c r="A1022" s="8" t="e">
        <f>VLOOKUP(C1022,#REF!,7,FALSE)</f>
        <v>#REF!</v>
      </c>
      <c r="B1022" s="8"/>
      <c r="C1022" s="33"/>
      <c r="D1022" s="7" t="s">
        <v>191</v>
      </c>
      <c r="AE1022" s="15">
        <f t="shared" si="13"/>
        <v>0</v>
      </c>
    </row>
    <row r="1023" spans="1:31">
      <c r="A1023" s="8" t="e">
        <f>VLOOKUP(C1023,#REF!,7,FALSE)</f>
        <v>#REF!</v>
      </c>
      <c r="B1023" s="8"/>
      <c r="C1023" s="33"/>
      <c r="D1023" s="7" t="s">
        <v>192</v>
      </c>
      <c r="AE1023" s="15">
        <f t="shared" si="13"/>
        <v>0</v>
      </c>
    </row>
    <row r="1024" spans="1:31">
      <c r="A1024" s="8" t="e">
        <f>VLOOKUP(C1024,#REF!,7,FALSE)</f>
        <v>#REF!</v>
      </c>
      <c r="B1024" s="8"/>
      <c r="C1024" s="33"/>
      <c r="D1024" s="7" t="s">
        <v>194</v>
      </c>
      <c r="AE1024" s="15">
        <f t="shared" si="13"/>
        <v>0</v>
      </c>
    </row>
    <row r="1025" spans="1:31">
      <c r="A1025" s="8" t="e">
        <f>VLOOKUP(C1025,#REF!,7,FALSE)</f>
        <v>#REF!</v>
      </c>
      <c r="B1025" s="8"/>
      <c r="C1025" s="33"/>
      <c r="D1025" s="7" t="s">
        <v>197</v>
      </c>
      <c r="AE1025" s="15">
        <f t="shared" si="13"/>
        <v>0</v>
      </c>
    </row>
    <row r="1026" spans="1:31">
      <c r="A1026" s="8" t="e">
        <f>VLOOKUP(C1026,#REF!,7,FALSE)</f>
        <v>#REF!</v>
      </c>
      <c r="B1026" s="8"/>
      <c r="C1026" s="11" t="s">
        <v>174</v>
      </c>
      <c r="D1026" s="7" t="s">
        <v>3</v>
      </c>
      <c r="AE1026" s="15">
        <f t="shared" si="13"/>
        <v>0</v>
      </c>
    </row>
    <row r="1027" spans="1:31">
      <c r="A1027" s="8" t="e">
        <f>VLOOKUP(C1027,#REF!,7,FALSE)</f>
        <v>#REF!</v>
      </c>
      <c r="B1027" s="8"/>
      <c r="C1027" s="11"/>
      <c r="D1027" s="7" t="s">
        <v>196</v>
      </c>
      <c r="AE1027" s="15">
        <f t="shared" si="13"/>
        <v>0</v>
      </c>
    </row>
    <row r="1028" spans="1:31">
      <c r="A1028" s="8" t="e">
        <f>VLOOKUP(C1028,#REF!,7,FALSE)</f>
        <v>#REF!</v>
      </c>
      <c r="B1028" s="8"/>
      <c r="C1028" s="11"/>
      <c r="D1028" s="7" t="s">
        <v>190</v>
      </c>
      <c r="AE1028" s="15">
        <f t="shared" si="13"/>
        <v>0</v>
      </c>
    </row>
    <row r="1029" spans="1:31">
      <c r="A1029" s="8" t="e">
        <f>VLOOKUP(C1029,#REF!,7,FALSE)</f>
        <v>#REF!</v>
      </c>
      <c r="B1029" s="8"/>
      <c r="C1029" s="11"/>
      <c r="D1029" s="7" t="s">
        <v>191</v>
      </c>
      <c r="AE1029" s="15">
        <f t="shared" si="13"/>
        <v>0</v>
      </c>
    </row>
    <row r="1030" spans="1:31">
      <c r="A1030" s="8" t="e">
        <f>VLOOKUP(C1030,#REF!,7,FALSE)</f>
        <v>#REF!</v>
      </c>
      <c r="B1030" s="8"/>
      <c r="C1030" s="11"/>
      <c r="D1030" s="7" t="s">
        <v>192</v>
      </c>
      <c r="AE1030" s="15">
        <f t="shared" si="13"/>
        <v>0</v>
      </c>
    </row>
    <row r="1031" spans="1:31">
      <c r="A1031" s="8" t="e">
        <f>VLOOKUP(C1031,#REF!,7,FALSE)</f>
        <v>#REF!</v>
      </c>
      <c r="B1031" s="8"/>
      <c r="C1031" s="11"/>
      <c r="D1031" s="7" t="s">
        <v>194</v>
      </c>
      <c r="AE1031" s="15">
        <f t="shared" si="13"/>
        <v>0</v>
      </c>
    </row>
    <row r="1032" spans="1:31">
      <c r="A1032" s="8" t="e">
        <f>VLOOKUP(C1032,#REF!,7,FALSE)</f>
        <v>#REF!</v>
      </c>
      <c r="B1032" s="8"/>
      <c r="C1032" s="11"/>
      <c r="D1032" s="7" t="s">
        <v>197</v>
      </c>
      <c r="AE1032" s="15">
        <f t="shared" si="13"/>
        <v>0</v>
      </c>
    </row>
    <row r="1033" spans="1:31">
      <c r="A1033" s="8" t="e">
        <f>VLOOKUP(C1033,#REF!,7,FALSE)</f>
        <v>#REF!</v>
      </c>
      <c r="B1033" s="8" t="s">
        <v>182</v>
      </c>
      <c r="C1033" s="33" t="s">
        <v>175</v>
      </c>
      <c r="D1033" s="7" t="s">
        <v>3</v>
      </c>
      <c r="AE1033" s="15">
        <f t="shared" si="13"/>
        <v>0</v>
      </c>
    </row>
    <row r="1034" spans="1:31">
      <c r="A1034" s="8" t="e">
        <f>VLOOKUP(C1034,#REF!,7,FALSE)</f>
        <v>#REF!</v>
      </c>
      <c r="B1034" s="8"/>
      <c r="C1034" s="33"/>
      <c r="D1034" s="7" t="s">
        <v>196</v>
      </c>
      <c r="AE1034" s="15">
        <f t="shared" si="13"/>
        <v>0</v>
      </c>
    </row>
    <row r="1035" spans="1:31">
      <c r="A1035" s="8" t="e">
        <f>VLOOKUP(C1035,#REF!,7,FALSE)</f>
        <v>#REF!</v>
      </c>
      <c r="B1035" s="8"/>
      <c r="C1035" s="33"/>
      <c r="D1035" s="7" t="s">
        <v>190</v>
      </c>
      <c r="AE1035" s="15">
        <f t="shared" si="13"/>
        <v>0</v>
      </c>
    </row>
    <row r="1036" spans="1:31">
      <c r="A1036" s="8" t="e">
        <f>VLOOKUP(C1036,#REF!,7,FALSE)</f>
        <v>#REF!</v>
      </c>
      <c r="B1036" s="8"/>
      <c r="C1036" s="33"/>
      <c r="D1036" s="7" t="s">
        <v>191</v>
      </c>
      <c r="AE1036" s="15">
        <f t="shared" si="13"/>
        <v>0</v>
      </c>
    </row>
    <row r="1037" spans="1:31">
      <c r="A1037" s="8" t="e">
        <f>VLOOKUP(C1037,#REF!,7,FALSE)</f>
        <v>#REF!</v>
      </c>
      <c r="B1037" s="8"/>
      <c r="C1037" s="33"/>
      <c r="D1037" s="7" t="s">
        <v>192</v>
      </c>
      <c r="AE1037" s="15">
        <f t="shared" si="13"/>
        <v>0</v>
      </c>
    </row>
    <row r="1038" spans="1:31">
      <c r="A1038" s="8" t="e">
        <f>VLOOKUP(C1038,#REF!,7,FALSE)</f>
        <v>#REF!</v>
      </c>
      <c r="B1038" s="8"/>
      <c r="C1038" s="33"/>
      <c r="D1038" s="7" t="s">
        <v>194</v>
      </c>
      <c r="AE1038" s="15">
        <f t="shared" si="13"/>
        <v>0</v>
      </c>
    </row>
    <row r="1039" spans="1:31">
      <c r="A1039" s="8" t="e">
        <f>VLOOKUP(C1039,#REF!,7,FALSE)</f>
        <v>#REF!</v>
      </c>
      <c r="B1039" s="8"/>
      <c r="C1039" s="33"/>
      <c r="D1039" s="7" t="s">
        <v>197</v>
      </c>
      <c r="AE1039" s="15">
        <f t="shared" si="13"/>
        <v>0</v>
      </c>
    </row>
    <row r="1040" spans="1:31">
      <c r="A1040" s="8" t="e">
        <f>VLOOKUP(C1040,#REF!,7,FALSE)</f>
        <v>#REF!</v>
      </c>
      <c r="B1040" s="8"/>
      <c r="C1040" s="11" t="s">
        <v>68</v>
      </c>
      <c r="D1040" s="3" t="s">
        <v>69</v>
      </c>
      <c r="AE1040" s="15">
        <f t="shared" ref="AE1040:AE1103" si="14">SUM(E1040:AD1040)</f>
        <v>0</v>
      </c>
    </row>
    <row r="1041" spans="1:31">
      <c r="A1041" s="8" t="e">
        <f>VLOOKUP(C1041,#REF!,7,FALSE)</f>
        <v>#REF!</v>
      </c>
      <c r="B1041" s="8"/>
      <c r="C1041" s="11"/>
      <c r="D1041" s="3" t="s">
        <v>196</v>
      </c>
      <c r="AE1041" s="15">
        <f t="shared" si="14"/>
        <v>0</v>
      </c>
    </row>
    <row r="1042" spans="1:31">
      <c r="A1042" s="8" t="e">
        <f>VLOOKUP(C1042,#REF!,7,FALSE)</f>
        <v>#REF!</v>
      </c>
      <c r="B1042" s="8"/>
      <c r="C1042" s="11"/>
      <c r="D1042" s="3" t="s">
        <v>190</v>
      </c>
      <c r="AE1042" s="15">
        <f t="shared" si="14"/>
        <v>0</v>
      </c>
    </row>
    <row r="1043" spans="1:31">
      <c r="A1043" s="8" t="e">
        <f>VLOOKUP(C1043,#REF!,7,FALSE)</f>
        <v>#REF!</v>
      </c>
      <c r="B1043" s="8"/>
      <c r="C1043" s="11"/>
      <c r="D1043" s="3" t="s">
        <v>191</v>
      </c>
      <c r="AE1043" s="15">
        <f t="shared" si="14"/>
        <v>0</v>
      </c>
    </row>
    <row r="1044" spans="1:31">
      <c r="A1044" s="8" t="e">
        <f>VLOOKUP(C1044,#REF!,7,FALSE)</f>
        <v>#REF!</v>
      </c>
      <c r="B1044" s="8"/>
      <c r="C1044" s="11"/>
      <c r="D1044" s="3" t="s">
        <v>192</v>
      </c>
      <c r="AE1044" s="15">
        <f t="shared" si="14"/>
        <v>0</v>
      </c>
    </row>
    <row r="1045" spans="1:31">
      <c r="A1045" s="8" t="e">
        <f>VLOOKUP(C1045,#REF!,7,FALSE)</f>
        <v>#REF!</v>
      </c>
      <c r="B1045" s="8"/>
      <c r="C1045" s="11"/>
      <c r="D1045" s="3" t="s">
        <v>194</v>
      </c>
      <c r="AE1045" s="15">
        <f t="shared" si="14"/>
        <v>0</v>
      </c>
    </row>
    <row r="1046" spans="1:31">
      <c r="A1046" s="8" t="e">
        <f>VLOOKUP(C1046,#REF!,7,FALSE)</f>
        <v>#REF!</v>
      </c>
      <c r="B1046" s="8"/>
      <c r="C1046" s="11"/>
      <c r="D1046" s="3" t="s">
        <v>197</v>
      </c>
      <c r="AE1046" s="15">
        <f t="shared" si="14"/>
        <v>0</v>
      </c>
    </row>
    <row r="1047" spans="1:31">
      <c r="A1047" s="8" t="e">
        <f>VLOOKUP(C1047,#REF!,7,FALSE)</f>
        <v>#REF!</v>
      </c>
      <c r="B1047" s="8"/>
      <c r="C1047" s="11" t="s">
        <v>70</v>
      </c>
      <c r="D1047" s="3" t="s">
        <v>69</v>
      </c>
      <c r="AE1047" s="15">
        <f t="shared" si="14"/>
        <v>0</v>
      </c>
    </row>
    <row r="1048" spans="1:31">
      <c r="A1048" s="8" t="e">
        <f>VLOOKUP(C1048,#REF!,7,FALSE)</f>
        <v>#REF!</v>
      </c>
      <c r="B1048" s="8"/>
      <c r="C1048" s="11"/>
      <c r="D1048" s="3" t="s">
        <v>196</v>
      </c>
      <c r="AE1048" s="15">
        <f t="shared" si="14"/>
        <v>0</v>
      </c>
    </row>
    <row r="1049" spans="1:31">
      <c r="A1049" s="8" t="e">
        <f>VLOOKUP(C1049,#REF!,7,FALSE)</f>
        <v>#REF!</v>
      </c>
      <c r="B1049" s="8"/>
      <c r="C1049" s="11"/>
      <c r="D1049" s="3" t="s">
        <v>190</v>
      </c>
      <c r="AE1049" s="15">
        <f t="shared" si="14"/>
        <v>0</v>
      </c>
    </row>
    <row r="1050" spans="1:31">
      <c r="A1050" s="8" t="e">
        <f>VLOOKUP(C1050,#REF!,7,FALSE)</f>
        <v>#REF!</v>
      </c>
      <c r="B1050" s="8"/>
      <c r="C1050" s="11"/>
      <c r="D1050" s="3" t="s">
        <v>191</v>
      </c>
      <c r="AE1050" s="15">
        <f t="shared" si="14"/>
        <v>0</v>
      </c>
    </row>
    <row r="1051" spans="1:31">
      <c r="A1051" s="8" t="e">
        <f>VLOOKUP(C1051,#REF!,7,FALSE)</f>
        <v>#REF!</v>
      </c>
      <c r="B1051" s="8"/>
      <c r="C1051" s="11"/>
      <c r="D1051" s="3" t="s">
        <v>192</v>
      </c>
      <c r="AE1051" s="15">
        <f t="shared" si="14"/>
        <v>0</v>
      </c>
    </row>
    <row r="1052" spans="1:31">
      <c r="A1052" s="8" t="e">
        <f>VLOOKUP(C1052,#REF!,7,FALSE)</f>
        <v>#REF!</v>
      </c>
      <c r="B1052" s="8"/>
      <c r="C1052" s="11"/>
      <c r="D1052" s="3" t="s">
        <v>194</v>
      </c>
      <c r="AE1052" s="15">
        <f t="shared" si="14"/>
        <v>0</v>
      </c>
    </row>
    <row r="1053" spans="1:31">
      <c r="A1053" s="8" t="e">
        <f>VLOOKUP(C1053,#REF!,7,FALSE)</f>
        <v>#REF!</v>
      </c>
      <c r="B1053" s="8"/>
      <c r="C1053" s="11"/>
      <c r="D1053" s="3" t="s">
        <v>197</v>
      </c>
      <c r="AE1053" s="15">
        <f t="shared" si="14"/>
        <v>0</v>
      </c>
    </row>
    <row r="1054" spans="1:31">
      <c r="A1054" s="8" t="e">
        <f>VLOOKUP(C1054,#REF!,7,FALSE)</f>
        <v>#REF!</v>
      </c>
      <c r="B1054" s="8"/>
      <c r="C1054" s="11" t="s">
        <v>71</v>
      </c>
      <c r="D1054" s="3" t="s">
        <v>69</v>
      </c>
      <c r="AE1054" s="15">
        <f t="shared" si="14"/>
        <v>0</v>
      </c>
    </row>
    <row r="1055" spans="1:31">
      <c r="A1055" s="8" t="e">
        <f>VLOOKUP(C1055,#REF!,7,FALSE)</f>
        <v>#REF!</v>
      </c>
      <c r="B1055" s="8"/>
      <c r="C1055" s="11"/>
      <c r="D1055" s="3" t="s">
        <v>196</v>
      </c>
      <c r="AE1055" s="15">
        <f t="shared" si="14"/>
        <v>0</v>
      </c>
    </row>
    <row r="1056" spans="1:31">
      <c r="A1056" s="8" t="e">
        <f>VLOOKUP(C1056,#REF!,7,FALSE)</f>
        <v>#REF!</v>
      </c>
      <c r="B1056" s="8"/>
      <c r="C1056" s="11"/>
      <c r="D1056" s="3" t="s">
        <v>190</v>
      </c>
      <c r="AE1056" s="15">
        <f t="shared" si="14"/>
        <v>0</v>
      </c>
    </row>
    <row r="1057" spans="1:31">
      <c r="A1057" s="8" t="e">
        <f>VLOOKUP(C1057,#REF!,7,FALSE)</f>
        <v>#REF!</v>
      </c>
      <c r="B1057" s="8"/>
      <c r="C1057" s="11"/>
      <c r="D1057" s="3" t="s">
        <v>191</v>
      </c>
      <c r="AE1057" s="15">
        <f t="shared" si="14"/>
        <v>0</v>
      </c>
    </row>
    <row r="1058" spans="1:31">
      <c r="A1058" s="8" t="e">
        <f>VLOOKUP(C1058,#REF!,7,FALSE)</f>
        <v>#REF!</v>
      </c>
      <c r="B1058" s="8"/>
      <c r="C1058" s="11"/>
      <c r="D1058" s="3" t="s">
        <v>192</v>
      </c>
      <c r="AE1058" s="15">
        <f t="shared" si="14"/>
        <v>0</v>
      </c>
    </row>
    <row r="1059" spans="1:31">
      <c r="A1059" s="8" t="e">
        <f>VLOOKUP(C1059,#REF!,7,FALSE)</f>
        <v>#REF!</v>
      </c>
      <c r="B1059" s="8"/>
      <c r="C1059" s="11"/>
      <c r="D1059" s="3" t="s">
        <v>194</v>
      </c>
      <c r="AE1059" s="15">
        <f t="shared" si="14"/>
        <v>0</v>
      </c>
    </row>
    <row r="1060" spans="1:31">
      <c r="A1060" s="8" t="e">
        <f>VLOOKUP(C1060,#REF!,7,FALSE)</f>
        <v>#REF!</v>
      </c>
      <c r="B1060" s="8"/>
      <c r="C1060" s="11"/>
      <c r="D1060" s="3" t="s">
        <v>197</v>
      </c>
      <c r="AE1060" s="15">
        <f t="shared" si="14"/>
        <v>0</v>
      </c>
    </row>
    <row r="1061" spans="1:31">
      <c r="A1061" s="8" t="e">
        <f>VLOOKUP(C1061,#REF!,7,FALSE)</f>
        <v>#REF!</v>
      </c>
      <c r="B1061" s="8"/>
      <c r="C1061" s="11" t="s">
        <v>72</v>
      </c>
      <c r="D1061" s="3" t="s">
        <v>69</v>
      </c>
      <c r="AE1061" s="15">
        <f t="shared" si="14"/>
        <v>0</v>
      </c>
    </row>
    <row r="1062" spans="1:31">
      <c r="A1062" s="8" t="e">
        <f>VLOOKUP(C1062,#REF!,7,FALSE)</f>
        <v>#REF!</v>
      </c>
      <c r="B1062" s="8"/>
      <c r="C1062" s="11"/>
      <c r="D1062" s="3" t="s">
        <v>196</v>
      </c>
      <c r="AE1062" s="15">
        <f t="shared" si="14"/>
        <v>0</v>
      </c>
    </row>
    <row r="1063" spans="1:31">
      <c r="A1063" s="8" t="e">
        <f>VLOOKUP(C1063,#REF!,7,FALSE)</f>
        <v>#REF!</v>
      </c>
      <c r="B1063" s="8"/>
      <c r="C1063" s="11"/>
      <c r="D1063" s="3" t="s">
        <v>190</v>
      </c>
      <c r="AE1063" s="15">
        <f t="shared" si="14"/>
        <v>0</v>
      </c>
    </row>
    <row r="1064" spans="1:31">
      <c r="A1064" s="8" t="e">
        <f>VLOOKUP(C1064,#REF!,7,FALSE)</f>
        <v>#REF!</v>
      </c>
      <c r="B1064" s="8"/>
      <c r="C1064" s="11"/>
      <c r="D1064" s="3" t="s">
        <v>191</v>
      </c>
      <c r="AE1064" s="15">
        <f t="shared" si="14"/>
        <v>0</v>
      </c>
    </row>
    <row r="1065" spans="1:31">
      <c r="A1065" s="8" t="e">
        <f>VLOOKUP(C1065,#REF!,7,FALSE)</f>
        <v>#REF!</v>
      </c>
      <c r="B1065" s="8"/>
      <c r="C1065" s="11"/>
      <c r="D1065" s="3" t="s">
        <v>192</v>
      </c>
      <c r="AE1065" s="15">
        <f t="shared" si="14"/>
        <v>0</v>
      </c>
    </row>
    <row r="1066" spans="1:31">
      <c r="A1066" s="8" t="e">
        <f>VLOOKUP(C1066,#REF!,7,FALSE)</f>
        <v>#REF!</v>
      </c>
      <c r="B1066" s="8"/>
      <c r="C1066" s="11"/>
      <c r="D1066" s="3" t="s">
        <v>194</v>
      </c>
      <c r="AE1066" s="15">
        <f t="shared" si="14"/>
        <v>0</v>
      </c>
    </row>
    <row r="1067" spans="1:31">
      <c r="A1067" s="8" t="e">
        <f>VLOOKUP(C1067,#REF!,7,FALSE)</f>
        <v>#REF!</v>
      </c>
      <c r="B1067" s="8"/>
      <c r="C1067" s="11"/>
      <c r="D1067" s="3" t="s">
        <v>197</v>
      </c>
      <c r="AE1067" s="15">
        <f t="shared" si="14"/>
        <v>0</v>
      </c>
    </row>
    <row r="1068" spans="1:31">
      <c r="A1068" s="8" t="e">
        <f>VLOOKUP(C1068,#REF!,7,FALSE)</f>
        <v>#REF!</v>
      </c>
      <c r="B1068" s="8"/>
      <c r="C1068" s="11" t="s">
        <v>73</v>
      </c>
      <c r="D1068" s="3" t="s">
        <v>69</v>
      </c>
      <c r="AE1068" s="15">
        <f t="shared" si="14"/>
        <v>0</v>
      </c>
    </row>
    <row r="1069" spans="1:31">
      <c r="A1069" s="8" t="e">
        <f>VLOOKUP(C1069,#REF!,7,FALSE)</f>
        <v>#REF!</v>
      </c>
      <c r="B1069" s="8"/>
      <c r="C1069" s="11"/>
      <c r="D1069" s="3" t="s">
        <v>196</v>
      </c>
      <c r="AE1069" s="15">
        <f t="shared" si="14"/>
        <v>0</v>
      </c>
    </row>
    <row r="1070" spans="1:31">
      <c r="A1070" s="8" t="e">
        <f>VLOOKUP(C1070,#REF!,7,FALSE)</f>
        <v>#REF!</v>
      </c>
      <c r="B1070" s="8"/>
      <c r="C1070" s="11"/>
      <c r="D1070" s="3" t="s">
        <v>190</v>
      </c>
      <c r="AE1070" s="15">
        <f t="shared" si="14"/>
        <v>0</v>
      </c>
    </row>
    <row r="1071" spans="1:31">
      <c r="A1071" s="8" t="e">
        <f>VLOOKUP(C1071,#REF!,7,FALSE)</f>
        <v>#REF!</v>
      </c>
      <c r="B1071" s="8"/>
      <c r="C1071" s="11"/>
      <c r="D1071" s="3" t="s">
        <v>191</v>
      </c>
      <c r="AE1071" s="15">
        <f t="shared" si="14"/>
        <v>0</v>
      </c>
    </row>
    <row r="1072" spans="1:31">
      <c r="A1072" s="8" t="e">
        <f>VLOOKUP(C1072,#REF!,7,FALSE)</f>
        <v>#REF!</v>
      </c>
      <c r="B1072" s="8"/>
      <c r="C1072" s="11"/>
      <c r="D1072" s="3" t="s">
        <v>192</v>
      </c>
      <c r="AE1072" s="15">
        <f t="shared" si="14"/>
        <v>0</v>
      </c>
    </row>
    <row r="1073" spans="1:31">
      <c r="A1073" s="8" t="e">
        <f>VLOOKUP(C1073,#REF!,7,FALSE)</f>
        <v>#REF!</v>
      </c>
      <c r="B1073" s="8"/>
      <c r="C1073" s="11"/>
      <c r="D1073" s="3" t="s">
        <v>194</v>
      </c>
      <c r="AE1073" s="15">
        <f t="shared" si="14"/>
        <v>0</v>
      </c>
    </row>
    <row r="1074" spans="1:31">
      <c r="A1074" s="8" t="e">
        <f>VLOOKUP(C1074,#REF!,7,FALSE)</f>
        <v>#REF!</v>
      </c>
      <c r="B1074" s="8"/>
      <c r="C1074" s="11"/>
      <c r="D1074" s="3" t="s">
        <v>197</v>
      </c>
      <c r="AE1074" s="15">
        <f t="shared" si="14"/>
        <v>0</v>
      </c>
    </row>
    <row r="1075" spans="1:31">
      <c r="A1075" s="8" t="e">
        <f>VLOOKUP(C1075,#REF!,7,FALSE)</f>
        <v>#REF!</v>
      </c>
      <c r="B1075" s="8"/>
      <c r="C1075" s="11" t="s">
        <v>74</v>
      </c>
      <c r="D1075" s="3" t="s">
        <v>69</v>
      </c>
      <c r="AE1075" s="15">
        <f t="shared" si="14"/>
        <v>0</v>
      </c>
    </row>
    <row r="1076" spans="1:31">
      <c r="A1076" s="8" t="e">
        <f>VLOOKUP(C1076,#REF!,7,FALSE)</f>
        <v>#REF!</v>
      </c>
      <c r="B1076" s="8"/>
      <c r="C1076" s="11"/>
      <c r="D1076" s="3" t="s">
        <v>196</v>
      </c>
      <c r="AE1076" s="15">
        <f t="shared" si="14"/>
        <v>0</v>
      </c>
    </row>
    <row r="1077" spans="1:31">
      <c r="A1077" s="8" t="e">
        <f>VLOOKUP(C1077,#REF!,7,FALSE)</f>
        <v>#REF!</v>
      </c>
      <c r="B1077" s="8"/>
      <c r="C1077" s="11"/>
      <c r="D1077" s="3" t="s">
        <v>190</v>
      </c>
      <c r="AE1077" s="15">
        <f t="shared" si="14"/>
        <v>0</v>
      </c>
    </row>
    <row r="1078" spans="1:31">
      <c r="A1078" s="8" t="e">
        <f>VLOOKUP(C1078,#REF!,7,FALSE)</f>
        <v>#REF!</v>
      </c>
      <c r="B1078" s="8"/>
      <c r="C1078" s="11"/>
      <c r="D1078" s="3" t="s">
        <v>191</v>
      </c>
      <c r="AE1078" s="15">
        <f t="shared" si="14"/>
        <v>0</v>
      </c>
    </row>
    <row r="1079" spans="1:31">
      <c r="A1079" s="8" t="e">
        <f>VLOOKUP(C1079,#REF!,7,FALSE)</f>
        <v>#REF!</v>
      </c>
      <c r="B1079" s="8"/>
      <c r="C1079" s="11"/>
      <c r="D1079" s="3" t="s">
        <v>192</v>
      </c>
      <c r="AE1079" s="15">
        <f t="shared" si="14"/>
        <v>0</v>
      </c>
    </row>
    <row r="1080" spans="1:31">
      <c r="A1080" s="8" t="e">
        <f>VLOOKUP(C1080,#REF!,7,FALSE)</f>
        <v>#REF!</v>
      </c>
      <c r="B1080" s="8"/>
      <c r="C1080" s="11"/>
      <c r="D1080" s="3" t="s">
        <v>194</v>
      </c>
      <c r="AE1080" s="15">
        <f t="shared" si="14"/>
        <v>0</v>
      </c>
    </row>
    <row r="1081" spans="1:31">
      <c r="A1081" s="8" t="e">
        <f>VLOOKUP(C1081,#REF!,7,FALSE)</f>
        <v>#REF!</v>
      </c>
      <c r="B1081" s="8"/>
      <c r="C1081" s="11"/>
      <c r="D1081" s="3" t="s">
        <v>197</v>
      </c>
      <c r="AE1081" s="15">
        <f t="shared" si="14"/>
        <v>0</v>
      </c>
    </row>
    <row r="1082" spans="1:31">
      <c r="A1082" s="8" t="e">
        <f>VLOOKUP(C1082,#REF!,7,FALSE)</f>
        <v>#REF!</v>
      </c>
      <c r="B1082" s="8"/>
      <c r="C1082" s="11" t="s">
        <v>75</v>
      </c>
      <c r="D1082" s="3" t="s">
        <v>69</v>
      </c>
      <c r="AE1082" s="15">
        <f t="shared" si="14"/>
        <v>0</v>
      </c>
    </row>
    <row r="1083" spans="1:31">
      <c r="A1083" s="8" t="e">
        <f>VLOOKUP(C1083,#REF!,7,FALSE)</f>
        <v>#REF!</v>
      </c>
      <c r="B1083" s="8"/>
      <c r="C1083" s="11"/>
      <c r="D1083" s="3" t="s">
        <v>196</v>
      </c>
      <c r="AE1083" s="15">
        <f t="shared" si="14"/>
        <v>0</v>
      </c>
    </row>
    <row r="1084" spans="1:31">
      <c r="A1084" s="8" t="e">
        <f>VLOOKUP(C1084,#REF!,7,FALSE)</f>
        <v>#REF!</v>
      </c>
      <c r="B1084" s="8"/>
      <c r="C1084" s="11"/>
      <c r="D1084" s="3" t="s">
        <v>190</v>
      </c>
      <c r="AE1084" s="15">
        <f t="shared" si="14"/>
        <v>0</v>
      </c>
    </row>
    <row r="1085" spans="1:31">
      <c r="A1085" s="8" t="e">
        <f>VLOOKUP(C1085,#REF!,7,FALSE)</f>
        <v>#REF!</v>
      </c>
      <c r="B1085" s="8"/>
      <c r="C1085" s="11"/>
      <c r="D1085" s="3" t="s">
        <v>191</v>
      </c>
      <c r="AE1085" s="15">
        <f t="shared" si="14"/>
        <v>0</v>
      </c>
    </row>
    <row r="1086" spans="1:31">
      <c r="A1086" s="8" t="e">
        <f>VLOOKUP(C1086,#REF!,7,FALSE)</f>
        <v>#REF!</v>
      </c>
      <c r="B1086" s="8"/>
      <c r="C1086" s="11"/>
      <c r="D1086" s="3" t="s">
        <v>192</v>
      </c>
      <c r="AE1086" s="15">
        <f t="shared" si="14"/>
        <v>0</v>
      </c>
    </row>
    <row r="1087" spans="1:31">
      <c r="A1087" s="8" t="e">
        <f>VLOOKUP(C1087,#REF!,7,FALSE)</f>
        <v>#REF!</v>
      </c>
      <c r="B1087" s="8"/>
      <c r="C1087" s="11"/>
      <c r="D1087" s="3" t="s">
        <v>194</v>
      </c>
      <c r="AE1087" s="15">
        <f t="shared" si="14"/>
        <v>0</v>
      </c>
    </row>
    <row r="1088" spans="1:31">
      <c r="A1088" s="8" t="e">
        <f>VLOOKUP(C1088,#REF!,7,FALSE)</f>
        <v>#REF!</v>
      </c>
      <c r="B1088" s="8"/>
      <c r="C1088" s="11"/>
      <c r="D1088" s="3" t="s">
        <v>197</v>
      </c>
      <c r="AE1088" s="15">
        <f t="shared" si="14"/>
        <v>0</v>
      </c>
    </row>
    <row r="1089" spans="1:31">
      <c r="A1089" s="8" t="e">
        <f>VLOOKUP(C1089,#REF!,7,FALSE)</f>
        <v>#REF!</v>
      </c>
      <c r="B1089" s="8"/>
      <c r="C1089" s="11" t="s">
        <v>76</v>
      </c>
      <c r="D1089" s="3" t="s">
        <v>69</v>
      </c>
      <c r="AE1089" s="15">
        <f t="shared" si="14"/>
        <v>0</v>
      </c>
    </row>
    <row r="1090" spans="1:31">
      <c r="A1090" s="8" t="e">
        <f>VLOOKUP(C1090,#REF!,7,FALSE)</f>
        <v>#REF!</v>
      </c>
      <c r="B1090" s="8"/>
      <c r="C1090" s="11"/>
      <c r="D1090" s="3" t="s">
        <v>196</v>
      </c>
      <c r="AE1090" s="15">
        <f t="shared" si="14"/>
        <v>0</v>
      </c>
    </row>
    <row r="1091" spans="1:31">
      <c r="A1091" s="8" t="e">
        <f>VLOOKUP(C1091,#REF!,7,FALSE)</f>
        <v>#REF!</v>
      </c>
      <c r="B1091" s="8"/>
      <c r="C1091" s="11"/>
      <c r="D1091" s="3" t="s">
        <v>190</v>
      </c>
      <c r="AE1091" s="15">
        <f t="shared" si="14"/>
        <v>0</v>
      </c>
    </row>
    <row r="1092" spans="1:31">
      <c r="A1092" s="8" t="e">
        <f>VLOOKUP(C1092,#REF!,7,FALSE)</f>
        <v>#REF!</v>
      </c>
      <c r="B1092" s="8"/>
      <c r="C1092" s="11"/>
      <c r="D1092" s="3" t="s">
        <v>191</v>
      </c>
      <c r="AE1092" s="15">
        <f t="shared" si="14"/>
        <v>0</v>
      </c>
    </row>
    <row r="1093" spans="1:31">
      <c r="A1093" s="8" t="e">
        <f>VLOOKUP(C1093,#REF!,7,FALSE)</f>
        <v>#REF!</v>
      </c>
      <c r="B1093" s="8"/>
      <c r="C1093" s="11"/>
      <c r="D1093" s="3" t="s">
        <v>192</v>
      </c>
      <c r="AE1093" s="15">
        <f t="shared" si="14"/>
        <v>0</v>
      </c>
    </row>
    <row r="1094" spans="1:31">
      <c r="A1094" s="8" t="e">
        <f>VLOOKUP(C1094,#REF!,7,FALSE)</f>
        <v>#REF!</v>
      </c>
      <c r="B1094" s="8"/>
      <c r="C1094" s="11"/>
      <c r="D1094" s="3" t="s">
        <v>194</v>
      </c>
      <c r="AE1094" s="15">
        <f t="shared" si="14"/>
        <v>0</v>
      </c>
    </row>
    <row r="1095" spans="1:31">
      <c r="A1095" s="8" t="e">
        <f>VLOOKUP(C1095,#REF!,7,FALSE)</f>
        <v>#REF!</v>
      </c>
      <c r="B1095" s="8"/>
      <c r="C1095" s="11"/>
      <c r="D1095" s="3" t="s">
        <v>197</v>
      </c>
      <c r="AE1095" s="15">
        <f t="shared" si="14"/>
        <v>0</v>
      </c>
    </row>
    <row r="1096" spans="1:31">
      <c r="A1096" s="8" t="e">
        <f>VLOOKUP(C1096,#REF!,7,FALSE)</f>
        <v>#REF!</v>
      </c>
      <c r="B1096" s="8"/>
      <c r="C1096" s="11" t="s">
        <v>77</v>
      </c>
      <c r="D1096" s="3" t="s">
        <v>69</v>
      </c>
      <c r="AE1096" s="15">
        <f t="shared" si="14"/>
        <v>0</v>
      </c>
    </row>
    <row r="1097" spans="1:31">
      <c r="A1097" s="8" t="e">
        <f>VLOOKUP(C1097,#REF!,7,FALSE)</f>
        <v>#REF!</v>
      </c>
      <c r="B1097" s="8"/>
      <c r="C1097" s="11"/>
      <c r="D1097" s="3" t="s">
        <v>196</v>
      </c>
      <c r="AE1097" s="15">
        <f t="shared" si="14"/>
        <v>0</v>
      </c>
    </row>
    <row r="1098" spans="1:31">
      <c r="A1098" s="8" t="e">
        <f>VLOOKUP(C1098,#REF!,7,FALSE)</f>
        <v>#REF!</v>
      </c>
      <c r="B1098" s="8"/>
      <c r="C1098" s="11"/>
      <c r="D1098" s="3" t="s">
        <v>190</v>
      </c>
      <c r="AE1098" s="15">
        <f t="shared" si="14"/>
        <v>0</v>
      </c>
    </row>
    <row r="1099" spans="1:31">
      <c r="A1099" s="8" t="e">
        <f>VLOOKUP(C1099,#REF!,7,FALSE)</f>
        <v>#REF!</v>
      </c>
      <c r="B1099" s="8"/>
      <c r="C1099" s="11"/>
      <c r="D1099" s="3" t="s">
        <v>191</v>
      </c>
      <c r="AE1099" s="15">
        <f t="shared" si="14"/>
        <v>0</v>
      </c>
    </row>
    <row r="1100" spans="1:31">
      <c r="A1100" s="8" t="e">
        <f>VLOOKUP(C1100,#REF!,7,FALSE)</f>
        <v>#REF!</v>
      </c>
      <c r="B1100" s="8"/>
      <c r="C1100" s="11"/>
      <c r="D1100" s="3" t="s">
        <v>192</v>
      </c>
      <c r="AE1100" s="15">
        <f t="shared" si="14"/>
        <v>0</v>
      </c>
    </row>
    <row r="1101" spans="1:31">
      <c r="A1101" s="8" t="e">
        <f>VLOOKUP(C1101,#REF!,7,FALSE)</f>
        <v>#REF!</v>
      </c>
      <c r="B1101" s="8"/>
      <c r="C1101" s="11"/>
      <c r="D1101" s="3" t="s">
        <v>194</v>
      </c>
      <c r="AE1101" s="15">
        <f t="shared" si="14"/>
        <v>0</v>
      </c>
    </row>
    <row r="1102" spans="1:31">
      <c r="A1102" s="8" t="e">
        <f>VLOOKUP(C1102,#REF!,7,FALSE)</f>
        <v>#REF!</v>
      </c>
      <c r="B1102" s="8"/>
      <c r="C1102" s="11"/>
      <c r="D1102" s="3" t="s">
        <v>197</v>
      </c>
      <c r="AE1102" s="15">
        <f t="shared" si="14"/>
        <v>0</v>
      </c>
    </row>
    <row r="1103" spans="1:31">
      <c r="A1103" s="8" t="e">
        <f>VLOOKUP(C1103,#REF!,7,FALSE)</f>
        <v>#REF!</v>
      </c>
      <c r="B1103" s="8"/>
      <c r="C1103" s="11" t="s">
        <v>78</v>
      </c>
      <c r="D1103" s="3" t="s">
        <v>69</v>
      </c>
      <c r="AE1103" s="15">
        <f t="shared" si="14"/>
        <v>0</v>
      </c>
    </row>
    <row r="1104" spans="1:31">
      <c r="A1104" s="8" t="e">
        <f>VLOOKUP(C1104,#REF!,7,FALSE)</f>
        <v>#REF!</v>
      </c>
      <c r="B1104" s="8"/>
      <c r="C1104" s="11"/>
      <c r="D1104" s="3" t="s">
        <v>196</v>
      </c>
      <c r="AE1104" s="15">
        <f t="shared" ref="AE1104:AE1167" si="15">SUM(E1104:AD1104)</f>
        <v>0</v>
      </c>
    </row>
    <row r="1105" spans="1:31">
      <c r="A1105" s="8" t="e">
        <f>VLOOKUP(C1105,#REF!,7,FALSE)</f>
        <v>#REF!</v>
      </c>
      <c r="B1105" s="8"/>
      <c r="C1105" s="11"/>
      <c r="D1105" s="3" t="s">
        <v>190</v>
      </c>
      <c r="AE1105" s="15">
        <f t="shared" si="15"/>
        <v>0</v>
      </c>
    </row>
    <row r="1106" spans="1:31">
      <c r="A1106" s="8" t="e">
        <f>VLOOKUP(C1106,#REF!,7,FALSE)</f>
        <v>#REF!</v>
      </c>
      <c r="B1106" s="8"/>
      <c r="C1106" s="11"/>
      <c r="D1106" s="3" t="s">
        <v>191</v>
      </c>
      <c r="AE1106" s="15">
        <f t="shared" si="15"/>
        <v>0</v>
      </c>
    </row>
    <row r="1107" spans="1:31">
      <c r="A1107" s="8" t="e">
        <f>VLOOKUP(C1107,#REF!,7,FALSE)</f>
        <v>#REF!</v>
      </c>
      <c r="B1107" s="8"/>
      <c r="C1107" s="11"/>
      <c r="D1107" s="3" t="s">
        <v>192</v>
      </c>
      <c r="AE1107" s="15">
        <f t="shared" si="15"/>
        <v>0</v>
      </c>
    </row>
    <row r="1108" spans="1:31">
      <c r="A1108" s="8" t="e">
        <f>VLOOKUP(C1108,#REF!,7,FALSE)</f>
        <v>#REF!</v>
      </c>
      <c r="B1108" s="8"/>
      <c r="C1108" s="11"/>
      <c r="D1108" s="3" t="s">
        <v>194</v>
      </c>
      <c r="AE1108" s="15">
        <f t="shared" si="15"/>
        <v>0</v>
      </c>
    </row>
    <row r="1109" spans="1:31">
      <c r="A1109" s="8" t="e">
        <f>VLOOKUP(C1109,#REF!,7,FALSE)</f>
        <v>#REF!</v>
      </c>
      <c r="B1109" s="8"/>
      <c r="C1109" s="11"/>
      <c r="D1109" s="3" t="s">
        <v>197</v>
      </c>
      <c r="AE1109" s="15">
        <f t="shared" si="15"/>
        <v>0</v>
      </c>
    </row>
    <row r="1110" spans="1:31">
      <c r="A1110" s="8" t="e">
        <f>VLOOKUP(C1110,#REF!,7,FALSE)</f>
        <v>#REF!</v>
      </c>
      <c r="B1110" s="8"/>
      <c r="C1110" s="11" t="s">
        <v>79</v>
      </c>
      <c r="D1110" s="3" t="s">
        <v>69</v>
      </c>
      <c r="AE1110" s="15">
        <f t="shared" si="15"/>
        <v>0</v>
      </c>
    </row>
    <row r="1111" spans="1:31">
      <c r="A1111" s="8" t="e">
        <f>VLOOKUP(C1111,#REF!,7,FALSE)</f>
        <v>#REF!</v>
      </c>
      <c r="B1111" s="8"/>
      <c r="C1111" s="11"/>
      <c r="D1111" s="3" t="s">
        <v>196</v>
      </c>
      <c r="AE1111" s="15">
        <f t="shared" si="15"/>
        <v>0</v>
      </c>
    </row>
    <row r="1112" spans="1:31">
      <c r="A1112" s="8" t="e">
        <f>VLOOKUP(C1112,#REF!,7,FALSE)</f>
        <v>#REF!</v>
      </c>
      <c r="B1112" s="8"/>
      <c r="C1112" s="11"/>
      <c r="D1112" s="3" t="s">
        <v>190</v>
      </c>
      <c r="AE1112" s="15">
        <f t="shared" si="15"/>
        <v>0</v>
      </c>
    </row>
    <row r="1113" spans="1:31">
      <c r="A1113" s="8" t="e">
        <f>VLOOKUP(C1113,#REF!,7,FALSE)</f>
        <v>#REF!</v>
      </c>
      <c r="B1113" s="8"/>
      <c r="C1113" s="11"/>
      <c r="D1113" s="3" t="s">
        <v>191</v>
      </c>
      <c r="AE1113" s="15">
        <f t="shared" si="15"/>
        <v>0</v>
      </c>
    </row>
    <row r="1114" spans="1:31">
      <c r="A1114" s="8" t="e">
        <f>VLOOKUP(C1114,#REF!,7,FALSE)</f>
        <v>#REF!</v>
      </c>
      <c r="B1114" s="8"/>
      <c r="C1114" s="11"/>
      <c r="D1114" s="3" t="s">
        <v>192</v>
      </c>
      <c r="AE1114" s="15">
        <f t="shared" si="15"/>
        <v>0</v>
      </c>
    </row>
    <row r="1115" spans="1:31">
      <c r="A1115" s="8" t="e">
        <f>VLOOKUP(C1115,#REF!,7,FALSE)</f>
        <v>#REF!</v>
      </c>
      <c r="B1115" s="8"/>
      <c r="C1115" s="11"/>
      <c r="D1115" s="3" t="s">
        <v>194</v>
      </c>
      <c r="AE1115" s="15">
        <f t="shared" si="15"/>
        <v>0</v>
      </c>
    </row>
    <row r="1116" spans="1:31">
      <c r="A1116" s="8" t="e">
        <f>VLOOKUP(C1116,#REF!,7,FALSE)</f>
        <v>#REF!</v>
      </c>
      <c r="B1116" s="8"/>
      <c r="C1116" s="11"/>
      <c r="D1116" s="3" t="s">
        <v>197</v>
      </c>
      <c r="AE1116" s="15">
        <f t="shared" si="15"/>
        <v>0</v>
      </c>
    </row>
    <row r="1117" spans="1:31">
      <c r="A1117" s="8" t="e">
        <f>VLOOKUP(C1117,#REF!,7,FALSE)</f>
        <v>#REF!</v>
      </c>
      <c r="B1117" s="8"/>
      <c r="C1117" s="11" t="s">
        <v>80</v>
      </c>
      <c r="D1117" s="3" t="s">
        <v>69</v>
      </c>
      <c r="AE1117" s="15">
        <f t="shared" si="15"/>
        <v>0</v>
      </c>
    </row>
    <row r="1118" spans="1:31">
      <c r="A1118" s="8" t="e">
        <f>VLOOKUP(C1118,#REF!,7,FALSE)</f>
        <v>#REF!</v>
      </c>
      <c r="B1118" s="8"/>
      <c r="C1118" s="11"/>
      <c r="D1118" s="3" t="s">
        <v>196</v>
      </c>
      <c r="AE1118" s="15">
        <f t="shared" si="15"/>
        <v>0</v>
      </c>
    </row>
    <row r="1119" spans="1:31">
      <c r="A1119" s="8" t="e">
        <f>VLOOKUP(C1119,#REF!,7,FALSE)</f>
        <v>#REF!</v>
      </c>
      <c r="B1119" s="8"/>
      <c r="C1119" s="11"/>
      <c r="D1119" s="3" t="s">
        <v>190</v>
      </c>
      <c r="AE1119" s="15">
        <f t="shared" si="15"/>
        <v>0</v>
      </c>
    </row>
    <row r="1120" spans="1:31">
      <c r="A1120" s="8" t="e">
        <f>VLOOKUP(C1120,#REF!,7,FALSE)</f>
        <v>#REF!</v>
      </c>
      <c r="B1120" s="8"/>
      <c r="C1120" s="11"/>
      <c r="D1120" s="3" t="s">
        <v>191</v>
      </c>
      <c r="AE1120" s="15">
        <f t="shared" si="15"/>
        <v>0</v>
      </c>
    </row>
    <row r="1121" spans="1:31">
      <c r="A1121" s="8" t="e">
        <f>VLOOKUP(C1121,#REF!,7,FALSE)</f>
        <v>#REF!</v>
      </c>
      <c r="B1121" s="8"/>
      <c r="C1121" s="11"/>
      <c r="D1121" s="3" t="s">
        <v>192</v>
      </c>
      <c r="AE1121" s="15">
        <f t="shared" si="15"/>
        <v>0</v>
      </c>
    </row>
    <row r="1122" spans="1:31">
      <c r="A1122" s="8" t="e">
        <f>VLOOKUP(C1122,#REF!,7,FALSE)</f>
        <v>#REF!</v>
      </c>
      <c r="B1122" s="8"/>
      <c r="C1122" s="11"/>
      <c r="D1122" s="3" t="s">
        <v>194</v>
      </c>
      <c r="AE1122" s="15">
        <f t="shared" si="15"/>
        <v>0</v>
      </c>
    </row>
    <row r="1123" spans="1:31">
      <c r="A1123" s="8" t="e">
        <f>VLOOKUP(C1123,#REF!,7,FALSE)</f>
        <v>#REF!</v>
      </c>
      <c r="B1123" s="8"/>
      <c r="C1123" s="11"/>
      <c r="D1123" s="3" t="s">
        <v>197</v>
      </c>
      <c r="AE1123" s="15">
        <f t="shared" si="15"/>
        <v>0</v>
      </c>
    </row>
    <row r="1124" spans="1:31">
      <c r="A1124" s="8" t="e">
        <f>VLOOKUP(C1124,#REF!,7,FALSE)</f>
        <v>#REF!</v>
      </c>
      <c r="B1124" s="8"/>
      <c r="C1124" s="11" t="s">
        <v>81</v>
      </c>
      <c r="D1124" s="3" t="s">
        <v>69</v>
      </c>
      <c r="AE1124" s="15">
        <f t="shared" si="15"/>
        <v>0</v>
      </c>
    </row>
    <row r="1125" spans="1:31">
      <c r="A1125" s="8" t="e">
        <f>VLOOKUP(C1125,#REF!,7,FALSE)</f>
        <v>#REF!</v>
      </c>
      <c r="B1125" s="8"/>
      <c r="C1125" s="11"/>
      <c r="D1125" s="3" t="s">
        <v>196</v>
      </c>
      <c r="AE1125" s="15">
        <f t="shared" si="15"/>
        <v>0</v>
      </c>
    </row>
    <row r="1126" spans="1:31">
      <c r="A1126" s="8" t="e">
        <f>VLOOKUP(C1126,#REF!,7,FALSE)</f>
        <v>#REF!</v>
      </c>
      <c r="B1126" s="8"/>
      <c r="C1126" s="11"/>
      <c r="D1126" s="3" t="s">
        <v>190</v>
      </c>
      <c r="AE1126" s="15">
        <f t="shared" si="15"/>
        <v>0</v>
      </c>
    </row>
    <row r="1127" spans="1:31">
      <c r="A1127" s="8" t="e">
        <f>VLOOKUP(C1127,#REF!,7,FALSE)</f>
        <v>#REF!</v>
      </c>
      <c r="B1127" s="8"/>
      <c r="C1127" s="11"/>
      <c r="D1127" s="3" t="s">
        <v>191</v>
      </c>
      <c r="AE1127" s="15">
        <f t="shared" si="15"/>
        <v>0</v>
      </c>
    </row>
    <row r="1128" spans="1:31">
      <c r="A1128" s="8" t="e">
        <f>VLOOKUP(C1128,#REF!,7,FALSE)</f>
        <v>#REF!</v>
      </c>
      <c r="B1128" s="8"/>
      <c r="C1128" s="11"/>
      <c r="D1128" s="3" t="s">
        <v>192</v>
      </c>
      <c r="AE1128" s="15">
        <f t="shared" si="15"/>
        <v>0</v>
      </c>
    </row>
    <row r="1129" spans="1:31">
      <c r="A1129" s="8" t="e">
        <f>VLOOKUP(C1129,#REF!,7,FALSE)</f>
        <v>#REF!</v>
      </c>
      <c r="B1129" s="8"/>
      <c r="C1129" s="11"/>
      <c r="D1129" s="3" t="s">
        <v>194</v>
      </c>
      <c r="AE1129" s="15">
        <f t="shared" si="15"/>
        <v>0</v>
      </c>
    </row>
    <row r="1130" spans="1:31">
      <c r="A1130" s="8" t="e">
        <f>VLOOKUP(C1130,#REF!,7,FALSE)</f>
        <v>#REF!</v>
      </c>
      <c r="B1130" s="8"/>
      <c r="C1130" s="11"/>
      <c r="D1130" s="3" t="s">
        <v>197</v>
      </c>
      <c r="AE1130" s="15">
        <f t="shared" si="15"/>
        <v>0</v>
      </c>
    </row>
    <row r="1131" spans="1:31">
      <c r="A1131" s="8" t="e">
        <f>VLOOKUP(C1131,#REF!,7,FALSE)</f>
        <v>#REF!</v>
      </c>
      <c r="B1131" s="8"/>
      <c r="C1131" s="11" t="s">
        <v>82</v>
      </c>
      <c r="D1131" s="3" t="s">
        <v>69</v>
      </c>
      <c r="AE1131" s="15">
        <f t="shared" si="15"/>
        <v>0</v>
      </c>
    </row>
    <row r="1132" spans="1:31">
      <c r="A1132" s="8" t="e">
        <f>VLOOKUP(C1132,#REF!,7,FALSE)</f>
        <v>#REF!</v>
      </c>
      <c r="B1132" s="8"/>
      <c r="C1132" s="11"/>
      <c r="D1132" s="3" t="s">
        <v>196</v>
      </c>
      <c r="AE1132" s="15">
        <f t="shared" si="15"/>
        <v>0</v>
      </c>
    </row>
    <row r="1133" spans="1:31">
      <c r="A1133" s="8" t="e">
        <f>VLOOKUP(C1133,#REF!,7,FALSE)</f>
        <v>#REF!</v>
      </c>
      <c r="B1133" s="8"/>
      <c r="C1133" s="11"/>
      <c r="D1133" s="3" t="s">
        <v>190</v>
      </c>
      <c r="AE1133" s="15">
        <f t="shared" si="15"/>
        <v>0</v>
      </c>
    </row>
    <row r="1134" spans="1:31">
      <c r="A1134" s="8" t="e">
        <f>VLOOKUP(C1134,#REF!,7,FALSE)</f>
        <v>#REF!</v>
      </c>
      <c r="B1134" s="8"/>
      <c r="C1134" s="11"/>
      <c r="D1134" s="3" t="s">
        <v>191</v>
      </c>
      <c r="AE1134" s="15">
        <f t="shared" si="15"/>
        <v>0</v>
      </c>
    </row>
    <row r="1135" spans="1:31">
      <c r="A1135" s="8" t="e">
        <f>VLOOKUP(C1135,#REF!,7,FALSE)</f>
        <v>#REF!</v>
      </c>
      <c r="B1135" s="8"/>
      <c r="C1135" s="11"/>
      <c r="D1135" s="3" t="s">
        <v>192</v>
      </c>
      <c r="AE1135" s="15">
        <f t="shared" si="15"/>
        <v>0</v>
      </c>
    </row>
    <row r="1136" spans="1:31">
      <c r="A1136" s="8" t="e">
        <f>VLOOKUP(C1136,#REF!,7,FALSE)</f>
        <v>#REF!</v>
      </c>
      <c r="B1136" s="8"/>
      <c r="C1136" s="11"/>
      <c r="D1136" s="3" t="s">
        <v>194</v>
      </c>
      <c r="AE1136" s="15">
        <f t="shared" si="15"/>
        <v>0</v>
      </c>
    </row>
    <row r="1137" spans="1:31">
      <c r="A1137" s="8" t="e">
        <f>VLOOKUP(C1137,#REF!,7,FALSE)</f>
        <v>#REF!</v>
      </c>
      <c r="B1137" s="8"/>
      <c r="C1137" s="11"/>
      <c r="D1137" s="3" t="s">
        <v>197</v>
      </c>
      <c r="AE1137" s="15">
        <f t="shared" si="15"/>
        <v>0</v>
      </c>
    </row>
    <row r="1138" spans="1:31">
      <c r="A1138" s="8" t="e">
        <f>VLOOKUP(C1138,#REF!,7,FALSE)</f>
        <v>#REF!</v>
      </c>
      <c r="B1138" s="8"/>
      <c r="C1138" s="11" t="s">
        <v>83</v>
      </c>
      <c r="D1138" s="3" t="s">
        <v>69</v>
      </c>
      <c r="AE1138" s="15">
        <f t="shared" si="15"/>
        <v>0</v>
      </c>
    </row>
    <row r="1139" spans="1:31">
      <c r="A1139" s="8" t="e">
        <f>VLOOKUP(C1139,#REF!,7,FALSE)</f>
        <v>#REF!</v>
      </c>
      <c r="B1139" s="8"/>
      <c r="C1139" s="11"/>
      <c r="D1139" s="3" t="s">
        <v>196</v>
      </c>
      <c r="AE1139" s="15">
        <f t="shared" si="15"/>
        <v>0</v>
      </c>
    </row>
    <row r="1140" spans="1:31">
      <c r="A1140" s="8" t="e">
        <f>VLOOKUP(C1140,#REF!,7,FALSE)</f>
        <v>#REF!</v>
      </c>
      <c r="B1140" s="8"/>
      <c r="C1140" s="11"/>
      <c r="D1140" s="3" t="s">
        <v>190</v>
      </c>
      <c r="AE1140" s="15">
        <f t="shared" si="15"/>
        <v>0</v>
      </c>
    </row>
    <row r="1141" spans="1:31">
      <c r="A1141" s="8" t="e">
        <f>VLOOKUP(C1141,#REF!,7,FALSE)</f>
        <v>#REF!</v>
      </c>
      <c r="B1141" s="8"/>
      <c r="C1141" s="11"/>
      <c r="D1141" s="3" t="s">
        <v>191</v>
      </c>
      <c r="AE1141" s="15">
        <f t="shared" si="15"/>
        <v>0</v>
      </c>
    </row>
    <row r="1142" spans="1:31">
      <c r="A1142" s="8" t="e">
        <f>VLOOKUP(C1142,#REF!,7,FALSE)</f>
        <v>#REF!</v>
      </c>
      <c r="B1142" s="8"/>
      <c r="C1142" s="11"/>
      <c r="D1142" s="3" t="s">
        <v>192</v>
      </c>
      <c r="AE1142" s="15">
        <f t="shared" si="15"/>
        <v>0</v>
      </c>
    </row>
    <row r="1143" spans="1:31">
      <c r="A1143" s="8" t="e">
        <f>VLOOKUP(C1143,#REF!,7,FALSE)</f>
        <v>#REF!</v>
      </c>
      <c r="B1143" s="8"/>
      <c r="C1143" s="11"/>
      <c r="D1143" s="3" t="s">
        <v>194</v>
      </c>
      <c r="AE1143" s="15">
        <f t="shared" si="15"/>
        <v>0</v>
      </c>
    </row>
    <row r="1144" spans="1:31">
      <c r="A1144" s="8" t="e">
        <f>VLOOKUP(C1144,#REF!,7,FALSE)</f>
        <v>#REF!</v>
      </c>
      <c r="B1144" s="8"/>
      <c r="C1144" s="11"/>
      <c r="D1144" s="3" t="s">
        <v>197</v>
      </c>
      <c r="AE1144" s="15">
        <f t="shared" si="15"/>
        <v>0</v>
      </c>
    </row>
    <row r="1145" spans="1:31">
      <c r="A1145" s="8" t="e">
        <f>VLOOKUP(C1145,#REF!,7,FALSE)</f>
        <v>#REF!</v>
      </c>
      <c r="B1145" s="8"/>
      <c r="C1145" s="11" t="s">
        <v>84</v>
      </c>
      <c r="D1145" s="3" t="s">
        <v>69</v>
      </c>
      <c r="AE1145" s="15">
        <f t="shared" si="15"/>
        <v>0</v>
      </c>
    </row>
    <row r="1146" spans="1:31">
      <c r="A1146" s="8" t="e">
        <f>VLOOKUP(C1146,#REF!,7,FALSE)</f>
        <v>#REF!</v>
      </c>
      <c r="B1146" s="8"/>
      <c r="C1146" s="11"/>
      <c r="D1146" s="3" t="s">
        <v>196</v>
      </c>
      <c r="AE1146" s="15">
        <f t="shared" si="15"/>
        <v>0</v>
      </c>
    </row>
    <row r="1147" spans="1:31">
      <c r="A1147" s="8" t="e">
        <f>VLOOKUP(C1147,#REF!,7,FALSE)</f>
        <v>#REF!</v>
      </c>
      <c r="B1147" s="8"/>
      <c r="C1147" s="11"/>
      <c r="D1147" s="3" t="s">
        <v>190</v>
      </c>
      <c r="AE1147" s="15">
        <f t="shared" si="15"/>
        <v>0</v>
      </c>
    </row>
    <row r="1148" spans="1:31">
      <c r="A1148" s="8" t="e">
        <f>VLOOKUP(C1148,#REF!,7,FALSE)</f>
        <v>#REF!</v>
      </c>
      <c r="B1148" s="8"/>
      <c r="C1148" s="11"/>
      <c r="D1148" s="3" t="s">
        <v>191</v>
      </c>
      <c r="AE1148" s="15">
        <f t="shared" si="15"/>
        <v>0</v>
      </c>
    </row>
    <row r="1149" spans="1:31">
      <c r="A1149" s="8" t="e">
        <f>VLOOKUP(C1149,#REF!,7,FALSE)</f>
        <v>#REF!</v>
      </c>
      <c r="B1149" s="8"/>
      <c r="C1149" s="11"/>
      <c r="D1149" s="3" t="s">
        <v>192</v>
      </c>
      <c r="AE1149" s="15">
        <f t="shared" si="15"/>
        <v>0</v>
      </c>
    </row>
    <row r="1150" spans="1:31">
      <c r="A1150" s="8" t="e">
        <f>VLOOKUP(C1150,#REF!,7,FALSE)</f>
        <v>#REF!</v>
      </c>
      <c r="B1150" s="8"/>
      <c r="C1150" s="11"/>
      <c r="D1150" s="3" t="s">
        <v>194</v>
      </c>
      <c r="AE1150" s="15">
        <f t="shared" si="15"/>
        <v>0</v>
      </c>
    </row>
    <row r="1151" spans="1:31">
      <c r="A1151" s="8" t="e">
        <f>VLOOKUP(C1151,#REF!,7,FALSE)</f>
        <v>#REF!</v>
      </c>
      <c r="B1151" s="8"/>
      <c r="C1151" s="11"/>
      <c r="D1151" s="3" t="s">
        <v>197</v>
      </c>
      <c r="AE1151" s="15">
        <f t="shared" si="15"/>
        <v>0</v>
      </c>
    </row>
    <row r="1152" spans="1:31">
      <c r="A1152" s="8" t="e">
        <f>VLOOKUP(C1152,#REF!,7,FALSE)</f>
        <v>#REF!</v>
      </c>
      <c r="B1152" s="8"/>
      <c r="C1152" s="11" t="s">
        <v>85</v>
      </c>
      <c r="D1152" s="3" t="s">
        <v>69</v>
      </c>
      <c r="AE1152" s="15">
        <f t="shared" si="15"/>
        <v>0</v>
      </c>
    </row>
    <row r="1153" spans="1:31">
      <c r="A1153" s="8" t="e">
        <f>VLOOKUP(C1153,#REF!,7,FALSE)</f>
        <v>#REF!</v>
      </c>
      <c r="B1153" s="8"/>
      <c r="C1153" s="11"/>
      <c r="D1153" s="3" t="s">
        <v>196</v>
      </c>
      <c r="AE1153" s="15">
        <f t="shared" si="15"/>
        <v>0</v>
      </c>
    </row>
    <row r="1154" spans="1:31">
      <c r="A1154" s="8" t="e">
        <f>VLOOKUP(C1154,#REF!,7,FALSE)</f>
        <v>#REF!</v>
      </c>
      <c r="B1154" s="8"/>
      <c r="C1154" s="11"/>
      <c r="D1154" s="3" t="s">
        <v>190</v>
      </c>
      <c r="AE1154" s="15">
        <f t="shared" si="15"/>
        <v>0</v>
      </c>
    </row>
    <row r="1155" spans="1:31">
      <c r="A1155" s="8" t="e">
        <f>VLOOKUP(C1155,#REF!,7,FALSE)</f>
        <v>#REF!</v>
      </c>
      <c r="B1155" s="8"/>
      <c r="C1155" s="11"/>
      <c r="D1155" s="3" t="s">
        <v>191</v>
      </c>
      <c r="AE1155" s="15">
        <f t="shared" si="15"/>
        <v>0</v>
      </c>
    </row>
    <row r="1156" spans="1:31">
      <c r="A1156" s="8" t="e">
        <f>VLOOKUP(C1156,#REF!,7,FALSE)</f>
        <v>#REF!</v>
      </c>
      <c r="B1156" s="8"/>
      <c r="C1156" s="11"/>
      <c r="D1156" s="3" t="s">
        <v>192</v>
      </c>
      <c r="AE1156" s="15">
        <f t="shared" si="15"/>
        <v>0</v>
      </c>
    </row>
    <row r="1157" spans="1:31">
      <c r="A1157" s="8" t="e">
        <f>VLOOKUP(C1157,#REF!,7,FALSE)</f>
        <v>#REF!</v>
      </c>
      <c r="B1157" s="8"/>
      <c r="C1157" s="11"/>
      <c r="D1157" s="3" t="s">
        <v>194</v>
      </c>
      <c r="AE1157" s="15">
        <f t="shared" si="15"/>
        <v>0</v>
      </c>
    </row>
    <row r="1158" spans="1:31">
      <c r="A1158" s="8" t="e">
        <f>VLOOKUP(C1158,#REF!,7,FALSE)</f>
        <v>#REF!</v>
      </c>
      <c r="B1158" s="8"/>
      <c r="C1158" s="11"/>
      <c r="D1158" s="3" t="s">
        <v>197</v>
      </c>
      <c r="AE1158" s="15">
        <f t="shared" si="15"/>
        <v>0</v>
      </c>
    </row>
    <row r="1159" spans="1:31">
      <c r="A1159" s="8" t="e">
        <f>VLOOKUP(C1159,#REF!,7,FALSE)</f>
        <v>#REF!</v>
      </c>
      <c r="B1159" s="8"/>
      <c r="C1159" s="11" t="s">
        <v>86</v>
      </c>
      <c r="D1159" s="3" t="s">
        <v>69</v>
      </c>
      <c r="AE1159" s="15">
        <f t="shared" si="15"/>
        <v>0</v>
      </c>
    </row>
    <row r="1160" spans="1:31">
      <c r="A1160" s="8" t="e">
        <f>VLOOKUP(C1160,#REF!,7,FALSE)</f>
        <v>#REF!</v>
      </c>
      <c r="B1160" s="8"/>
      <c r="C1160" s="11"/>
      <c r="D1160" s="3" t="s">
        <v>196</v>
      </c>
      <c r="AE1160" s="15">
        <f t="shared" si="15"/>
        <v>0</v>
      </c>
    </row>
    <row r="1161" spans="1:31">
      <c r="A1161" s="8" t="e">
        <f>VLOOKUP(C1161,#REF!,7,FALSE)</f>
        <v>#REF!</v>
      </c>
      <c r="B1161" s="8"/>
      <c r="C1161" s="11"/>
      <c r="D1161" s="3" t="s">
        <v>190</v>
      </c>
      <c r="AE1161" s="15">
        <f t="shared" si="15"/>
        <v>0</v>
      </c>
    </row>
    <row r="1162" spans="1:31">
      <c r="A1162" s="8" t="e">
        <f>VLOOKUP(C1162,#REF!,7,FALSE)</f>
        <v>#REF!</v>
      </c>
      <c r="B1162" s="8"/>
      <c r="C1162" s="11"/>
      <c r="D1162" s="3" t="s">
        <v>191</v>
      </c>
      <c r="AE1162" s="15">
        <f t="shared" si="15"/>
        <v>0</v>
      </c>
    </row>
    <row r="1163" spans="1:31">
      <c r="A1163" s="8" t="e">
        <f>VLOOKUP(C1163,#REF!,7,FALSE)</f>
        <v>#REF!</v>
      </c>
      <c r="B1163" s="8"/>
      <c r="C1163" s="11"/>
      <c r="D1163" s="3" t="s">
        <v>192</v>
      </c>
      <c r="AE1163" s="15">
        <f t="shared" si="15"/>
        <v>0</v>
      </c>
    </row>
    <row r="1164" spans="1:31">
      <c r="A1164" s="8" t="e">
        <f>VLOOKUP(C1164,#REF!,7,FALSE)</f>
        <v>#REF!</v>
      </c>
      <c r="B1164" s="8"/>
      <c r="C1164" s="11"/>
      <c r="D1164" s="3" t="s">
        <v>194</v>
      </c>
      <c r="AE1164" s="15">
        <f t="shared" si="15"/>
        <v>0</v>
      </c>
    </row>
    <row r="1165" spans="1:31">
      <c r="A1165" s="8" t="e">
        <f>VLOOKUP(C1165,#REF!,7,FALSE)</f>
        <v>#REF!</v>
      </c>
      <c r="B1165" s="8"/>
      <c r="C1165" s="11"/>
      <c r="D1165" s="3" t="s">
        <v>197</v>
      </c>
      <c r="AE1165" s="15">
        <f t="shared" si="15"/>
        <v>0</v>
      </c>
    </row>
    <row r="1166" spans="1:31">
      <c r="A1166" s="8" t="e">
        <f>VLOOKUP(C1166,#REF!,7,FALSE)</f>
        <v>#REF!</v>
      </c>
      <c r="B1166" s="8"/>
      <c r="C1166" s="11" t="s">
        <v>87</v>
      </c>
      <c r="D1166" s="3" t="s">
        <v>69</v>
      </c>
      <c r="AE1166" s="15">
        <f t="shared" si="15"/>
        <v>0</v>
      </c>
    </row>
    <row r="1167" spans="1:31">
      <c r="A1167" s="8" t="e">
        <f>VLOOKUP(C1167,#REF!,7,FALSE)</f>
        <v>#REF!</v>
      </c>
      <c r="B1167" s="8"/>
      <c r="C1167" s="11"/>
      <c r="D1167" s="3" t="s">
        <v>196</v>
      </c>
      <c r="AE1167" s="15">
        <f t="shared" si="15"/>
        <v>0</v>
      </c>
    </row>
    <row r="1168" spans="1:31">
      <c r="A1168" s="8" t="e">
        <f>VLOOKUP(C1168,#REF!,7,FALSE)</f>
        <v>#REF!</v>
      </c>
      <c r="B1168" s="8"/>
      <c r="C1168" s="11"/>
      <c r="D1168" s="3" t="s">
        <v>190</v>
      </c>
      <c r="AE1168" s="15">
        <f t="shared" ref="AE1168:AE1230" si="16">SUM(E1168:AD1168)</f>
        <v>0</v>
      </c>
    </row>
    <row r="1169" spans="1:31">
      <c r="A1169" s="8" t="e">
        <f>VLOOKUP(C1169,#REF!,7,FALSE)</f>
        <v>#REF!</v>
      </c>
      <c r="B1169" s="8"/>
      <c r="C1169" s="11"/>
      <c r="D1169" s="3" t="s">
        <v>191</v>
      </c>
      <c r="AE1169" s="15">
        <f t="shared" si="16"/>
        <v>0</v>
      </c>
    </row>
    <row r="1170" spans="1:31">
      <c r="A1170" s="8" t="e">
        <f>VLOOKUP(C1170,#REF!,7,FALSE)</f>
        <v>#REF!</v>
      </c>
      <c r="B1170" s="8"/>
      <c r="C1170" s="11"/>
      <c r="D1170" s="3" t="s">
        <v>192</v>
      </c>
      <c r="AE1170" s="15">
        <f t="shared" si="16"/>
        <v>0</v>
      </c>
    </row>
    <row r="1171" spans="1:31">
      <c r="A1171" s="8" t="e">
        <f>VLOOKUP(C1171,#REF!,7,FALSE)</f>
        <v>#REF!</v>
      </c>
      <c r="B1171" s="8"/>
      <c r="C1171" s="11"/>
      <c r="D1171" s="3" t="s">
        <v>194</v>
      </c>
      <c r="AE1171" s="15">
        <f t="shared" si="16"/>
        <v>0</v>
      </c>
    </row>
    <row r="1172" spans="1:31">
      <c r="A1172" s="8" t="e">
        <f>VLOOKUP(C1172,#REF!,7,FALSE)</f>
        <v>#REF!</v>
      </c>
      <c r="B1172" s="8"/>
      <c r="C1172" s="11"/>
      <c r="D1172" s="3" t="s">
        <v>197</v>
      </c>
      <c r="AE1172" s="15">
        <f t="shared" si="16"/>
        <v>0</v>
      </c>
    </row>
    <row r="1173" spans="1:31">
      <c r="A1173" s="8" t="e">
        <f>VLOOKUP(C1173,#REF!,7,FALSE)</f>
        <v>#REF!</v>
      </c>
      <c r="B1173" s="8"/>
      <c r="C1173" s="11" t="s">
        <v>88</v>
      </c>
      <c r="D1173" s="3" t="s">
        <v>69</v>
      </c>
      <c r="AE1173" s="15">
        <f t="shared" si="16"/>
        <v>0</v>
      </c>
    </row>
    <row r="1174" spans="1:31">
      <c r="A1174" s="8" t="e">
        <f>VLOOKUP(C1174,#REF!,7,FALSE)</f>
        <v>#REF!</v>
      </c>
      <c r="B1174" s="8"/>
      <c r="C1174" s="11"/>
      <c r="D1174" s="3" t="s">
        <v>196</v>
      </c>
      <c r="AE1174" s="15">
        <f t="shared" si="16"/>
        <v>0</v>
      </c>
    </row>
    <row r="1175" spans="1:31">
      <c r="A1175" s="8" t="e">
        <f>VLOOKUP(C1175,#REF!,7,FALSE)</f>
        <v>#REF!</v>
      </c>
      <c r="B1175" s="8"/>
      <c r="C1175" s="11"/>
      <c r="D1175" s="3" t="s">
        <v>190</v>
      </c>
      <c r="AE1175" s="15">
        <f t="shared" si="16"/>
        <v>0</v>
      </c>
    </row>
    <row r="1176" spans="1:31">
      <c r="A1176" s="8" t="e">
        <f>VLOOKUP(C1176,#REF!,7,FALSE)</f>
        <v>#REF!</v>
      </c>
      <c r="B1176" s="8"/>
      <c r="C1176" s="11"/>
      <c r="D1176" s="3" t="s">
        <v>191</v>
      </c>
      <c r="AE1176" s="15">
        <f t="shared" si="16"/>
        <v>0</v>
      </c>
    </row>
    <row r="1177" spans="1:31">
      <c r="A1177" s="8" t="e">
        <f>VLOOKUP(C1177,#REF!,7,FALSE)</f>
        <v>#REF!</v>
      </c>
      <c r="B1177" s="8"/>
      <c r="C1177" s="11"/>
      <c r="D1177" s="3" t="s">
        <v>192</v>
      </c>
      <c r="AE1177" s="15">
        <f t="shared" si="16"/>
        <v>0</v>
      </c>
    </row>
    <row r="1178" spans="1:31">
      <c r="A1178" s="8" t="e">
        <f>VLOOKUP(C1178,#REF!,7,FALSE)</f>
        <v>#REF!</v>
      </c>
      <c r="B1178" s="8"/>
      <c r="C1178" s="11"/>
      <c r="D1178" s="3" t="s">
        <v>194</v>
      </c>
      <c r="AE1178" s="15">
        <f t="shared" si="16"/>
        <v>0</v>
      </c>
    </row>
    <row r="1179" spans="1:31">
      <c r="A1179" s="8" t="e">
        <f>VLOOKUP(C1179,#REF!,7,FALSE)</f>
        <v>#REF!</v>
      </c>
      <c r="B1179" s="8"/>
      <c r="C1179" s="11"/>
      <c r="D1179" s="3" t="s">
        <v>197</v>
      </c>
      <c r="AE1179" s="15">
        <f t="shared" si="16"/>
        <v>0</v>
      </c>
    </row>
    <row r="1180" spans="1:31">
      <c r="A1180" s="8" t="e">
        <f>VLOOKUP(C1180,#REF!,7,FALSE)</f>
        <v>#REF!</v>
      </c>
      <c r="B1180" s="8"/>
      <c r="C1180" s="11" t="s">
        <v>89</v>
      </c>
      <c r="D1180" s="3" t="s">
        <v>69</v>
      </c>
      <c r="AE1180" s="15">
        <f t="shared" si="16"/>
        <v>0</v>
      </c>
    </row>
    <row r="1181" spans="1:31">
      <c r="A1181" s="8" t="e">
        <f>VLOOKUP(C1181,#REF!,7,FALSE)</f>
        <v>#REF!</v>
      </c>
      <c r="B1181" s="8"/>
      <c r="C1181" s="11"/>
      <c r="D1181" s="3" t="s">
        <v>196</v>
      </c>
      <c r="AE1181" s="15">
        <f t="shared" si="16"/>
        <v>0</v>
      </c>
    </row>
    <row r="1182" spans="1:31">
      <c r="A1182" s="8" t="e">
        <f>VLOOKUP(C1182,#REF!,7,FALSE)</f>
        <v>#REF!</v>
      </c>
      <c r="B1182" s="8"/>
      <c r="C1182" s="11"/>
      <c r="D1182" s="3" t="s">
        <v>190</v>
      </c>
      <c r="AE1182" s="15">
        <f t="shared" si="16"/>
        <v>0</v>
      </c>
    </row>
    <row r="1183" spans="1:31">
      <c r="A1183" s="8" t="e">
        <f>VLOOKUP(C1183,#REF!,7,FALSE)</f>
        <v>#REF!</v>
      </c>
      <c r="B1183" s="8"/>
      <c r="C1183" s="11"/>
      <c r="D1183" s="3" t="s">
        <v>191</v>
      </c>
      <c r="AE1183" s="15">
        <f t="shared" si="16"/>
        <v>0</v>
      </c>
    </row>
    <row r="1184" spans="1:31">
      <c r="A1184" s="8" t="e">
        <f>VLOOKUP(C1184,#REF!,7,FALSE)</f>
        <v>#REF!</v>
      </c>
      <c r="B1184" s="8"/>
      <c r="C1184" s="11"/>
      <c r="D1184" s="3" t="s">
        <v>192</v>
      </c>
      <c r="AE1184" s="15">
        <f t="shared" si="16"/>
        <v>0</v>
      </c>
    </row>
    <row r="1185" spans="1:31">
      <c r="A1185" s="8" t="e">
        <f>VLOOKUP(C1185,#REF!,7,FALSE)</f>
        <v>#REF!</v>
      </c>
      <c r="B1185" s="8"/>
      <c r="C1185" s="11"/>
      <c r="D1185" s="3" t="s">
        <v>194</v>
      </c>
      <c r="AE1185" s="15">
        <f t="shared" si="16"/>
        <v>0</v>
      </c>
    </row>
    <row r="1186" spans="1:31">
      <c r="A1186" s="8" t="e">
        <f>VLOOKUP(C1186,#REF!,7,FALSE)</f>
        <v>#REF!</v>
      </c>
      <c r="B1186" s="8"/>
      <c r="C1186" s="11"/>
      <c r="D1186" s="3" t="s">
        <v>197</v>
      </c>
      <c r="AE1186" s="15">
        <f t="shared" si="16"/>
        <v>0</v>
      </c>
    </row>
    <row r="1187" spans="1:31">
      <c r="A1187" s="8" t="e">
        <f>VLOOKUP(C1187,#REF!,7,FALSE)</f>
        <v>#REF!</v>
      </c>
      <c r="B1187" s="8"/>
      <c r="C1187" s="11" t="s">
        <v>94</v>
      </c>
      <c r="D1187" s="3" t="s">
        <v>69</v>
      </c>
      <c r="AE1187" s="15">
        <f t="shared" si="16"/>
        <v>0</v>
      </c>
    </row>
    <row r="1188" spans="1:31">
      <c r="A1188" s="8" t="e">
        <f>VLOOKUP(C1188,#REF!,7,FALSE)</f>
        <v>#REF!</v>
      </c>
      <c r="B1188" s="8"/>
      <c r="C1188" s="11"/>
      <c r="D1188" s="3" t="s">
        <v>196</v>
      </c>
      <c r="AE1188" s="15">
        <f t="shared" si="16"/>
        <v>0</v>
      </c>
    </row>
    <row r="1189" spans="1:31">
      <c r="A1189" s="8" t="e">
        <f>VLOOKUP(C1189,#REF!,7,FALSE)</f>
        <v>#REF!</v>
      </c>
      <c r="B1189" s="8"/>
      <c r="C1189" s="11"/>
      <c r="D1189" s="3" t="s">
        <v>190</v>
      </c>
      <c r="AE1189" s="15">
        <f t="shared" si="16"/>
        <v>0</v>
      </c>
    </row>
    <row r="1190" spans="1:31">
      <c r="A1190" s="8" t="e">
        <f>VLOOKUP(C1190,#REF!,7,FALSE)</f>
        <v>#REF!</v>
      </c>
      <c r="B1190" s="8"/>
      <c r="C1190" s="11"/>
      <c r="D1190" s="3" t="s">
        <v>191</v>
      </c>
      <c r="AE1190" s="15">
        <f t="shared" si="16"/>
        <v>0</v>
      </c>
    </row>
    <row r="1191" spans="1:31">
      <c r="A1191" s="8" t="e">
        <f>VLOOKUP(C1191,#REF!,7,FALSE)</f>
        <v>#REF!</v>
      </c>
      <c r="B1191" s="8"/>
      <c r="C1191" s="11"/>
      <c r="D1191" s="3" t="s">
        <v>192</v>
      </c>
      <c r="AE1191" s="15">
        <f t="shared" si="16"/>
        <v>0</v>
      </c>
    </row>
    <row r="1192" spans="1:31">
      <c r="A1192" s="8" t="e">
        <f>VLOOKUP(C1192,#REF!,7,FALSE)</f>
        <v>#REF!</v>
      </c>
      <c r="B1192" s="8"/>
      <c r="C1192" s="11"/>
      <c r="D1192" s="3" t="s">
        <v>194</v>
      </c>
      <c r="AE1192" s="15">
        <f t="shared" si="16"/>
        <v>0</v>
      </c>
    </row>
    <row r="1193" spans="1:31">
      <c r="A1193" s="8" t="e">
        <f>VLOOKUP(C1193,#REF!,7,FALSE)</f>
        <v>#REF!</v>
      </c>
      <c r="B1193" s="8"/>
      <c r="C1193" s="11"/>
      <c r="D1193" s="3" t="s">
        <v>197</v>
      </c>
      <c r="AE1193" s="15">
        <f t="shared" si="16"/>
        <v>0</v>
      </c>
    </row>
    <row r="1194" spans="1:31">
      <c r="A1194" s="8" t="e">
        <f>VLOOKUP(C1194,#REF!,7,FALSE)</f>
        <v>#REF!</v>
      </c>
      <c r="B1194" s="8"/>
      <c r="C1194" s="11" t="s">
        <v>95</v>
      </c>
      <c r="D1194" s="3" t="s">
        <v>69</v>
      </c>
      <c r="AE1194" s="15">
        <f t="shared" si="16"/>
        <v>0</v>
      </c>
    </row>
    <row r="1195" spans="1:31">
      <c r="A1195" s="8" t="e">
        <f>VLOOKUP(C1195,#REF!,7,FALSE)</f>
        <v>#REF!</v>
      </c>
      <c r="B1195" s="8"/>
      <c r="C1195" s="11"/>
      <c r="D1195" s="3" t="s">
        <v>196</v>
      </c>
      <c r="AE1195" s="15">
        <f t="shared" si="16"/>
        <v>0</v>
      </c>
    </row>
    <row r="1196" spans="1:31">
      <c r="A1196" s="8" t="e">
        <f>VLOOKUP(C1196,#REF!,7,FALSE)</f>
        <v>#REF!</v>
      </c>
      <c r="B1196" s="8"/>
      <c r="C1196" s="11"/>
      <c r="D1196" s="3" t="s">
        <v>190</v>
      </c>
      <c r="AE1196" s="15">
        <f t="shared" si="16"/>
        <v>0</v>
      </c>
    </row>
    <row r="1197" spans="1:31">
      <c r="A1197" s="8" t="e">
        <f>VLOOKUP(C1197,#REF!,7,FALSE)</f>
        <v>#REF!</v>
      </c>
      <c r="B1197" s="8"/>
      <c r="C1197" s="11"/>
      <c r="D1197" s="3" t="s">
        <v>191</v>
      </c>
      <c r="AE1197" s="15">
        <f t="shared" si="16"/>
        <v>0</v>
      </c>
    </row>
    <row r="1198" spans="1:31">
      <c r="A1198" s="8" t="e">
        <f>VLOOKUP(C1198,#REF!,7,FALSE)</f>
        <v>#REF!</v>
      </c>
      <c r="B1198" s="8"/>
      <c r="C1198" s="11"/>
      <c r="D1198" s="3" t="s">
        <v>192</v>
      </c>
      <c r="AE1198" s="15">
        <f t="shared" si="16"/>
        <v>0</v>
      </c>
    </row>
    <row r="1199" spans="1:31">
      <c r="A1199" s="8" t="e">
        <f>VLOOKUP(C1199,#REF!,7,FALSE)</f>
        <v>#REF!</v>
      </c>
      <c r="B1199" s="8"/>
      <c r="C1199" s="11"/>
      <c r="D1199" s="3" t="s">
        <v>194</v>
      </c>
      <c r="AE1199" s="15">
        <f t="shared" si="16"/>
        <v>0</v>
      </c>
    </row>
    <row r="1200" spans="1:31">
      <c r="A1200" s="8" t="e">
        <f>VLOOKUP(C1200,#REF!,7,FALSE)</f>
        <v>#REF!</v>
      </c>
      <c r="B1200" s="8"/>
      <c r="C1200" s="11"/>
      <c r="D1200" s="3" t="s">
        <v>197</v>
      </c>
      <c r="AE1200" s="15">
        <f t="shared" si="16"/>
        <v>0</v>
      </c>
    </row>
    <row r="1201" spans="1:31">
      <c r="A1201" s="8" t="e">
        <f>VLOOKUP(C1201,#REF!,7,FALSE)</f>
        <v>#REF!</v>
      </c>
      <c r="B1201" s="8"/>
      <c r="C1201" s="11" t="s">
        <v>96</v>
      </c>
      <c r="D1201" s="3" t="s">
        <v>69</v>
      </c>
      <c r="AE1201" s="15">
        <f t="shared" si="16"/>
        <v>0</v>
      </c>
    </row>
    <row r="1202" spans="1:31">
      <c r="A1202" s="8" t="e">
        <f>VLOOKUP(C1202,#REF!,7,FALSE)</f>
        <v>#REF!</v>
      </c>
      <c r="B1202" s="8"/>
      <c r="C1202" s="11"/>
      <c r="D1202" s="3" t="s">
        <v>196</v>
      </c>
      <c r="AE1202" s="15">
        <f t="shared" si="16"/>
        <v>0</v>
      </c>
    </row>
    <row r="1203" spans="1:31">
      <c r="A1203" s="8" t="e">
        <f>VLOOKUP(C1203,#REF!,7,FALSE)</f>
        <v>#REF!</v>
      </c>
      <c r="B1203" s="8"/>
      <c r="C1203" s="11"/>
      <c r="D1203" s="3" t="s">
        <v>190</v>
      </c>
      <c r="AE1203" s="15">
        <f t="shared" si="16"/>
        <v>0</v>
      </c>
    </row>
    <row r="1204" spans="1:31">
      <c r="A1204" s="8" t="e">
        <f>VLOOKUP(C1204,#REF!,7,FALSE)</f>
        <v>#REF!</v>
      </c>
      <c r="B1204" s="8"/>
      <c r="C1204" s="11"/>
      <c r="D1204" s="3" t="s">
        <v>191</v>
      </c>
      <c r="AE1204" s="15">
        <f t="shared" si="16"/>
        <v>0</v>
      </c>
    </row>
    <row r="1205" spans="1:31">
      <c r="A1205" s="8" t="e">
        <f>VLOOKUP(C1205,#REF!,7,FALSE)</f>
        <v>#REF!</v>
      </c>
      <c r="B1205" s="8"/>
      <c r="C1205" s="11"/>
      <c r="D1205" s="3" t="s">
        <v>192</v>
      </c>
      <c r="AE1205" s="15">
        <f t="shared" si="16"/>
        <v>0</v>
      </c>
    </row>
    <row r="1206" spans="1:31">
      <c r="A1206" s="8" t="e">
        <f>VLOOKUP(C1206,#REF!,7,FALSE)</f>
        <v>#REF!</v>
      </c>
      <c r="B1206" s="8"/>
      <c r="C1206" s="11"/>
      <c r="D1206" s="3" t="s">
        <v>194</v>
      </c>
      <c r="AE1206" s="15">
        <f t="shared" si="16"/>
        <v>0</v>
      </c>
    </row>
    <row r="1207" spans="1:31">
      <c r="A1207" s="8" t="e">
        <f>VLOOKUP(C1207,#REF!,7,FALSE)</f>
        <v>#REF!</v>
      </c>
      <c r="B1207" s="8"/>
      <c r="C1207" s="11"/>
      <c r="D1207" s="3" t="s">
        <v>197</v>
      </c>
      <c r="AE1207" s="15">
        <f t="shared" si="16"/>
        <v>0</v>
      </c>
    </row>
    <row r="1208" spans="1:31">
      <c r="A1208" s="8" t="e">
        <f>VLOOKUP(C1208,#REF!,7,FALSE)</f>
        <v>#REF!</v>
      </c>
      <c r="B1208" s="8"/>
      <c r="C1208" s="11" t="s">
        <v>97</v>
      </c>
      <c r="D1208" s="3" t="s">
        <v>69</v>
      </c>
      <c r="AE1208" s="15">
        <f t="shared" si="16"/>
        <v>0</v>
      </c>
    </row>
    <row r="1209" spans="1:31">
      <c r="A1209" s="8" t="e">
        <f>VLOOKUP(C1209,#REF!,7,FALSE)</f>
        <v>#REF!</v>
      </c>
      <c r="B1209" s="8"/>
      <c r="C1209" s="11"/>
      <c r="D1209" s="3" t="s">
        <v>196</v>
      </c>
      <c r="AE1209" s="15">
        <f t="shared" si="16"/>
        <v>0</v>
      </c>
    </row>
    <row r="1210" spans="1:31">
      <c r="A1210" s="8" t="e">
        <f>VLOOKUP(C1210,#REF!,7,FALSE)</f>
        <v>#REF!</v>
      </c>
      <c r="B1210" s="8"/>
      <c r="C1210" s="11"/>
      <c r="D1210" s="3" t="s">
        <v>190</v>
      </c>
      <c r="AE1210" s="15">
        <f t="shared" si="16"/>
        <v>0</v>
      </c>
    </row>
    <row r="1211" spans="1:31">
      <c r="A1211" s="8" t="e">
        <f>VLOOKUP(C1211,#REF!,7,FALSE)</f>
        <v>#REF!</v>
      </c>
      <c r="B1211" s="8"/>
      <c r="C1211" s="11"/>
      <c r="D1211" s="3" t="s">
        <v>191</v>
      </c>
      <c r="AE1211" s="15">
        <f t="shared" si="16"/>
        <v>0</v>
      </c>
    </row>
    <row r="1212" spans="1:31">
      <c r="A1212" s="8" t="e">
        <f>VLOOKUP(C1212,#REF!,7,FALSE)</f>
        <v>#REF!</v>
      </c>
      <c r="B1212" s="8"/>
      <c r="C1212" s="11"/>
      <c r="D1212" s="3" t="s">
        <v>192</v>
      </c>
      <c r="AE1212" s="15">
        <f t="shared" si="16"/>
        <v>0</v>
      </c>
    </row>
    <row r="1213" spans="1:31">
      <c r="A1213" s="8" t="e">
        <f>VLOOKUP(C1213,#REF!,7,FALSE)</f>
        <v>#REF!</v>
      </c>
      <c r="B1213" s="8"/>
      <c r="C1213" s="11"/>
      <c r="D1213" s="3" t="s">
        <v>194</v>
      </c>
      <c r="AE1213" s="15">
        <f t="shared" si="16"/>
        <v>0</v>
      </c>
    </row>
    <row r="1214" spans="1:31">
      <c r="A1214" s="8" t="e">
        <f>VLOOKUP(C1214,#REF!,7,FALSE)</f>
        <v>#REF!</v>
      </c>
      <c r="B1214" s="8"/>
      <c r="C1214" s="11"/>
      <c r="D1214" s="3" t="s">
        <v>197</v>
      </c>
      <c r="AE1214" s="15">
        <f t="shared" si="16"/>
        <v>0</v>
      </c>
    </row>
    <row r="1215" spans="1:31">
      <c r="A1215" s="8" t="e">
        <f>VLOOKUP(C1215,#REF!,7,FALSE)</f>
        <v>#REF!</v>
      </c>
      <c r="B1215" s="8"/>
      <c r="C1215" s="11" t="s">
        <v>98</v>
      </c>
      <c r="D1215" s="3" t="s">
        <v>69</v>
      </c>
      <c r="AE1215" s="15">
        <f t="shared" si="16"/>
        <v>0</v>
      </c>
    </row>
    <row r="1216" spans="1:31">
      <c r="A1216" s="8" t="e">
        <f>VLOOKUP(C1216,#REF!,7,FALSE)</f>
        <v>#REF!</v>
      </c>
      <c r="B1216" s="8"/>
      <c r="C1216" s="11"/>
      <c r="D1216" s="3" t="s">
        <v>196</v>
      </c>
      <c r="AE1216" s="15">
        <f t="shared" si="16"/>
        <v>0</v>
      </c>
    </row>
    <row r="1217" spans="1:31">
      <c r="A1217" s="8" t="e">
        <f>VLOOKUP(C1217,#REF!,7,FALSE)</f>
        <v>#REF!</v>
      </c>
      <c r="B1217" s="8"/>
      <c r="C1217" s="11"/>
      <c r="D1217" s="3" t="s">
        <v>190</v>
      </c>
      <c r="AE1217" s="15">
        <f t="shared" si="16"/>
        <v>0</v>
      </c>
    </row>
    <row r="1218" spans="1:31">
      <c r="A1218" s="8" t="e">
        <f>VLOOKUP(C1218,#REF!,7,FALSE)</f>
        <v>#REF!</v>
      </c>
      <c r="B1218" s="8"/>
      <c r="C1218" s="11"/>
      <c r="D1218" s="3" t="s">
        <v>191</v>
      </c>
      <c r="AE1218" s="15">
        <f t="shared" si="16"/>
        <v>0</v>
      </c>
    </row>
    <row r="1219" spans="1:31">
      <c r="A1219" s="8" t="e">
        <f>VLOOKUP(C1219,#REF!,7,FALSE)</f>
        <v>#REF!</v>
      </c>
      <c r="B1219" s="8"/>
      <c r="C1219" s="11"/>
      <c r="D1219" s="3" t="s">
        <v>192</v>
      </c>
      <c r="AE1219" s="15">
        <f t="shared" si="16"/>
        <v>0</v>
      </c>
    </row>
    <row r="1220" spans="1:31">
      <c r="A1220" s="8" t="e">
        <f>VLOOKUP(C1220,#REF!,7,FALSE)</f>
        <v>#REF!</v>
      </c>
      <c r="B1220" s="8"/>
      <c r="C1220" s="11"/>
      <c r="D1220" s="3" t="s">
        <v>194</v>
      </c>
      <c r="AE1220" s="15">
        <f t="shared" si="16"/>
        <v>0</v>
      </c>
    </row>
    <row r="1221" spans="1:31">
      <c r="A1221" s="8" t="e">
        <f>VLOOKUP(C1221,#REF!,7,FALSE)</f>
        <v>#REF!</v>
      </c>
      <c r="B1221" s="8"/>
      <c r="C1221" s="11"/>
      <c r="D1221" s="3" t="s">
        <v>197</v>
      </c>
      <c r="AE1221" s="15">
        <f t="shared" si="16"/>
        <v>0</v>
      </c>
    </row>
    <row r="1222" spans="1:31">
      <c r="A1222" s="8" t="e">
        <f>VLOOKUP(C1222,#REF!,7,FALSE)</f>
        <v>#REF!</v>
      </c>
      <c r="B1222" s="8"/>
      <c r="C1222" s="11" t="s">
        <v>99</v>
      </c>
      <c r="D1222" s="3" t="s">
        <v>69</v>
      </c>
      <c r="AE1222" s="15">
        <f t="shared" si="16"/>
        <v>0</v>
      </c>
    </row>
    <row r="1223" spans="1:31">
      <c r="A1223" s="8" t="e">
        <f>VLOOKUP(C1223,#REF!,7,FALSE)</f>
        <v>#REF!</v>
      </c>
      <c r="B1223" s="8"/>
      <c r="C1223" s="11"/>
      <c r="D1223" s="3" t="s">
        <v>196</v>
      </c>
      <c r="AE1223" s="15">
        <f t="shared" si="16"/>
        <v>0</v>
      </c>
    </row>
    <row r="1224" spans="1:31">
      <c r="A1224" s="8" t="e">
        <f>VLOOKUP(C1224,#REF!,7,FALSE)</f>
        <v>#REF!</v>
      </c>
      <c r="B1224" s="8"/>
      <c r="C1224" s="11"/>
      <c r="D1224" s="3" t="s">
        <v>190</v>
      </c>
      <c r="AE1224" s="15">
        <f t="shared" si="16"/>
        <v>0</v>
      </c>
    </row>
    <row r="1225" spans="1:31">
      <c r="A1225" s="8" t="e">
        <f>VLOOKUP(C1225,#REF!,7,FALSE)</f>
        <v>#REF!</v>
      </c>
      <c r="B1225" s="8"/>
      <c r="C1225" s="11"/>
      <c r="D1225" s="3" t="s">
        <v>191</v>
      </c>
      <c r="AE1225" s="15">
        <f t="shared" si="16"/>
        <v>0</v>
      </c>
    </row>
    <row r="1226" spans="1:31">
      <c r="A1226" s="8" t="e">
        <f>VLOOKUP(C1226,#REF!,7,FALSE)</f>
        <v>#REF!</v>
      </c>
      <c r="B1226" s="8"/>
      <c r="C1226" s="11"/>
      <c r="D1226" s="3" t="s">
        <v>192</v>
      </c>
      <c r="AE1226" s="15">
        <f t="shared" si="16"/>
        <v>0</v>
      </c>
    </row>
    <row r="1227" spans="1:31">
      <c r="A1227" s="8" t="e">
        <f>VLOOKUP(C1227,#REF!,7,FALSE)</f>
        <v>#REF!</v>
      </c>
      <c r="B1227" s="8"/>
      <c r="C1227" s="11"/>
      <c r="D1227" s="3" t="s">
        <v>194</v>
      </c>
      <c r="AE1227" s="15">
        <f t="shared" si="16"/>
        <v>0</v>
      </c>
    </row>
    <row r="1228" spans="1:31">
      <c r="A1228" s="8" t="e">
        <f>VLOOKUP(C1228,#REF!,7,FALSE)</f>
        <v>#REF!</v>
      </c>
      <c r="B1228" s="8"/>
      <c r="C1228" s="11"/>
      <c r="D1228" s="3" t="s">
        <v>197</v>
      </c>
      <c r="AE1228" s="15">
        <f t="shared" si="16"/>
        <v>0</v>
      </c>
    </row>
    <row r="1229" spans="1:31">
      <c r="A1229" s="8" t="e">
        <f>VLOOKUP(C1229,#REF!,7,FALSE)</f>
        <v>#REF!</v>
      </c>
      <c r="B1229" s="8"/>
      <c r="C1229" s="11" t="s">
        <v>100</v>
      </c>
      <c r="D1229" s="3" t="s">
        <v>69</v>
      </c>
      <c r="AE1229" s="15">
        <f t="shared" si="16"/>
        <v>0</v>
      </c>
    </row>
    <row r="1230" spans="1:31">
      <c r="A1230" s="8" t="e">
        <f>VLOOKUP(C1230,#REF!,7,FALSE)</f>
        <v>#REF!</v>
      </c>
      <c r="B1230" s="8"/>
      <c r="C1230" s="11"/>
      <c r="D1230" s="3" t="s">
        <v>196</v>
      </c>
      <c r="AE1230" s="15">
        <f t="shared" si="16"/>
        <v>0</v>
      </c>
    </row>
    <row r="1231" spans="1:31">
      <c r="A1231" s="8" t="e">
        <f>VLOOKUP(C1231,#REF!,7,FALSE)</f>
        <v>#REF!</v>
      </c>
      <c r="B1231" s="8"/>
      <c r="C1231" s="11"/>
      <c r="D1231" s="3" t="s">
        <v>190</v>
      </c>
      <c r="AE1231" s="15">
        <f t="shared" ref="AE1231:AE1256" si="17">SUM(E1231:AD1231)</f>
        <v>0</v>
      </c>
    </row>
    <row r="1232" spans="1:31">
      <c r="A1232" s="8" t="e">
        <f>VLOOKUP(C1232,#REF!,7,FALSE)</f>
        <v>#REF!</v>
      </c>
      <c r="B1232" s="8"/>
      <c r="C1232" s="11"/>
      <c r="D1232" s="3" t="s">
        <v>191</v>
      </c>
      <c r="AE1232" s="15">
        <f t="shared" si="17"/>
        <v>0</v>
      </c>
    </row>
    <row r="1233" spans="1:31">
      <c r="A1233" s="8" t="e">
        <f>VLOOKUP(C1233,#REF!,7,FALSE)</f>
        <v>#REF!</v>
      </c>
      <c r="B1233" s="8"/>
      <c r="C1233" s="11"/>
      <c r="D1233" s="3" t="s">
        <v>192</v>
      </c>
      <c r="AE1233" s="15">
        <f t="shared" si="17"/>
        <v>0</v>
      </c>
    </row>
    <row r="1234" spans="1:31">
      <c r="A1234" s="8" t="e">
        <f>VLOOKUP(C1234,#REF!,7,FALSE)</f>
        <v>#REF!</v>
      </c>
      <c r="B1234" s="8"/>
      <c r="C1234" s="11"/>
      <c r="D1234" s="3" t="s">
        <v>194</v>
      </c>
      <c r="AE1234" s="15">
        <f t="shared" si="17"/>
        <v>0</v>
      </c>
    </row>
    <row r="1235" spans="1:31">
      <c r="A1235" s="8" t="e">
        <f>VLOOKUP(C1235,#REF!,7,FALSE)</f>
        <v>#REF!</v>
      </c>
      <c r="B1235" s="8"/>
      <c r="C1235" s="11"/>
      <c r="D1235" s="3" t="s">
        <v>197</v>
      </c>
      <c r="AE1235" s="15">
        <f t="shared" si="17"/>
        <v>0</v>
      </c>
    </row>
    <row r="1236" spans="1:31">
      <c r="A1236" s="8" t="e">
        <f>VLOOKUP(C1236,#REF!,7,FALSE)</f>
        <v>#REF!</v>
      </c>
      <c r="B1236" s="8"/>
      <c r="C1236" s="11" t="s">
        <v>101</v>
      </c>
      <c r="D1236" s="3" t="s">
        <v>69</v>
      </c>
      <c r="AE1236" s="15">
        <f t="shared" si="17"/>
        <v>0</v>
      </c>
    </row>
    <row r="1237" spans="1:31">
      <c r="A1237" s="8"/>
      <c r="B1237" s="8"/>
      <c r="C1237" s="11"/>
      <c r="D1237" s="3" t="s">
        <v>196</v>
      </c>
      <c r="AE1237" s="15">
        <f t="shared" si="17"/>
        <v>0</v>
      </c>
    </row>
    <row r="1238" spans="1:31">
      <c r="A1238" s="8"/>
      <c r="B1238" s="8"/>
      <c r="C1238" s="11"/>
      <c r="D1238" s="3" t="s">
        <v>190</v>
      </c>
      <c r="AE1238" s="15">
        <f t="shared" si="17"/>
        <v>0</v>
      </c>
    </row>
    <row r="1239" spans="1:31">
      <c r="A1239" s="8"/>
      <c r="B1239" s="8"/>
      <c r="C1239" s="11"/>
      <c r="D1239" s="3" t="s">
        <v>191</v>
      </c>
      <c r="AE1239" s="15">
        <f t="shared" si="17"/>
        <v>0</v>
      </c>
    </row>
    <row r="1240" spans="1:31">
      <c r="A1240" s="8"/>
      <c r="B1240" s="8"/>
      <c r="C1240" s="11"/>
      <c r="D1240" s="3" t="s">
        <v>192</v>
      </c>
      <c r="AE1240" s="15">
        <f t="shared" si="17"/>
        <v>0</v>
      </c>
    </row>
    <row r="1241" spans="1:31">
      <c r="A1241" s="8"/>
      <c r="B1241" s="8"/>
      <c r="C1241" s="11"/>
      <c r="D1241" s="3" t="s">
        <v>194</v>
      </c>
      <c r="AE1241" s="15">
        <f t="shared" si="17"/>
        <v>0</v>
      </c>
    </row>
    <row r="1242" spans="1:31">
      <c r="A1242" s="8"/>
      <c r="B1242" s="8"/>
      <c r="C1242" s="11"/>
      <c r="D1242" s="3" t="s">
        <v>197</v>
      </c>
      <c r="AE1242" s="15">
        <f t="shared" si="17"/>
        <v>0</v>
      </c>
    </row>
    <row r="1243" spans="1:31">
      <c r="A1243" s="8" t="e">
        <f>VLOOKUP(C1243,#REF!,7,FALSE)</f>
        <v>#REF!</v>
      </c>
      <c r="B1243" s="8"/>
      <c r="C1243" s="11" t="s">
        <v>102</v>
      </c>
      <c r="D1243" s="3" t="s">
        <v>69</v>
      </c>
      <c r="AE1243" s="15">
        <f t="shared" si="17"/>
        <v>0</v>
      </c>
    </row>
    <row r="1244" spans="1:31">
      <c r="A1244" s="8"/>
      <c r="B1244" s="8"/>
      <c r="C1244" s="11"/>
      <c r="D1244" s="3" t="s">
        <v>196</v>
      </c>
      <c r="AE1244" s="15">
        <f t="shared" si="17"/>
        <v>0</v>
      </c>
    </row>
    <row r="1245" spans="1:31">
      <c r="A1245" s="8"/>
      <c r="B1245" s="8"/>
      <c r="C1245" s="11"/>
      <c r="D1245" s="3" t="s">
        <v>190</v>
      </c>
      <c r="AE1245" s="15">
        <f t="shared" si="17"/>
        <v>0</v>
      </c>
    </row>
    <row r="1246" spans="1:31">
      <c r="A1246" s="8"/>
      <c r="B1246" s="8"/>
      <c r="C1246" s="11"/>
      <c r="D1246" s="3" t="s">
        <v>191</v>
      </c>
      <c r="AE1246" s="15">
        <f t="shared" si="17"/>
        <v>0</v>
      </c>
    </row>
    <row r="1247" spans="1:31">
      <c r="A1247" s="8"/>
      <c r="B1247" s="8"/>
      <c r="C1247" s="11"/>
      <c r="D1247" s="3" t="s">
        <v>192</v>
      </c>
      <c r="AE1247" s="15">
        <f t="shared" si="17"/>
        <v>0</v>
      </c>
    </row>
    <row r="1248" spans="1:31">
      <c r="A1248" s="8"/>
      <c r="B1248" s="8"/>
      <c r="C1248" s="11"/>
      <c r="D1248" s="3" t="s">
        <v>194</v>
      </c>
      <c r="AE1248" s="15">
        <f t="shared" si="17"/>
        <v>0</v>
      </c>
    </row>
    <row r="1249" spans="1:31">
      <c r="A1249" s="8"/>
      <c r="B1249" s="8"/>
      <c r="C1249" s="11"/>
      <c r="D1249" s="3" t="s">
        <v>197</v>
      </c>
      <c r="AE1249" s="15">
        <f t="shared" si="17"/>
        <v>0</v>
      </c>
    </row>
    <row r="1250" spans="1:31">
      <c r="A1250" s="8" t="e">
        <f>VLOOKUP(C1250,#REF!,7,FALSE)</f>
        <v>#REF!</v>
      </c>
      <c r="B1250" s="8"/>
      <c r="C1250" s="11" t="s">
        <v>103</v>
      </c>
      <c r="D1250" s="3" t="s">
        <v>69</v>
      </c>
      <c r="AE1250" s="15">
        <f t="shared" si="17"/>
        <v>0</v>
      </c>
    </row>
    <row r="1251" spans="1:31">
      <c r="A1251" s="8"/>
      <c r="B1251" s="8"/>
      <c r="C1251" s="12"/>
      <c r="D1251" s="3" t="s">
        <v>196</v>
      </c>
      <c r="AE1251" s="15">
        <f t="shared" si="17"/>
        <v>0</v>
      </c>
    </row>
    <row r="1252" spans="1:31">
      <c r="A1252" s="8"/>
      <c r="B1252" s="8"/>
      <c r="C1252" s="12"/>
      <c r="D1252" s="3" t="s">
        <v>190</v>
      </c>
      <c r="AE1252" s="15">
        <f t="shared" si="17"/>
        <v>0</v>
      </c>
    </row>
    <row r="1253" spans="1:31">
      <c r="A1253" s="8"/>
      <c r="B1253" s="8"/>
      <c r="C1253" s="12"/>
      <c r="D1253" s="3" t="s">
        <v>191</v>
      </c>
      <c r="AE1253" s="15">
        <f t="shared" si="17"/>
        <v>0</v>
      </c>
    </row>
    <row r="1254" spans="1:31">
      <c r="A1254" s="8"/>
      <c r="B1254" s="8"/>
      <c r="C1254" s="12"/>
      <c r="D1254" s="3" t="s">
        <v>192</v>
      </c>
      <c r="AE1254" s="15">
        <f t="shared" si="17"/>
        <v>0</v>
      </c>
    </row>
    <row r="1255" spans="1:31">
      <c r="A1255" s="8"/>
      <c r="B1255" s="8"/>
      <c r="C1255" s="12"/>
      <c r="D1255" s="3" t="s">
        <v>194</v>
      </c>
      <c r="AE1255" s="15">
        <f t="shared" si="17"/>
        <v>0</v>
      </c>
    </row>
    <row r="1256" spans="1:31">
      <c r="A1256" s="8"/>
      <c r="B1256" s="8"/>
      <c r="C1256" s="39"/>
      <c r="D1256" s="3" t="s">
        <v>197</v>
      </c>
      <c r="AE1256" s="15">
        <f t="shared" si="17"/>
        <v>0</v>
      </c>
    </row>
    <row r="1257" spans="1:31">
      <c r="A1257" s="8" t="e">
        <f>VLOOKUP(C1257,#REF!,7,FALSE)</f>
        <v>#REF!</v>
      </c>
      <c r="B1257" s="8"/>
      <c r="C1257" s="13" t="s">
        <v>104</v>
      </c>
      <c r="D1257" s="3" t="s">
        <v>69</v>
      </c>
      <c r="AE1257" s="15">
        <f>SUM(E1257:AD1257)</f>
        <v>0</v>
      </c>
    </row>
    <row r="1258" spans="1:31">
      <c r="A1258" s="8"/>
      <c r="B1258" s="8"/>
      <c r="C1258" s="16"/>
      <c r="D1258" s="3" t="s">
        <v>196</v>
      </c>
      <c r="AE1258" s="15">
        <f t="shared" ref="AE1258:AE1267" si="18">SUM(E1258:AD1258)</f>
        <v>0</v>
      </c>
    </row>
    <row r="1259" spans="1:31">
      <c r="A1259" s="8"/>
      <c r="C1259" s="16"/>
      <c r="D1259" s="3" t="s">
        <v>190</v>
      </c>
      <c r="AE1259" s="15">
        <f t="shared" si="18"/>
        <v>0</v>
      </c>
    </row>
    <row r="1260" spans="1:31">
      <c r="A1260" s="8"/>
      <c r="C1260" s="16"/>
      <c r="D1260" s="3" t="s">
        <v>191</v>
      </c>
      <c r="AE1260" s="15">
        <f t="shared" si="18"/>
        <v>0</v>
      </c>
    </row>
    <row r="1261" spans="1:31">
      <c r="A1261" s="8"/>
      <c r="C1261" s="16"/>
      <c r="D1261" s="3" t="s">
        <v>192</v>
      </c>
      <c r="AE1261" s="15">
        <f t="shared" si="18"/>
        <v>0</v>
      </c>
    </row>
    <row r="1262" spans="1:31">
      <c r="A1262" s="8"/>
      <c r="C1262" s="16"/>
      <c r="D1262" s="3" t="s">
        <v>194</v>
      </c>
      <c r="AE1262" s="15">
        <f t="shared" si="18"/>
        <v>0</v>
      </c>
    </row>
    <row r="1263" spans="1:31" ht="15.75" thickBot="1">
      <c r="A1263" s="8"/>
      <c r="C1263" s="20"/>
      <c r="D1263" s="23" t="s">
        <v>197</v>
      </c>
      <c r="AE1263" s="15">
        <f t="shared" si="18"/>
        <v>0</v>
      </c>
    </row>
    <row r="1264" spans="1:31">
      <c r="AE1264" s="15">
        <f t="shared" si="18"/>
        <v>0</v>
      </c>
    </row>
    <row r="1265" spans="31:31">
      <c r="AE1265" s="15">
        <f t="shared" si="18"/>
        <v>0</v>
      </c>
    </row>
    <row r="1266" spans="31:31">
      <c r="AE1266" s="15">
        <f t="shared" si="18"/>
        <v>0</v>
      </c>
    </row>
    <row r="1267" spans="31:31">
      <c r="AE1267" s="15">
        <f t="shared" si="18"/>
        <v>0</v>
      </c>
    </row>
  </sheetData>
  <autoFilter ref="A3:AE1263"/>
  <mergeCells count="1">
    <mergeCell ref="B2:D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82"/>
  <sheetViews>
    <sheetView zoomScale="60" zoomScaleNormal="60" workbookViewId="0">
      <pane ySplit="1" topLeftCell="A2" activePane="bottomLeft" state="frozen"/>
      <selection pane="bottomLeft" activeCell="AG13" sqref="AG13"/>
    </sheetView>
  </sheetViews>
  <sheetFormatPr baseColWidth="10" defaultColWidth="9.125" defaultRowHeight="15"/>
  <cols>
    <col min="1" max="1" width="5" style="15" bestFit="1" customWidth="1"/>
    <col min="2" max="2" width="18.125" style="15" customWidth="1"/>
    <col min="3" max="3" width="15.75" style="15" bestFit="1" customWidth="1"/>
    <col min="4" max="4" width="25.375" style="15" bestFit="1" customWidth="1"/>
    <col min="5" max="6" width="9.125" style="15"/>
    <col min="7" max="7" width="10" style="15" bestFit="1" customWidth="1"/>
    <col min="8" max="16384" width="9.125" style="15"/>
  </cols>
  <sheetData>
    <row r="1" spans="1:34" ht="33.75" customHeight="1" thickBot="1">
      <c r="A1" s="8"/>
      <c r="B1" s="44" t="s">
        <v>0</v>
      </c>
      <c r="C1" s="44"/>
      <c r="D1" s="44"/>
      <c r="E1" s="41">
        <v>42552</v>
      </c>
      <c r="F1" s="41">
        <v>42583</v>
      </c>
      <c r="G1" s="41">
        <v>42614</v>
      </c>
    </row>
    <row r="2" spans="1:34" ht="15.75" thickBot="1">
      <c r="A2" s="8"/>
      <c r="B2" s="8" t="s">
        <v>195</v>
      </c>
      <c r="C2" s="18" t="s">
        <v>1</v>
      </c>
      <c r="D2" s="19" t="s">
        <v>2</v>
      </c>
    </row>
    <row r="3" spans="1:34">
      <c r="A3" s="8"/>
      <c r="B3" s="8"/>
      <c r="C3" s="34" t="s">
        <v>63</v>
      </c>
      <c r="D3" s="35" t="s">
        <v>64</v>
      </c>
    </row>
    <row r="4" spans="1:34">
      <c r="A4" s="8"/>
      <c r="B4" s="8"/>
      <c r="C4" s="37"/>
      <c r="D4" s="38" t="s">
        <v>218</v>
      </c>
    </row>
    <row r="5" spans="1:34">
      <c r="A5" s="8"/>
      <c r="B5" s="8"/>
      <c r="C5" s="37"/>
      <c r="D5" s="38" t="s">
        <v>196</v>
      </c>
    </row>
    <row r="6" spans="1:34">
      <c r="A6" s="8"/>
      <c r="B6" s="8"/>
      <c r="C6" s="37"/>
      <c r="D6" s="38" t="s">
        <v>190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</row>
    <row r="7" spans="1:34">
      <c r="A7" s="8"/>
      <c r="B7" s="8"/>
      <c r="C7" s="37"/>
      <c r="D7" s="38" t="s">
        <v>191</v>
      </c>
    </row>
    <row r="8" spans="1:34">
      <c r="A8" s="8"/>
      <c r="B8" s="8"/>
      <c r="C8" s="37"/>
      <c r="D8" s="38" t="s">
        <v>192</v>
      </c>
    </row>
    <row r="9" spans="1:34">
      <c r="A9" s="8"/>
      <c r="B9" s="8"/>
      <c r="C9" s="37"/>
      <c r="D9" s="38" t="s">
        <v>194</v>
      </c>
    </row>
    <row r="10" spans="1:34">
      <c r="A10" s="8"/>
      <c r="B10" s="8"/>
      <c r="C10" s="37"/>
      <c r="D10" s="38" t="s">
        <v>193</v>
      </c>
    </row>
    <row r="11" spans="1:34">
      <c r="A11" s="8"/>
      <c r="B11" s="8" t="s">
        <v>215</v>
      </c>
      <c r="C11" s="37" t="s">
        <v>209</v>
      </c>
      <c r="D11" s="1" t="s">
        <v>64</v>
      </c>
      <c r="G11" s="15" t="s">
        <v>210</v>
      </c>
    </row>
    <row r="12" spans="1:34" ht="15.75">
      <c r="A12" s="8"/>
      <c r="B12" s="8"/>
      <c r="C12" s="37"/>
      <c r="D12" s="38" t="s">
        <v>218</v>
      </c>
      <c r="E12" s="15">
        <v>50</v>
      </c>
      <c r="F12" s="15">
        <v>75</v>
      </c>
      <c r="G12" s="15">
        <v>95</v>
      </c>
      <c r="H12" s="21">
        <v>0</v>
      </c>
      <c r="I12" s="21">
        <v>0</v>
      </c>
      <c r="AE12" s="15">
        <f>COUNTIFS($E$12:$AD$12,AF12)</f>
        <v>3</v>
      </c>
      <c r="AF12" s="15" t="s">
        <v>240</v>
      </c>
      <c r="AG12" s="43">
        <f>SUMPRODUCT((F12:AD12-E12))</f>
        <v>-1080</v>
      </c>
      <c r="AH12" s="15">
        <f>SUM(F12-E12)</f>
        <v>25</v>
      </c>
    </row>
    <row r="13" spans="1:34">
      <c r="A13" s="8"/>
      <c r="B13" s="8"/>
      <c r="C13" s="37"/>
      <c r="D13" s="38" t="s">
        <v>196</v>
      </c>
      <c r="G13" s="15">
        <v>305.18</v>
      </c>
    </row>
    <row r="14" spans="1:34">
      <c r="A14" s="8"/>
      <c r="B14" s="8"/>
      <c r="C14" s="37"/>
      <c r="D14" s="38" t="s">
        <v>190</v>
      </c>
      <c r="G14" s="15">
        <v>90</v>
      </c>
    </row>
    <row r="15" spans="1:34">
      <c r="A15" s="8"/>
      <c r="B15" s="8"/>
      <c r="C15" s="37"/>
      <c r="D15" s="38" t="s">
        <v>191</v>
      </c>
      <c r="G15" s="15">
        <f>15*5</f>
        <v>75</v>
      </c>
    </row>
    <row r="16" spans="1:34">
      <c r="A16" s="8"/>
      <c r="B16" s="8"/>
      <c r="C16" s="37"/>
      <c r="D16" s="38" t="s">
        <v>192</v>
      </c>
      <c r="G16" s="15">
        <f>26.14+7.5</f>
        <v>33.64</v>
      </c>
    </row>
    <row r="17" spans="1:31">
      <c r="A17" s="8"/>
      <c r="B17" s="8"/>
      <c r="C17" s="37"/>
      <c r="D17" s="38" t="s">
        <v>194</v>
      </c>
      <c r="G17" s="15">
        <f>3.25+10</f>
        <v>13.25</v>
      </c>
    </row>
    <row r="18" spans="1:31">
      <c r="A18" s="8"/>
      <c r="B18" s="8"/>
      <c r="C18" s="37"/>
      <c r="D18" s="38" t="s">
        <v>193</v>
      </c>
      <c r="G18" s="15">
        <v>846883</v>
      </c>
    </row>
    <row r="19" spans="1:31">
      <c r="A19" s="8"/>
      <c r="B19" s="8"/>
      <c r="C19" s="11" t="s">
        <v>65</v>
      </c>
      <c r="D19" s="1" t="s">
        <v>64</v>
      </c>
      <c r="AE19" s="15">
        <f t="shared" ref="AE19:AE101" si="0">SUM(F19:AD19)</f>
        <v>0</v>
      </c>
    </row>
    <row r="20" spans="1:31">
      <c r="A20" s="8"/>
      <c r="B20" s="8"/>
      <c r="C20" s="11"/>
      <c r="D20" s="38" t="s">
        <v>218</v>
      </c>
    </row>
    <row r="21" spans="1:31">
      <c r="A21" s="8"/>
      <c r="B21" s="8"/>
      <c r="C21" s="11"/>
      <c r="D21" s="38" t="s">
        <v>196</v>
      </c>
      <c r="AE21" s="15">
        <f t="shared" si="0"/>
        <v>0</v>
      </c>
    </row>
    <row r="22" spans="1:31">
      <c r="A22" s="8"/>
      <c r="B22" s="8"/>
      <c r="C22" s="11"/>
      <c r="D22" s="38" t="s">
        <v>190</v>
      </c>
      <c r="AE22" s="15">
        <f t="shared" si="0"/>
        <v>0</v>
      </c>
    </row>
    <row r="23" spans="1:31">
      <c r="A23" s="8"/>
      <c r="B23" s="8"/>
      <c r="C23" s="11"/>
      <c r="D23" s="38" t="s">
        <v>191</v>
      </c>
      <c r="AE23" s="15">
        <f t="shared" si="0"/>
        <v>0</v>
      </c>
    </row>
    <row r="24" spans="1:31">
      <c r="A24" s="8"/>
      <c r="B24" s="8"/>
      <c r="C24" s="11"/>
      <c r="D24" s="38" t="s">
        <v>192</v>
      </c>
      <c r="AE24" s="15">
        <f t="shared" si="0"/>
        <v>0</v>
      </c>
    </row>
    <row r="25" spans="1:31">
      <c r="A25" s="8"/>
      <c r="B25" s="8"/>
      <c r="C25" s="11"/>
      <c r="D25" s="38" t="s">
        <v>194</v>
      </c>
      <c r="AE25" s="15">
        <f t="shared" si="0"/>
        <v>0</v>
      </c>
    </row>
    <row r="26" spans="1:31">
      <c r="A26" s="8"/>
      <c r="B26" s="8"/>
      <c r="C26" s="11"/>
      <c r="D26" s="38" t="s">
        <v>193</v>
      </c>
      <c r="AE26" s="15">
        <f t="shared" si="0"/>
        <v>0</v>
      </c>
    </row>
    <row r="27" spans="1:31">
      <c r="A27" s="8"/>
      <c r="B27" s="8"/>
      <c r="C27" s="11" t="s">
        <v>105</v>
      </c>
      <c r="D27" s="1" t="s">
        <v>64</v>
      </c>
      <c r="AE27" s="15">
        <f t="shared" si="0"/>
        <v>0</v>
      </c>
    </row>
    <row r="28" spans="1:31">
      <c r="A28" s="8"/>
      <c r="B28" s="8"/>
      <c r="C28" s="11"/>
      <c r="D28" s="38" t="s">
        <v>218</v>
      </c>
    </row>
    <row r="29" spans="1:31">
      <c r="A29" s="8"/>
      <c r="B29" s="8"/>
      <c r="C29" s="11"/>
      <c r="D29" s="38" t="s">
        <v>196</v>
      </c>
      <c r="AE29" s="15">
        <f t="shared" si="0"/>
        <v>0</v>
      </c>
    </row>
    <row r="30" spans="1:31">
      <c r="A30" s="8"/>
      <c r="B30" s="8"/>
      <c r="C30" s="11"/>
      <c r="D30" s="38" t="s">
        <v>190</v>
      </c>
      <c r="AE30" s="15">
        <f t="shared" si="0"/>
        <v>0</v>
      </c>
    </row>
    <row r="31" spans="1:31">
      <c r="A31" s="8"/>
      <c r="B31" s="8"/>
      <c r="C31" s="11"/>
      <c r="D31" s="38" t="s">
        <v>191</v>
      </c>
      <c r="AE31" s="15">
        <f t="shared" si="0"/>
        <v>0</v>
      </c>
    </row>
    <row r="32" spans="1:31">
      <c r="A32" s="8"/>
      <c r="B32" s="8"/>
      <c r="C32" s="11"/>
      <c r="D32" s="38" t="s">
        <v>192</v>
      </c>
      <c r="AE32" s="15">
        <f t="shared" si="0"/>
        <v>0</v>
      </c>
    </row>
    <row r="33" spans="1:31">
      <c r="A33" s="8"/>
      <c r="B33" s="8"/>
      <c r="C33" s="11"/>
      <c r="D33" s="38" t="s">
        <v>194</v>
      </c>
      <c r="AE33" s="15">
        <f t="shared" si="0"/>
        <v>0</v>
      </c>
    </row>
    <row r="34" spans="1:31">
      <c r="A34" s="8"/>
      <c r="B34" s="8"/>
      <c r="C34" s="11"/>
      <c r="D34" s="38" t="s">
        <v>193</v>
      </c>
      <c r="AE34" s="15">
        <f t="shared" si="0"/>
        <v>0</v>
      </c>
    </row>
    <row r="35" spans="1:31">
      <c r="A35" s="8"/>
      <c r="B35" s="8"/>
      <c r="C35" s="11" t="s">
        <v>107</v>
      </c>
      <c r="D35" s="1" t="s">
        <v>64</v>
      </c>
      <c r="AE35" s="15">
        <f t="shared" si="0"/>
        <v>0</v>
      </c>
    </row>
    <row r="36" spans="1:31">
      <c r="A36" s="8"/>
      <c r="B36" s="8"/>
      <c r="C36" s="11"/>
      <c r="D36" s="38" t="s">
        <v>218</v>
      </c>
    </row>
    <row r="37" spans="1:31">
      <c r="A37" s="8"/>
      <c r="B37" s="8"/>
      <c r="C37" s="11"/>
      <c r="D37" s="38" t="s">
        <v>196</v>
      </c>
      <c r="AE37" s="15">
        <f t="shared" si="0"/>
        <v>0</v>
      </c>
    </row>
    <row r="38" spans="1:31">
      <c r="A38" s="8"/>
      <c r="B38" s="8"/>
      <c r="C38" s="11"/>
      <c r="D38" s="38" t="s">
        <v>190</v>
      </c>
      <c r="AE38" s="15">
        <f t="shared" si="0"/>
        <v>0</v>
      </c>
    </row>
    <row r="39" spans="1:31">
      <c r="A39" s="8"/>
      <c r="B39" s="8"/>
      <c r="C39" s="11"/>
      <c r="D39" s="38" t="s">
        <v>191</v>
      </c>
      <c r="AE39" s="15">
        <f t="shared" si="0"/>
        <v>0</v>
      </c>
    </row>
    <row r="40" spans="1:31">
      <c r="A40" s="8"/>
      <c r="B40" s="8"/>
      <c r="C40" s="11"/>
      <c r="D40" s="38" t="s">
        <v>192</v>
      </c>
      <c r="AE40" s="15">
        <f t="shared" si="0"/>
        <v>0</v>
      </c>
    </row>
    <row r="41" spans="1:31">
      <c r="A41" s="8"/>
      <c r="B41" s="8"/>
      <c r="C41" s="11"/>
      <c r="D41" s="38" t="s">
        <v>194</v>
      </c>
      <c r="AE41" s="15">
        <f t="shared" si="0"/>
        <v>0</v>
      </c>
    </row>
    <row r="42" spans="1:31">
      <c r="A42" s="8"/>
      <c r="B42" s="8"/>
      <c r="C42" s="11"/>
      <c r="D42" s="38" t="s">
        <v>193</v>
      </c>
      <c r="AE42" s="15">
        <f t="shared" si="0"/>
        <v>0</v>
      </c>
    </row>
    <row r="43" spans="1:31">
      <c r="A43" s="8"/>
      <c r="B43" s="8" t="s">
        <v>239</v>
      </c>
      <c r="C43" s="11" t="s">
        <v>108</v>
      </c>
      <c r="D43" s="1" t="s">
        <v>64</v>
      </c>
      <c r="E43" s="15" t="s">
        <v>210</v>
      </c>
      <c r="AE43" s="15">
        <f t="shared" si="0"/>
        <v>0</v>
      </c>
    </row>
    <row r="44" spans="1:31">
      <c r="A44" s="8"/>
      <c r="B44" s="8"/>
      <c r="C44" s="11"/>
      <c r="D44" s="38" t="s">
        <v>218</v>
      </c>
      <c r="E44" s="15">
        <v>6176</v>
      </c>
    </row>
    <row r="45" spans="1:31">
      <c r="A45" s="8"/>
      <c r="B45" s="8"/>
      <c r="C45" s="11"/>
      <c r="D45" s="38" t="s">
        <v>196</v>
      </c>
      <c r="E45" s="15">
        <v>305</v>
      </c>
      <c r="AE45" s="15">
        <f t="shared" si="0"/>
        <v>0</v>
      </c>
    </row>
    <row r="46" spans="1:31">
      <c r="A46" s="8"/>
      <c r="B46" s="8"/>
      <c r="C46" s="11"/>
      <c r="D46" s="38" t="s">
        <v>190</v>
      </c>
      <c r="E46" s="15">
        <v>150</v>
      </c>
      <c r="AE46" s="15">
        <f t="shared" si="0"/>
        <v>0</v>
      </c>
    </row>
    <row r="47" spans="1:31">
      <c r="A47" s="8"/>
      <c r="B47" s="8"/>
      <c r="C47" s="11"/>
      <c r="D47" s="38" t="s">
        <v>191</v>
      </c>
      <c r="E47" s="15">
        <f>4.83*15</f>
        <v>72.45</v>
      </c>
      <c r="AE47" s="15">
        <f t="shared" si="0"/>
        <v>0</v>
      </c>
    </row>
    <row r="48" spans="1:31">
      <c r="A48" s="8"/>
      <c r="B48" s="8"/>
      <c r="C48" s="11"/>
      <c r="D48" s="38" t="s">
        <v>192</v>
      </c>
      <c r="E48" s="15">
        <f>39.36+51.87</f>
        <v>91.22999999999999</v>
      </c>
      <c r="AE48" s="15">
        <f t="shared" si="0"/>
        <v>0</v>
      </c>
    </row>
    <row r="49" spans="1:31">
      <c r="A49" s="8"/>
      <c r="B49" s="8"/>
      <c r="C49" s="11"/>
      <c r="D49" s="38" t="s">
        <v>194</v>
      </c>
      <c r="E49" s="15">
        <f>3.25+7.5</f>
        <v>10.75</v>
      </c>
      <c r="AE49" s="15">
        <f t="shared" si="0"/>
        <v>0</v>
      </c>
    </row>
    <row r="50" spans="1:31">
      <c r="A50" s="8"/>
      <c r="B50" s="8"/>
      <c r="C50" s="11"/>
      <c r="D50" s="38" t="s">
        <v>193</v>
      </c>
      <c r="E50" s="15">
        <v>836444</v>
      </c>
      <c r="AE50" s="15">
        <f t="shared" si="0"/>
        <v>0</v>
      </c>
    </row>
    <row r="51" spans="1:31">
      <c r="A51" s="8"/>
      <c r="B51" s="8"/>
      <c r="C51" s="33" t="s">
        <v>109</v>
      </c>
      <c r="D51" s="1" t="s">
        <v>64</v>
      </c>
      <c r="AE51" s="15">
        <f t="shared" si="0"/>
        <v>0</v>
      </c>
    </row>
    <row r="52" spans="1:31">
      <c r="A52" s="8"/>
      <c r="B52" s="8"/>
      <c r="C52" s="33"/>
      <c r="D52" s="38" t="s">
        <v>218</v>
      </c>
    </row>
    <row r="53" spans="1:31">
      <c r="A53" s="8"/>
      <c r="B53" s="8"/>
      <c r="C53" s="33"/>
      <c r="D53" s="38" t="s">
        <v>196</v>
      </c>
      <c r="AE53" s="15">
        <f t="shared" si="0"/>
        <v>0</v>
      </c>
    </row>
    <row r="54" spans="1:31">
      <c r="A54" s="8"/>
      <c r="B54" s="8"/>
      <c r="C54" s="33"/>
      <c r="D54" s="38" t="s">
        <v>190</v>
      </c>
      <c r="AE54" s="15">
        <f t="shared" si="0"/>
        <v>0</v>
      </c>
    </row>
    <row r="55" spans="1:31">
      <c r="A55" s="8"/>
      <c r="B55" s="8"/>
      <c r="C55" s="33"/>
      <c r="D55" s="38" t="s">
        <v>191</v>
      </c>
      <c r="AE55" s="15">
        <f t="shared" si="0"/>
        <v>0</v>
      </c>
    </row>
    <row r="56" spans="1:31">
      <c r="A56" s="8"/>
      <c r="B56" s="8"/>
      <c r="C56" s="33"/>
      <c r="D56" s="38" t="s">
        <v>192</v>
      </c>
      <c r="AE56" s="15">
        <f t="shared" si="0"/>
        <v>0</v>
      </c>
    </row>
    <row r="57" spans="1:31">
      <c r="A57" s="8"/>
      <c r="B57" s="8"/>
      <c r="C57" s="33"/>
      <c r="D57" s="38" t="s">
        <v>194</v>
      </c>
      <c r="AE57" s="15">
        <f t="shared" si="0"/>
        <v>0</v>
      </c>
    </row>
    <row r="58" spans="1:31">
      <c r="A58" s="8"/>
      <c r="B58" s="8"/>
      <c r="C58" s="33"/>
      <c r="D58" s="38" t="s">
        <v>193</v>
      </c>
      <c r="AE58" s="15">
        <f t="shared" si="0"/>
        <v>0</v>
      </c>
    </row>
    <row r="59" spans="1:31">
      <c r="A59" s="8"/>
      <c r="B59" s="8" t="s">
        <v>231</v>
      </c>
      <c r="C59" s="33" t="s">
        <v>125</v>
      </c>
      <c r="D59" s="1" t="s">
        <v>64</v>
      </c>
      <c r="E59" s="15" t="s">
        <v>210</v>
      </c>
      <c r="AE59" s="15">
        <f t="shared" si="0"/>
        <v>0</v>
      </c>
    </row>
    <row r="60" spans="1:31">
      <c r="A60" s="8"/>
      <c r="B60" s="8"/>
      <c r="C60" s="33"/>
      <c r="D60" s="38" t="s">
        <v>218</v>
      </c>
      <c r="E60" s="15">
        <v>528</v>
      </c>
    </row>
    <row r="61" spans="1:31">
      <c r="A61" s="8"/>
      <c r="B61" s="8"/>
      <c r="C61" s="33"/>
      <c r="D61" s="38" t="s">
        <v>196</v>
      </c>
      <c r="E61" s="15">
        <v>305.18</v>
      </c>
      <c r="AE61" s="15">
        <f t="shared" si="0"/>
        <v>0</v>
      </c>
    </row>
    <row r="62" spans="1:31">
      <c r="A62" s="8"/>
      <c r="B62" s="8"/>
      <c r="C62" s="33"/>
      <c r="D62" s="38" t="s">
        <v>190</v>
      </c>
      <c r="E62" s="15">
        <v>240</v>
      </c>
      <c r="AE62" s="15">
        <f t="shared" si="0"/>
        <v>0</v>
      </c>
    </row>
    <row r="63" spans="1:31">
      <c r="A63" s="8"/>
      <c r="B63" s="8"/>
      <c r="C63" s="33"/>
      <c r="D63" s="38" t="s">
        <v>191</v>
      </c>
      <c r="E63" s="15">
        <v>0</v>
      </c>
      <c r="AE63" s="15">
        <f t="shared" si="0"/>
        <v>0</v>
      </c>
    </row>
    <row r="64" spans="1:31">
      <c r="A64" s="8"/>
      <c r="B64" s="8"/>
      <c r="C64" s="33"/>
      <c r="D64" s="38" t="s">
        <v>192</v>
      </c>
      <c r="E64" s="15">
        <v>0</v>
      </c>
      <c r="AE64" s="15">
        <f t="shared" si="0"/>
        <v>0</v>
      </c>
    </row>
    <row r="65" spans="1:31">
      <c r="A65" s="8"/>
      <c r="B65" s="8"/>
      <c r="C65" s="33"/>
      <c r="D65" s="38" t="s">
        <v>194</v>
      </c>
      <c r="E65" s="15">
        <v>3.25</v>
      </c>
      <c r="AE65" s="15">
        <f t="shared" si="0"/>
        <v>0</v>
      </c>
    </row>
    <row r="66" spans="1:31">
      <c r="A66" s="8"/>
      <c r="B66" s="8"/>
      <c r="C66" s="33"/>
      <c r="D66" s="38" t="s">
        <v>193</v>
      </c>
      <c r="E66" s="15">
        <v>834462</v>
      </c>
      <c r="AE66" s="15">
        <f t="shared" si="0"/>
        <v>0</v>
      </c>
    </row>
    <row r="67" spans="1:31">
      <c r="A67" s="8"/>
      <c r="B67" s="8" t="s">
        <v>212</v>
      </c>
      <c r="C67" s="11" t="s">
        <v>211</v>
      </c>
      <c r="D67" s="1" t="s">
        <v>64</v>
      </c>
      <c r="G67" s="15" t="s">
        <v>210</v>
      </c>
      <c r="AE67" s="15">
        <f t="shared" si="0"/>
        <v>0</v>
      </c>
    </row>
    <row r="68" spans="1:31">
      <c r="A68" s="8"/>
      <c r="B68" s="8"/>
      <c r="C68" s="11"/>
      <c r="D68" s="38" t="s">
        <v>218</v>
      </c>
    </row>
    <row r="69" spans="1:31">
      <c r="A69" s="8"/>
      <c r="B69" s="8"/>
      <c r="C69" s="11"/>
      <c r="D69" s="38" t="s">
        <v>196</v>
      </c>
      <c r="G69" s="15">
        <v>305.18</v>
      </c>
      <c r="AE69" s="15">
        <f t="shared" si="0"/>
        <v>305.18</v>
      </c>
    </row>
    <row r="70" spans="1:31">
      <c r="A70" s="8"/>
      <c r="B70" s="8"/>
      <c r="C70" s="11"/>
      <c r="D70" s="38" t="s">
        <v>190</v>
      </c>
      <c r="G70" s="15">
        <v>75</v>
      </c>
      <c r="AE70" s="15">
        <f t="shared" si="0"/>
        <v>75</v>
      </c>
    </row>
    <row r="71" spans="1:31">
      <c r="A71" s="8"/>
      <c r="B71" s="8"/>
      <c r="C71" s="11"/>
      <c r="D71" s="38" t="s">
        <v>191</v>
      </c>
      <c r="G71" s="15">
        <f>5*15</f>
        <v>75</v>
      </c>
      <c r="AE71" s="15">
        <f t="shared" si="0"/>
        <v>75</v>
      </c>
    </row>
    <row r="72" spans="1:31">
      <c r="A72" s="8"/>
      <c r="B72" s="8"/>
      <c r="C72" s="11"/>
      <c r="D72" s="38" t="s">
        <v>192</v>
      </c>
      <c r="G72" s="15">
        <f>7.5+26.14</f>
        <v>33.64</v>
      </c>
      <c r="AE72" s="15">
        <f t="shared" si="0"/>
        <v>33.64</v>
      </c>
    </row>
    <row r="73" spans="1:31">
      <c r="A73" s="8"/>
      <c r="B73" s="8"/>
      <c r="C73" s="11"/>
      <c r="D73" s="38" t="s">
        <v>194</v>
      </c>
      <c r="G73" s="15">
        <f>3.25+10</f>
        <v>13.25</v>
      </c>
      <c r="AE73" s="15">
        <f t="shared" si="0"/>
        <v>13.25</v>
      </c>
    </row>
    <row r="74" spans="1:31">
      <c r="A74" s="8"/>
      <c r="B74" s="8"/>
      <c r="C74" s="11"/>
      <c r="D74" s="38" t="s">
        <v>193</v>
      </c>
      <c r="G74" s="15">
        <v>846875</v>
      </c>
      <c r="AE74" s="15">
        <f t="shared" si="0"/>
        <v>846875</v>
      </c>
    </row>
    <row r="75" spans="1:31">
      <c r="A75" s="8"/>
      <c r="B75" s="8" t="s">
        <v>207</v>
      </c>
      <c r="C75" s="11" t="s">
        <v>126</v>
      </c>
      <c r="D75" s="1" t="s">
        <v>64</v>
      </c>
      <c r="G75" s="15" t="s">
        <v>208</v>
      </c>
      <c r="AE75" s="15">
        <f t="shared" si="0"/>
        <v>0</v>
      </c>
    </row>
    <row r="76" spans="1:31">
      <c r="A76" s="8"/>
      <c r="B76" s="8"/>
      <c r="C76" s="11"/>
      <c r="D76" s="38" t="s">
        <v>218</v>
      </c>
    </row>
    <row r="77" spans="1:31">
      <c r="A77" s="8"/>
      <c r="B77" s="8"/>
      <c r="C77" s="11"/>
      <c r="D77" s="38" t="s">
        <v>196</v>
      </c>
      <c r="G77" s="15">
        <v>164.36</v>
      </c>
      <c r="AE77" s="15">
        <f t="shared" si="0"/>
        <v>164.36</v>
      </c>
    </row>
    <row r="78" spans="1:31">
      <c r="A78" s="8"/>
      <c r="B78" s="8"/>
      <c r="C78" s="11"/>
      <c r="D78" s="38" t="s">
        <v>190</v>
      </c>
      <c r="G78" s="15">
        <v>135</v>
      </c>
      <c r="AE78" s="15">
        <f t="shared" si="0"/>
        <v>135</v>
      </c>
    </row>
    <row r="79" spans="1:31">
      <c r="A79" s="8"/>
      <c r="B79" s="8"/>
      <c r="C79" s="11"/>
      <c r="D79" s="38" t="s">
        <v>191</v>
      </c>
      <c r="AE79" s="15">
        <f t="shared" si="0"/>
        <v>0</v>
      </c>
    </row>
    <row r="80" spans="1:31">
      <c r="A80" s="8"/>
      <c r="B80" s="8"/>
      <c r="C80" s="11"/>
      <c r="D80" s="38" t="s">
        <v>192</v>
      </c>
      <c r="AE80" s="15">
        <f t="shared" si="0"/>
        <v>0</v>
      </c>
    </row>
    <row r="81" spans="1:31">
      <c r="A81" s="8"/>
      <c r="B81" s="8"/>
      <c r="C81" s="11"/>
      <c r="D81" s="38" t="s">
        <v>194</v>
      </c>
      <c r="G81" s="15">
        <v>12.05</v>
      </c>
      <c r="AE81" s="15">
        <f t="shared" si="0"/>
        <v>12.05</v>
      </c>
    </row>
    <row r="82" spans="1:31">
      <c r="A82" s="8"/>
      <c r="B82" s="8"/>
      <c r="C82" s="11"/>
      <c r="D82" s="38" t="s">
        <v>193</v>
      </c>
      <c r="G82" s="15">
        <v>848117</v>
      </c>
      <c r="AE82" s="15">
        <f t="shared" si="0"/>
        <v>848117</v>
      </c>
    </row>
    <row r="83" spans="1:31">
      <c r="A83" s="8"/>
      <c r="B83" s="8" t="s">
        <v>216</v>
      </c>
      <c r="C83" s="11" t="s">
        <v>127</v>
      </c>
      <c r="D83" s="1" t="s">
        <v>64</v>
      </c>
      <c r="G83" s="15" t="s">
        <v>210</v>
      </c>
      <c r="AE83" s="15">
        <f t="shared" si="0"/>
        <v>0</v>
      </c>
    </row>
    <row r="84" spans="1:31">
      <c r="A84" s="8"/>
      <c r="B84" s="8"/>
      <c r="C84" s="11"/>
      <c r="D84" s="38" t="s">
        <v>218</v>
      </c>
    </row>
    <row r="85" spans="1:31">
      <c r="A85" s="8"/>
      <c r="B85" s="8"/>
      <c r="C85" s="11"/>
      <c r="D85" s="38" t="s">
        <v>196</v>
      </c>
      <c r="G85" s="15">
        <v>305.18</v>
      </c>
      <c r="AE85" s="15">
        <f t="shared" si="0"/>
        <v>305.18</v>
      </c>
    </row>
    <row r="86" spans="1:31">
      <c r="A86" s="8"/>
      <c r="B86" s="8"/>
      <c r="C86" s="11"/>
      <c r="D86" s="38" t="s">
        <v>190</v>
      </c>
      <c r="G86" s="15">
        <v>90</v>
      </c>
      <c r="AE86" s="15">
        <f t="shared" si="0"/>
        <v>90</v>
      </c>
    </row>
    <row r="87" spans="1:31">
      <c r="A87" s="8"/>
      <c r="B87" s="8"/>
      <c r="C87" s="11"/>
      <c r="D87" s="38" t="s">
        <v>191</v>
      </c>
      <c r="G87" s="15">
        <v>5</v>
      </c>
      <c r="AE87" s="15">
        <f t="shared" si="0"/>
        <v>5</v>
      </c>
    </row>
    <row r="88" spans="1:31">
      <c r="A88" s="8"/>
      <c r="B88" s="8"/>
      <c r="C88" s="11"/>
      <c r="D88" s="38" t="s">
        <v>192</v>
      </c>
      <c r="G88" s="15">
        <f>26.14+7.5</f>
        <v>33.64</v>
      </c>
      <c r="AE88" s="15">
        <f t="shared" si="0"/>
        <v>33.64</v>
      </c>
    </row>
    <row r="89" spans="1:31">
      <c r="A89" s="8"/>
      <c r="B89" s="8"/>
      <c r="C89" s="11"/>
      <c r="D89" s="38" t="s">
        <v>194</v>
      </c>
      <c r="G89" s="15">
        <f>3.25+10</f>
        <v>13.25</v>
      </c>
      <c r="AE89" s="15">
        <f t="shared" si="0"/>
        <v>13.25</v>
      </c>
    </row>
    <row r="90" spans="1:31">
      <c r="A90" s="8"/>
      <c r="B90" s="8"/>
      <c r="C90" s="11"/>
      <c r="D90" s="38" t="s">
        <v>193</v>
      </c>
      <c r="G90" s="15">
        <v>846879</v>
      </c>
      <c r="AE90" s="15">
        <f t="shared" si="0"/>
        <v>846879</v>
      </c>
    </row>
    <row r="91" spans="1:31">
      <c r="A91" s="8"/>
      <c r="B91" s="8" t="s">
        <v>214</v>
      </c>
      <c r="C91" s="11" t="s">
        <v>213</v>
      </c>
      <c r="D91" s="1" t="s">
        <v>64</v>
      </c>
      <c r="G91" s="42" t="s">
        <v>210</v>
      </c>
      <c r="AE91" s="15">
        <f t="shared" si="0"/>
        <v>0</v>
      </c>
    </row>
    <row r="92" spans="1:31">
      <c r="A92" s="8"/>
      <c r="B92" s="8"/>
      <c r="C92" s="11"/>
      <c r="D92" s="38" t="s">
        <v>218</v>
      </c>
      <c r="G92" s="42"/>
    </row>
    <row r="93" spans="1:31">
      <c r="A93" s="8"/>
      <c r="B93" s="8"/>
      <c r="C93" s="11"/>
      <c r="D93" s="38" t="s">
        <v>196</v>
      </c>
      <c r="G93" s="42">
        <v>305.18</v>
      </c>
      <c r="AE93" s="15">
        <f t="shared" si="0"/>
        <v>305.18</v>
      </c>
    </row>
    <row r="94" spans="1:31">
      <c r="A94" s="8"/>
      <c r="B94" s="8"/>
      <c r="C94" s="11"/>
      <c r="D94" s="38" t="s">
        <v>190</v>
      </c>
      <c r="G94" s="42">
        <v>120</v>
      </c>
      <c r="AE94" s="15">
        <f t="shared" si="0"/>
        <v>120</v>
      </c>
    </row>
    <row r="95" spans="1:31">
      <c r="A95" s="8"/>
      <c r="B95" s="8"/>
      <c r="C95" s="11"/>
      <c r="D95" s="38" t="s">
        <v>191</v>
      </c>
      <c r="G95" s="42">
        <f>5*15</f>
        <v>75</v>
      </c>
      <c r="AE95" s="15">
        <f t="shared" si="0"/>
        <v>75</v>
      </c>
    </row>
    <row r="96" spans="1:31">
      <c r="A96" s="8"/>
      <c r="B96" s="8"/>
      <c r="C96" s="11"/>
      <c r="D96" s="38" t="s">
        <v>192</v>
      </c>
      <c r="G96" s="42">
        <v>7.5</v>
      </c>
      <c r="AE96" s="15">
        <f t="shared" si="0"/>
        <v>7.5</v>
      </c>
    </row>
    <row r="97" spans="1:31">
      <c r="A97" s="8"/>
      <c r="B97" s="8"/>
      <c r="C97" s="11"/>
      <c r="D97" s="38" t="s">
        <v>194</v>
      </c>
      <c r="G97" s="42">
        <f>26.14+3.25+10</f>
        <v>39.39</v>
      </c>
      <c r="AE97" s="15">
        <f t="shared" si="0"/>
        <v>39.39</v>
      </c>
    </row>
    <row r="98" spans="1:31">
      <c r="A98" s="8"/>
      <c r="B98" s="8"/>
      <c r="C98" s="11"/>
      <c r="D98" s="38" t="s">
        <v>193</v>
      </c>
      <c r="G98" s="42">
        <v>846868</v>
      </c>
      <c r="AE98" s="15">
        <f t="shared" si="0"/>
        <v>846868</v>
      </c>
    </row>
    <row r="99" spans="1:31">
      <c r="A99" s="8"/>
      <c r="B99" s="8"/>
      <c r="C99" s="11" t="s">
        <v>128</v>
      </c>
      <c r="D99" s="1" t="s">
        <v>64</v>
      </c>
      <c r="AE99" s="15">
        <f t="shared" si="0"/>
        <v>0</v>
      </c>
    </row>
    <row r="100" spans="1:31">
      <c r="A100" s="8"/>
      <c r="B100" s="8"/>
      <c r="C100" s="11"/>
      <c r="D100" s="38" t="s">
        <v>218</v>
      </c>
    </row>
    <row r="101" spans="1:31">
      <c r="A101" s="8"/>
      <c r="B101" s="8"/>
      <c r="C101" s="11"/>
      <c r="D101" s="38" t="s">
        <v>196</v>
      </c>
      <c r="AE101" s="15">
        <f t="shared" si="0"/>
        <v>0</v>
      </c>
    </row>
    <row r="102" spans="1:31">
      <c r="A102" s="8"/>
      <c r="B102" s="8"/>
      <c r="C102" s="11"/>
      <c r="D102" s="38" t="s">
        <v>190</v>
      </c>
      <c r="AE102" s="15">
        <f t="shared" ref="AE102:AE182" si="1">SUM(F102:AD102)</f>
        <v>0</v>
      </c>
    </row>
    <row r="103" spans="1:31">
      <c r="A103" s="8"/>
      <c r="B103" s="8"/>
      <c r="C103" s="11"/>
      <c r="D103" s="38" t="s">
        <v>191</v>
      </c>
      <c r="AE103" s="15">
        <f t="shared" si="1"/>
        <v>0</v>
      </c>
    </row>
    <row r="104" spans="1:31">
      <c r="A104" s="8"/>
      <c r="B104" s="8"/>
      <c r="C104" s="11"/>
      <c r="D104" s="38" t="s">
        <v>192</v>
      </c>
      <c r="AE104" s="15">
        <f t="shared" si="1"/>
        <v>0</v>
      </c>
    </row>
    <row r="105" spans="1:31">
      <c r="A105" s="8"/>
      <c r="B105" s="8"/>
      <c r="C105" s="11"/>
      <c r="D105" s="38" t="s">
        <v>194</v>
      </c>
      <c r="AE105" s="15">
        <f t="shared" si="1"/>
        <v>0</v>
      </c>
    </row>
    <row r="106" spans="1:31">
      <c r="A106" s="8"/>
      <c r="B106" s="8"/>
      <c r="C106" s="11"/>
      <c r="D106" s="38" t="s">
        <v>193</v>
      </c>
      <c r="AE106" s="15">
        <f t="shared" si="1"/>
        <v>0</v>
      </c>
    </row>
    <row r="107" spans="1:31">
      <c r="A107" s="8"/>
      <c r="B107" s="8" t="s">
        <v>236</v>
      </c>
      <c r="C107" s="11" t="s">
        <v>179</v>
      </c>
      <c r="D107" s="1" t="s">
        <v>64</v>
      </c>
      <c r="E107" s="15" t="s">
        <v>210</v>
      </c>
    </row>
    <row r="108" spans="1:31">
      <c r="A108" s="8"/>
      <c r="B108" s="8"/>
      <c r="C108" s="11"/>
      <c r="D108" s="38" t="s">
        <v>218</v>
      </c>
      <c r="E108" s="15">
        <v>497</v>
      </c>
    </row>
    <row r="109" spans="1:31">
      <c r="A109" s="8"/>
      <c r="B109" s="8"/>
      <c r="C109" s="11"/>
      <c r="D109" s="38" t="s">
        <v>196</v>
      </c>
      <c r="E109" s="15">
        <v>305.18</v>
      </c>
    </row>
    <row r="110" spans="1:31">
      <c r="A110" s="8"/>
      <c r="B110" s="8"/>
      <c r="C110" s="11"/>
      <c r="D110" s="38" t="s">
        <v>190</v>
      </c>
      <c r="E110" s="15">
        <v>195</v>
      </c>
    </row>
    <row r="111" spans="1:31">
      <c r="A111" s="8"/>
      <c r="B111" s="8"/>
      <c r="C111" s="11"/>
      <c r="D111" s="38" t="s">
        <v>191</v>
      </c>
      <c r="E111" s="15">
        <f>4.83*12</f>
        <v>57.96</v>
      </c>
    </row>
    <row r="112" spans="1:31">
      <c r="A112" s="8"/>
      <c r="B112" s="8"/>
      <c r="C112" s="11"/>
      <c r="D112" s="38" t="s">
        <v>192</v>
      </c>
      <c r="E112" s="15">
        <v>26.14</v>
      </c>
    </row>
    <row r="113" spans="1:31">
      <c r="A113" s="8"/>
      <c r="B113" s="8"/>
      <c r="C113" s="11"/>
      <c r="D113" s="38" t="s">
        <v>194</v>
      </c>
      <c r="E113" s="15">
        <f>3.25+10+(0.29*5)</f>
        <v>14.7</v>
      </c>
    </row>
    <row r="114" spans="1:31">
      <c r="A114" s="8"/>
      <c r="B114" s="8"/>
      <c r="C114" s="11"/>
      <c r="D114" s="38" t="s">
        <v>193</v>
      </c>
      <c r="E114" s="15">
        <v>836072</v>
      </c>
    </row>
    <row r="115" spans="1:31">
      <c r="A115" s="8"/>
      <c r="B115" s="8"/>
      <c r="C115" s="11" t="s">
        <v>129</v>
      </c>
      <c r="D115" s="1" t="s">
        <v>64</v>
      </c>
      <c r="AE115" s="15">
        <f t="shared" si="1"/>
        <v>0</v>
      </c>
    </row>
    <row r="116" spans="1:31">
      <c r="A116" s="8"/>
      <c r="B116" s="8"/>
      <c r="C116" s="11"/>
      <c r="D116" s="38" t="s">
        <v>218</v>
      </c>
    </row>
    <row r="117" spans="1:31">
      <c r="A117" s="8"/>
      <c r="B117" s="8"/>
      <c r="C117" s="11"/>
      <c r="D117" s="38" t="s">
        <v>196</v>
      </c>
      <c r="AE117" s="15">
        <f t="shared" si="1"/>
        <v>0</v>
      </c>
    </row>
    <row r="118" spans="1:31">
      <c r="A118" s="8"/>
      <c r="B118" s="8"/>
      <c r="C118" s="11"/>
      <c r="D118" s="38" t="s">
        <v>190</v>
      </c>
      <c r="AE118" s="15">
        <f t="shared" si="1"/>
        <v>0</v>
      </c>
    </row>
    <row r="119" spans="1:31">
      <c r="A119" s="8"/>
      <c r="B119" s="8"/>
      <c r="C119" s="11"/>
      <c r="D119" s="38" t="s">
        <v>191</v>
      </c>
      <c r="AE119" s="15">
        <f t="shared" si="1"/>
        <v>0</v>
      </c>
    </row>
    <row r="120" spans="1:31">
      <c r="A120" s="8"/>
      <c r="B120" s="8"/>
      <c r="C120" s="11"/>
      <c r="D120" s="38" t="s">
        <v>192</v>
      </c>
      <c r="AE120" s="15">
        <f t="shared" si="1"/>
        <v>0</v>
      </c>
    </row>
    <row r="121" spans="1:31">
      <c r="A121" s="8"/>
      <c r="B121" s="8"/>
      <c r="C121" s="11"/>
      <c r="D121" s="38" t="s">
        <v>194</v>
      </c>
      <c r="AE121" s="15">
        <f t="shared" si="1"/>
        <v>0</v>
      </c>
    </row>
    <row r="122" spans="1:31">
      <c r="A122" s="8"/>
      <c r="B122" s="8"/>
      <c r="C122" s="11"/>
      <c r="D122" s="38" t="s">
        <v>193</v>
      </c>
      <c r="AE122" s="15">
        <f t="shared" si="1"/>
        <v>0</v>
      </c>
    </row>
    <row r="123" spans="1:31">
      <c r="A123" s="8"/>
      <c r="B123" s="8"/>
      <c r="C123" s="11" t="s">
        <v>130</v>
      </c>
      <c r="D123" s="1" t="s">
        <v>64</v>
      </c>
      <c r="AE123" s="15">
        <f t="shared" si="1"/>
        <v>0</v>
      </c>
    </row>
    <row r="124" spans="1:31">
      <c r="A124" s="8"/>
      <c r="B124" s="8"/>
      <c r="C124" s="11"/>
      <c r="D124" s="38" t="s">
        <v>218</v>
      </c>
    </row>
    <row r="125" spans="1:31">
      <c r="A125" s="8"/>
      <c r="B125" s="8"/>
      <c r="C125" s="11"/>
      <c r="D125" s="38" t="s">
        <v>196</v>
      </c>
      <c r="AE125" s="15">
        <f t="shared" si="1"/>
        <v>0</v>
      </c>
    </row>
    <row r="126" spans="1:31">
      <c r="A126" s="8"/>
      <c r="B126" s="8"/>
      <c r="C126" s="11"/>
      <c r="D126" s="38" t="s">
        <v>190</v>
      </c>
      <c r="AE126" s="15">
        <f t="shared" si="1"/>
        <v>0</v>
      </c>
    </row>
    <row r="127" spans="1:31">
      <c r="A127" s="8"/>
      <c r="B127" s="8"/>
      <c r="C127" s="11"/>
      <c r="D127" s="38" t="s">
        <v>191</v>
      </c>
      <c r="AE127" s="15">
        <f t="shared" si="1"/>
        <v>0</v>
      </c>
    </row>
    <row r="128" spans="1:31">
      <c r="A128" s="8"/>
      <c r="B128" s="8"/>
      <c r="C128" s="11"/>
      <c r="D128" s="38" t="s">
        <v>192</v>
      </c>
      <c r="AE128" s="15">
        <f t="shared" si="1"/>
        <v>0</v>
      </c>
    </row>
    <row r="129" spans="1:31">
      <c r="A129" s="8"/>
      <c r="B129" s="8"/>
      <c r="C129" s="11"/>
      <c r="D129" s="38" t="s">
        <v>194</v>
      </c>
      <c r="AE129" s="15">
        <f t="shared" si="1"/>
        <v>0</v>
      </c>
    </row>
    <row r="130" spans="1:31">
      <c r="A130" s="8"/>
      <c r="B130" s="8"/>
      <c r="C130" s="11"/>
      <c r="D130" s="38" t="s">
        <v>193</v>
      </c>
      <c r="AE130" s="15">
        <f t="shared" si="1"/>
        <v>0</v>
      </c>
    </row>
    <row r="131" spans="1:31">
      <c r="A131" s="8"/>
      <c r="B131" s="8"/>
      <c r="C131" s="11" t="s">
        <v>131</v>
      </c>
      <c r="D131" s="1" t="s">
        <v>64</v>
      </c>
      <c r="AE131" s="15">
        <f t="shared" si="1"/>
        <v>0</v>
      </c>
    </row>
    <row r="132" spans="1:31">
      <c r="A132" s="8"/>
      <c r="B132" s="8"/>
      <c r="C132" s="11"/>
      <c r="D132" s="38" t="s">
        <v>218</v>
      </c>
    </row>
    <row r="133" spans="1:31">
      <c r="A133" s="8"/>
      <c r="B133" s="8"/>
      <c r="C133" s="11"/>
      <c r="D133" s="38" t="s">
        <v>196</v>
      </c>
      <c r="AE133" s="15">
        <f t="shared" si="1"/>
        <v>0</v>
      </c>
    </row>
    <row r="134" spans="1:31">
      <c r="A134" s="8"/>
      <c r="B134" s="8"/>
      <c r="C134" s="11"/>
      <c r="D134" s="38" t="s">
        <v>190</v>
      </c>
      <c r="AE134" s="15">
        <f t="shared" si="1"/>
        <v>0</v>
      </c>
    </row>
    <row r="135" spans="1:31">
      <c r="A135" s="8"/>
      <c r="B135" s="8"/>
      <c r="C135" s="11"/>
      <c r="D135" s="38" t="s">
        <v>191</v>
      </c>
      <c r="AE135" s="15">
        <f t="shared" si="1"/>
        <v>0</v>
      </c>
    </row>
    <row r="136" spans="1:31">
      <c r="A136" s="8"/>
      <c r="B136" s="8"/>
      <c r="C136" s="11"/>
      <c r="D136" s="38" t="s">
        <v>192</v>
      </c>
      <c r="AE136" s="15">
        <f t="shared" si="1"/>
        <v>0</v>
      </c>
    </row>
    <row r="137" spans="1:31">
      <c r="A137" s="8"/>
      <c r="B137" s="8"/>
      <c r="C137" s="11"/>
      <c r="D137" s="38" t="s">
        <v>194</v>
      </c>
      <c r="AE137" s="15">
        <f t="shared" si="1"/>
        <v>0</v>
      </c>
    </row>
    <row r="138" spans="1:31">
      <c r="A138" s="8"/>
      <c r="B138" s="8"/>
      <c r="C138" s="11"/>
      <c r="D138" s="38" t="s">
        <v>193</v>
      </c>
      <c r="AE138" s="15">
        <f t="shared" si="1"/>
        <v>0</v>
      </c>
    </row>
    <row r="139" spans="1:31">
      <c r="A139" s="8"/>
      <c r="B139" s="8"/>
      <c r="C139" s="11" t="s">
        <v>132</v>
      </c>
      <c r="D139" s="1" t="s">
        <v>64</v>
      </c>
      <c r="AE139" s="15">
        <f t="shared" si="1"/>
        <v>0</v>
      </c>
    </row>
    <row r="140" spans="1:31">
      <c r="A140" s="8"/>
      <c r="B140" s="8"/>
      <c r="C140" s="11"/>
      <c r="D140" s="38" t="s">
        <v>218</v>
      </c>
    </row>
    <row r="141" spans="1:31">
      <c r="A141" s="8"/>
      <c r="B141" s="8"/>
      <c r="C141" s="11"/>
      <c r="D141" s="38" t="s">
        <v>196</v>
      </c>
      <c r="AE141" s="15">
        <f t="shared" si="1"/>
        <v>0</v>
      </c>
    </row>
    <row r="142" spans="1:31">
      <c r="A142" s="8"/>
      <c r="B142" s="8"/>
      <c r="C142" s="11"/>
      <c r="D142" s="38" t="s">
        <v>190</v>
      </c>
      <c r="AE142" s="15">
        <f t="shared" si="1"/>
        <v>0</v>
      </c>
    </row>
    <row r="143" spans="1:31">
      <c r="A143" s="8"/>
      <c r="B143" s="8"/>
      <c r="C143" s="11"/>
      <c r="D143" s="38" t="s">
        <v>191</v>
      </c>
      <c r="AE143" s="15">
        <f t="shared" si="1"/>
        <v>0</v>
      </c>
    </row>
    <row r="144" spans="1:31">
      <c r="A144" s="8"/>
      <c r="B144" s="8"/>
      <c r="C144" s="11"/>
      <c r="D144" s="38" t="s">
        <v>192</v>
      </c>
      <c r="AE144" s="15">
        <f t="shared" si="1"/>
        <v>0</v>
      </c>
    </row>
    <row r="145" spans="1:31">
      <c r="A145" s="8"/>
      <c r="B145" s="8"/>
      <c r="C145" s="11"/>
      <c r="D145" s="38" t="s">
        <v>194</v>
      </c>
      <c r="AE145" s="15">
        <f t="shared" si="1"/>
        <v>0</v>
      </c>
    </row>
    <row r="146" spans="1:31">
      <c r="A146" s="8"/>
      <c r="B146" s="8"/>
      <c r="C146" s="11"/>
      <c r="D146" s="38" t="s">
        <v>193</v>
      </c>
      <c r="AE146" s="15">
        <f t="shared" si="1"/>
        <v>0</v>
      </c>
    </row>
    <row r="147" spans="1:31">
      <c r="A147" s="8"/>
      <c r="B147" s="8"/>
      <c r="C147" s="11" t="s">
        <v>169</v>
      </c>
      <c r="D147" s="1" t="s">
        <v>64</v>
      </c>
      <c r="AE147" s="15">
        <f t="shared" si="1"/>
        <v>0</v>
      </c>
    </row>
    <row r="148" spans="1:31">
      <c r="A148" s="8"/>
      <c r="B148" s="8"/>
      <c r="C148" s="11"/>
      <c r="D148" s="38" t="s">
        <v>218</v>
      </c>
    </row>
    <row r="149" spans="1:31">
      <c r="A149" s="8"/>
      <c r="B149" s="8"/>
      <c r="C149" s="11"/>
      <c r="D149" s="38" t="s">
        <v>196</v>
      </c>
      <c r="AE149" s="15">
        <f t="shared" si="1"/>
        <v>0</v>
      </c>
    </row>
    <row r="150" spans="1:31">
      <c r="A150" s="8"/>
      <c r="B150" s="8"/>
      <c r="C150" s="11"/>
      <c r="D150" s="38" t="s">
        <v>190</v>
      </c>
      <c r="AE150" s="15">
        <f t="shared" si="1"/>
        <v>0</v>
      </c>
    </row>
    <row r="151" spans="1:31">
      <c r="A151" s="8"/>
      <c r="B151" s="8"/>
      <c r="C151" s="11"/>
      <c r="D151" s="38" t="s">
        <v>191</v>
      </c>
      <c r="AE151" s="15">
        <f t="shared" si="1"/>
        <v>0</v>
      </c>
    </row>
    <row r="152" spans="1:31">
      <c r="A152" s="8"/>
      <c r="B152" s="8"/>
      <c r="C152" s="11"/>
      <c r="D152" s="38" t="s">
        <v>192</v>
      </c>
      <c r="AE152" s="15">
        <f t="shared" si="1"/>
        <v>0</v>
      </c>
    </row>
    <row r="153" spans="1:31">
      <c r="A153" s="8"/>
      <c r="B153" s="8"/>
      <c r="C153" s="11"/>
      <c r="D153" s="38" t="s">
        <v>194</v>
      </c>
      <c r="AE153" s="15">
        <f t="shared" si="1"/>
        <v>0</v>
      </c>
    </row>
    <row r="154" spans="1:31">
      <c r="A154" s="8"/>
      <c r="B154" s="8"/>
      <c r="C154" s="11"/>
      <c r="D154" s="38" t="s">
        <v>193</v>
      </c>
      <c r="AE154" s="15">
        <f t="shared" si="1"/>
        <v>0</v>
      </c>
    </row>
    <row r="155" spans="1:31">
      <c r="A155" s="8"/>
      <c r="B155" s="8"/>
      <c r="C155" s="11" t="s">
        <v>170</v>
      </c>
      <c r="D155" s="1" t="s">
        <v>64</v>
      </c>
      <c r="AE155" s="15">
        <f t="shared" si="1"/>
        <v>0</v>
      </c>
    </row>
    <row r="156" spans="1:31">
      <c r="A156" s="8"/>
      <c r="B156" s="8"/>
      <c r="C156" s="11"/>
      <c r="D156" s="38" t="s">
        <v>218</v>
      </c>
    </row>
    <row r="157" spans="1:31">
      <c r="A157" s="8"/>
      <c r="B157" s="8"/>
      <c r="C157" s="11"/>
      <c r="D157" s="38" t="s">
        <v>196</v>
      </c>
      <c r="AE157" s="15">
        <f t="shared" si="1"/>
        <v>0</v>
      </c>
    </row>
    <row r="158" spans="1:31">
      <c r="A158" s="8"/>
      <c r="B158" s="8"/>
      <c r="C158" s="11"/>
      <c r="D158" s="38" t="s">
        <v>190</v>
      </c>
      <c r="AE158" s="15">
        <f t="shared" si="1"/>
        <v>0</v>
      </c>
    </row>
    <row r="159" spans="1:31">
      <c r="A159" s="8"/>
      <c r="B159" s="8"/>
      <c r="C159" s="11"/>
      <c r="D159" s="38" t="s">
        <v>191</v>
      </c>
      <c r="AE159" s="15">
        <f t="shared" si="1"/>
        <v>0</v>
      </c>
    </row>
    <row r="160" spans="1:31">
      <c r="A160" s="8"/>
      <c r="B160" s="8"/>
      <c r="C160" s="11"/>
      <c r="D160" s="38" t="s">
        <v>192</v>
      </c>
      <c r="AE160" s="15">
        <f t="shared" si="1"/>
        <v>0</v>
      </c>
    </row>
    <row r="161" spans="1:31">
      <c r="A161" s="8"/>
      <c r="B161" s="8"/>
      <c r="C161" s="11"/>
      <c r="D161" s="38" t="s">
        <v>194</v>
      </c>
      <c r="AE161" s="15">
        <f t="shared" si="1"/>
        <v>0</v>
      </c>
    </row>
    <row r="162" spans="1:31">
      <c r="A162" s="8"/>
      <c r="B162" s="8"/>
      <c r="C162" s="11"/>
      <c r="D162" s="38" t="s">
        <v>193</v>
      </c>
      <c r="AE162" s="15">
        <f t="shared" si="1"/>
        <v>0</v>
      </c>
    </row>
    <row r="163" spans="1:31">
      <c r="A163" s="8"/>
      <c r="B163" s="8" t="s">
        <v>238</v>
      </c>
      <c r="C163" s="11" t="s">
        <v>171</v>
      </c>
      <c r="D163" s="1" t="s">
        <v>64</v>
      </c>
      <c r="E163" s="15" t="s">
        <v>210</v>
      </c>
      <c r="AE163" s="15">
        <f t="shared" si="1"/>
        <v>0</v>
      </c>
    </row>
    <row r="164" spans="1:31">
      <c r="A164" s="8"/>
      <c r="B164" s="8"/>
      <c r="C164" s="11"/>
      <c r="D164" s="38" t="s">
        <v>218</v>
      </c>
      <c r="E164" s="15">
        <v>2320</v>
      </c>
    </row>
    <row r="165" spans="1:31">
      <c r="A165" s="8"/>
      <c r="B165" s="8"/>
      <c r="C165" s="11"/>
      <c r="D165" s="38" t="s">
        <v>196</v>
      </c>
      <c r="E165" s="15">
        <v>305.18</v>
      </c>
      <c r="AE165" s="15">
        <f t="shared" si="1"/>
        <v>0</v>
      </c>
    </row>
    <row r="166" spans="1:31">
      <c r="A166" s="8"/>
      <c r="B166" s="8"/>
      <c r="C166" s="11"/>
      <c r="D166" s="38" t="s">
        <v>190</v>
      </c>
      <c r="E166" s="15">
        <v>120</v>
      </c>
      <c r="AE166" s="15">
        <f t="shared" si="1"/>
        <v>0</v>
      </c>
    </row>
    <row r="167" spans="1:31">
      <c r="A167" s="8"/>
      <c r="B167" s="8"/>
      <c r="C167" s="11"/>
      <c r="D167" s="38" t="s">
        <v>191</v>
      </c>
      <c r="E167" s="15">
        <f>5*15</f>
        <v>75</v>
      </c>
      <c r="AE167" s="15">
        <f t="shared" si="1"/>
        <v>0</v>
      </c>
    </row>
    <row r="168" spans="1:31">
      <c r="A168" s="8"/>
      <c r="B168" s="8"/>
      <c r="C168" s="11"/>
      <c r="D168" s="38" t="s">
        <v>192</v>
      </c>
      <c r="E168" s="15">
        <v>0</v>
      </c>
      <c r="AE168" s="15">
        <f t="shared" si="1"/>
        <v>0</v>
      </c>
    </row>
    <row r="169" spans="1:31">
      <c r="A169" s="8"/>
      <c r="B169" s="8"/>
      <c r="C169" s="11"/>
      <c r="D169" s="38" t="s">
        <v>194</v>
      </c>
      <c r="E169" s="15">
        <f>42.36+3.25+10+2.95</f>
        <v>58.56</v>
      </c>
      <c r="AE169" s="15">
        <f t="shared" si="1"/>
        <v>0</v>
      </c>
    </row>
    <row r="170" spans="1:31">
      <c r="A170" s="8"/>
      <c r="B170" s="8"/>
      <c r="C170" s="11"/>
      <c r="D170" s="38" t="s">
        <v>193</v>
      </c>
      <c r="E170" s="15">
        <v>836432</v>
      </c>
      <c r="AE170" s="15">
        <f t="shared" si="1"/>
        <v>0</v>
      </c>
    </row>
    <row r="171" spans="1:31">
      <c r="A171" s="8"/>
      <c r="B171" s="8"/>
      <c r="C171" s="11" t="s">
        <v>172</v>
      </c>
      <c r="D171" s="1" t="s">
        <v>64</v>
      </c>
      <c r="AE171" s="15">
        <f t="shared" si="1"/>
        <v>0</v>
      </c>
    </row>
    <row r="172" spans="1:31">
      <c r="A172" s="8"/>
      <c r="B172" s="8"/>
      <c r="C172" s="11"/>
      <c r="D172" s="38" t="s">
        <v>218</v>
      </c>
    </row>
    <row r="173" spans="1:31">
      <c r="A173" s="8"/>
      <c r="B173" s="8"/>
      <c r="C173" s="11"/>
      <c r="D173" s="38" t="s">
        <v>196</v>
      </c>
      <c r="AE173" s="15">
        <f t="shared" si="1"/>
        <v>0</v>
      </c>
    </row>
    <row r="174" spans="1:31">
      <c r="A174" s="8"/>
      <c r="B174" s="8"/>
      <c r="C174" s="11"/>
      <c r="D174" s="38" t="s">
        <v>190</v>
      </c>
      <c r="AE174" s="15">
        <f t="shared" si="1"/>
        <v>0</v>
      </c>
    </row>
    <row r="175" spans="1:31">
      <c r="A175" s="8"/>
      <c r="B175" s="8"/>
      <c r="C175" s="11"/>
      <c r="D175" s="38" t="s">
        <v>191</v>
      </c>
      <c r="AE175" s="15">
        <f t="shared" si="1"/>
        <v>0</v>
      </c>
    </row>
    <row r="176" spans="1:31">
      <c r="A176" s="8"/>
      <c r="B176" s="8"/>
      <c r="C176" s="11"/>
      <c r="D176" s="38" t="s">
        <v>192</v>
      </c>
      <c r="AE176" s="15">
        <f t="shared" si="1"/>
        <v>0</v>
      </c>
    </row>
    <row r="177" spans="1:31">
      <c r="A177" s="8"/>
      <c r="B177" s="8"/>
      <c r="C177" s="11"/>
      <c r="D177" s="38" t="s">
        <v>194</v>
      </c>
      <c r="AE177" s="15">
        <f t="shared" si="1"/>
        <v>0</v>
      </c>
    </row>
    <row r="178" spans="1:31">
      <c r="A178" s="8"/>
      <c r="B178" s="8"/>
      <c r="C178" s="11"/>
      <c r="D178" s="38" t="s">
        <v>193</v>
      </c>
      <c r="AE178" s="15">
        <f t="shared" si="1"/>
        <v>0</v>
      </c>
    </row>
    <row r="179" spans="1:31">
      <c r="A179" s="8"/>
      <c r="B179" s="8" t="s">
        <v>237</v>
      </c>
      <c r="C179" s="11" t="s">
        <v>176</v>
      </c>
      <c r="D179" s="1" t="s">
        <v>64</v>
      </c>
      <c r="E179" s="15" t="s">
        <v>210</v>
      </c>
      <c r="AE179" s="15">
        <f t="shared" si="1"/>
        <v>0</v>
      </c>
    </row>
    <row r="180" spans="1:31">
      <c r="A180" s="8"/>
      <c r="B180" s="8"/>
      <c r="C180" s="11"/>
      <c r="D180" s="38" t="s">
        <v>218</v>
      </c>
      <c r="E180" s="15">
        <v>0</v>
      </c>
    </row>
    <row r="181" spans="1:31">
      <c r="A181" s="8"/>
      <c r="B181" s="8"/>
      <c r="C181" s="11"/>
      <c r="D181" s="38" t="s">
        <v>196</v>
      </c>
      <c r="E181" s="15">
        <v>305.18</v>
      </c>
      <c r="AE181" s="15">
        <f t="shared" si="1"/>
        <v>0</v>
      </c>
    </row>
    <row r="182" spans="1:31">
      <c r="A182" s="8"/>
      <c r="B182" s="8"/>
      <c r="C182" s="11"/>
      <c r="D182" s="38" t="s">
        <v>190</v>
      </c>
      <c r="E182" s="15">
        <v>90</v>
      </c>
      <c r="AE182" s="15">
        <f t="shared" si="1"/>
        <v>0</v>
      </c>
    </row>
    <row r="183" spans="1:31">
      <c r="A183" s="8"/>
      <c r="B183" s="8"/>
      <c r="C183" s="11"/>
      <c r="D183" s="38" t="s">
        <v>191</v>
      </c>
      <c r="E183" s="15">
        <f>4.83*12</f>
        <v>57.96</v>
      </c>
      <c r="AE183" s="15">
        <f t="shared" ref="AE183:AE255" si="2">SUM(F183:AD183)</f>
        <v>0</v>
      </c>
    </row>
    <row r="184" spans="1:31">
      <c r="A184" s="8"/>
      <c r="B184" s="8"/>
      <c r="C184" s="11"/>
      <c r="D184" s="38" t="s">
        <v>192</v>
      </c>
      <c r="E184" s="15">
        <v>41.4</v>
      </c>
      <c r="AE184" s="15">
        <f t="shared" si="2"/>
        <v>0</v>
      </c>
    </row>
    <row r="185" spans="1:31">
      <c r="A185" s="8"/>
      <c r="B185" s="8"/>
      <c r="C185" s="11"/>
      <c r="D185" s="38" t="s">
        <v>194</v>
      </c>
      <c r="E185" s="15">
        <f>3.25+10</f>
        <v>13.25</v>
      </c>
      <c r="AE185" s="15">
        <f t="shared" si="2"/>
        <v>0</v>
      </c>
    </row>
    <row r="186" spans="1:31">
      <c r="A186" s="8"/>
      <c r="B186" s="8"/>
      <c r="C186" s="11"/>
      <c r="D186" s="38" t="s">
        <v>193</v>
      </c>
      <c r="E186" s="15">
        <v>836073</v>
      </c>
      <c r="AE186" s="15">
        <f t="shared" si="2"/>
        <v>0</v>
      </c>
    </row>
    <row r="187" spans="1:31">
      <c r="A187" s="8"/>
      <c r="B187" s="8"/>
      <c r="C187" s="11" t="s">
        <v>177</v>
      </c>
      <c r="D187" s="1" t="s">
        <v>64</v>
      </c>
      <c r="AE187" s="15">
        <f t="shared" si="2"/>
        <v>0</v>
      </c>
    </row>
    <row r="188" spans="1:31">
      <c r="A188" s="8"/>
      <c r="B188" s="8"/>
      <c r="C188" s="11"/>
      <c r="D188" s="38" t="s">
        <v>218</v>
      </c>
    </row>
    <row r="189" spans="1:31">
      <c r="A189" s="8"/>
      <c r="B189" s="8"/>
      <c r="C189" s="11"/>
      <c r="D189" s="38" t="s">
        <v>196</v>
      </c>
      <c r="AE189" s="15">
        <f t="shared" si="2"/>
        <v>0</v>
      </c>
    </row>
    <row r="190" spans="1:31">
      <c r="A190" s="8"/>
      <c r="B190" s="8"/>
      <c r="C190" s="11"/>
      <c r="D190" s="38" t="s">
        <v>190</v>
      </c>
      <c r="AE190" s="15">
        <f t="shared" si="2"/>
        <v>0</v>
      </c>
    </row>
    <row r="191" spans="1:31">
      <c r="A191" s="8"/>
      <c r="B191" s="8"/>
      <c r="C191" s="11"/>
      <c r="D191" s="38" t="s">
        <v>191</v>
      </c>
      <c r="AE191" s="15">
        <f t="shared" si="2"/>
        <v>0</v>
      </c>
    </row>
    <row r="192" spans="1:31">
      <c r="A192" s="8"/>
      <c r="B192" s="8"/>
      <c r="C192" s="11"/>
      <c r="D192" s="38" t="s">
        <v>192</v>
      </c>
      <c r="AE192" s="15">
        <f t="shared" si="2"/>
        <v>0</v>
      </c>
    </row>
    <row r="193" spans="1:31">
      <c r="A193" s="8"/>
      <c r="B193" s="8"/>
      <c r="C193" s="11"/>
      <c r="D193" s="38" t="s">
        <v>194</v>
      </c>
      <c r="AE193" s="15">
        <f t="shared" si="2"/>
        <v>0</v>
      </c>
    </row>
    <row r="194" spans="1:31">
      <c r="A194" s="8"/>
      <c r="B194" s="8"/>
      <c r="C194" s="11"/>
      <c r="D194" s="38" t="s">
        <v>193</v>
      </c>
      <c r="AE194" s="15">
        <f t="shared" si="2"/>
        <v>0</v>
      </c>
    </row>
    <row r="195" spans="1:31">
      <c r="A195" s="8"/>
      <c r="B195" s="8"/>
      <c r="C195" s="11" t="s">
        <v>157</v>
      </c>
      <c r="D195" s="2" t="s">
        <v>158</v>
      </c>
      <c r="AE195" s="15">
        <f t="shared" si="2"/>
        <v>0</v>
      </c>
    </row>
    <row r="196" spans="1:31">
      <c r="A196" s="8"/>
      <c r="B196" s="8"/>
      <c r="C196" s="11"/>
      <c r="D196" s="2" t="s">
        <v>218</v>
      </c>
    </row>
    <row r="197" spans="1:31">
      <c r="A197" s="8"/>
      <c r="B197" s="8"/>
      <c r="C197" s="11"/>
      <c r="D197" s="2" t="s">
        <v>196</v>
      </c>
      <c r="AE197" s="15">
        <f t="shared" si="2"/>
        <v>0</v>
      </c>
    </row>
    <row r="198" spans="1:31">
      <c r="A198" s="8"/>
      <c r="B198" s="8"/>
      <c r="C198" s="11"/>
      <c r="D198" s="2" t="s">
        <v>190</v>
      </c>
      <c r="AE198" s="15">
        <f t="shared" si="2"/>
        <v>0</v>
      </c>
    </row>
    <row r="199" spans="1:31">
      <c r="A199" s="8"/>
      <c r="B199" s="8"/>
      <c r="C199" s="11"/>
      <c r="D199" s="2" t="s">
        <v>191</v>
      </c>
      <c r="AE199" s="15">
        <f t="shared" si="2"/>
        <v>0</v>
      </c>
    </row>
    <row r="200" spans="1:31">
      <c r="A200" s="8"/>
      <c r="B200" s="8"/>
      <c r="C200" s="11"/>
      <c r="D200" s="2" t="s">
        <v>192</v>
      </c>
      <c r="AE200" s="15">
        <f t="shared" si="2"/>
        <v>0</v>
      </c>
    </row>
    <row r="201" spans="1:31">
      <c r="A201" s="8"/>
      <c r="B201" s="8"/>
      <c r="C201" s="11"/>
      <c r="D201" s="2" t="s">
        <v>194</v>
      </c>
      <c r="AE201" s="15">
        <f t="shared" si="2"/>
        <v>0</v>
      </c>
    </row>
    <row r="202" spans="1:31">
      <c r="A202" s="8"/>
      <c r="B202" s="8"/>
      <c r="C202" s="11"/>
      <c r="D202" s="2" t="s">
        <v>197</v>
      </c>
      <c r="AE202" s="15">
        <f t="shared" si="2"/>
        <v>0</v>
      </c>
    </row>
    <row r="203" spans="1:31">
      <c r="A203" s="8"/>
      <c r="B203" s="8"/>
      <c r="C203" s="11" t="s">
        <v>159</v>
      </c>
      <c r="D203" s="2" t="s">
        <v>158</v>
      </c>
      <c r="AE203" s="15">
        <f t="shared" si="2"/>
        <v>0</v>
      </c>
    </row>
    <row r="204" spans="1:31">
      <c r="A204" s="8"/>
      <c r="B204" s="8"/>
      <c r="C204" s="11"/>
      <c r="D204" s="2" t="s">
        <v>218</v>
      </c>
    </row>
    <row r="205" spans="1:31">
      <c r="A205" s="8"/>
      <c r="B205" s="8"/>
      <c r="C205" s="11"/>
      <c r="D205" s="2" t="s">
        <v>196</v>
      </c>
      <c r="AE205" s="15">
        <f t="shared" si="2"/>
        <v>0</v>
      </c>
    </row>
    <row r="206" spans="1:31">
      <c r="A206" s="8"/>
      <c r="B206" s="8"/>
      <c r="C206" s="11"/>
      <c r="D206" s="2" t="s">
        <v>190</v>
      </c>
      <c r="AE206" s="15">
        <f t="shared" si="2"/>
        <v>0</v>
      </c>
    </row>
    <row r="207" spans="1:31">
      <c r="A207" s="8"/>
      <c r="B207" s="8"/>
      <c r="C207" s="11"/>
      <c r="D207" s="2" t="s">
        <v>191</v>
      </c>
      <c r="AE207" s="15">
        <f t="shared" si="2"/>
        <v>0</v>
      </c>
    </row>
    <row r="208" spans="1:31">
      <c r="A208" s="8"/>
      <c r="B208" s="8"/>
      <c r="C208" s="11"/>
      <c r="D208" s="2" t="s">
        <v>192</v>
      </c>
      <c r="AE208" s="15">
        <f t="shared" si="2"/>
        <v>0</v>
      </c>
    </row>
    <row r="209" spans="1:31">
      <c r="A209" s="8"/>
      <c r="B209" s="8"/>
      <c r="C209" s="11"/>
      <c r="D209" s="2" t="s">
        <v>194</v>
      </c>
      <c r="AE209" s="15">
        <f t="shared" si="2"/>
        <v>0</v>
      </c>
    </row>
    <row r="210" spans="1:31">
      <c r="A210" s="8"/>
      <c r="B210" s="8"/>
      <c r="C210" s="11"/>
      <c r="D210" s="2" t="s">
        <v>197</v>
      </c>
      <c r="AE210" s="15">
        <f t="shared" si="2"/>
        <v>0</v>
      </c>
    </row>
    <row r="211" spans="1:31">
      <c r="A211" s="8"/>
      <c r="B211" s="8"/>
      <c r="C211" s="11" t="s">
        <v>160</v>
      </c>
      <c r="D211" s="2" t="s">
        <v>158</v>
      </c>
      <c r="AE211" s="15">
        <f t="shared" si="2"/>
        <v>0</v>
      </c>
    </row>
    <row r="212" spans="1:31">
      <c r="A212" s="8"/>
      <c r="B212" s="8"/>
      <c r="C212" s="11"/>
      <c r="D212" s="2" t="s">
        <v>218</v>
      </c>
    </row>
    <row r="213" spans="1:31">
      <c r="A213" s="8"/>
      <c r="B213" s="8"/>
      <c r="C213" s="11"/>
      <c r="D213" s="2" t="s">
        <v>196</v>
      </c>
      <c r="AE213" s="15">
        <f t="shared" si="2"/>
        <v>0</v>
      </c>
    </row>
    <row r="214" spans="1:31">
      <c r="A214" s="8"/>
      <c r="B214" s="8"/>
      <c r="C214" s="11"/>
      <c r="D214" s="2" t="s">
        <v>190</v>
      </c>
      <c r="AE214" s="15">
        <f t="shared" si="2"/>
        <v>0</v>
      </c>
    </row>
    <row r="215" spans="1:31">
      <c r="A215" s="8"/>
      <c r="B215" s="8"/>
      <c r="C215" s="11"/>
      <c r="D215" s="2" t="s">
        <v>191</v>
      </c>
      <c r="AE215" s="15">
        <f t="shared" si="2"/>
        <v>0</v>
      </c>
    </row>
    <row r="216" spans="1:31">
      <c r="A216" s="8"/>
      <c r="B216" s="8"/>
      <c r="C216" s="11"/>
      <c r="D216" s="2" t="s">
        <v>192</v>
      </c>
      <c r="AE216" s="15">
        <f t="shared" si="2"/>
        <v>0</v>
      </c>
    </row>
    <row r="217" spans="1:31">
      <c r="A217" s="8"/>
      <c r="B217" s="8"/>
      <c r="C217" s="11"/>
      <c r="D217" s="2" t="s">
        <v>194</v>
      </c>
      <c r="AE217" s="15">
        <f t="shared" si="2"/>
        <v>0</v>
      </c>
    </row>
    <row r="218" spans="1:31">
      <c r="A218" s="8"/>
      <c r="B218" s="8"/>
      <c r="C218" s="11"/>
      <c r="D218" s="2" t="s">
        <v>197</v>
      </c>
      <c r="AE218" s="15">
        <f t="shared" si="2"/>
        <v>0</v>
      </c>
    </row>
    <row r="219" spans="1:31">
      <c r="A219" s="8"/>
      <c r="B219" s="8"/>
      <c r="C219" s="11" t="s">
        <v>161</v>
      </c>
      <c r="D219" s="2" t="s">
        <v>158</v>
      </c>
      <c r="AE219" s="15">
        <f t="shared" si="2"/>
        <v>0</v>
      </c>
    </row>
    <row r="220" spans="1:31">
      <c r="A220" s="8"/>
      <c r="B220" s="8"/>
      <c r="C220" s="11"/>
      <c r="D220" s="2" t="s">
        <v>218</v>
      </c>
    </row>
    <row r="221" spans="1:31">
      <c r="A221" s="8"/>
      <c r="B221" s="8"/>
      <c r="C221" s="11"/>
      <c r="D221" s="2" t="s">
        <v>196</v>
      </c>
      <c r="AE221" s="15">
        <f t="shared" si="2"/>
        <v>0</v>
      </c>
    </row>
    <row r="222" spans="1:31">
      <c r="A222" s="8"/>
      <c r="B222" s="8"/>
      <c r="C222" s="11"/>
      <c r="D222" s="2" t="s">
        <v>190</v>
      </c>
      <c r="AE222" s="15">
        <f t="shared" si="2"/>
        <v>0</v>
      </c>
    </row>
    <row r="223" spans="1:31">
      <c r="A223" s="8"/>
      <c r="B223" s="8"/>
      <c r="C223" s="11"/>
      <c r="D223" s="2" t="s">
        <v>191</v>
      </c>
      <c r="AE223" s="15">
        <f t="shared" si="2"/>
        <v>0</v>
      </c>
    </row>
    <row r="224" spans="1:31">
      <c r="A224" s="8"/>
      <c r="B224" s="8"/>
      <c r="C224" s="11"/>
      <c r="D224" s="2" t="s">
        <v>192</v>
      </c>
      <c r="AE224" s="15">
        <f t="shared" si="2"/>
        <v>0</v>
      </c>
    </row>
    <row r="225" spans="1:31">
      <c r="A225" s="8"/>
      <c r="B225" s="8"/>
      <c r="C225" s="11"/>
      <c r="D225" s="2" t="s">
        <v>194</v>
      </c>
      <c r="AE225" s="15">
        <f t="shared" si="2"/>
        <v>0</v>
      </c>
    </row>
    <row r="226" spans="1:31">
      <c r="A226" s="8"/>
      <c r="B226" s="8"/>
      <c r="C226" s="11"/>
      <c r="D226" s="2" t="s">
        <v>197</v>
      </c>
      <c r="AE226" s="15">
        <f t="shared" si="2"/>
        <v>0</v>
      </c>
    </row>
    <row r="227" spans="1:31">
      <c r="A227" s="8"/>
      <c r="B227" s="8"/>
      <c r="C227" s="11" t="s">
        <v>162</v>
      </c>
      <c r="D227" s="2" t="s">
        <v>158</v>
      </c>
      <c r="AE227" s="15">
        <f t="shared" si="2"/>
        <v>0</v>
      </c>
    </row>
    <row r="228" spans="1:31">
      <c r="A228" s="8"/>
      <c r="B228" s="8"/>
      <c r="C228" s="11"/>
      <c r="D228" s="2" t="s">
        <v>218</v>
      </c>
    </row>
    <row r="229" spans="1:31">
      <c r="A229" s="8"/>
      <c r="B229" s="8"/>
      <c r="C229" s="11"/>
      <c r="D229" s="2" t="s">
        <v>196</v>
      </c>
      <c r="AE229" s="15">
        <f t="shared" si="2"/>
        <v>0</v>
      </c>
    </row>
    <row r="230" spans="1:31">
      <c r="A230" s="8"/>
      <c r="B230" s="8"/>
      <c r="C230" s="11"/>
      <c r="D230" s="2" t="s">
        <v>190</v>
      </c>
      <c r="AE230" s="15">
        <f t="shared" si="2"/>
        <v>0</v>
      </c>
    </row>
    <row r="231" spans="1:31">
      <c r="A231" s="8"/>
      <c r="B231" s="8"/>
      <c r="C231" s="11"/>
      <c r="D231" s="2" t="s">
        <v>191</v>
      </c>
      <c r="AE231" s="15">
        <f t="shared" si="2"/>
        <v>0</v>
      </c>
    </row>
    <row r="232" spans="1:31">
      <c r="A232" s="8"/>
      <c r="B232" s="8"/>
      <c r="C232" s="11"/>
      <c r="D232" s="2" t="s">
        <v>192</v>
      </c>
      <c r="AE232" s="15">
        <f t="shared" si="2"/>
        <v>0</v>
      </c>
    </row>
    <row r="233" spans="1:31">
      <c r="A233" s="8"/>
      <c r="B233" s="8"/>
      <c r="C233" s="11"/>
      <c r="D233" s="2" t="s">
        <v>194</v>
      </c>
      <c r="AE233" s="15">
        <f t="shared" si="2"/>
        <v>0</v>
      </c>
    </row>
    <row r="234" spans="1:31">
      <c r="A234" s="8"/>
      <c r="B234" s="8"/>
      <c r="C234" s="11"/>
      <c r="D234" s="2" t="s">
        <v>197</v>
      </c>
      <c r="AE234" s="15">
        <f t="shared" si="2"/>
        <v>0</v>
      </c>
    </row>
    <row r="235" spans="1:31">
      <c r="A235" s="8"/>
      <c r="B235" s="8"/>
      <c r="C235" s="11" t="s">
        <v>163</v>
      </c>
      <c r="D235" s="2" t="s">
        <v>158</v>
      </c>
      <c r="AE235" s="15">
        <f t="shared" si="2"/>
        <v>0</v>
      </c>
    </row>
    <row r="236" spans="1:31">
      <c r="A236" s="8"/>
      <c r="B236" s="8"/>
      <c r="C236" s="11"/>
      <c r="D236" s="2" t="s">
        <v>218</v>
      </c>
    </row>
    <row r="237" spans="1:31">
      <c r="A237" s="8"/>
      <c r="B237" s="8"/>
      <c r="C237" s="11"/>
      <c r="D237" s="2" t="s">
        <v>196</v>
      </c>
      <c r="AE237" s="15">
        <f t="shared" si="2"/>
        <v>0</v>
      </c>
    </row>
    <row r="238" spans="1:31">
      <c r="A238" s="8"/>
      <c r="B238" s="8"/>
      <c r="C238" s="11"/>
      <c r="D238" s="2" t="s">
        <v>190</v>
      </c>
      <c r="AE238" s="15">
        <f t="shared" si="2"/>
        <v>0</v>
      </c>
    </row>
    <row r="239" spans="1:31">
      <c r="A239" s="8"/>
      <c r="B239" s="8"/>
      <c r="C239" s="11"/>
      <c r="D239" s="2" t="s">
        <v>191</v>
      </c>
      <c r="AE239" s="15">
        <f t="shared" si="2"/>
        <v>0</v>
      </c>
    </row>
    <row r="240" spans="1:31">
      <c r="A240" s="8"/>
      <c r="B240" s="8"/>
      <c r="C240" s="11"/>
      <c r="D240" s="2" t="s">
        <v>192</v>
      </c>
      <c r="AE240" s="15">
        <f t="shared" si="2"/>
        <v>0</v>
      </c>
    </row>
    <row r="241" spans="1:31">
      <c r="A241" s="8"/>
      <c r="B241" s="8"/>
      <c r="C241" s="11"/>
      <c r="D241" s="2" t="s">
        <v>194</v>
      </c>
      <c r="AE241" s="15">
        <f t="shared" si="2"/>
        <v>0</v>
      </c>
    </row>
    <row r="242" spans="1:31">
      <c r="A242" s="8"/>
      <c r="B242" s="8"/>
      <c r="C242" s="11"/>
      <c r="D242" s="2" t="s">
        <v>197</v>
      </c>
      <c r="AE242" s="15">
        <f t="shared" si="2"/>
        <v>0</v>
      </c>
    </row>
    <row r="243" spans="1:31">
      <c r="A243" s="8"/>
      <c r="B243" s="8"/>
      <c r="C243" s="11" t="s">
        <v>164</v>
      </c>
      <c r="D243" s="2" t="s">
        <v>158</v>
      </c>
      <c r="AE243" s="15">
        <f t="shared" si="2"/>
        <v>0</v>
      </c>
    </row>
    <row r="244" spans="1:31">
      <c r="A244" s="8"/>
      <c r="B244" s="8"/>
      <c r="C244" s="11"/>
      <c r="D244" s="2" t="s">
        <v>218</v>
      </c>
    </row>
    <row r="245" spans="1:31">
      <c r="A245" s="8"/>
      <c r="B245" s="8"/>
      <c r="C245" s="11"/>
      <c r="D245" s="2" t="s">
        <v>196</v>
      </c>
      <c r="AE245" s="15">
        <f t="shared" si="2"/>
        <v>0</v>
      </c>
    </row>
    <row r="246" spans="1:31">
      <c r="A246" s="8"/>
      <c r="B246" s="8"/>
      <c r="C246" s="11"/>
      <c r="D246" s="2" t="s">
        <v>190</v>
      </c>
      <c r="AE246" s="15">
        <f t="shared" si="2"/>
        <v>0</v>
      </c>
    </row>
    <row r="247" spans="1:31">
      <c r="A247" s="8"/>
      <c r="B247" s="8"/>
      <c r="C247" s="11"/>
      <c r="D247" s="2" t="s">
        <v>191</v>
      </c>
      <c r="AE247" s="15">
        <f t="shared" si="2"/>
        <v>0</v>
      </c>
    </row>
    <row r="248" spans="1:31">
      <c r="A248" s="8"/>
      <c r="B248" s="8"/>
      <c r="C248" s="11"/>
      <c r="D248" s="2" t="s">
        <v>192</v>
      </c>
      <c r="AE248" s="15">
        <f t="shared" si="2"/>
        <v>0</v>
      </c>
    </row>
    <row r="249" spans="1:31">
      <c r="A249" s="8"/>
      <c r="B249" s="8"/>
      <c r="C249" s="11"/>
      <c r="D249" s="2" t="s">
        <v>194</v>
      </c>
      <c r="AE249" s="15">
        <f t="shared" si="2"/>
        <v>0</v>
      </c>
    </row>
    <row r="250" spans="1:31">
      <c r="A250" s="8"/>
      <c r="B250" s="8"/>
      <c r="C250" s="11"/>
      <c r="D250" s="2" t="s">
        <v>197</v>
      </c>
      <c r="AE250" s="15">
        <f t="shared" si="2"/>
        <v>0</v>
      </c>
    </row>
    <row r="251" spans="1:31">
      <c r="A251" s="8"/>
      <c r="B251" s="8"/>
      <c r="C251" s="11" t="s">
        <v>165</v>
      </c>
      <c r="D251" s="2" t="s">
        <v>158</v>
      </c>
      <c r="AE251" s="15">
        <f t="shared" si="2"/>
        <v>0</v>
      </c>
    </row>
    <row r="252" spans="1:31">
      <c r="A252" s="8"/>
      <c r="B252" s="8"/>
      <c r="C252" s="11"/>
      <c r="D252" s="2" t="s">
        <v>218</v>
      </c>
    </row>
    <row r="253" spans="1:31">
      <c r="A253" s="8"/>
      <c r="B253" s="8"/>
      <c r="C253" s="11"/>
      <c r="D253" s="2" t="s">
        <v>196</v>
      </c>
      <c r="AE253" s="15">
        <f t="shared" si="2"/>
        <v>0</v>
      </c>
    </row>
    <row r="254" spans="1:31">
      <c r="A254" s="8"/>
      <c r="B254" s="8"/>
      <c r="C254" s="11"/>
      <c r="D254" s="2" t="s">
        <v>190</v>
      </c>
      <c r="AE254" s="15">
        <f t="shared" si="2"/>
        <v>0</v>
      </c>
    </row>
    <row r="255" spans="1:31">
      <c r="A255" s="8"/>
      <c r="B255" s="8"/>
      <c r="C255" s="11"/>
      <c r="D255" s="2" t="s">
        <v>191</v>
      </c>
      <c r="AE255" s="15">
        <f t="shared" si="2"/>
        <v>0</v>
      </c>
    </row>
    <row r="256" spans="1:31">
      <c r="A256" s="8"/>
      <c r="B256" s="8"/>
      <c r="C256" s="11"/>
      <c r="D256" s="2" t="s">
        <v>192</v>
      </c>
      <c r="AE256" s="15">
        <f t="shared" ref="AE256:AE328" si="3">SUM(F256:AD256)</f>
        <v>0</v>
      </c>
    </row>
    <row r="257" spans="1:31">
      <c r="A257" s="8"/>
      <c r="B257" s="8"/>
      <c r="C257" s="11"/>
      <c r="D257" s="2" t="s">
        <v>194</v>
      </c>
      <c r="AE257" s="15">
        <f t="shared" si="3"/>
        <v>0</v>
      </c>
    </row>
    <row r="258" spans="1:31">
      <c r="A258" s="8"/>
      <c r="B258" s="8"/>
      <c r="C258" s="11"/>
      <c r="D258" s="2" t="s">
        <v>197</v>
      </c>
      <c r="AE258" s="15">
        <f t="shared" si="3"/>
        <v>0</v>
      </c>
    </row>
    <row r="259" spans="1:31">
      <c r="A259" s="8"/>
      <c r="B259" s="8"/>
      <c r="C259" s="11" t="s">
        <v>166</v>
      </c>
      <c r="D259" s="2" t="s">
        <v>158</v>
      </c>
      <c r="AE259" s="15">
        <f t="shared" si="3"/>
        <v>0</v>
      </c>
    </row>
    <row r="260" spans="1:31">
      <c r="A260" s="8"/>
      <c r="B260" s="8"/>
      <c r="C260" s="11"/>
      <c r="D260" s="2" t="s">
        <v>218</v>
      </c>
    </row>
    <row r="261" spans="1:31">
      <c r="A261" s="8"/>
      <c r="B261" s="8"/>
      <c r="C261" s="11"/>
      <c r="D261" s="2" t="s">
        <v>196</v>
      </c>
      <c r="AE261" s="15">
        <f t="shared" si="3"/>
        <v>0</v>
      </c>
    </row>
    <row r="262" spans="1:31">
      <c r="A262" s="8"/>
      <c r="B262" s="8"/>
      <c r="C262" s="11"/>
      <c r="D262" s="2" t="s">
        <v>190</v>
      </c>
      <c r="AE262" s="15">
        <f t="shared" si="3"/>
        <v>0</v>
      </c>
    </row>
    <row r="263" spans="1:31">
      <c r="A263" s="8"/>
      <c r="B263" s="8"/>
      <c r="C263" s="11"/>
      <c r="D263" s="2" t="s">
        <v>191</v>
      </c>
      <c r="AE263" s="15">
        <f t="shared" si="3"/>
        <v>0</v>
      </c>
    </row>
    <row r="264" spans="1:31">
      <c r="A264" s="8"/>
      <c r="B264" s="8"/>
      <c r="C264" s="11"/>
      <c r="D264" s="2" t="s">
        <v>192</v>
      </c>
      <c r="AE264" s="15">
        <f t="shared" si="3"/>
        <v>0</v>
      </c>
    </row>
    <row r="265" spans="1:31">
      <c r="A265" s="8"/>
      <c r="B265" s="8"/>
      <c r="C265" s="11"/>
      <c r="D265" s="2" t="s">
        <v>194</v>
      </c>
      <c r="AE265" s="15">
        <f t="shared" si="3"/>
        <v>0</v>
      </c>
    </row>
    <row r="266" spans="1:31">
      <c r="A266" s="8"/>
      <c r="B266" s="8"/>
      <c r="C266" s="11"/>
      <c r="D266" s="2" t="s">
        <v>197</v>
      </c>
      <c r="AE266" s="15">
        <f t="shared" si="3"/>
        <v>0</v>
      </c>
    </row>
    <row r="267" spans="1:31">
      <c r="A267" s="8"/>
      <c r="B267" s="8"/>
      <c r="C267" s="11" t="s">
        <v>167</v>
      </c>
      <c r="D267" s="2" t="s">
        <v>158</v>
      </c>
      <c r="AE267" s="15">
        <f t="shared" si="3"/>
        <v>0</v>
      </c>
    </row>
    <row r="268" spans="1:31">
      <c r="A268" s="8"/>
      <c r="B268" s="8"/>
      <c r="C268" s="11"/>
      <c r="D268" s="2" t="s">
        <v>218</v>
      </c>
    </row>
    <row r="269" spans="1:31">
      <c r="A269" s="8"/>
      <c r="B269" s="8"/>
      <c r="C269" s="11"/>
      <c r="D269" s="2" t="s">
        <v>196</v>
      </c>
      <c r="AE269" s="15">
        <f t="shared" si="3"/>
        <v>0</v>
      </c>
    </row>
    <row r="270" spans="1:31">
      <c r="A270" s="8"/>
      <c r="B270" s="8"/>
      <c r="C270" s="11"/>
      <c r="D270" s="2" t="s">
        <v>190</v>
      </c>
      <c r="AE270" s="15">
        <f t="shared" si="3"/>
        <v>0</v>
      </c>
    </row>
    <row r="271" spans="1:31">
      <c r="A271" s="8"/>
      <c r="B271" s="8"/>
      <c r="C271" s="11"/>
      <c r="D271" s="2" t="s">
        <v>191</v>
      </c>
      <c r="AE271" s="15">
        <f t="shared" si="3"/>
        <v>0</v>
      </c>
    </row>
    <row r="272" spans="1:31">
      <c r="A272" s="8"/>
      <c r="B272" s="8"/>
      <c r="C272" s="11"/>
      <c r="D272" s="2" t="s">
        <v>192</v>
      </c>
      <c r="AE272" s="15">
        <f t="shared" si="3"/>
        <v>0</v>
      </c>
    </row>
    <row r="273" spans="1:31">
      <c r="A273" s="8"/>
      <c r="B273" s="8"/>
      <c r="C273" s="11"/>
      <c r="D273" s="2" t="s">
        <v>194</v>
      </c>
      <c r="AE273" s="15">
        <f t="shared" si="3"/>
        <v>0</v>
      </c>
    </row>
    <row r="274" spans="1:31">
      <c r="A274" s="8"/>
      <c r="B274" s="8"/>
      <c r="C274" s="11"/>
      <c r="D274" s="2" t="s">
        <v>197</v>
      </c>
      <c r="AE274" s="15">
        <f t="shared" si="3"/>
        <v>0</v>
      </c>
    </row>
    <row r="275" spans="1:31">
      <c r="A275" s="8"/>
      <c r="B275" s="8"/>
      <c r="C275" s="11" t="s">
        <v>4</v>
      </c>
      <c r="D275" s="4" t="s">
        <v>5</v>
      </c>
      <c r="AE275" s="15">
        <f t="shared" si="3"/>
        <v>0</v>
      </c>
    </row>
    <row r="276" spans="1:31">
      <c r="A276" s="8"/>
      <c r="B276" s="8"/>
      <c r="C276" s="11"/>
      <c r="D276" s="4" t="s">
        <v>218</v>
      </c>
    </row>
    <row r="277" spans="1:31">
      <c r="A277" s="8"/>
      <c r="B277" s="8"/>
      <c r="C277" s="11"/>
      <c r="D277" s="4" t="s">
        <v>196</v>
      </c>
      <c r="AE277" s="15">
        <f t="shared" si="3"/>
        <v>0</v>
      </c>
    </row>
    <row r="278" spans="1:31">
      <c r="A278" s="8"/>
      <c r="B278" s="8"/>
      <c r="C278" s="11"/>
      <c r="D278" s="4" t="s">
        <v>190</v>
      </c>
      <c r="AE278" s="15">
        <f t="shared" si="3"/>
        <v>0</v>
      </c>
    </row>
    <row r="279" spans="1:31">
      <c r="A279" s="8"/>
      <c r="B279" s="8"/>
      <c r="C279" s="11"/>
      <c r="D279" s="4" t="s">
        <v>191</v>
      </c>
      <c r="AE279" s="15">
        <f t="shared" si="3"/>
        <v>0</v>
      </c>
    </row>
    <row r="280" spans="1:31">
      <c r="A280" s="8"/>
      <c r="B280" s="8"/>
      <c r="C280" s="11"/>
      <c r="D280" s="4" t="s">
        <v>192</v>
      </c>
      <c r="AE280" s="15">
        <f t="shared" si="3"/>
        <v>0</v>
      </c>
    </row>
    <row r="281" spans="1:31">
      <c r="A281" s="8"/>
      <c r="B281" s="8"/>
      <c r="C281" s="11"/>
      <c r="D281" s="4" t="s">
        <v>194</v>
      </c>
      <c r="AE281" s="15">
        <f t="shared" si="3"/>
        <v>0</v>
      </c>
    </row>
    <row r="282" spans="1:31">
      <c r="A282" s="8"/>
      <c r="B282" s="8"/>
      <c r="C282" s="11"/>
      <c r="D282" s="4" t="s">
        <v>197</v>
      </c>
      <c r="AE282" s="15">
        <f t="shared" si="3"/>
        <v>0</v>
      </c>
    </row>
    <row r="283" spans="1:31">
      <c r="A283" s="8"/>
      <c r="B283" s="8"/>
      <c r="C283" s="11">
        <v>100383466</v>
      </c>
      <c r="D283" s="4" t="s">
        <v>5</v>
      </c>
      <c r="AE283" s="15">
        <f t="shared" si="3"/>
        <v>0</v>
      </c>
    </row>
    <row r="284" spans="1:31">
      <c r="A284" s="8"/>
      <c r="B284" s="8"/>
      <c r="C284" s="11"/>
      <c r="D284" s="4" t="s">
        <v>218</v>
      </c>
    </row>
    <row r="285" spans="1:31">
      <c r="A285" s="8"/>
      <c r="B285" s="8"/>
      <c r="C285" s="11"/>
      <c r="D285" s="4" t="s">
        <v>196</v>
      </c>
      <c r="AE285" s="15">
        <f t="shared" si="3"/>
        <v>0</v>
      </c>
    </row>
    <row r="286" spans="1:31">
      <c r="A286" s="8"/>
      <c r="B286" s="8"/>
      <c r="C286" s="11"/>
      <c r="D286" s="4" t="s">
        <v>190</v>
      </c>
      <c r="AE286" s="15">
        <f t="shared" si="3"/>
        <v>0</v>
      </c>
    </row>
    <row r="287" spans="1:31">
      <c r="A287" s="8"/>
      <c r="B287" s="8"/>
      <c r="C287" s="11"/>
      <c r="D287" s="4" t="s">
        <v>191</v>
      </c>
      <c r="AE287" s="15">
        <f t="shared" si="3"/>
        <v>0</v>
      </c>
    </row>
    <row r="288" spans="1:31">
      <c r="A288" s="8"/>
      <c r="B288" s="8"/>
      <c r="C288" s="11"/>
      <c r="D288" s="4" t="s">
        <v>192</v>
      </c>
      <c r="AE288" s="15">
        <f t="shared" si="3"/>
        <v>0</v>
      </c>
    </row>
    <row r="289" spans="1:31">
      <c r="A289" s="8"/>
      <c r="B289" s="8"/>
      <c r="C289" s="11"/>
      <c r="D289" s="4" t="s">
        <v>194</v>
      </c>
      <c r="AE289" s="15">
        <f t="shared" si="3"/>
        <v>0</v>
      </c>
    </row>
    <row r="290" spans="1:31">
      <c r="A290" s="8"/>
      <c r="B290" s="8"/>
      <c r="C290" s="11"/>
      <c r="D290" s="4" t="s">
        <v>197</v>
      </c>
      <c r="AE290" s="15">
        <f t="shared" si="3"/>
        <v>0</v>
      </c>
    </row>
    <row r="291" spans="1:31">
      <c r="A291" s="8"/>
      <c r="B291" s="8"/>
      <c r="C291" s="11">
        <v>100383467</v>
      </c>
      <c r="D291" s="4" t="s">
        <v>5</v>
      </c>
      <c r="AE291" s="15">
        <f t="shared" si="3"/>
        <v>0</v>
      </c>
    </row>
    <row r="292" spans="1:31">
      <c r="A292" s="8"/>
      <c r="B292" s="8"/>
      <c r="C292" s="11"/>
      <c r="D292" s="4" t="s">
        <v>218</v>
      </c>
    </row>
    <row r="293" spans="1:31">
      <c r="A293" s="8"/>
      <c r="B293" s="8"/>
      <c r="C293" s="11"/>
      <c r="D293" s="4" t="s">
        <v>196</v>
      </c>
      <c r="AE293" s="15">
        <f t="shared" si="3"/>
        <v>0</v>
      </c>
    </row>
    <row r="294" spans="1:31">
      <c r="A294" s="8"/>
      <c r="B294" s="8"/>
      <c r="C294" s="11"/>
      <c r="D294" s="4" t="s">
        <v>190</v>
      </c>
      <c r="AE294" s="15">
        <f t="shared" si="3"/>
        <v>0</v>
      </c>
    </row>
    <row r="295" spans="1:31">
      <c r="A295" s="8"/>
      <c r="B295" s="8"/>
      <c r="C295" s="11"/>
      <c r="D295" s="4" t="s">
        <v>191</v>
      </c>
      <c r="AE295" s="15">
        <f t="shared" si="3"/>
        <v>0</v>
      </c>
    </row>
    <row r="296" spans="1:31">
      <c r="A296" s="8"/>
      <c r="B296" s="8"/>
      <c r="C296" s="11"/>
      <c r="D296" s="4" t="s">
        <v>192</v>
      </c>
      <c r="AE296" s="15">
        <f t="shared" si="3"/>
        <v>0</v>
      </c>
    </row>
    <row r="297" spans="1:31">
      <c r="A297" s="8"/>
      <c r="B297" s="8"/>
      <c r="C297" s="11"/>
      <c r="D297" s="4" t="s">
        <v>194</v>
      </c>
      <c r="AE297" s="15">
        <f t="shared" si="3"/>
        <v>0</v>
      </c>
    </row>
    <row r="298" spans="1:31">
      <c r="A298" s="8"/>
      <c r="B298" s="8"/>
      <c r="C298" s="11"/>
      <c r="D298" s="4" t="s">
        <v>197</v>
      </c>
      <c r="AE298" s="15">
        <f t="shared" si="3"/>
        <v>0</v>
      </c>
    </row>
    <row r="299" spans="1:31">
      <c r="A299" s="8"/>
      <c r="B299" s="8"/>
      <c r="C299" s="11">
        <v>100408683</v>
      </c>
      <c r="D299" s="4" t="s">
        <v>5</v>
      </c>
      <c r="AE299" s="15">
        <f t="shared" si="3"/>
        <v>0</v>
      </c>
    </row>
    <row r="300" spans="1:31">
      <c r="A300" s="8"/>
      <c r="B300" s="8"/>
      <c r="C300" s="11"/>
      <c r="D300" s="4" t="s">
        <v>218</v>
      </c>
    </row>
    <row r="301" spans="1:31">
      <c r="A301" s="8"/>
      <c r="B301" s="8"/>
      <c r="C301" s="11"/>
      <c r="D301" s="4" t="s">
        <v>196</v>
      </c>
      <c r="AE301" s="15">
        <f t="shared" si="3"/>
        <v>0</v>
      </c>
    </row>
    <row r="302" spans="1:31">
      <c r="A302" s="8"/>
      <c r="B302" s="8"/>
      <c r="C302" s="11"/>
      <c r="D302" s="4" t="s">
        <v>190</v>
      </c>
      <c r="AE302" s="15">
        <f t="shared" si="3"/>
        <v>0</v>
      </c>
    </row>
    <row r="303" spans="1:31">
      <c r="A303" s="8"/>
      <c r="B303" s="8"/>
      <c r="C303" s="11"/>
      <c r="D303" s="4" t="s">
        <v>191</v>
      </c>
      <c r="AE303" s="15">
        <f t="shared" si="3"/>
        <v>0</v>
      </c>
    </row>
    <row r="304" spans="1:31">
      <c r="A304" s="8"/>
      <c r="B304" s="8"/>
      <c r="C304" s="11"/>
      <c r="D304" s="4" t="s">
        <v>192</v>
      </c>
      <c r="AE304" s="15">
        <f t="shared" si="3"/>
        <v>0</v>
      </c>
    </row>
    <row r="305" spans="1:31">
      <c r="A305" s="8"/>
      <c r="B305" s="8"/>
      <c r="C305" s="11"/>
      <c r="D305" s="4" t="s">
        <v>194</v>
      </c>
      <c r="AE305" s="15">
        <f t="shared" si="3"/>
        <v>0</v>
      </c>
    </row>
    <row r="306" spans="1:31">
      <c r="A306" s="8"/>
      <c r="B306" s="8"/>
      <c r="C306" s="11"/>
      <c r="D306" s="4" t="s">
        <v>197</v>
      </c>
      <c r="AE306" s="15">
        <f t="shared" si="3"/>
        <v>0</v>
      </c>
    </row>
    <row r="307" spans="1:31">
      <c r="A307" s="8"/>
      <c r="B307" s="8"/>
      <c r="C307" s="11">
        <v>100459617</v>
      </c>
      <c r="D307" s="4" t="s">
        <v>5</v>
      </c>
      <c r="AE307" s="15">
        <f t="shared" si="3"/>
        <v>0</v>
      </c>
    </row>
    <row r="308" spans="1:31">
      <c r="A308" s="8"/>
      <c r="B308" s="8"/>
      <c r="C308" s="11"/>
      <c r="D308" s="4" t="s">
        <v>218</v>
      </c>
    </row>
    <row r="309" spans="1:31">
      <c r="A309" s="8"/>
      <c r="B309" s="8"/>
      <c r="C309" s="11"/>
      <c r="D309" s="4" t="s">
        <v>196</v>
      </c>
      <c r="AE309" s="15">
        <f t="shared" si="3"/>
        <v>0</v>
      </c>
    </row>
    <row r="310" spans="1:31">
      <c r="A310" s="8"/>
      <c r="B310" s="8"/>
      <c r="C310" s="11"/>
      <c r="D310" s="4" t="s">
        <v>190</v>
      </c>
      <c r="AE310" s="15">
        <f t="shared" si="3"/>
        <v>0</v>
      </c>
    </row>
    <row r="311" spans="1:31">
      <c r="A311" s="8"/>
      <c r="B311" s="8"/>
      <c r="C311" s="11"/>
      <c r="D311" s="4" t="s">
        <v>191</v>
      </c>
      <c r="AE311" s="15">
        <f t="shared" si="3"/>
        <v>0</v>
      </c>
    </row>
    <row r="312" spans="1:31">
      <c r="A312" s="8"/>
      <c r="B312" s="8"/>
      <c r="C312" s="11"/>
      <c r="D312" s="4" t="s">
        <v>192</v>
      </c>
      <c r="AE312" s="15">
        <f t="shared" si="3"/>
        <v>0</v>
      </c>
    </row>
    <row r="313" spans="1:31">
      <c r="A313" s="8"/>
      <c r="B313" s="8"/>
      <c r="C313" s="11"/>
      <c r="D313" s="4" t="s">
        <v>194</v>
      </c>
      <c r="AE313" s="15">
        <f t="shared" si="3"/>
        <v>0</v>
      </c>
    </row>
    <row r="314" spans="1:31">
      <c r="A314" s="8"/>
      <c r="B314" s="8"/>
      <c r="C314" s="11"/>
      <c r="D314" s="4" t="s">
        <v>197</v>
      </c>
      <c r="AE314" s="15">
        <f t="shared" si="3"/>
        <v>0</v>
      </c>
    </row>
    <row r="315" spans="1:31">
      <c r="A315" s="8"/>
      <c r="B315" s="8"/>
      <c r="C315" s="11" t="s">
        <v>7</v>
      </c>
      <c r="D315" s="4" t="s">
        <v>5</v>
      </c>
      <c r="AE315" s="15">
        <f t="shared" si="3"/>
        <v>0</v>
      </c>
    </row>
    <row r="316" spans="1:31">
      <c r="A316" s="8"/>
      <c r="B316" s="8"/>
      <c r="C316" s="11"/>
      <c r="D316" s="4" t="s">
        <v>218</v>
      </c>
    </row>
    <row r="317" spans="1:31">
      <c r="A317" s="8"/>
      <c r="B317" s="8"/>
      <c r="C317" s="11"/>
      <c r="D317" s="4" t="s">
        <v>196</v>
      </c>
      <c r="AE317" s="15">
        <f t="shared" si="3"/>
        <v>0</v>
      </c>
    </row>
    <row r="318" spans="1:31">
      <c r="A318" s="8"/>
      <c r="B318" s="8"/>
      <c r="C318" s="11"/>
      <c r="D318" s="4" t="s">
        <v>190</v>
      </c>
      <c r="AE318" s="15">
        <f t="shared" si="3"/>
        <v>0</v>
      </c>
    </row>
    <row r="319" spans="1:31">
      <c r="A319" s="8"/>
      <c r="B319" s="8"/>
      <c r="C319" s="11"/>
      <c r="D319" s="4" t="s">
        <v>191</v>
      </c>
      <c r="AE319" s="15">
        <f t="shared" si="3"/>
        <v>0</v>
      </c>
    </row>
    <row r="320" spans="1:31">
      <c r="A320" s="8"/>
      <c r="B320" s="8"/>
      <c r="C320" s="11"/>
      <c r="D320" s="4" t="s">
        <v>192</v>
      </c>
      <c r="AE320" s="15">
        <f t="shared" si="3"/>
        <v>0</v>
      </c>
    </row>
    <row r="321" spans="1:31">
      <c r="A321" s="8"/>
      <c r="B321" s="8"/>
      <c r="C321" s="11"/>
      <c r="D321" s="4" t="s">
        <v>194</v>
      </c>
      <c r="AE321" s="15">
        <f t="shared" si="3"/>
        <v>0</v>
      </c>
    </row>
    <row r="322" spans="1:31">
      <c r="A322" s="8"/>
      <c r="B322" s="8"/>
      <c r="C322" s="11"/>
      <c r="D322" s="4" t="s">
        <v>197</v>
      </c>
      <c r="AE322" s="15">
        <f t="shared" si="3"/>
        <v>0</v>
      </c>
    </row>
    <row r="323" spans="1:31">
      <c r="A323" s="8"/>
      <c r="B323" s="8"/>
      <c r="C323" s="11" t="s">
        <v>8</v>
      </c>
      <c r="D323" s="4" t="s">
        <v>5</v>
      </c>
      <c r="AE323" s="15">
        <f t="shared" si="3"/>
        <v>0</v>
      </c>
    </row>
    <row r="324" spans="1:31">
      <c r="A324" s="8"/>
      <c r="B324" s="8"/>
      <c r="C324" s="11"/>
      <c r="D324" s="4" t="s">
        <v>218</v>
      </c>
    </row>
    <row r="325" spans="1:31">
      <c r="A325" s="8"/>
      <c r="B325" s="8"/>
      <c r="C325" s="11"/>
      <c r="D325" s="4" t="s">
        <v>196</v>
      </c>
      <c r="AE325" s="15">
        <f t="shared" si="3"/>
        <v>0</v>
      </c>
    </row>
    <row r="326" spans="1:31">
      <c r="A326" s="8"/>
      <c r="B326" s="8"/>
      <c r="C326" s="11"/>
      <c r="D326" s="4" t="s">
        <v>190</v>
      </c>
      <c r="AE326" s="15">
        <f t="shared" si="3"/>
        <v>0</v>
      </c>
    </row>
    <row r="327" spans="1:31">
      <c r="A327" s="8"/>
      <c r="B327" s="8"/>
      <c r="C327" s="11"/>
      <c r="D327" s="4" t="s">
        <v>191</v>
      </c>
      <c r="AE327" s="15">
        <f t="shared" si="3"/>
        <v>0</v>
      </c>
    </row>
    <row r="328" spans="1:31">
      <c r="A328" s="8"/>
      <c r="B328" s="8"/>
      <c r="C328" s="11"/>
      <c r="D328" s="4" t="s">
        <v>192</v>
      </c>
      <c r="AE328" s="15">
        <f t="shared" si="3"/>
        <v>0</v>
      </c>
    </row>
    <row r="329" spans="1:31">
      <c r="A329" s="8"/>
      <c r="B329" s="8"/>
      <c r="C329" s="11"/>
      <c r="D329" s="4" t="s">
        <v>194</v>
      </c>
      <c r="AE329" s="15">
        <f t="shared" ref="AE329:AE401" si="4">SUM(F329:AD329)</f>
        <v>0</v>
      </c>
    </row>
    <row r="330" spans="1:31">
      <c r="A330" s="8"/>
      <c r="B330" s="8"/>
      <c r="C330" s="11"/>
      <c r="D330" s="4" t="s">
        <v>197</v>
      </c>
      <c r="AE330" s="15">
        <f t="shared" si="4"/>
        <v>0</v>
      </c>
    </row>
    <row r="331" spans="1:31">
      <c r="A331" s="8"/>
      <c r="B331" s="8"/>
      <c r="C331" s="11" t="s">
        <v>12</v>
      </c>
      <c r="D331" s="4" t="s">
        <v>5</v>
      </c>
      <c r="AE331" s="15">
        <f t="shared" si="4"/>
        <v>0</v>
      </c>
    </row>
    <row r="332" spans="1:31">
      <c r="A332" s="8"/>
      <c r="B332" s="8"/>
      <c r="C332" s="11"/>
      <c r="D332" s="4" t="s">
        <v>218</v>
      </c>
    </row>
    <row r="333" spans="1:31">
      <c r="A333" s="8"/>
      <c r="B333" s="8"/>
      <c r="C333" s="11"/>
      <c r="D333" s="4" t="s">
        <v>196</v>
      </c>
      <c r="AE333" s="15">
        <f t="shared" si="4"/>
        <v>0</v>
      </c>
    </row>
    <row r="334" spans="1:31">
      <c r="A334" s="8"/>
      <c r="B334" s="8"/>
      <c r="C334" s="11"/>
      <c r="D334" s="4" t="s">
        <v>190</v>
      </c>
      <c r="AE334" s="15">
        <f t="shared" si="4"/>
        <v>0</v>
      </c>
    </row>
    <row r="335" spans="1:31">
      <c r="A335" s="8"/>
      <c r="B335" s="8"/>
      <c r="C335" s="11"/>
      <c r="D335" s="4" t="s">
        <v>191</v>
      </c>
      <c r="AE335" s="15">
        <f t="shared" si="4"/>
        <v>0</v>
      </c>
    </row>
    <row r="336" spans="1:31">
      <c r="A336" s="8"/>
      <c r="B336" s="8"/>
      <c r="C336" s="11"/>
      <c r="D336" s="4" t="s">
        <v>192</v>
      </c>
      <c r="AE336" s="15">
        <f t="shared" si="4"/>
        <v>0</v>
      </c>
    </row>
    <row r="337" spans="1:31">
      <c r="A337" s="8"/>
      <c r="B337" s="8"/>
      <c r="C337" s="11"/>
      <c r="D337" s="4" t="s">
        <v>194</v>
      </c>
      <c r="AE337" s="15">
        <f t="shared" si="4"/>
        <v>0</v>
      </c>
    </row>
    <row r="338" spans="1:31">
      <c r="A338" s="8"/>
      <c r="B338" s="8"/>
      <c r="C338" s="11"/>
      <c r="D338" s="4" t="s">
        <v>197</v>
      </c>
      <c r="AE338" s="15">
        <f t="shared" si="4"/>
        <v>0</v>
      </c>
    </row>
    <row r="339" spans="1:31">
      <c r="A339" s="8"/>
      <c r="B339" s="8"/>
      <c r="C339" s="11" t="s">
        <v>19</v>
      </c>
      <c r="D339" s="4" t="s">
        <v>5</v>
      </c>
      <c r="AE339" s="15">
        <f t="shared" si="4"/>
        <v>0</v>
      </c>
    </row>
    <row r="340" spans="1:31">
      <c r="A340" s="8"/>
      <c r="B340" s="8"/>
      <c r="C340" s="11"/>
      <c r="D340" s="4" t="s">
        <v>218</v>
      </c>
    </row>
    <row r="341" spans="1:31">
      <c r="A341" s="8"/>
      <c r="B341" s="8"/>
      <c r="C341" s="11"/>
      <c r="D341" s="4" t="s">
        <v>196</v>
      </c>
      <c r="AE341" s="15">
        <f t="shared" si="4"/>
        <v>0</v>
      </c>
    </row>
    <row r="342" spans="1:31">
      <c r="A342" s="8"/>
      <c r="B342" s="8"/>
      <c r="C342" s="11"/>
      <c r="D342" s="4" t="s">
        <v>190</v>
      </c>
      <c r="AE342" s="15">
        <f t="shared" si="4"/>
        <v>0</v>
      </c>
    </row>
    <row r="343" spans="1:31">
      <c r="A343" s="8"/>
      <c r="B343" s="8"/>
      <c r="C343" s="11"/>
      <c r="D343" s="4" t="s">
        <v>191</v>
      </c>
      <c r="AE343" s="15">
        <f t="shared" si="4"/>
        <v>0</v>
      </c>
    </row>
    <row r="344" spans="1:31">
      <c r="A344" s="8"/>
      <c r="B344" s="8"/>
      <c r="C344" s="11"/>
      <c r="D344" s="4" t="s">
        <v>192</v>
      </c>
      <c r="AE344" s="15">
        <f t="shared" si="4"/>
        <v>0</v>
      </c>
    </row>
    <row r="345" spans="1:31">
      <c r="A345" s="8"/>
      <c r="B345" s="8"/>
      <c r="C345" s="11"/>
      <c r="D345" s="4" t="s">
        <v>194</v>
      </c>
      <c r="AE345" s="15">
        <f t="shared" si="4"/>
        <v>0</v>
      </c>
    </row>
    <row r="346" spans="1:31">
      <c r="A346" s="8"/>
      <c r="B346" s="8"/>
      <c r="C346" s="11"/>
      <c r="D346" s="4" t="s">
        <v>197</v>
      </c>
      <c r="AE346" s="15">
        <f t="shared" si="4"/>
        <v>0</v>
      </c>
    </row>
    <row r="347" spans="1:31">
      <c r="A347" s="8"/>
      <c r="B347" s="8"/>
      <c r="C347" s="11" t="s">
        <v>37</v>
      </c>
      <c r="D347" s="4" t="s">
        <v>5</v>
      </c>
      <c r="AE347" s="15">
        <f t="shared" si="4"/>
        <v>0</v>
      </c>
    </row>
    <row r="348" spans="1:31">
      <c r="A348" s="8"/>
      <c r="B348" s="8"/>
      <c r="C348" s="11"/>
      <c r="D348" s="4" t="s">
        <v>218</v>
      </c>
    </row>
    <row r="349" spans="1:31">
      <c r="A349" s="8"/>
      <c r="B349" s="8"/>
      <c r="C349" s="11"/>
      <c r="D349" s="4" t="s">
        <v>196</v>
      </c>
      <c r="AE349" s="15">
        <f t="shared" si="4"/>
        <v>0</v>
      </c>
    </row>
    <row r="350" spans="1:31">
      <c r="A350" s="8"/>
      <c r="B350" s="8"/>
      <c r="C350" s="11"/>
      <c r="D350" s="4" t="s">
        <v>190</v>
      </c>
      <c r="AE350" s="15">
        <f t="shared" si="4"/>
        <v>0</v>
      </c>
    </row>
    <row r="351" spans="1:31">
      <c r="A351" s="8"/>
      <c r="B351" s="8"/>
      <c r="C351" s="11"/>
      <c r="D351" s="4" t="s">
        <v>191</v>
      </c>
      <c r="AE351" s="15">
        <f t="shared" si="4"/>
        <v>0</v>
      </c>
    </row>
    <row r="352" spans="1:31">
      <c r="A352" s="8"/>
      <c r="B352" s="8"/>
      <c r="C352" s="11"/>
      <c r="D352" s="4" t="s">
        <v>192</v>
      </c>
      <c r="AE352" s="15">
        <f t="shared" si="4"/>
        <v>0</v>
      </c>
    </row>
    <row r="353" spans="1:31">
      <c r="A353" s="8"/>
      <c r="B353" s="8"/>
      <c r="C353" s="11"/>
      <c r="D353" s="4" t="s">
        <v>194</v>
      </c>
      <c r="AE353" s="15">
        <f t="shared" si="4"/>
        <v>0</v>
      </c>
    </row>
    <row r="354" spans="1:31">
      <c r="A354" s="8"/>
      <c r="B354" s="8"/>
      <c r="C354" s="11"/>
      <c r="D354" s="4" t="s">
        <v>197</v>
      </c>
      <c r="AE354" s="15">
        <f t="shared" si="4"/>
        <v>0</v>
      </c>
    </row>
    <row r="355" spans="1:31">
      <c r="A355" s="8"/>
      <c r="B355" s="8"/>
      <c r="C355" s="11" t="s">
        <v>38</v>
      </c>
      <c r="D355" s="4" t="s">
        <v>5</v>
      </c>
      <c r="AE355" s="15">
        <f t="shared" si="4"/>
        <v>0</v>
      </c>
    </row>
    <row r="356" spans="1:31">
      <c r="A356" s="8"/>
      <c r="B356" s="8"/>
      <c r="C356" s="11"/>
      <c r="D356" s="4" t="s">
        <v>218</v>
      </c>
    </row>
    <row r="357" spans="1:31">
      <c r="A357" s="8"/>
      <c r="B357" s="8"/>
      <c r="C357" s="11"/>
      <c r="D357" s="4" t="s">
        <v>196</v>
      </c>
      <c r="AE357" s="15">
        <f t="shared" si="4"/>
        <v>0</v>
      </c>
    </row>
    <row r="358" spans="1:31">
      <c r="A358" s="8"/>
      <c r="B358" s="8"/>
      <c r="C358" s="11"/>
      <c r="D358" s="4" t="s">
        <v>190</v>
      </c>
      <c r="AE358" s="15">
        <f t="shared" si="4"/>
        <v>0</v>
      </c>
    </row>
    <row r="359" spans="1:31">
      <c r="A359" s="8"/>
      <c r="B359" s="8"/>
      <c r="C359" s="11"/>
      <c r="D359" s="4" t="s">
        <v>191</v>
      </c>
      <c r="AE359" s="15">
        <f t="shared" si="4"/>
        <v>0</v>
      </c>
    </row>
    <row r="360" spans="1:31">
      <c r="A360" s="8"/>
      <c r="B360" s="8"/>
      <c r="C360" s="11"/>
      <c r="D360" s="4" t="s">
        <v>192</v>
      </c>
      <c r="AE360" s="15">
        <f t="shared" si="4"/>
        <v>0</v>
      </c>
    </row>
    <row r="361" spans="1:31">
      <c r="A361" s="8"/>
      <c r="B361" s="8"/>
      <c r="C361" s="11"/>
      <c r="D361" s="4" t="s">
        <v>194</v>
      </c>
      <c r="AE361" s="15">
        <f t="shared" si="4"/>
        <v>0</v>
      </c>
    </row>
    <row r="362" spans="1:31">
      <c r="A362" s="8"/>
      <c r="B362" s="8"/>
      <c r="C362" s="11"/>
      <c r="D362" s="4" t="s">
        <v>197</v>
      </c>
      <c r="AE362" s="15">
        <f t="shared" si="4"/>
        <v>0</v>
      </c>
    </row>
    <row r="363" spans="1:31">
      <c r="A363" s="8"/>
      <c r="B363" s="8"/>
      <c r="C363" s="11" t="s">
        <v>48</v>
      </c>
      <c r="D363" s="4" t="s">
        <v>5</v>
      </c>
      <c r="AE363" s="15">
        <f t="shared" si="4"/>
        <v>0</v>
      </c>
    </row>
    <row r="364" spans="1:31">
      <c r="A364" s="8"/>
      <c r="B364" s="8"/>
      <c r="C364" s="11"/>
      <c r="D364" s="4" t="s">
        <v>218</v>
      </c>
    </row>
    <row r="365" spans="1:31">
      <c r="A365" s="8"/>
      <c r="B365" s="8"/>
      <c r="C365" s="11"/>
      <c r="D365" s="4" t="s">
        <v>196</v>
      </c>
      <c r="AE365" s="15">
        <f t="shared" si="4"/>
        <v>0</v>
      </c>
    </row>
    <row r="366" spans="1:31">
      <c r="A366" s="8"/>
      <c r="B366" s="8"/>
      <c r="C366" s="11"/>
      <c r="D366" s="4" t="s">
        <v>190</v>
      </c>
      <c r="AE366" s="15">
        <f t="shared" si="4"/>
        <v>0</v>
      </c>
    </row>
    <row r="367" spans="1:31">
      <c r="A367" s="8"/>
      <c r="B367" s="8"/>
      <c r="C367" s="11"/>
      <c r="D367" s="4" t="s">
        <v>191</v>
      </c>
      <c r="AE367" s="15">
        <f t="shared" si="4"/>
        <v>0</v>
      </c>
    </row>
    <row r="368" spans="1:31">
      <c r="A368" s="8"/>
      <c r="B368" s="8"/>
      <c r="C368" s="11"/>
      <c r="D368" s="4" t="s">
        <v>192</v>
      </c>
      <c r="AE368" s="15">
        <f t="shared" si="4"/>
        <v>0</v>
      </c>
    </row>
    <row r="369" spans="1:31">
      <c r="A369" s="8"/>
      <c r="B369" s="8"/>
      <c r="C369" s="11"/>
      <c r="D369" s="4" t="s">
        <v>194</v>
      </c>
      <c r="AE369" s="15">
        <f t="shared" si="4"/>
        <v>0</v>
      </c>
    </row>
    <row r="370" spans="1:31">
      <c r="A370" s="8"/>
      <c r="B370" s="8"/>
      <c r="C370" s="11"/>
      <c r="D370" s="4" t="s">
        <v>197</v>
      </c>
      <c r="AE370" s="15">
        <f t="shared" si="4"/>
        <v>0</v>
      </c>
    </row>
    <row r="371" spans="1:31" s="22" customFormat="1">
      <c r="A371" s="25"/>
      <c r="B371" s="25"/>
      <c r="C371" s="26" t="s">
        <v>52</v>
      </c>
      <c r="D371" s="30" t="s">
        <v>5</v>
      </c>
      <c r="AE371" s="15">
        <f t="shared" si="4"/>
        <v>0</v>
      </c>
    </row>
    <row r="372" spans="1:31" s="22" customFormat="1">
      <c r="A372" s="25"/>
      <c r="B372" s="25"/>
      <c r="C372" s="26"/>
      <c r="D372" s="4" t="s">
        <v>218</v>
      </c>
      <c r="AE372" s="15"/>
    </row>
    <row r="373" spans="1:31" s="22" customFormat="1">
      <c r="A373" s="25"/>
      <c r="B373" s="25"/>
      <c r="C373" s="26"/>
      <c r="D373" s="4" t="s">
        <v>196</v>
      </c>
      <c r="AE373" s="15">
        <f t="shared" si="4"/>
        <v>0</v>
      </c>
    </row>
    <row r="374" spans="1:31" s="22" customFormat="1">
      <c r="A374" s="25"/>
      <c r="B374" s="25"/>
      <c r="C374" s="26"/>
      <c r="D374" s="4" t="s">
        <v>190</v>
      </c>
      <c r="AE374" s="15">
        <f t="shared" si="4"/>
        <v>0</v>
      </c>
    </row>
    <row r="375" spans="1:31" s="22" customFormat="1">
      <c r="A375" s="25"/>
      <c r="B375" s="25"/>
      <c r="C375" s="26"/>
      <c r="D375" s="4" t="s">
        <v>191</v>
      </c>
      <c r="AE375" s="15">
        <f t="shared" si="4"/>
        <v>0</v>
      </c>
    </row>
    <row r="376" spans="1:31" s="22" customFormat="1">
      <c r="A376" s="25"/>
      <c r="B376" s="25"/>
      <c r="C376" s="26"/>
      <c r="D376" s="4" t="s">
        <v>192</v>
      </c>
      <c r="AE376" s="15">
        <f t="shared" si="4"/>
        <v>0</v>
      </c>
    </row>
    <row r="377" spans="1:31" s="22" customFormat="1">
      <c r="A377" s="25"/>
      <c r="B377" s="25"/>
      <c r="C377" s="26"/>
      <c r="D377" s="4" t="s">
        <v>194</v>
      </c>
      <c r="AE377" s="15">
        <f t="shared" si="4"/>
        <v>0</v>
      </c>
    </row>
    <row r="378" spans="1:31" s="22" customFormat="1">
      <c r="A378" s="25"/>
      <c r="B378" s="25"/>
      <c r="C378" s="26"/>
      <c r="D378" s="4" t="s">
        <v>197</v>
      </c>
      <c r="AE378" s="15">
        <f t="shared" si="4"/>
        <v>0</v>
      </c>
    </row>
    <row r="379" spans="1:31" s="22" customFormat="1">
      <c r="A379" s="25"/>
      <c r="B379" s="25"/>
      <c r="C379" s="26" t="s">
        <v>53</v>
      </c>
      <c r="D379" s="30" t="s">
        <v>5</v>
      </c>
      <c r="AE379" s="15">
        <f t="shared" si="4"/>
        <v>0</v>
      </c>
    </row>
    <row r="380" spans="1:31" s="22" customFormat="1">
      <c r="A380" s="25"/>
      <c r="B380" s="25"/>
      <c r="C380" s="26"/>
      <c r="D380" s="4" t="s">
        <v>218</v>
      </c>
      <c r="AE380" s="15"/>
    </row>
    <row r="381" spans="1:31" s="22" customFormat="1">
      <c r="A381" s="25"/>
      <c r="B381" s="25"/>
      <c r="C381" s="26"/>
      <c r="D381" s="4" t="s">
        <v>196</v>
      </c>
      <c r="AE381" s="15">
        <f t="shared" si="4"/>
        <v>0</v>
      </c>
    </row>
    <row r="382" spans="1:31" s="22" customFormat="1">
      <c r="A382" s="25"/>
      <c r="B382" s="25"/>
      <c r="C382" s="26"/>
      <c r="D382" s="4" t="s">
        <v>190</v>
      </c>
      <c r="AE382" s="15">
        <f t="shared" si="4"/>
        <v>0</v>
      </c>
    </row>
    <row r="383" spans="1:31" s="22" customFormat="1">
      <c r="A383" s="25"/>
      <c r="B383" s="25"/>
      <c r="C383" s="26"/>
      <c r="D383" s="4" t="s">
        <v>191</v>
      </c>
      <c r="AE383" s="15">
        <f t="shared" si="4"/>
        <v>0</v>
      </c>
    </row>
    <row r="384" spans="1:31" s="22" customFormat="1">
      <c r="A384" s="25"/>
      <c r="B384" s="25"/>
      <c r="C384" s="26"/>
      <c r="D384" s="4" t="s">
        <v>192</v>
      </c>
      <c r="AE384" s="15">
        <f t="shared" si="4"/>
        <v>0</v>
      </c>
    </row>
    <row r="385" spans="1:31" s="22" customFormat="1">
      <c r="A385" s="25"/>
      <c r="B385" s="25"/>
      <c r="C385" s="26"/>
      <c r="D385" s="4" t="s">
        <v>194</v>
      </c>
      <c r="AE385" s="15">
        <f t="shared" si="4"/>
        <v>0</v>
      </c>
    </row>
    <row r="386" spans="1:31" s="22" customFormat="1">
      <c r="A386" s="25"/>
      <c r="B386" s="25"/>
      <c r="C386" s="26"/>
      <c r="D386" s="4" t="s">
        <v>197</v>
      </c>
      <c r="AE386" s="15">
        <f t="shared" si="4"/>
        <v>0</v>
      </c>
    </row>
    <row r="387" spans="1:31">
      <c r="A387" s="8"/>
      <c r="B387" s="8"/>
      <c r="C387" s="26" t="s">
        <v>54</v>
      </c>
      <c r="D387" s="30" t="s">
        <v>5</v>
      </c>
      <c r="AE387" s="15">
        <f t="shared" si="4"/>
        <v>0</v>
      </c>
    </row>
    <row r="388" spans="1:31">
      <c r="A388" s="8"/>
      <c r="B388" s="8"/>
      <c r="C388" s="26"/>
      <c r="D388" s="4" t="s">
        <v>218</v>
      </c>
    </row>
    <row r="389" spans="1:31">
      <c r="A389" s="8"/>
      <c r="B389" s="8"/>
      <c r="C389" s="26"/>
      <c r="D389" s="4" t="s">
        <v>196</v>
      </c>
      <c r="AE389" s="15">
        <f t="shared" si="4"/>
        <v>0</v>
      </c>
    </row>
    <row r="390" spans="1:31">
      <c r="A390" s="8"/>
      <c r="B390" s="8"/>
      <c r="C390" s="26"/>
      <c r="D390" s="4" t="s">
        <v>190</v>
      </c>
      <c r="AE390" s="15">
        <f t="shared" si="4"/>
        <v>0</v>
      </c>
    </row>
    <row r="391" spans="1:31">
      <c r="A391" s="8"/>
      <c r="B391" s="8"/>
      <c r="C391" s="26"/>
      <c r="D391" s="4" t="s">
        <v>191</v>
      </c>
      <c r="AE391" s="15">
        <f t="shared" si="4"/>
        <v>0</v>
      </c>
    </row>
    <row r="392" spans="1:31">
      <c r="A392" s="8"/>
      <c r="B392" s="8"/>
      <c r="C392" s="26"/>
      <c r="D392" s="4" t="s">
        <v>192</v>
      </c>
      <c r="AE392" s="15">
        <f t="shared" si="4"/>
        <v>0</v>
      </c>
    </row>
    <row r="393" spans="1:31">
      <c r="A393" s="8"/>
      <c r="B393" s="8"/>
      <c r="C393" s="26"/>
      <c r="D393" s="4" t="s">
        <v>194</v>
      </c>
      <c r="AE393" s="15">
        <f t="shared" si="4"/>
        <v>0</v>
      </c>
    </row>
    <row r="394" spans="1:31">
      <c r="A394" s="8"/>
      <c r="B394" s="8"/>
      <c r="C394" s="26"/>
      <c r="D394" s="4" t="s">
        <v>197</v>
      </c>
      <c r="AE394" s="15">
        <f t="shared" si="4"/>
        <v>0</v>
      </c>
    </row>
    <row r="395" spans="1:31" s="22" customFormat="1">
      <c r="A395" s="25"/>
      <c r="B395" s="25"/>
      <c r="C395" s="26" t="s">
        <v>59</v>
      </c>
      <c r="D395" s="30" t="s">
        <v>5</v>
      </c>
      <c r="AE395" s="15">
        <f t="shared" si="4"/>
        <v>0</v>
      </c>
    </row>
    <row r="396" spans="1:31" s="22" customFormat="1">
      <c r="A396" s="25"/>
      <c r="B396" s="25"/>
      <c r="C396" s="26"/>
      <c r="D396" s="4" t="s">
        <v>218</v>
      </c>
      <c r="AE396" s="15"/>
    </row>
    <row r="397" spans="1:31" s="22" customFormat="1">
      <c r="A397" s="25"/>
      <c r="B397" s="25"/>
      <c r="C397" s="26"/>
      <c r="D397" s="4" t="s">
        <v>196</v>
      </c>
      <c r="AE397" s="15">
        <f t="shared" si="4"/>
        <v>0</v>
      </c>
    </row>
    <row r="398" spans="1:31" s="22" customFormat="1">
      <c r="A398" s="25"/>
      <c r="B398" s="25"/>
      <c r="C398" s="26"/>
      <c r="D398" s="4" t="s">
        <v>190</v>
      </c>
      <c r="AE398" s="15">
        <f t="shared" si="4"/>
        <v>0</v>
      </c>
    </row>
    <row r="399" spans="1:31" s="22" customFormat="1">
      <c r="A399" s="25"/>
      <c r="B399" s="25"/>
      <c r="C399" s="26"/>
      <c r="D399" s="4" t="s">
        <v>191</v>
      </c>
      <c r="AE399" s="15">
        <f t="shared" si="4"/>
        <v>0</v>
      </c>
    </row>
    <row r="400" spans="1:31" s="22" customFormat="1">
      <c r="A400" s="25"/>
      <c r="B400" s="25"/>
      <c r="C400" s="26"/>
      <c r="D400" s="4" t="s">
        <v>192</v>
      </c>
      <c r="AE400" s="15">
        <f t="shared" si="4"/>
        <v>0</v>
      </c>
    </row>
    <row r="401" spans="1:31" s="22" customFormat="1">
      <c r="A401" s="25"/>
      <c r="B401" s="25"/>
      <c r="C401" s="26"/>
      <c r="D401" s="4" t="s">
        <v>194</v>
      </c>
      <c r="AE401" s="15">
        <f t="shared" si="4"/>
        <v>0</v>
      </c>
    </row>
    <row r="402" spans="1:31" s="22" customFormat="1">
      <c r="A402" s="25"/>
      <c r="B402" s="25"/>
      <c r="C402" s="26"/>
      <c r="D402" s="4" t="s">
        <v>197</v>
      </c>
      <c r="AE402" s="15">
        <f t="shared" ref="AE402:AE466" si="5">SUM(F402:AD402)</f>
        <v>0</v>
      </c>
    </row>
    <row r="403" spans="1:31">
      <c r="A403" s="8"/>
      <c r="B403" s="8"/>
      <c r="C403" s="26" t="s">
        <v>110</v>
      </c>
      <c r="D403" s="30" t="s">
        <v>5</v>
      </c>
      <c r="AE403" s="15">
        <f t="shared" si="5"/>
        <v>0</v>
      </c>
    </row>
    <row r="404" spans="1:31">
      <c r="A404" s="8"/>
      <c r="B404" s="8"/>
      <c r="C404" s="26"/>
      <c r="D404" s="4" t="s">
        <v>218</v>
      </c>
    </row>
    <row r="405" spans="1:31">
      <c r="A405" s="8"/>
      <c r="B405" s="8"/>
      <c r="C405" s="26"/>
      <c r="D405" s="4" t="s">
        <v>196</v>
      </c>
      <c r="AE405" s="15">
        <f t="shared" si="5"/>
        <v>0</v>
      </c>
    </row>
    <row r="406" spans="1:31">
      <c r="A406" s="8"/>
      <c r="B406" s="8"/>
      <c r="C406" s="26"/>
      <c r="D406" s="4" t="s">
        <v>190</v>
      </c>
      <c r="AE406" s="15">
        <f t="shared" si="5"/>
        <v>0</v>
      </c>
    </row>
    <row r="407" spans="1:31">
      <c r="A407" s="8"/>
      <c r="B407" s="8"/>
      <c r="C407" s="26"/>
      <c r="D407" s="4" t="s">
        <v>191</v>
      </c>
      <c r="AE407" s="15">
        <f t="shared" si="5"/>
        <v>0</v>
      </c>
    </row>
    <row r="408" spans="1:31">
      <c r="A408" s="8"/>
      <c r="B408" s="8"/>
      <c r="C408" s="26"/>
      <c r="D408" s="4" t="s">
        <v>192</v>
      </c>
      <c r="AE408" s="15">
        <f t="shared" si="5"/>
        <v>0</v>
      </c>
    </row>
    <row r="409" spans="1:31">
      <c r="A409" s="8"/>
      <c r="B409" s="8"/>
      <c r="C409" s="26"/>
      <c r="D409" s="4" t="s">
        <v>194</v>
      </c>
      <c r="AE409" s="15">
        <f t="shared" si="5"/>
        <v>0</v>
      </c>
    </row>
    <row r="410" spans="1:31">
      <c r="A410" s="8"/>
      <c r="B410" s="8"/>
      <c r="C410" s="26"/>
      <c r="D410" s="4" t="s">
        <v>197</v>
      </c>
      <c r="AE410" s="15">
        <f t="shared" si="5"/>
        <v>0</v>
      </c>
    </row>
    <row r="411" spans="1:31">
      <c r="A411" s="8"/>
      <c r="B411" s="8"/>
      <c r="C411" s="26" t="s">
        <v>120</v>
      </c>
      <c r="D411" s="30" t="s">
        <v>5</v>
      </c>
      <c r="AE411" s="15">
        <f t="shared" si="5"/>
        <v>0</v>
      </c>
    </row>
    <row r="412" spans="1:31">
      <c r="A412" s="8"/>
      <c r="B412" s="8"/>
      <c r="C412" s="26"/>
      <c r="D412" s="4" t="s">
        <v>218</v>
      </c>
    </row>
    <row r="413" spans="1:31">
      <c r="A413" s="8"/>
      <c r="B413" s="8"/>
      <c r="C413" s="26"/>
      <c r="D413" s="4" t="s">
        <v>196</v>
      </c>
      <c r="AE413" s="15">
        <f t="shared" si="5"/>
        <v>0</v>
      </c>
    </row>
    <row r="414" spans="1:31">
      <c r="A414" s="8"/>
      <c r="B414" s="8"/>
      <c r="C414" s="26"/>
      <c r="D414" s="4" t="s">
        <v>190</v>
      </c>
      <c r="AE414" s="15">
        <f t="shared" si="5"/>
        <v>0</v>
      </c>
    </row>
    <row r="415" spans="1:31">
      <c r="A415" s="8"/>
      <c r="B415" s="8"/>
      <c r="C415" s="26"/>
      <c r="D415" s="4" t="s">
        <v>191</v>
      </c>
      <c r="AE415" s="15">
        <f t="shared" si="5"/>
        <v>0</v>
      </c>
    </row>
    <row r="416" spans="1:31">
      <c r="A416" s="8"/>
      <c r="B416" s="8"/>
      <c r="C416" s="26"/>
      <c r="D416" s="4" t="s">
        <v>192</v>
      </c>
      <c r="AE416" s="15">
        <f t="shared" si="5"/>
        <v>0</v>
      </c>
    </row>
    <row r="417" spans="1:31">
      <c r="A417" s="8"/>
      <c r="B417" s="8"/>
      <c r="C417" s="26"/>
      <c r="D417" s="4" t="s">
        <v>194</v>
      </c>
      <c r="AE417" s="15">
        <f t="shared" si="5"/>
        <v>0</v>
      </c>
    </row>
    <row r="418" spans="1:31">
      <c r="A418" s="8"/>
      <c r="B418" s="8"/>
      <c r="C418" s="26"/>
      <c r="D418" s="4" t="s">
        <v>197</v>
      </c>
      <c r="AE418" s="15">
        <f t="shared" si="5"/>
        <v>0</v>
      </c>
    </row>
    <row r="419" spans="1:31">
      <c r="A419" s="8"/>
      <c r="B419" s="8" t="s">
        <v>200</v>
      </c>
      <c r="C419" s="26" t="s">
        <v>121</v>
      </c>
      <c r="D419" s="30" t="s">
        <v>5</v>
      </c>
      <c r="G419" s="15" t="s">
        <v>208</v>
      </c>
      <c r="AE419" s="15">
        <f t="shared" si="5"/>
        <v>0</v>
      </c>
    </row>
    <row r="420" spans="1:31">
      <c r="A420" s="8"/>
      <c r="B420" s="8"/>
      <c r="C420" s="26"/>
      <c r="D420" s="4" t="s">
        <v>218</v>
      </c>
    </row>
    <row r="421" spans="1:31">
      <c r="A421" s="8"/>
      <c r="B421" s="8"/>
      <c r="C421" s="26"/>
      <c r="D421" s="4" t="s">
        <v>196</v>
      </c>
      <c r="G421" s="15">
        <v>117.5</v>
      </c>
      <c r="AE421" s="15">
        <f t="shared" si="5"/>
        <v>117.5</v>
      </c>
    </row>
    <row r="422" spans="1:31">
      <c r="A422" s="8"/>
      <c r="B422" s="8"/>
      <c r="C422" s="26"/>
      <c r="D422" s="4" t="s">
        <v>190</v>
      </c>
      <c r="G422" s="15">
        <v>60</v>
      </c>
      <c r="AE422" s="15">
        <f t="shared" si="5"/>
        <v>60</v>
      </c>
    </row>
    <row r="423" spans="1:31">
      <c r="A423" s="8"/>
      <c r="B423" s="8"/>
      <c r="C423" s="26"/>
      <c r="D423" s="4" t="s">
        <v>191</v>
      </c>
      <c r="AE423" s="15">
        <f t="shared" si="5"/>
        <v>0</v>
      </c>
    </row>
    <row r="424" spans="1:31">
      <c r="A424" s="8"/>
      <c r="B424" s="8"/>
      <c r="C424" s="26"/>
      <c r="D424" s="4" t="s">
        <v>192</v>
      </c>
      <c r="AE424" s="15">
        <f t="shared" si="5"/>
        <v>0</v>
      </c>
    </row>
    <row r="425" spans="1:31">
      <c r="A425" s="8"/>
      <c r="B425" s="8"/>
      <c r="C425" s="26"/>
      <c r="D425" s="4" t="s">
        <v>194</v>
      </c>
      <c r="AE425" s="15">
        <f t="shared" si="5"/>
        <v>0</v>
      </c>
    </row>
    <row r="426" spans="1:31">
      <c r="A426" s="8"/>
      <c r="B426" s="8"/>
      <c r="C426" s="26"/>
      <c r="D426" s="4" t="s">
        <v>197</v>
      </c>
      <c r="G426" s="15">
        <v>848124</v>
      </c>
      <c r="AE426" s="15">
        <f t="shared" si="5"/>
        <v>848124</v>
      </c>
    </row>
    <row r="427" spans="1:31">
      <c r="A427" s="8"/>
      <c r="B427" s="8"/>
      <c r="C427" s="26" t="s">
        <v>122</v>
      </c>
      <c r="D427" s="30" t="s">
        <v>5</v>
      </c>
      <c r="AE427" s="15">
        <f t="shared" si="5"/>
        <v>0</v>
      </c>
    </row>
    <row r="428" spans="1:31">
      <c r="A428" s="8"/>
      <c r="B428" s="8"/>
      <c r="C428" s="26"/>
      <c r="D428" s="4" t="s">
        <v>218</v>
      </c>
    </row>
    <row r="429" spans="1:31">
      <c r="A429" s="8"/>
      <c r="B429" s="8"/>
      <c r="C429" s="26"/>
      <c r="D429" s="4" t="s">
        <v>196</v>
      </c>
      <c r="AE429" s="15">
        <f t="shared" si="5"/>
        <v>0</v>
      </c>
    </row>
    <row r="430" spans="1:31">
      <c r="A430" s="8"/>
      <c r="B430" s="8"/>
      <c r="C430" s="26"/>
      <c r="D430" s="4" t="s">
        <v>190</v>
      </c>
      <c r="AE430" s="15">
        <f t="shared" si="5"/>
        <v>0</v>
      </c>
    </row>
    <row r="431" spans="1:31">
      <c r="A431" s="8"/>
      <c r="B431" s="8"/>
      <c r="C431" s="26"/>
      <c r="D431" s="4" t="s">
        <v>191</v>
      </c>
      <c r="AE431" s="15">
        <f t="shared" si="5"/>
        <v>0</v>
      </c>
    </row>
    <row r="432" spans="1:31">
      <c r="A432" s="8"/>
      <c r="B432" s="8"/>
      <c r="C432" s="26"/>
      <c r="D432" s="4" t="s">
        <v>192</v>
      </c>
      <c r="AE432" s="15">
        <f t="shared" si="5"/>
        <v>0</v>
      </c>
    </row>
    <row r="433" spans="1:31">
      <c r="A433" s="8"/>
      <c r="B433" s="8"/>
      <c r="C433" s="26"/>
      <c r="D433" s="4" t="s">
        <v>194</v>
      </c>
      <c r="AE433" s="15">
        <f t="shared" si="5"/>
        <v>0</v>
      </c>
    </row>
    <row r="434" spans="1:31">
      <c r="A434" s="8"/>
      <c r="B434" s="8"/>
      <c r="C434" s="26"/>
      <c r="D434" s="4" t="s">
        <v>197</v>
      </c>
      <c r="AE434" s="15">
        <f t="shared" si="5"/>
        <v>0</v>
      </c>
    </row>
    <row r="435" spans="1:31">
      <c r="A435" s="8"/>
      <c r="B435" s="8"/>
      <c r="C435" s="26" t="s">
        <v>123</v>
      </c>
      <c r="D435" s="30" t="s">
        <v>5</v>
      </c>
      <c r="AE435" s="15">
        <f t="shared" si="5"/>
        <v>0</v>
      </c>
    </row>
    <row r="436" spans="1:31">
      <c r="A436" s="8"/>
      <c r="B436" s="8"/>
      <c r="C436" s="26"/>
      <c r="D436" s="4" t="s">
        <v>218</v>
      </c>
    </row>
    <row r="437" spans="1:31">
      <c r="A437" s="8"/>
      <c r="B437" s="8"/>
      <c r="C437" s="26"/>
      <c r="D437" s="4" t="s">
        <v>196</v>
      </c>
      <c r="AE437" s="15">
        <f t="shared" si="5"/>
        <v>0</v>
      </c>
    </row>
    <row r="438" spans="1:31">
      <c r="A438" s="8"/>
      <c r="B438" s="8"/>
      <c r="C438" s="26"/>
      <c r="D438" s="4" t="s">
        <v>190</v>
      </c>
      <c r="AE438" s="15">
        <f t="shared" si="5"/>
        <v>0</v>
      </c>
    </row>
    <row r="439" spans="1:31">
      <c r="A439" s="8"/>
      <c r="B439" s="8"/>
      <c r="C439" s="26"/>
      <c r="D439" s="4" t="s">
        <v>191</v>
      </c>
      <c r="AE439" s="15">
        <f t="shared" si="5"/>
        <v>0</v>
      </c>
    </row>
    <row r="440" spans="1:31">
      <c r="A440" s="8"/>
      <c r="B440" s="8"/>
      <c r="C440" s="26"/>
      <c r="D440" s="4" t="s">
        <v>192</v>
      </c>
      <c r="AE440" s="15">
        <f t="shared" si="5"/>
        <v>0</v>
      </c>
    </row>
    <row r="441" spans="1:31">
      <c r="A441" s="8"/>
      <c r="B441" s="8"/>
      <c r="C441" s="26"/>
      <c r="D441" s="4" t="s">
        <v>194</v>
      </c>
      <c r="AE441" s="15">
        <f t="shared" si="5"/>
        <v>0</v>
      </c>
    </row>
    <row r="442" spans="1:31">
      <c r="A442" s="8"/>
      <c r="B442" s="8"/>
      <c r="C442" s="26"/>
      <c r="D442" s="4" t="s">
        <v>197</v>
      </c>
      <c r="AE442" s="15">
        <f t="shared" si="5"/>
        <v>0</v>
      </c>
    </row>
    <row r="443" spans="1:31">
      <c r="B443" s="15" t="s">
        <v>206</v>
      </c>
      <c r="C443" s="16" t="s">
        <v>124</v>
      </c>
      <c r="D443" s="40" t="s">
        <v>6</v>
      </c>
      <c r="G443" s="21" t="s">
        <v>208</v>
      </c>
      <c r="AE443" s="15">
        <f t="shared" ref="AE443:AE450" si="6">SUM(H443:AD443)</f>
        <v>0</v>
      </c>
    </row>
    <row r="444" spans="1:31">
      <c r="C444" s="16"/>
      <c r="D444" s="4" t="s">
        <v>218</v>
      </c>
      <c r="G444" s="21"/>
    </row>
    <row r="445" spans="1:31">
      <c r="C445" s="16"/>
      <c r="D445" s="4" t="s">
        <v>196</v>
      </c>
      <c r="G445" s="15">
        <v>117.5</v>
      </c>
      <c r="AE445" s="15">
        <f t="shared" si="6"/>
        <v>0</v>
      </c>
    </row>
    <row r="446" spans="1:31">
      <c r="C446" s="16"/>
      <c r="D446" s="4" t="s">
        <v>190</v>
      </c>
      <c r="G446" s="15">
        <v>90</v>
      </c>
      <c r="AE446" s="15">
        <f t="shared" si="6"/>
        <v>0</v>
      </c>
    </row>
    <row r="447" spans="1:31">
      <c r="C447" s="16"/>
      <c r="D447" s="4" t="s">
        <v>191</v>
      </c>
      <c r="AE447" s="15">
        <f t="shared" si="6"/>
        <v>0</v>
      </c>
    </row>
    <row r="448" spans="1:31">
      <c r="C448" s="16"/>
      <c r="D448" s="4" t="s">
        <v>192</v>
      </c>
      <c r="AE448" s="15">
        <f t="shared" si="6"/>
        <v>0</v>
      </c>
    </row>
    <row r="449" spans="1:31">
      <c r="C449" s="16"/>
      <c r="D449" s="4" t="s">
        <v>194</v>
      </c>
      <c r="AE449" s="15">
        <f t="shared" si="6"/>
        <v>0</v>
      </c>
    </row>
    <row r="450" spans="1:31">
      <c r="C450" s="16"/>
      <c r="D450" s="4" t="s">
        <v>197</v>
      </c>
      <c r="G450" s="15">
        <v>848116</v>
      </c>
      <c r="AE450" s="15">
        <f t="shared" si="6"/>
        <v>0</v>
      </c>
    </row>
    <row r="451" spans="1:31">
      <c r="A451" s="8"/>
      <c r="B451" s="8"/>
      <c r="C451" s="33" t="s">
        <v>66</v>
      </c>
      <c r="D451" s="31" t="s">
        <v>67</v>
      </c>
      <c r="AE451" s="15">
        <f t="shared" si="5"/>
        <v>0</v>
      </c>
    </row>
    <row r="452" spans="1:31">
      <c r="A452" s="8"/>
      <c r="B452" s="8"/>
      <c r="C452" s="33"/>
      <c r="D452" s="31" t="s">
        <v>218</v>
      </c>
    </row>
    <row r="453" spans="1:31">
      <c r="A453" s="8"/>
      <c r="B453" s="8"/>
      <c r="C453" s="33"/>
      <c r="D453" s="31" t="s">
        <v>196</v>
      </c>
      <c r="AE453" s="15">
        <f t="shared" si="5"/>
        <v>0</v>
      </c>
    </row>
    <row r="454" spans="1:31">
      <c r="A454" s="8"/>
      <c r="B454" s="8"/>
      <c r="C454" s="33"/>
      <c r="D454" s="31" t="s">
        <v>190</v>
      </c>
      <c r="AE454" s="15">
        <f t="shared" si="5"/>
        <v>0</v>
      </c>
    </row>
    <row r="455" spans="1:31">
      <c r="A455" s="8"/>
      <c r="B455" s="8"/>
      <c r="C455" s="33"/>
      <c r="D455" s="31" t="s">
        <v>191</v>
      </c>
      <c r="AE455" s="15">
        <f t="shared" si="5"/>
        <v>0</v>
      </c>
    </row>
    <row r="456" spans="1:31">
      <c r="A456" s="8"/>
      <c r="B456" s="8"/>
      <c r="C456" s="33"/>
      <c r="D456" s="31" t="s">
        <v>192</v>
      </c>
      <c r="AE456" s="15">
        <f t="shared" si="5"/>
        <v>0</v>
      </c>
    </row>
    <row r="457" spans="1:31">
      <c r="A457" s="8"/>
      <c r="B457" s="8"/>
      <c r="C457" s="33"/>
      <c r="D457" s="31" t="s">
        <v>194</v>
      </c>
      <c r="AE457" s="15">
        <f t="shared" si="5"/>
        <v>0</v>
      </c>
    </row>
    <row r="458" spans="1:31">
      <c r="A458" s="8"/>
      <c r="B458" s="8"/>
      <c r="C458" s="33"/>
      <c r="D458" s="31" t="s">
        <v>197</v>
      </c>
      <c r="AE458" s="15">
        <f t="shared" si="5"/>
        <v>0</v>
      </c>
    </row>
    <row r="459" spans="1:31">
      <c r="A459" s="8"/>
      <c r="B459" s="8"/>
      <c r="C459" s="26" t="s">
        <v>133</v>
      </c>
      <c r="D459" s="31" t="s">
        <v>67</v>
      </c>
      <c r="AE459" s="15">
        <f t="shared" si="5"/>
        <v>0</v>
      </c>
    </row>
    <row r="460" spans="1:31">
      <c r="A460" s="8"/>
      <c r="B460" s="8"/>
      <c r="C460" s="26"/>
      <c r="D460" s="31" t="s">
        <v>218</v>
      </c>
    </row>
    <row r="461" spans="1:31">
      <c r="A461" s="8"/>
      <c r="B461" s="8"/>
      <c r="C461" s="26"/>
      <c r="D461" s="31" t="s">
        <v>196</v>
      </c>
      <c r="AE461" s="15">
        <f t="shared" si="5"/>
        <v>0</v>
      </c>
    </row>
    <row r="462" spans="1:31">
      <c r="A462" s="8"/>
      <c r="B462" s="8"/>
      <c r="C462" s="26"/>
      <c r="D462" s="31" t="s">
        <v>190</v>
      </c>
      <c r="AE462" s="15">
        <f t="shared" si="5"/>
        <v>0</v>
      </c>
    </row>
    <row r="463" spans="1:31">
      <c r="A463" s="8"/>
      <c r="B463" s="8"/>
      <c r="C463" s="26"/>
      <c r="D463" s="31" t="s">
        <v>191</v>
      </c>
      <c r="AE463" s="15">
        <f t="shared" si="5"/>
        <v>0</v>
      </c>
    </row>
    <row r="464" spans="1:31">
      <c r="A464" s="8"/>
      <c r="B464" s="8"/>
      <c r="C464" s="26"/>
      <c r="D464" s="31" t="s">
        <v>192</v>
      </c>
      <c r="AE464" s="15">
        <f t="shared" si="5"/>
        <v>0</v>
      </c>
    </row>
    <row r="465" spans="1:31">
      <c r="A465" s="8"/>
      <c r="B465" s="8"/>
      <c r="C465" s="26"/>
      <c r="D465" s="31" t="s">
        <v>194</v>
      </c>
      <c r="AE465" s="15">
        <f t="shared" si="5"/>
        <v>0</v>
      </c>
    </row>
    <row r="466" spans="1:31">
      <c r="A466" s="8"/>
      <c r="B466" s="8"/>
      <c r="C466" s="26"/>
      <c r="D466" s="31" t="s">
        <v>197</v>
      </c>
      <c r="AE466" s="15">
        <f t="shared" si="5"/>
        <v>0</v>
      </c>
    </row>
    <row r="467" spans="1:31">
      <c r="A467" s="8"/>
      <c r="B467" s="8"/>
      <c r="C467" s="26" t="s">
        <v>134</v>
      </c>
      <c r="D467" s="31" t="s">
        <v>67</v>
      </c>
      <c r="AE467" s="15">
        <f>SUM(F467:AD467)</f>
        <v>0</v>
      </c>
    </row>
    <row r="468" spans="1:31">
      <c r="A468" s="8"/>
      <c r="B468" s="8"/>
      <c r="C468" s="26"/>
      <c r="D468" s="31" t="s">
        <v>218</v>
      </c>
    </row>
    <row r="469" spans="1:31">
      <c r="A469" s="8"/>
      <c r="B469" s="8"/>
      <c r="C469" s="26"/>
      <c r="D469" s="31" t="s">
        <v>196</v>
      </c>
      <c r="AE469" s="15">
        <f t="shared" ref="AE469:AE475" si="7">SUM(F469:AD469)</f>
        <v>0</v>
      </c>
    </row>
    <row r="470" spans="1:31">
      <c r="A470" s="8"/>
      <c r="B470" s="8"/>
      <c r="C470" s="26"/>
      <c r="D470" s="31" t="s">
        <v>190</v>
      </c>
      <c r="AE470" s="15">
        <f t="shared" si="7"/>
        <v>0</v>
      </c>
    </row>
    <row r="471" spans="1:31">
      <c r="A471" s="8"/>
      <c r="B471" s="8"/>
      <c r="C471" s="26"/>
      <c r="D471" s="31" t="s">
        <v>191</v>
      </c>
      <c r="AE471" s="15">
        <f t="shared" si="7"/>
        <v>0</v>
      </c>
    </row>
    <row r="472" spans="1:31">
      <c r="A472" s="8"/>
      <c r="B472" s="8"/>
      <c r="C472" s="26"/>
      <c r="D472" s="31" t="s">
        <v>192</v>
      </c>
      <c r="AE472" s="15">
        <f t="shared" si="7"/>
        <v>0</v>
      </c>
    </row>
    <row r="473" spans="1:31">
      <c r="A473" s="8"/>
      <c r="B473" s="8"/>
      <c r="C473" s="26"/>
      <c r="D473" s="31" t="s">
        <v>194</v>
      </c>
      <c r="AE473" s="15">
        <f t="shared" si="7"/>
        <v>0</v>
      </c>
    </row>
    <row r="474" spans="1:31">
      <c r="A474" s="8"/>
      <c r="B474" s="8"/>
      <c r="C474" s="26"/>
      <c r="D474" s="31" t="s">
        <v>197</v>
      </c>
      <c r="AE474" s="15">
        <f t="shared" si="7"/>
        <v>0</v>
      </c>
    </row>
    <row r="475" spans="1:31">
      <c r="A475" s="8"/>
      <c r="B475" s="8"/>
      <c r="C475" s="33" t="s">
        <v>135</v>
      </c>
      <c r="D475" s="31" t="s">
        <v>67</v>
      </c>
      <c r="AE475" s="15">
        <f t="shared" si="7"/>
        <v>0</v>
      </c>
    </row>
    <row r="476" spans="1:31">
      <c r="A476" s="8"/>
      <c r="B476" s="8"/>
      <c r="C476" s="33"/>
      <c r="D476" s="31" t="s">
        <v>218</v>
      </c>
    </row>
    <row r="477" spans="1:31">
      <c r="A477" s="8"/>
      <c r="B477" s="8"/>
      <c r="C477" s="33"/>
      <c r="D477" s="31" t="s">
        <v>196</v>
      </c>
      <c r="AE477" s="15">
        <f t="shared" ref="AE477:AE483" si="8">SUM(F477:AD477)</f>
        <v>0</v>
      </c>
    </row>
    <row r="478" spans="1:31">
      <c r="A478" s="8"/>
      <c r="B478" s="8"/>
      <c r="C478" s="33"/>
      <c r="D478" s="31" t="s">
        <v>190</v>
      </c>
      <c r="AE478" s="15">
        <f t="shared" si="8"/>
        <v>0</v>
      </c>
    </row>
    <row r="479" spans="1:31">
      <c r="A479" s="8"/>
      <c r="B479" s="8"/>
      <c r="C479" s="33"/>
      <c r="D479" s="31" t="s">
        <v>191</v>
      </c>
      <c r="AE479" s="15">
        <f t="shared" si="8"/>
        <v>0</v>
      </c>
    </row>
    <row r="480" spans="1:31">
      <c r="A480" s="8"/>
      <c r="B480" s="8"/>
      <c r="C480" s="33"/>
      <c r="D480" s="31" t="s">
        <v>192</v>
      </c>
      <c r="AE480" s="15">
        <f t="shared" si="8"/>
        <v>0</v>
      </c>
    </row>
    <row r="481" spans="1:31">
      <c r="A481" s="8"/>
      <c r="B481" s="8"/>
      <c r="C481" s="33"/>
      <c r="D481" s="31" t="s">
        <v>194</v>
      </c>
      <c r="AE481" s="15">
        <f t="shared" si="8"/>
        <v>0</v>
      </c>
    </row>
    <row r="482" spans="1:31">
      <c r="A482" s="8"/>
      <c r="B482" s="8"/>
      <c r="C482" s="33"/>
      <c r="D482" s="31" t="s">
        <v>197</v>
      </c>
      <c r="AE482" s="15">
        <f t="shared" si="8"/>
        <v>0</v>
      </c>
    </row>
    <row r="483" spans="1:31">
      <c r="A483" s="8"/>
      <c r="B483" s="8" t="s">
        <v>232</v>
      </c>
      <c r="C483" s="33" t="s">
        <v>136</v>
      </c>
      <c r="D483" s="31" t="s">
        <v>67</v>
      </c>
      <c r="E483" s="15" t="s">
        <v>210</v>
      </c>
      <c r="AE483" s="15">
        <f t="shared" si="8"/>
        <v>0</v>
      </c>
    </row>
    <row r="484" spans="1:31">
      <c r="A484" s="8"/>
      <c r="B484" s="8"/>
      <c r="C484" s="33"/>
      <c r="D484" s="31" t="s">
        <v>218</v>
      </c>
      <c r="E484" s="15">
        <v>364</v>
      </c>
    </row>
    <row r="485" spans="1:31">
      <c r="A485" s="8"/>
      <c r="B485" s="8"/>
      <c r="C485" s="33"/>
      <c r="D485" s="31" t="s">
        <v>196</v>
      </c>
      <c r="E485" s="15">
        <v>247.12</v>
      </c>
      <c r="AE485" s="15">
        <f t="shared" ref="AE485:AE491" si="9">SUM(F485:AD485)</f>
        <v>0</v>
      </c>
    </row>
    <row r="486" spans="1:31">
      <c r="A486" s="8"/>
      <c r="B486" s="8"/>
      <c r="C486" s="33"/>
      <c r="D486" s="31" t="s">
        <v>190</v>
      </c>
      <c r="E486" s="15">
        <v>210</v>
      </c>
      <c r="AE486" s="15">
        <f t="shared" si="9"/>
        <v>0</v>
      </c>
    </row>
    <row r="487" spans="1:31">
      <c r="A487" s="8"/>
      <c r="B487" s="8"/>
      <c r="C487" s="33"/>
      <c r="D487" s="31" t="s">
        <v>191</v>
      </c>
      <c r="E487" s="15">
        <f>4.83*20</f>
        <v>96.6</v>
      </c>
      <c r="AE487" s="15">
        <f t="shared" si="9"/>
        <v>0</v>
      </c>
    </row>
    <row r="488" spans="1:31">
      <c r="A488" s="8"/>
      <c r="B488" s="8"/>
      <c r="C488" s="33"/>
      <c r="D488" s="31" t="s">
        <v>192</v>
      </c>
      <c r="E488" s="15">
        <v>26.14</v>
      </c>
      <c r="AE488" s="15">
        <f t="shared" si="9"/>
        <v>0</v>
      </c>
    </row>
    <row r="489" spans="1:31">
      <c r="A489" s="8"/>
      <c r="B489" s="8"/>
      <c r="C489" s="33"/>
      <c r="D489" s="31" t="s">
        <v>194</v>
      </c>
      <c r="E489" s="15">
        <v>3.25</v>
      </c>
      <c r="AE489" s="15">
        <f t="shared" si="9"/>
        <v>0</v>
      </c>
    </row>
    <row r="490" spans="1:31">
      <c r="A490" s="8"/>
      <c r="B490" s="8"/>
      <c r="C490" s="33"/>
      <c r="D490" s="31" t="s">
        <v>197</v>
      </c>
      <c r="E490" s="15">
        <v>834465</v>
      </c>
      <c r="AE490" s="15">
        <f t="shared" si="9"/>
        <v>0</v>
      </c>
    </row>
    <row r="491" spans="1:31">
      <c r="A491" s="8"/>
      <c r="B491" s="8" t="s">
        <v>185</v>
      </c>
      <c r="C491" s="33" t="s">
        <v>137</v>
      </c>
      <c r="D491" s="31" t="s">
        <v>67</v>
      </c>
      <c r="E491" s="15" t="s">
        <v>210</v>
      </c>
      <c r="AE491" s="15">
        <f t="shared" si="9"/>
        <v>0</v>
      </c>
    </row>
    <row r="492" spans="1:31">
      <c r="A492" s="8"/>
      <c r="B492" s="8"/>
      <c r="C492" s="33"/>
      <c r="D492" s="31" t="s">
        <v>218</v>
      </c>
      <c r="E492" s="15">
        <v>247</v>
      </c>
    </row>
    <row r="493" spans="1:31">
      <c r="A493" s="8"/>
      <c r="B493" s="8"/>
      <c r="C493" s="33"/>
      <c r="D493" s="31" t="s">
        <v>196</v>
      </c>
      <c r="E493" s="15">
        <v>247.12</v>
      </c>
      <c r="AE493" s="15">
        <f t="shared" ref="AE493:AE499" si="10">SUM(F493:AD493)</f>
        <v>0</v>
      </c>
    </row>
    <row r="494" spans="1:31">
      <c r="A494" s="8"/>
      <c r="B494" s="8"/>
      <c r="C494" s="33"/>
      <c r="D494" s="31" t="s">
        <v>190</v>
      </c>
      <c r="E494" s="15">
        <v>135</v>
      </c>
      <c r="AE494" s="15">
        <f t="shared" si="10"/>
        <v>0</v>
      </c>
    </row>
    <row r="495" spans="1:31">
      <c r="A495" s="8"/>
      <c r="B495" s="8"/>
      <c r="C495" s="33"/>
      <c r="D495" s="31" t="s">
        <v>191</v>
      </c>
      <c r="E495" s="15">
        <f>4.83*21</f>
        <v>101.43</v>
      </c>
      <c r="AE495" s="15">
        <f t="shared" si="10"/>
        <v>0</v>
      </c>
    </row>
    <row r="496" spans="1:31">
      <c r="A496" s="8"/>
      <c r="B496" s="8"/>
      <c r="C496" s="33"/>
      <c r="D496" s="31" t="s">
        <v>192</v>
      </c>
      <c r="E496" s="15">
        <v>26.14</v>
      </c>
      <c r="AE496" s="15">
        <f t="shared" si="10"/>
        <v>0</v>
      </c>
    </row>
    <row r="497" spans="1:31">
      <c r="A497" s="8"/>
      <c r="B497" s="8"/>
      <c r="C497" s="33"/>
      <c r="D497" s="31" t="s">
        <v>194</v>
      </c>
      <c r="E497" s="15">
        <f>3.25+2.95+2.55+10</f>
        <v>18.75</v>
      </c>
      <c r="AE497" s="15">
        <f t="shared" si="10"/>
        <v>0</v>
      </c>
    </row>
    <row r="498" spans="1:31">
      <c r="A498" s="8"/>
      <c r="B498" s="8"/>
      <c r="C498" s="33"/>
      <c r="D498" s="31" t="s">
        <v>197</v>
      </c>
      <c r="E498" s="15">
        <v>834466</v>
      </c>
      <c r="AE498" s="15">
        <f t="shared" si="10"/>
        <v>0</v>
      </c>
    </row>
    <row r="499" spans="1:31">
      <c r="A499" s="8"/>
      <c r="B499" s="8"/>
      <c r="C499" s="26" t="s">
        <v>138</v>
      </c>
      <c r="D499" s="31" t="s">
        <v>67</v>
      </c>
      <c r="AE499" s="15">
        <f t="shared" si="10"/>
        <v>0</v>
      </c>
    </row>
    <row r="500" spans="1:31">
      <c r="A500" s="8"/>
      <c r="B500" s="8"/>
      <c r="C500" s="26"/>
      <c r="D500" s="31" t="s">
        <v>218</v>
      </c>
    </row>
    <row r="501" spans="1:31">
      <c r="A501" s="8"/>
      <c r="B501" s="8"/>
      <c r="C501" s="26"/>
      <c r="D501" s="31" t="s">
        <v>196</v>
      </c>
      <c r="AE501" s="15">
        <f t="shared" ref="AE501:AE506" si="11">SUM(F501:AD501)</f>
        <v>0</v>
      </c>
    </row>
    <row r="502" spans="1:31">
      <c r="A502" s="8"/>
      <c r="B502" s="8"/>
      <c r="C502" s="26"/>
      <c r="D502" s="31" t="s">
        <v>190</v>
      </c>
      <c r="AE502" s="15">
        <f t="shared" si="11"/>
        <v>0</v>
      </c>
    </row>
    <row r="503" spans="1:31">
      <c r="A503" s="8"/>
      <c r="B503" s="8"/>
      <c r="C503" s="26"/>
      <c r="D503" s="31" t="s">
        <v>191</v>
      </c>
      <c r="AE503" s="15">
        <f t="shared" si="11"/>
        <v>0</v>
      </c>
    </row>
    <row r="504" spans="1:31">
      <c r="A504" s="8"/>
      <c r="B504" s="8"/>
      <c r="C504" s="26"/>
      <c r="D504" s="31" t="s">
        <v>192</v>
      </c>
      <c r="AE504" s="15">
        <f t="shared" si="11"/>
        <v>0</v>
      </c>
    </row>
    <row r="505" spans="1:31">
      <c r="A505" s="8"/>
      <c r="B505" s="8"/>
      <c r="C505" s="26"/>
      <c r="D505" s="31" t="s">
        <v>194</v>
      </c>
      <c r="AE505" s="15">
        <f t="shared" si="11"/>
        <v>0</v>
      </c>
    </row>
    <row r="506" spans="1:31">
      <c r="A506" s="8"/>
      <c r="B506" s="8"/>
      <c r="C506" s="26"/>
      <c r="D506" s="31" t="s">
        <v>197</v>
      </c>
      <c r="AE506" s="15">
        <f t="shared" si="11"/>
        <v>0</v>
      </c>
    </row>
    <row r="507" spans="1:31">
      <c r="A507" s="8"/>
      <c r="B507" s="8" t="s">
        <v>202</v>
      </c>
      <c r="C507" s="26" t="s">
        <v>139</v>
      </c>
      <c r="D507" s="31" t="s">
        <v>67</v>
      </c>
      <c r="AE507" s="15">
        <f>SUM(G507:AD507)</f>
        <v>0</v>
      </c>
    </row>
    <row r="508" spans="1:31">
      <c r="A508" s="8"/>
      <c r="B508" s="8"/>
      <c r="C508" s="26"/>
      <c r="D508" s="31" t="s">
        <v>218</v>
      </c>
    </row>
    <row r="509" spans="1:31">
      <c r="A509" s="8"/>
      <c r="B509" s="8"/>
      <c r="C509" s="26"/>
      <c r="D509" s="31" t="s">
        <v>196</v>
      </c>
      <c r="AE509" s="15">
        <f t="shared" ref="AE509:AE514" si="12">SUM(G509:AD509)</f>
        <v>0</v>
      </c>
    </row>
    <row r="510" spans="1:31">
      <c r="A510" s="8"/>
      <c r="B510" s="8"/>
      <c r="C510" s="26"/>
      <c r="D510" s="31" t="s">
        <v>190</v>
      </c>
      <c r="AE510" s="15">
        <f t="shared" si="12"/>
        <v>0</v>
      </c>
    </row>
    <row r="511" spans="1:31">
      <c r="A511" s="8"/>
      <c r="B511" s="8"/>
      <c r="C511" s="26"/>
      <c r="D511" s="31" t="s">
        <v>191</v>
      </c>
      <c r="AE511" s="15">
        <f t="shared" si="12"/>
        <v>0</v>
      </c>
    </row>
    <row r="512" spans="1:31">
      <c r="A512" s="8"/>
      <c r="B512" s="8"/>
      <c r="C512" s="26"/>
      <c r="D512" s="31" t="s">
        <v>192</v>
      </c>
      <c r="AE512" s="15">
        <f t="shared" si="12"/>
        <v>0</v>
      </c>
    </row>
    <row r="513" spans="1:31">
      <c r="A513" s="8"/>
      <c r="B513" s="8"/>
      <c r="C513" s="26"/>
      <c r="D513" s="31" t="s">
        <v>194</v>
      </c>
      <c r="AE513" s="15">
        <f t="shared" si="12"/>
        <v>0</v>
      </c>
    </row>
    <row r="514" spans="1:31">
      <c r="A514" s="8"/>
      <c r="B514" s="8"/>
      <c r="C514" s="26"/>
      <c r="D514" s="31" t="s">
        <v>197</v>
      </c>
      <c r="AE514" s="15">
        <f t="shared" si="12"/>
        <v>0</v>
      </c>
    </row>
    <row r="515" spans="1:31">
      <c r="A515" s="8"/>
      <c r="B515" s="8"/>
      <c r="C515" s="26" t="s">
        <v>140</v>
      </c>
      <c r="D515" s="31" t="s">
        <v>67</v>
      </c>
      <c r="AE515" s="15">
        <f>SUM(F515:AD515)</f>
        <v>0</v>
      </c>
    </row>
    <row r="516" spans="1:31">
      <c r="A516" s="8"/>
      <c r="B516" s="8"/>
      <c r="C516" s="26"/>
      <c r="D516" s="31" t="s">
        <v>218</v>
      </c>
    </row>
    <row r="517" spans="1:31">
      <c r="A517" s="8"/>
      <c r="B517" s="8"/>
      <c r="C517" s="26"/>
      <c r="D517" s="31" t="s">
        <v>196</v>
      </c>
      <c r="AE517" s="15">
        <f t="shared" ref="AE517:AE523" si="13">SUM(F517:AD517)</f>
        <v>0</v>
      </c>
    </row>
    <row r="518" spans="1:31">
      <c r="A518" s="8"/>
      <c r="B518" s="8"/>
      <c r="C518" s="26"/>
      <c r="D518" s="31" t="s">
        <v>190</v>
      </c>
      <c r="AE518" s="15">
        <f t="shared" si="13"/>
        <v>0</v>
      </c>
    </row>
    <row r="519" spans="1:31">
      <c r="A519" s="8"/>
      <c r="B519" s="8"/>
      <c r="C519" s="26"/>
      <c r="D519" s="31" t="s">
        <v>191</v>
      </c>
      <c r="AE519" s="15">
        <f t="shared" si="13"/>
        <v>0</v>
      </c>
    </row>
    <row r="520" spans="1:31">
      <c r="A520" s="8"/>
      <c r="B520" s="8"/>
      <c r="C520" s="26"/>
      <c r="D520" s="31" t="s">
        <v>192</v>
      </c>
      <c r="AE520" s="15">
        <f t="shared" si="13"/>
        <v>0</v>
      </c>
    </row>
    <row r="521" spans="1:31">
      <c r="A521" s="8"/>
      <c r="B521" s="8"/>
      <c r="C521" s="26"/>
      <c r="D521" s="31" t="s">
        <v>194</v>
      </c>
      <c r="AE521" s="15">
        <f t="shared" si="13"/>
        <v>0</v>
      </c>
    </row>
    <row r="522" spans="1:31">
      <c r="A522" s="8"/>
      <c r="B522" s="8"/>
      <c r="C522" s="26"/>
      <c r="D522" s="31" t="s">
        <v>197</v>
      </c>
      <c r="AE522" s="15">
        <f t="shared" si="13"/>
        <v>0</v>
      </c>
    </row>
    <row r="523" spans="1:31">
      <c r="A523" s="8"/>
      <c r="B523" s="8"/>
      <c r="C523" s="26" t="s">
        <v>141</v>
      </c>
      <c r="D523" s="31" t="s">
        <v>67</v>
      </c>
      <c r="AE523" s="15">
        <f t="shared" si="13"/>
        <v>0</v>
      </c>
    </row>
    <row r="524" spans="1:31">
      <c r="A524" s="8"/>
      <c r="B524" s="8"/>
      <c r="C524" s="28"/>
      <c r="D524" s="31" t="s">
        <v>218</v>
      </c>
    </row>
    <row r="525" spans="1:31">
      <c r="A525" s="8"/>
      <c r="B525" s="8"/>
      <c r="C525" s="28"/>
      <c r="D525" s="31" t="s">
        <v>196</v>
      </c>
      <c r="AE525" s="15">
        <f t="shared" ref="AE525:AE531" si="14">SUM(F525:AD525)</f>
        <v>0</v>
      </c>
    </row>
    <row r="526" spans="1:31">
      <c r="A526" s="8"/>
      <c r="B526" s="8"/>
      <c r="C526" s="28"/>
      <c r="D526" s="31" t="s">
        <v>190</v>
      </c>
      <c r="AE526" s="15">
        <f t="shared" si="14"/>
        <v>0</v>
      </c>
    </row>
    <row r="527" spans="1:31">
      <c r="A527" s="8"/>
      <c r="B527" s="8"/>
      <c r="C527" s="28"/>
      <c r="D527" s="31" t="s">
        <v>191</v>
      </c>
      <c r="AE527" s="15">
        <f t="shared" si="14"/>
        <v>0</v>
      </c>
    </row>
    <row r="528" spans="1:31">
      <c r="A528" s="8"/>
      <c r="B528" s="8"/>
      <c r="C528" s="28"/>
      <c r="D528" s="31" t="s">
        <v>192</v>
      </c>
      <c r="AE528" s="15">
        <f t="shared" si="14"/>
        <v>0</v>
      </c>
    </row>
    <row r="529" spans="1:31">
      <c r="A529" s="8"/>
      <c r="B529" s="8"/>
      <c r="C529" s="28"/>
      <c r="D529" s="31" t="s">
        <v>194</v>
      </c>
      <c r="AE529" s="15">
        <f t="shared" si="14"/>
        <v>0</v>
      </c>
    </row>
    <row r="530" spans="1:31">
      <c r="A530" s="8"/>
      <c r="B530" s="8"/>
      <c r="C530" s="28"/>
      <c r="D530" s="31" t="s">
        <v>197</v>
      </c>
      <c r="AE530" s="15">
        <f t="shared" si="14"/>
        <v>0</v>
      </c>
    </row>
    <row r="531" spans="1:31">
      <c r="A531" s="8"/>
      <c r="B531" s="8"/>
      <c r="C531" s="28" t="s">
        <v>142</v>
      </c>
      <c r="D531" s="32" t="s">
        <v>67</v>
      </c>
      <c r="AE531" s="15">
        <f t="shared" si="14"/>
        <v>0</v>
      </c>
    </row>
    <row r="532" spans="1:31">
      <c r="A532" s="8"/>
      <c r="B532" s="8"/>
      <c r="C532" s="28"/>
      <c r="D532" s="31" t="s">
        <v>218</v>
      </c>
    </row>
    <row r="533" spans="1:31">
      <c r="A533" s="8"/>
      <c r="B533" s="8"/>
      <c r="C533" s="28"/>
      <c r="D533" s="31" t="s">
        <v>196</v>
      </c>
      <c r="AE533" s="15">
        <f t="shared" ref="AE533:AE539" si="15">SUM(F533:AD533)</f>
        <v>0</v>
      </c>
    </row>
    <row r="534" spans="1:31">
      <c r="A534" s="8"/>
      <c r="B534" s="8"/>
      <c r="C534" s="28"/>
      <c r="D534" s="31" t="s">
        <v>190</v>
      </c>
      <c r="AE534" s="15">
        <f t="shared" si="15"/>
        <v>0</v>
      </c>
    </row>
    <row r="535" spans="1:31">
      <c r="A535" s="8"/>
      <c r="B535" s="8"/>
      <c r="C535" s="28"/>
      <c r="D535" s="31" t="s">
        <v>191</v>
      </c>
      <c r="AE535" s="15">
        <f t="shared" si="15"/>
        <v>0</v>
      </c>
    </row>
    <row r="536" spans="1:31">
      <c r="A536" s="8"/>
      <c r="B536" s="8"/>
      <c r="C536" s="28"/>
      <c r="D536" s="31" t="s">
        <v>192</v>
      </c>
      <c r="AE536" s="15">
        <f t="shared" si="15"/>
        <v>0</v>
      </c>
    </row>
    <row r="537" spans="1:31">
      <c r="A537" s="8"/>
      <c r="B537" s="8"/>
      <c r="C537" s="28"/>
      <c r="D537" s="31" t="s">
        <v>194</v>
      </c>
      <c r="AE537" s="15">
        <f t="shared" si="15"/>
        <v>0</v>
      </c>
    </row>
    <row r="538" spans="1:31">
      <c r="A538" s="8"/>
      <c r="B538" s="8"/>
      <c r="C538" s="28"/>
      <c r="D538" s="31" t="s">
        <v>197</v>
      </c>
      <c r="AE538" s="15">
        <f t="shared" si="15"/>
        <v>0</v>
      </c>
    </row>
    <row r="539" spans="1:31">
      <c r="A539" s="8"/>
      <c r="B539" s="8"/>
      <c r="C539" s="26" t="s">
        <v>143</v>
      </c>
      <c r="D539" s="31" t="s">
        <v>67</v>
      </c>
      <c r="AE539" s="15">
        <f t="shared" si="15"/>
        <v>0</v>
      </c>
    </row>
    <row r="540" spans="1:31">
      <c r="A540" s="8"/>
      <c r="B540" s="8"/>
      <c r="C540" s="26"/>
      <c r="D540" s="31" t="s">
        <v>218</v>
      </c>
    </row>
    <row r="541" spans="1:31">
      <c r="A541" s="8"/>
      <c r="B541" s="8"/>
      <c r="C541" s="26"/>
      <c r="D541" s="31" t="s">
        <v>196</v>
      </c>
      <c r="AE541" s="15">
        <f t="shared" ref="AE541:AE613" si="16">SUM(F541:AD541)</f>
        <v>0</v>
      </c>
    </row>
    <row r="542" spans="1:31">
      <c r="A542" s="8"/>
      <c r="B542" s="8"/>
      <c r="C542" s="26"/>
      <c r="D542" s="31" t="s">
        <v>190</v>
      </c>
      <c r="AE542" s="15">
        <f t="shared" si="16"/>
        <v>0</v>
      </c>
    </row>
    <row r="543" spans="1:31">
      <c r="A543" s="8"/>
      <c r="B543" s="8"/>
      <c r="C543" s="26"/>
      <c r="D543" s="31" t="s">
        <v>191</v>
      </c>
      <c r="AE543" s="15">
        <f t="shared" si="16"/>
        <v>0</v>
      </c>
    </row>
    <row r="544" spans="1:31">
      <c r="A544" s="8"/>
      <c r="B544" s="8"/>
      <c r="C544" s="26"/>
      <c r="D544" s="31" t="s">
        <v>192</v>
      </c>
      <c r="AE544" s="15">
        <f t="shared" si="16"/>
        <v>0</v>
      </c>
    </row>
    <row r="545" spans="1:31">
      <c r="A545" s="8"/>
      <c r="B545" s="8"/>
      <c r="C545" s="26"/>
      <c r="D545" s="31" t="s">
        <v>194</v>
      </c>
      <c r="AE545" s="15">
        <f t="shared" si="16"/>
        <v>0</v>
      </c>
    </row>
    <row r="546" spans="1:31">
      <c r="A546" s="8"/>
      <c r="B546" s="8"/>
      <c r="C546" s="26"/>
      <c r="D546" s="31" t="s">
        <v>197</v>
      </c>
      <c r="AE546" s="15">
        <f t="shared" si="16"/>
        <v>0</v>
      </c>
    </row>
    <row r="547" spans="1:31">
      <c r="A547" s="8"/>
      <c r="B547" s="8" t="s">
        <v>233</v>
      </c>
      <c r="C547" s="33" t="s">
        <v>144</v>
      </c>
      <c r="D547" s="31" t="s">
        <v>67</v>
      </c>
      <c r="E547" s="15" t="s">
        <v>210</v>
      </c>
      <c r="AE547" s="15">
        <f t="shared" si="16"/>
        <v>0</v>
      </c>
    </row>
    <row r="548" spans="1:31">
      <c r="A548" s="8"/>
      <c r="B548" s="8"/>
      <c r="C548" s="33"/>
      <c r="D548" s="31" t="s">
        <v>218</v>
      </c>
      <c r="E548" s="15">
        <v>328</v>
      </c>
    </row>
    <row r="549" spans="1:31">
      <c r="A549" s="8"/>
      <c r="B549" s="8"/>
      <c r="C549" s="33"/>
      <c r="D549" s="31" t="s">
        <v>196</v>
      </c>
      <c r="E549" s="15">
        <v>247.12</v>
      </c>
      <c r="AE549" s="15">
        <f t="shared" si="16"/>
        <v>0</v>
      </c>
    </row>
    <row r="550" spans="1:31">
      <c r="A550" s="8"/>
      <c r="B550" s="8"/>
      <c r="C550" s="33"/>
      <c r="D550" s="31" t="s">
        <v>190</v>
      </c>
      <c r="E550" s="15">
        <v>105</v>
      </c>
      <c r="AE550" s="15">
        <f t="shared" si="16"/>
        <v>0</v>
      </c>
    </row>
    <row r="551" spans="1:31">
      <c r="A551" s="8"/>
      <c r="B551" s="8"/>
      <c r="C551" s="33"/>
      <c r="D551" s="31" t="s">
        <v>191</v>
      </c>
      <c r="E551" s="15">
        <f>4.83*20</f>
        <v>96.6</v>
      </c>
      <c r="AE551" s="15">
        <f t="shared" si="16"/>
        <v>0</v>
      </c>
    </row>
    <row r="552" spans="1:31">
      <c r="A552" s="8"/>
      <c r="B552" s="8"/>
      <c r="C552" s="33"/>
      <c r="D552" s="31" t="s">
        <v>192</v>
      </c>
      <c r="E552" s="15">
        <v>26.14</v>
      </c>
      <c r="AE552" s="15">
        <f t="shared" si="16"/>
        <v>0</v>
      </c>
    </row>
    <row r="553" spans="1:31">
      <c r="A553" s="8"/>
      <c r="B553" s="8"/>
      <c r="C553" s="33"/>
      <c r="D553" s="31" t="s">
        <v>194</v>
      </c>
      <c r="E553" s="15">
        <f>3.25+10+7.5</f>
        <v>20.75</v>
      </c>
      <c r="AE553" s="15">
        <f t="shared" si="16"/>
        <v>0</v>
      </c>
    </row>
    <row r="554" spans="1:31">
      <c r="A554" s="8"/>
      <c r="B554" s="8"/>
      <c r="C554" s="33"/>
      <c r="D554" s="31" t="s">
        <v>197</v>
      </c>
      <c r="E554" s="15">
        <v>834467</v>
      </c>
      <c r="AE554" s="15">
        <f t="shared" si="16"/>
        <v>0</v>
      </c>
    </row>
    <row r="555" spans="1:31" s="22" customFormat="1">
      <c r="A555" s="8"/>
      <c r="B555" s="8"/>
      <c r="C555" s="26" t="s">
        <v>145</v>
      </c>
      <c r="D555" s="31" t="s">
        <v>67</v>
      </c>
      <c r="E555" s="15"/>
      <c r="F555" s="15"/>
      <c r="G555" s="15"/>
      <c r="AE555" s="15">
        <f t="shared" si="16"/>
        <v>0</v>
      </c>
    </row>
    <row r="556" spans="1:31" s="22" customFormat="1">
      <c r="A556" s="8"/>
      <c r="B556" s="8"/>
      <c r="C556" s="26"/>
      <c r="D556" s="31" t="s">
        <v>218</v>
      </c>
      <c r="E556" s="15"/>
      <c r="F556" s="15"/>
      <c r="G556" s="15"/>
      <c r="AE556" s="15"/>
    </row>
    <row r="557" spans="1:31" s="22" customFormat="1">
      <c r="A557" s="8"/>
      <c r="B557" s="8"/>
      <c r="C557" s="26"/>
      <c r="D557" s="31" t="s">
        <v>196</v>
      </c>
      <c r="E557" s="15"/>
      <c r="F557" s="15"/>
      <c r="G557" s="15"/>
      <c r="AE557" s="15">
        <f t="shared" si="16"/>
        <v>0</v>
      </c>
    </row>
    <row r="558" spans="1:31" s="22" customFormat="1">
      <c r="A558" s="8"/>
      <c r="B558" s="8"/>
      <c r="C558" s="26"/>
      <c r="D558" s="31" t="s">
        <v>190</v>
      </c>
      <c r="E558" s="15"/>
      <c r="F558" s="15"/>
      <c r="G558" s="15"/>
      <c r="AE558" s="15">
        <f t="shared" si="16"/>
        <v>0</v>
      </c>
    </row>
    <row r="559" spans="1:31" s="22" customFormat="1">
      <c r="A559" s="8"/>
      <c r="B559" s="8"/>
      <c r="C559" s="26"/>
      <c r="D559" s="31" t="s">
        <v>191</v>
      </c>
      <c r="E559" s="15"/>
      <c r="F559" s="15"/>
      <c r="G559" s="15"/>
      <c r="AE559" s="15">
        <f t="shared" si="16"/>
        <v>0</v>
      </c>
    </row>
    <row r="560" spans="1:31" s="22" customFormat="1">
      <c r="A560" s="8"/>
      <c r="B560" s="8"/>
      <c r="C560" s="26"/>
      <c r="D560" s="31" t="s">
        <v>192</v>
      </c>
      <c r="E560" s="15"/>
      <c r="F560" s="15"/>
      <c r="G560" s="15"/>
      <c r="AE560" s="15">
        <f t="shared" si="16"/>
        <v>0</v>
      </c>
    </row>
    <row r="561" spans="1:31" s="22" customFormat="1">
      <c r="A561" s="8"/>
      <c r="B561" s="8"/>
      <c r="C561" s="26"/>
      <c r="D561" s="31" t="s">
        <v>194</v>
      </c>
      <c r="E561" s="15"/>
      <c r="F561" s="15"/>
      <c r="G561" s="15"/>
      <c r="AE561" s="15">
        <f t="shared" si="16"/>
        <v>0</v>
      </c>
    </row>
    <row r="562" spans="1:31" s="22" customFormat="1">
      <c r="A562" s="8"/>
      <c r="B562" s="8"/>
      <c r="C562" s="26"/>
      <c r="D562" s="31" t="s">
        <v>197</v>
      </c>
      <c r="E562" s="15"/>
      <c r="F562" s="15"/>
      <c r="G562" s="15"/>
      <c r="AE562" s="15">
        <f t="shared" si="16"/>
        <v>0</v>
      </c>
    </row>
    <row r="563" spans="1:31">
      <c r="A563" s="25"/>
      <c r="B563" s="25"/>
      <c r="C563" s="26" t="s">
        <v>146</v>
      </c>
      <c r="D563" s="31" t="s">
        <v>67</v>
      </c>
      <c r="E563" s="22"/>
      <c r="F563" s="22"/>
      <c r="G563" s="22"/>
      <c r="AE563" s="15">
        <f t="shared" si="16"/>
        <v>0</v>
      </c>
    </row>
    <row r="564" spans="1:31">
      <c r="A564" s="25"/>
      <c r="B564" s="25"/>
      <c r="C564" s="26"/>
      <c r="D564" s="31" t="s">
        <v>218</v>
      </c>
      <c r="E564" s="22"/>
      <c r="F564" s="22"/>
      <c r="G564" s="22"/>
    </row>
    <row r="565" spans="1:31">
      <c r="A565" s="25"/>
      <c r="B565" s="25"/>
      <c r="C565" s="26"/>
      <c r="D565" s="31" t="s">
        <v>196</v>
      </c>
      <c r="E565" s="22"/>
      <c r="F565" s="22"/>
      <c r="G565" s="22"/>
      <c r="AE565" s="15">
        <f t="shared" si="16"/>
        <v>0</v>
      </c>
    </row>
    <row r="566" spans="1:31">
      <c r="A566" s="25"/>
      <c r="B566" s="25"/>
      <c r="C566" s="26"/>
      <c r="D566" s="31" t="s">
        <v>190</v>
      </c>
      <c r="E566" s="22"/>
      <c r="F566" s="22"/>
      <c r="G566" s="22"/>
      <c r="AE566" s="15">
        <f t="shared" si="16"/>
        <v>0</v>
      </c>
    </row>
    <row r="567" spans="1:31">
      <c r="A567" s="25"/>
      <c r="B567" s="25"/>
      <c r="C567" s="26"/>
      <c r="D567" s="31" t="s">
        <v>191</v>
      </c>
      <c r="E567" s="22"/>
      <c r="F567" s="22"/>
      <c r="G567" s="22"/>
      <c r="AE567" s="15">
        <f t="shared" si="16"/>
        <v>0</v>
      </c>
    </row>
    <row r="568" spans="1:31">
      <c r="A568" s="25"/>
      <c r="B568" s="25"/>
      <c r="C568" s="26"/>
      <c r="D568" s="31" t="s">
        <v>192</v>
      </c>
      <c r="E568" s="22"/>
      <c r="F568" s="22"/>
      <c r="G568" s="22"/>
      <c r="AE568" s="15">
        <f t="shared" si="16"/>
        <v>0</v>
      </c>
    </row>
    <row r="569" spans="1:31">
      <c r="A569" s="25"/>
      <c r="B569" s="25"/>
      <c r="C569" s="26"/>
      <c r="D569" s="31" t="s">
        <v>194</v>
      </c>
      <c r="E569" s="22"/>
      <c r="F569" s="22"/>
      <c r="G569" s="22"/>
      <c r="AE569" s="15">
        <f t="shared" si="16"/>
        <v>0</v>
      </c>
    </row>
    <row r="570" spans="1:31">
      <c r="A570" s="25"/>
      <c r="B570" s="25"/>
      <c r="C570" s="26"/>
      <c r="D570" s="31" t="s">
        <v>197</v>
      </c>
      <c r="E570" s="22"/>
      <c r="F570" s="22"/>
      <c r="G570" s="22"/>
      <c r="AE570" s="15">
        <f t="shared" si="16"/>
        <v>0</v>
      </c>
    </row>
    <row r="571" spans="1:31">
      <c r="A571" s="8"/>
      <c r="B571" s="8"/>
      <c r="C571" s="11" t="s">
        <v>147</v>
      </c>
      <c r="D571" s="5" t="s">
        <v>67</v>
      </c>
      <c r="AE571" s="15">
        <f t="shared" si="16"/>
        <v>0</v>
      </c>
    </row>
    <row r="572" spans="1:31">
      <c r="A572" s="8"/>
      <c r="B572" s="8"/>
      <c r="C572" s="11"/>
      <c r="D572" s="31" t="s">
        <v>218</v>
      </c>
    </row>
    <row r="573" spans="1:31">
      <c r="A573" s="8"/>
      <c r="B573" s="8"/>
      <c r="C573" s="11"/>
      <c r="D573" s="31" t="s">
        <v>196</v>
      </c>
      <c r="AE573" s="15">
        <f t="shared" si="16"/>
        <v>0</v>
      </c>
    </row>
    <row r="574" spans="1:31">
      <c r="A574" s="8"/>
      <c r="B574" s="8"/>
      <c r="C574" s="11"/>
      <c r="D574" s="31" t="s">
        <v>190</v>
      </c>
      <c r="AE574" s="15">
        <f t="shared" si="16"/>
        <v>0</v>
      </c>
    </row>
    <row r="575" spans="1:31">
      <c r="A575" s="8"/>
      <c r="B575" s="8"/>
      <c r="C575" s="11"/>
      <c r="D575" s="31" t="s">
        <v>191</v>
      </c>
      <c r="AE575" s="15">
        <f t="shared" si="16"/>
        <v>0</v>
      </c>
    </row>
    <row r="576" spans="1:31">
      <c r="A576" s="8"/>
      <c r="B576" s="8"/>
      <c r="C576" s="11"/>
      <c r="D576" s="31" t="s">
        <v>192</v>
      </c>
      <c r="AE576" s="15">
        <f t="shared" si="16"/>
        <v>0</v>
      </c>
    </row>
    <row r="577" spans="1:31">
      <c r="A577" s="8"/>
      <c r="B577" s="8"/>
      <c r="C577" s="11"/>
      <c r="D577" s="31" t="s">
        <v>194</v>
      </c>
      <c r="AE577" s="15">
        <f t="shared" si="16"/>
        <v>0</v>
      </c>
    </row>
    <row r="578" spans="1:31">
      <c r="A578" s="8"/>
      <c r="B578" s="8"/>
      <c r="C578" s="11"/>
      <c r="D578" s="31" t="s">
        <v>197</v>
      </c>
      <c r="AE578" s="15">
        <f t="shared" si="16"/>
        <v>0</v>
      </c>
    </row>
    <row r="579" spans="1:31">
      <c r="A579" s="8"/>
      <c r="B579" s="8"/>
      <c r="C579" s="11" t="s">
        <v>148</v>
      </c>
      <c r="D579" s="5" t="s">
        <v>67</v>
      </c>
      <c r="AE579" s="15">
        <f t="shared" si="16"/>
        <v>0</v>
      </c>
    </row>
    <row r="580" spans="1:31">
      <c r="A580" s="8"/>
      <c r="B580" s="8"/>
      <c r="C580" s="11"/>
      <c r="D580" s="31" t="s">
        <v>218</v>
      </c>
    </row>
    <row r="581" spans="1:31">
      <c r="A581" s="8"/>
      <c r="B581" s="8"/>
      <c r="C581" s="11"/>
      <c r="D581" s="31" t="s">
        <v>196</v>
      </c>
      <c r="AE581" s="15">
        <f t="shared" si="16"/>
        <v>0</v>
      </c>
    </row>
    <row r="582" spans="1:31">
      <c r="A582" s="8"/>
      <c r="B582" s="8"/>
      <c r="C582" s="11"/>
      <c r="D582" s="31" t="s">
        <v>190</v>
      </c>
      <c r="AE582" s="15">
        <f t="shared" si="16"/>
        <v>0</v>
      </c>
    </row>
    <row r="583" spans="1:31">
      <c r="A583" s="8"/>
      <c r="B583" s="8"/>
      <c r="C583" s="11"/>
      <c r="D583" s="31" t="s">
        <v>191</v>
      </c>
      <c r="AE583" s="15">
        <f t="shared" si="16"/>
        <v>0</v>
      </c>
    </row>
    <row r="584" spans="1:31">
      <c r="A584" s="8"/>
      <c r="B584" s="8"/>
      <c r="C584" s="11"/>
      <c r="D584" s="31" t="s">
        <v>192</v>
      </c>
      <c r="AE584" s="15">
        <f t="shared" si="16"/>
        <v>0</v>
      </c>
    </row>
    <row r="585" spans="1:31">
      <c r="A585" s="8"/>
      <c r="B585" s="8"/>
      <c r="C585" s="11"/>
      <c r="D585" s="31" t="s">
        <v>194</v>
      </c>
      <c r="AE585" s="15">
        <f t="shared" si="16"/>
        <v>0</v>
      </c>
    </row>
    <row r="586" spans="1:31">
      <c r="A586" s="8"/>
      <c r="B586" s="8"/>
      <c r="C586" s="11"/>
      <c r="D586" s="31" t="s">
        <v>197</v>
      </c>
      <c r="AE586" s="15">
        <f t="shared" si="16"/>
        <v>0</v>
      </c>
    </row>
    <row r="587" spans="1:31">
      <c r="A587" s="8"/>
      <c r="B587" s="8"/>
      <c r="C587" s="11" t="s">
        <v>149</v>
      </c>
      <c r="D587" s="5" t="s">
        <v>67</v>
      </c>
      <c r="AE587" s="15">
        <f t="shared" si="16"/>
        <v>0</v>
      </c>
    </row>
    <row r="588" spans="1:31">
      <c r="A588" s="8"/>
      <c r="B588" s="8"/>
      <c r="C588" s="11"/>
      <c r="D588" s="31" t="s">
        <v>218</v>
      </c>
    </row>
    <row r="589" spans="1:31">
      <c r="A589" s="8"/>
      <c r="B589" s="8"/>
      <c r="C589" s="11"/>
      <c r="D589" s="31" t="s">
        <v>196</v>
      </c>
      <c r="AE589" s="15">
        <f t="shared" si="16"/>
        <v>0</v>
      </c>
    </row>
    <row r="590" spans="1:31">
      <c r="A590" s="8"/>
      <c r="B590" s="8"/>
      <c r="C590" s="11"/>
      <c r="D590" s="31" t="s">
        <v>190</v>
      </c>
      <c r="AE590" s="15">
        <f t="shared" si="16"/>
        <v>0</v>
      </c>
    </row>
    <row r="591" spans="1:31">
      <c r="A591" s="8"/>
      <c r="B591" s="8"/>
      <c r="C591" s="11"/>
      <c r="D591" s="31" t="s">
        <v>191</v>
      </c>
      <c r="AE591" s="15">
        <f t="shared" si="16"/>
        <v>0</v>
      </c>
    </row>
    <row r="592" spans="1:31">
      <c r="A592" s="8"/>
      <c r="B592" s="8"/>
      <c r="C592" s="11"/>
      <c r="D592" s="31" t="s">
        <v>192</v>
      </c>
      <c r="AE592" s="15">
        <f t="shared" si="16"/>
        <v>0</v>
      </c>
    </row>
    <row r="593" spans="1:31">
      <c r="A593" s="8"/>
      <c r="B593" s="8"/>
      <c r="C593" s="11"/>
      <c r="D593" s="31" t="s">
        <v>194</v>
      </c>
      <c r="AE593" s="15">
        <f t="shared" si="16"/>
        <v>0</v>
      </c>
    </row>
    <row r="594" spans="1:31">
      <c r="A594" s="8"/>
      <c r="B594" s="8"/>
      <c r="C594" s="11"/>
      <c r="D594" s="31" t="s">
        <v>197</v>
      </c>
      <c r="AE594" s="15">
        <f t="shared" si="16"/>
        <v>0</v>
      </c>
    </row>
    <row r="595" spans="1:31">
      <c r="A595" s="8"/>
      <c r="B595" s="8"/>
      <c r="C595" s="11" t="s">
        <v>150</v>
      </c>
      <c r="D595" s="5" t="s">
        <v>67</v>
      </c>
      <c r="AE595" s="15">
        <f t="shared" si="16"/>
        <v>0</v>
      </c>
    </row>
    <row r="596" spans="1:31">
      <c r="A596" s="8"/>
      <c r="B596" s="8"/>
      <c r="C596" s="11"/>
      <c r="D596" s="31" t="s">
        <v>218</v>
      </c>
    </row>
    <row r="597" spans="1:31">
      <c r="A597" s="8"/>
      <c r="B597" s="8"/>
      <c r="C597" s="11"/>
      <c r="D597" s="31" t="s">
        <v>196</v>
      </c>
      <c r="AE597" s="15">
        <f t="shared" si="16"/>
        <v>0</v>
      </c>
    </row>
    <row r="598" spans="1:31">
      <c r="A598" s="8"/>
      <c r="B598" s="8"/>
      <c r="C598" s="11"/>
      <c r="D598" s="31" t="s">
        <v>190</v>
      </c>
      <c r="AE598" s="15">
        <f t="shared" si="16"/>
        <v>0</v>
      </c>
    </row>
    <row r="599" spans="1:31">
      <c r="A599" s="8"/>
      <c r="B599" s="8"/>
      <c r="C599" s="11"/>
      <c r="D599" s="31" t="s">
        <v>191</v>
      </c>
      <c r="AE599" s="15">
        <f t="shared" si="16"/>
        <v>0</v>
      </c>
    </row>
    <row r="600" spans="1:31">
      <c r="A600" s="8"/>
      <c r="B600" s="8"/>
      <c r="C600" s="11"/>
      <c r="D600" s="31" t="s">
        <v>192</v>
      </c>
      <c r="AE600" s="15">
        <f t="shared" si="16"/>
        <v>0</v>
      </c>
    </row>
    <row r="601" spans="1:31">
      <c r="A601" s="8"/>
      <c r="B601" s="8"/>
      <c r="C601" s="11"/>
      <c r="D601" s="31" t="s">
        <v>194</v>
      </c>
      <c r="AE601" s="15">
        <f t="shared" si="16"/>
        <v>0</v>
      </c>
    </row>
    <row r="602" spans="1:31">
      <c r="A602" s="8"/>
      <c r="B602" s="8"/>
      <c r="C602" s="11"/>
      <c r="D602" s="31" t="s">
        <v>197</v>
      </c>
      <c r="AE602" s="15">
        <f t="shared" si="16"/>
        <v>0</v>
      </c>
    </row>
    <row r="603" spans="1:31">
      <c r="A603" s="8"/>
      <c r="B603" s="8"/>
      <c r="C603" s="11" t="s">
        <v>151</v>
      </c>
      <c r="D603" s="5" t="s">
        <v>67</v>
      </c>
      <c r="AE603" s="15">
        <f t="shared" si="16"/>
        <v>0</v>
      </c>
    </row>
    <row r="604" spans="1:31">
      <c r="A604" s="8"/>
      <c r="B604" s="8"/>
      <c r="C604" s="11"/>
      <c r="D604" s="31" t="s">
        <v>218</v>
      </c>
    </row>
    <row r="605" spans="1:31">
      <c r="A605" s="8"/>
      <c r="B605" s="8"/>
      <c r="C605" s="11"/>
      <c r="D605" s="31" t="s">
        <v>196</v>
      </c>
      <c r="AE605" s="15">
        <f t="shared" si="16"/>
        <v>0</v>
      </c>
    </row>
    <row r="606" spans="1:31">
      <c r="A606" s="8"/>
      <c r="B606" s="8"/>
      <c r="C606" s="11"/>
      <c r="D606" s="31" t="s">
        <v>190</v>
      </c>
      <c r="AE606" s="15">
        <f t="shared" si="16"/>
        <v>0</v>
      </c>
    </row>
    <row r="607" spans="1:31">
      <c r="A607" s="8"/>
      <c r="B607" s="8"/>
      <c r="C607" s="11"/>
      <c r="D607" s="31" t="s">
        <v>191</v>
      </c>
      <c r="AE607" s="15">
        <f t="shared" si="16"/>
        <v>0</v>
      </c>
    </row>
    <row r="608" spans="1:31">
      <c r="A608" s="8"/>
      <c r="B608" s="8"/>
      <c r="C608" s="11"/>
      <c r="D608" s="31" t="s">
        <v>192</v>
      </c>
      <c r="AE608" s="15">
        <f t="shared" si="16"/>
        <v>0</v>
      </c>
    </row>
    <row r="609" spans="1:31">
      <c r="A609" s="8"/>
      <c r="B609" s="8"/>
      <c r="C609" s="11"/>
      <c r="D609" s="31" t="s">
        <v>194</v>
      </c>
      <c r="AE609" s="15">
        <f t="shared" si="16"/>
        <v>0</v>
      </c>
    </row>
    <row r="610" spans="1:31">
      <c r="A610" s="8"/>
      <c r="B610" s="8"/>
      <c r="C610" s="11"/>
      <c r="D610" s="31" t="s">
        <v>197</v>
      </c>
      <c r="AE610" s="15">
        <f t="shared" si="16"/>
        <v>0</v>
      </c>
    </row>
    <row r="611" spans="1:31">
      <c r="A611" s="8"/>
      <c r="B611" s="8"/>
      <c r="C611" s="11" t="s">
        <v>152</v>
      </c>
      <c r="D611" s="5" t="s">
        <v>67</v>
      </c>
      <c r="AE611" s="15">
        <f t="shared" si="16"/>
        <v>0</v>
      </c>
    </row>
    <row r="612" spans="1:31">
      <c r="A612" s="8"/>
      <c r="B612" s="8"/>
      <c r="C612" s="11"/>
      <c r="D612" s="31" t="s">
        <v>218</v>
      </c>
    </row>
    <row r="613" spans="1:31">
      <c r="A613" s="8"/>
      <c r="B613" s="8"/>
      <c r="C613" s="11"/>
      <c r="D613" s="31" t="s">
        <v>196</v>
      </c>
      <c r="AE613" s="15">
        <f t="shared" si="16"/>
        <v>0</v>
      </c>
    </row>
    <row r="614" spans="1:31">
      <c r="A614" s="8"/>
      <c r="B614" s="8"/>
      <c r="C614" s="11"/>
      <c r="D614" s="31" t="s">
        <v>190</v>
      </c>
      <c r="AE614" s="15">
        <f t="shared" ref="AE614:AE686" si="17">SUM(F614:AD614)</f>
        <v>0</v>
      </c>
    </row>
    <row r="615" spans="1:31">
      <c r="A615" s="8"/>
      <c r="B615" s="8"/>
      <c r="C615" s="11"/>
      <c r="D615" s="31" t="s">
        <v>191</v>
      </c>
      <c r="AE615" s="15">
        <f t="shared" si="17"/>
        <v>0</v>
      </c>
    </row>
    <row r="616" spans="1:31">
      <c r="A616" s="8"/>
      <c r="B616" s="8"/>
      <c r="C616" s="11"/>
      <c r="D616" s="31" t="s">
        <v>192</v>
      </c>
      <c r="AE616" s="15">
        <f t="shared" si="17"/>
        <v>0</v>
      </c>
    </row>
    <row r="617" spans="1:31">
      <c r="A617" s="8"/>
      <c r="B617" s="8"/>
      <c r="C617" s="11"/>
      <c r="D617" s="31" t="s">
        <v>194</v>
      </c>
      <c r="AE617" s="15">
        <f t="shared" si="17"/>
        <v>0</v>
      </c>
    </row>
    <row r="618" spans="1:31">
      <c r="A618" s="8"/>
      <c r="B618" s="8"/>
      <c r="C618" s="11"/>
      <c r="D618" s="31" t="s">
        <v>197</v>
      </c>
      <c r="AE618" s="15">
        <f t="shared" si="17"/>
        <v>0</v>
      </c>
    </row>
    <row r="619" spans="1:31">
      <c r="A619" s="8"/>
      <c r="B619" s="8"/>
      <c r="C619" s="11" t="s">
        <v>153</v>
      </c>
      <c r="D619" s="5" t="s">
        <v>67</v>
      </c>
      <c r="AE619" s="15">
        <f t="shared" si="17"/>
        <v>0</v>
      </c>
    </row>
    <row r="620" spans="1:31">
      <c r="A620" s="8"/>
      <c r="B620" s="8"/>
      <c r="C620" s="11"/>
      <c r="D620" s="31" t="s">
        <v>218</v>
      </c>
    </row>
    <row r="621" spans="1:31">
      <c r="A621" s="8"/>
      <c r="B621" s="8"/>
      <c r="C621" s="11"/>
      <c r="D621" s="31" t="s">
        <v>196</v>
      </c>
      <c r="AE621" s="15">
        <f t="shared" si="17"/>
        <v>0</v>
      </c>
    </row>
    <row r="622" spans="1:31">
      <c r="A622" s="8"/>
      <c r="B622" s="8"/>
      <c r="C622" s="11"/>
      <c r="D622" s="31" t="s">
        <v>190</v>
      </c>
      <c r="AE622" s="15">
        <f t="shared" si="17"/>
        <v>0</v>
      </c>
    </row>
    <row r="623" spans="1:31">
      <c r="A623" s="8"/>
      <c r="B623" s="8"/>
      <c r="C623" s="11"/>
      <c r="D623" s="31" t="s">
        <v>191</v>
      </c>
      <c r="AE623" s="15">
        <f t="shared" si="17"/>
        <v>0</v>
      </c>
    </row>
    <row r="624" spans="1:31">
      <c r="A624" s="8"/>
      <c r="B624" s="8"/>
      <c r="C624" s="11"/>
      <c r="D624" s="31" t="s">
        <v>192</v>
      </c>
      <c r="AE624" s="15">
        <f t="shared" si="17"/>
        <v>0</v>
      </c>
    </row>
    <row r="625" spans="1:31">
      <c r="A625" s="8"/>
      <c r="B625" s="8"/>
      <c r="C625" s="11"/>
      <c r="D625" s="31" t="s">
        <v>194</v>
      </c>
      <c r="AE625" s="15">
        <f t="shared" si="17"/>
        <v>0</v>
      </c>
    </row>
    <row r="626" spans="1:31">
      <c r="A626" s="8"/>
      <c r="B626" s="8"/>
      <c r="C626" s="11"/>
      <c r="D626" s="31" t="s">
        <v>197</v>
      </c>
      <c r="AE626" s="15">
        <f t="shared" si="17"/>
        <v>0</v>
      </c>
    </row>
    <row r="627" spans="1:31">
      <c r="A627" s="8"/>
      <c r="B627" s="8"/>
      <c r="C627" s="11" t="s">
        <v>154</v>
      </c>
      <c r="D627" s="5" t="s">
        <v>67</v>
      </c>
      <c r="AE627" s="15">
        <f t="shared" si="17"/>
        <v>0</v>
      </c>
    </row>
    <row r="628" spans="1:31">
      <c r="A628" s="8"/>
      <c r="B628" s="8"/>
      <c r="C628" s="11"/>
      <c r="D628" s="31" t="s">
        <v>218</v>
      </c>
    </row>
    <row r="629" spans="1:31">
      <c r="A629" s="8"/>
      <c r="B629" s="8"/>
      <c r="C629" s="11"/>
      <c r="D629" s="31" t="s">
        <v>196</v>
      </c>
      <c r="AE629" s="15">
        <f t="shared" si="17"/>
        <v>0</v>
      </c>
    </row>
    <row r="630" spans="1:31">
      <c r="A630" s="8"/>
      <c r="B630" s="8"/>
      <c r="C630" s="11"/>
      <c r="D630" s="31" t="s">
        <v>190</v>
      </c>
      <c r="AE630" s="15">
        <f t="shared" si="17"/>
        <v>0</v>
      </c>
    </row>
    <row r="631" spans="1:31">
      <c r="A631" s="8"/>
      <c r="B631" s="8"/>
      <c r="C631" s="11"/>
      <c r="D631" s="31" t="s">
        <v>191</v>
      </c>
      <c r="AE631" s="15">
        <f t="shared" si="17"/>
        <v>0</v>
      </c>
    </row>
    <row r="632" spans="1:31">
      <c r="A632" s="8"/>
      <c r="B632" s="8"/>
      <c r="C632" s="11"/>
      <c r="D632" s="31" t="s">
        <v>192</v>
      </c>
      <c r="AE632" s="15">
        <f t="shared" si="17"/>
        <v>0</v>
      </c>
    </row>
    <row r="633" spans="1:31">
      <c r="A633" s="8"/>
      <c r="B633" s="8"/>
      <c r="C633" s="11"/>
      <c r="D633" s="31" t="s">
        <v>194</v>
      </c>
      <c r="AE633" s="15">
        <f t="shared" si="17"/>
        <v>0</v>
      </c>
    </row>
    <row r="634" spans="1:31">
      <c r="A634" s="8"/>
      <c r="B634" s="8"/>
      <c r="C634" s="11"/>
      <c r="D634" s="31" t="s">
        <v>197</v>
      </c>
      <c r="AE634" s="15">
        <f t="shared" si="17"/>
        <v>0</v>
      </c>
    </row>
    <row r="635" spans="1:31">
      <c r="A635" s="8"/>
      <c r="B635" s="8" t="s">
        <v>186</v>
      </c>
      <c r="C635" s="11" t="s">
        <v>155</v>
      </c>
      <c r="D635" s="5" t="s">
        <v>67</v>
      </c>
      <c r="E635" s="15" t="s">
        <v>210</v>
      </c>
      <c r="AE635" s="15">
        <f t="shared" si="17"/>
        <v>0</v>
      </c>
    </row>
    <row r="636" spans="1:31">
      <c r="A636" s="8"/>
      <c r="B636" s="8"/>
      <c r="C636" s="11"/>
      <c r="D636" s="31" t="s">
        <v>218</v>
      </c>
      <c r="E636" s="15">
        <v>369</v>
      </c>
    </row>
    <row r="637" spans="1:31">
      <c r="A637" s="8"/>
      <c r="B637" s="8"/>
      <c r="C637" s="11"/>
      <c r="D637" s="31" t="s">
        <v>196</v>
      </c>
      <c r="E637" s="15">
        <v>247.12</v>
      </c>
      <c r="AE637" s="15">
        <f t="shared" si="17"/>
        <v>0</v>
      </c>
    </row>
    <row r="638" spans="1:31">
      <c r="A638" s="8"/>
      <c r="B638" s="8"/>
      <c r="C638" s="11"/>
      <c r="D638" s="31" t="s">
        <v>190</v>
      </c>
      <c r="E638" s="15">
        <v>150</v>
      </c>
      <c r="AE638" s="15">
        <f t="shared" si="17"/>
        <v>0</v>
      </c>
    </row>
    <row r="639" spans="1:31">
      <c r="A639" s="8"/>
      <c r="B639" s="8"/>
      <c r="C639" s="11"/>
      <c r="D639" s="31" t="s">
        <v>191</v>
      </c>
      <c r="E639" s="15">
        <f>3.2*20</f>
        <v>64</v>
      </c>
      <c r="AE639" s="15">
        <f t="shared" si="17"/>
        <v>0</v>
      </c>
    </row>
    <row r="640" spans="1:31">
      <c r="A640" s="8"/>
      <c r="B640" s="8"/>
      <c r="C640" s="11"/>
      <c r="D640" s="31" t="s">
        <v>192</v>
      </c>
      <c r="E640" s="15">
        <f>26.14+7.5</f>
        <v>33.64</v>
      </c>
      <c r="AE640" s="15">
        <f t="shared" si="17"/>
        <v>0</v>
      </c>
    </row>
    <row r="641" spans="1:31">
      <c r="A641" s="8"/>
      <c r="B641" s="8"/>
      <c r="C641" s="11"/>
      <c r="D641" s="31" t="s">
        <v>194</v>
      </c>
      <c r="E641" s="15">
        <f>3.25+10+2.95+2.95</f>
        <v>19.149999999999999</v>
      </c>
      <c r="AE641" s="15">
        <f t="shared" si="17"/>
        <v>0</v>
      </c>
    </row>
    <row r="642" spans="1:31">
      <c r="A642" s="8"/>
      <c r="B642" s="8"/>
      <c r="C642" s="11"/>
      <c r="D642" s="31" t="s">
        <v>197</v>
      </c>
      <c r="E642" s="15">
        <v>836291</v>
      </c>
      <c r="AE642" s="15">
        <f t="shared" si="17"/>
        <v>0</v>
      </c>
    </row>
    <row r="643" spans="1:31">
      <c r="A643" s="8"/>
      <c r="B643" s="8"/>
      <c r="C643" s="11" t="s">
        <v>156</v>
      </c>
      <c r="D643" s="5" t="s">
        <v>67</v>
      </c>
      <c r="AE643" s="15">
        <f t="shared" si="17"/>
        <v>0</v>
      </c>
    </row>
    <row r="644" spans="1:31">
      <c r="A644" s="8"/>
      <c r="B644" s="8"/>
      <c r="C644" s="11"/>
      <c r="D644" s="31" t="s">
        <v>218</v>
      </c>
    </row>
    <row r="645" spans="1:31">
      <c r="A645" s="8"/>
      <c r="B645" s="8"/>
      <c r="C645" s="11"/>
      <c r="D645" s="31" t="s">
        <v>196</v>
      </c>
      <c r="AE645" s="15">
        <f t="shared" si="17"/>
        <v>0</v>
      </c>
    </row>
    <row r="646" spans="1:31">
      <c r="A646" s="8"/>
      <c r="B646" s="8"/>
      <c r="C646" s="11"/>
      <c r="D646" s="31" t="s">
        <v>190</v>
      </c>
      <c r="AE646" s="15">
        <f t="shared" si="17"/>
        <v>0</v>
      </c>
    </row>
    <row r="647" spans="1:31">
      <c r="A647" s="8"/>
      <c r="B647" s="8"/>
      <c r="C647" s="11"/>
      <c r="D647" s="31" t="s">
        <v>191</v>
      </c>
      <c r="AE647" s="15">
        <f t="shared" si="17"/>
        <v>0</v>
      </c>
    </row>
    <row r="648" spans="1:31">
      <c r="A648" s="8"/>
      <c r="B648" s="8"/>
      <c r="C648" s="11"/>
      <c r="D648" s="31" t="s">
        <v>192</v>
      </c>
      <c r="AE648" s="15">
        <f t="shared" si="17"/>
        <v>0</v>
      </c>
    </row>
    <row r="649" spans="1:31">
      <c r="A649" s="8"/>
      <c r="B649" s="8"/>
      <c r="C649" s="11"/>
      <c r="D649" s="31" t="s">
        <v>194</v>
      </c>
      <c r="AE649" s="15">
        <f t="shared" si="17"/>
        <v>0</v>
      </c>
    </row>
    <row r="650" spans="1:31">
      <c r="A650" s="8"/>
      <c r="B650" s="8"/>
      <c r="C650" s="11"/>
      <c r="D650" s="31" t="s">
        <v>197</v>
      </c>
      <c r="AE650" s="15">
        <f t="shared" si="17"/>
        <v>0</v>
      </c>
    </row>
    <row r="651" spans="1:31">
      <c r="A651" s="8"/>
      <c r="B651" s="8"/>
      <c r="C651" s="11" t="s">
        <v>90</v>
      </c>
      <c r="D651" s="6" t="s">
        <v>91</v>
      </c>
      <c r="AE651" s="15">
        <f t="shared" si="17"/>
        <v>0</v>
      </c>
    </row>
    <row r="652" spans="1:31">
      <c r="A652" s="8"/>
      <c r="B652" s="8"/>
      <c r="C652" s="11"/>
      <c r="D652" s="6" t="s">
        <v>218</v>
      </c>
    </row>
    <row r="653" spans="1:31">
      <c r="A653" s="8"/>
      <c r="B653" s="8"/>
      <c r="C653" s="11"/>
      <c r="D653" s="6" t="s">
        <v>196</v>
      </c>
      <c r="AE653" s="15">
        <f t="shared" si="17"/>
        <v>0</v>
      </c>
    </row>
    <row r="654" spans="1:31">
      <c r="A654" s="8"/>
      <c r="B654" s="8"/>
      <c r="C654" s="11"/>
      <c r="D654" s="6" t="s">
        <v>190</v>
      </c>
      <c r="AE654" s="15">
        <f t="shared" si="17"/>
        <v>0</v>
      </c>
    </row>
    <row r="655" spans="1:31">
      <c r="A655" s="8"/>
      <c r="B655" s="8"/>
      <c r="C655" s="11"/>
      <c r="D655" s="6" t="s">
        <v>191</v>
      </c>
      <c r="AE655" s="15">
        <f t="shared" si="17"/>
        <v>0</v>
      </c>
    </row>
    <row r="656" spans="1:31">
      <c r="A656" s="8"/>
      <c r="B656" s="8"/>
      <c r="C656" s="11"/>
      <c r="D656" s="6" t="s">
        <v>192</v>
      </c>
      <c r="AE656" s="15">
        <f t="shared" si="17"/>
        <v>0</v>
      </c>
    </row>
    <row r="657" spans="1:31">
      <c r="A657" s="8"/>
      <c r="B657" s="8"/>
      <c r="C657" s="11"/>
      <c r="D657" s="6" t="s">
        <v>194</v>
      </c>
      <c r="AE657" s="15">
        <f t="shared" si="17"/>
        <v>0</v>
      </c>
    </row>
    <row r="658" spans="1:31">
      <c r="A658" s="8"/>
      <c r="B658" s="8"/>
      <c r="C658" s="11"/>
      <c r="D658" s="6" t="s">
        <v>197</v>
      </c>
      <c r="AE658" s="15">
        <f t="shared" si="17"/>
        <v>0</v>
      </c>
    </row>
    <row r="659" spans="1:31">
      <c r="A659" s="8"/>
      <c r="B659" s="8"/>
      <c r="C659" s="11" t="s">
        <v>92</v>
      </c>
      <c r="D659" s="6" t="s">
        <v>91</v>
      </c>
      <c r="AE659" s="15">
        <f t="shared" si="17"/>
        <v>0</v>
      </c>
    </row>
    <row r="660" spans="1:31">
      <c r="A660" s="8"/>
      <c r="B660" s="8"/>
      <c r="C660" s="11"/>
      <c r="D660" s="6" t="s">
        <v>218</v>
      </c>
    </row>
    <row r="661" spans="1:31">
      <c r="A661" s="8"/>
      <c r="B661" s="8"/>
      <c r="C661" s="11"/>
      <c r="D661" s="6" t="s">
        <v>196</v>
      </c>
      <c r="AE661" s="15">
        <f t="shared" si="17"/>
        <v>0</v>
      </c>
    </row>
    <row r="662" spans="1:31">
      <c r="A662" s="8"/>
      <c r="B662" s="8"/>
      <c r="C662" s="11"/>
      <c r="D662" s="6" t="s">
        <v>190</v>
      </c>
      <c r="AE662" s="15">
        <f t="shared" si="17"/>
        <v>0</v>
      </c>
    </row>
    <row r="663" spans="1:31">
      <c r="A663" s="8"/>
      <c r="B663" s="8"/>
      <c r="C663" s="11"/>
      <c r="D663" s="6" t="s">
        <v>191</v>
      </c>
      <c r="AE663" s="15">
        <f t="shared" si="17"/>
        <v>0</v>
      </c>
    </row>
    <row r="664" spans="1:31">
      <c r="A664" s="8"/>
      <c r="B664" s="8"/>
      <c r="C664" s="11"/>
      <c r="D664" s="6" t="s">
        <v>192</v>
      </c>
      <c r="AE664" s="15">
        <f t="shared" si="17"/>
        <v>0</v>
      </c>
    </row>
    <row r="665" spans="1:31">
      <c r="A665" s="8"/>
      <c r="B665" s="8"/>
      <c r="C665" s="11"/>
      <c r="D665" s="6" t="s">
        <v>194</v>
      </c>
      <c r="AE665" s="15">
        <f t="shared" si="17"/>
        <v>0</v>
      </c>
    </row>
    <row r="666" spans="1:31">
      <c r="A666" s="8"/>
      <c r="B666" s="8"/>
      <c r="C666" s="11"/>
      <c r="D666" s="6" t="s">
        <v>197</v>
      </c>
      <c r="AE666" s="15">
        <f t="shared" si="17"/>
        <v>0</v>
      </c>
    </row>
    <row r="667" spans="1:31">
      <c r="A667" s="8"/>
      <c r="B667" s="8" t="s">
        <v>198</v>
      </c>
      <c r="C667" s="11" t="s">
        <v>93</v>
      </c>
      <c r="D667" s="6" t="s">
        <v>91</v>
      </c>
      <c r="G667" s="15" t="s">
        <v>208</v>
      </c>
      <c r="AE667" s="15">
        <f t="shared" si="17"/>
        <v>0</v>
      </c>
    </row>
    <row r="668" spans="1:31">
      <c r="A668" s="8"/>
      <c r="B668" s="8"/>
      <c r="C668" s="11"/>
      <c r="D668" s="6" t="s">
        <v>218</v>
      </c>
    </row>
    <row r="669" spans="1:31">
      <c r="A669" s="8"/>
      <c r="B669" s="8"/>
      <c r="C669" s="11"/>
      <c r="D669" s="6" t="s">
        <v>196</v>
      </c>
      <c r="G669" s="15">
        <v>183</v>
      </c>
      <c r="AE669" s="15">
        <f t="shared" si="17"/>
        <v>183</v>
      </c>
    </row>
    <row r="670" spans="1:31">
      <c r="A670" s="8"/>
      <c r="B670" s="8"/>
      <c r="C670" s="11"/>
      <c r="D670" s="6" t="s">
        <v>190</v>
      </c>
      <c r="G670" s="15">
        <v>90</v>
      </c>
      <c r="AE670" s="15">
        <f t="shared" si="17"/>
        <v>90</v>
      </c>
    </row>
    <row r="671" spans="1:31">
      <c r="A671" s="8"/>
      <c r="B671" s="8"/>
      <c r="C671" s="11"/>
      <c r="D671" s="6" t="s">
        <v>191</v>
      </c>
      <c r="AE671" s="15">
        <f t="shared" si="17"/>
        <v>0</v>
      </c>
    </row>
    <row r="672" spans="1:31">
      <c r="A672" s="8"/>
      <c r="B672" s="8"/>
      <c r="C672" s="11"/>
      <c r="D672" s="6" t="s">
        <v>192</v>
      </c>
      <c r="AE672" s="15">
        <f t="shared" si="17"/>
        <v>0</v>
      </c>
    </row>
    <row r="673" spans="1:31">
      <c r="A673" s="8"/>
      <c r="B673" s="8"/>
      <c r="C673" s="11"/>
      <c r="D673" s="6" t="s">
        <v>194</v>
      </c>
      <c r="G673" s="15">
        <f>2.55+3.3+2.95</f>
        <v>8.8000000000000007</v>
      </c>
      <c r="AE673" s="15">
        <f t="shared" si="17"/>
        <v>8.8000000000000007</v>
      </c>
    </row>
    <row r="674" spans="1:31">
      <c r="A674" s="8"/>
      <c r="B674" s="8"/>
      <c r="C674" s="11"/>
      <c r="D674" s="6" t="s">
        <v>197</v>
      </c>
      <c r="G674" s="15">
        <v>848128</v>
      </c>
      <c r="AE674" s="15">
        <f t="shared" si="17"/>
        <v>848128</v>
      </c>
    </row>
    <row r="675" spans="1:31">
      <c r="A675" s="8"/>
      <c r="B675" s="8"/>
      <c r="C675" s="11">
        <v>710381</v>
      </c>
      <c r="D675" s="7" t="s">
        <v>3</v>
      </c>
      <c r="AE675" s="15">
        <f t="shared" si="17"/>
        <v>0</v>
      </c>
    </row>
    <row r="676" spans="1:31">
      <c r="A676" s="8"/>
      <c r="B676" s="8"/>
      <c r="C676" s="11"/>
      <c r="D676" s="7" t="s">
        <v>218</v>
      </c>
    </row>
    <row r="677" spans="1:31">
      <c r="A677" s="8"/>
      <c r="B677" s="8"/>
      <c r="C677" s="11"/>
      <c r="D677" s="7" t="s">
        <v>196</v>
      </c>
      <c r="AE677" s="15">
        <f t="shared" si="17"/>
        <v>0</v>
      </c>
    </row>
    <row r="678" spans="1:31">
      <c r="A678" s="8"/>
      <c r="B678" s="8"/>
      <c r="C678" s="11"/>
      <c r="D678" s="7" t="s">
        <v>190</v>
      </c>
      <c r="AE678" s="15">
        <f t="shared" si="17"/>
        <v>0</v>
      </c>
    </row>
    <row r="679" spans="1:31">
      <c r="A679" s="8"/>
      <c r="B679" s="8"/>
      <c r="C679" s="11"/>
      <c r="D679" s="7" t="s">
        <v>191</v>
      </c>
      <c r="AE679" s="15">
        <f t="shared" si="17"/>
        <v>0</v>
      </c>
    </row>
    <row r="680" spans="1:31">
      <c r="A680" s="8"/>
      <c r="B680" s="8"/>
      <c r="C680" s="11"/>
      <c r="D680" s="7" t="s">
        <v>192</v>
      </c>
      <c r="AE680" s="15">
        <f t="shared" si="17"/>
        <v>0</v>
      </c>
    </row>
    <row r="681" spans="1:31">
      <c r="A681" s="8"/>
      <c r="B681" s="8"/>
      <c r="C681" s="11"/>
      <c r="D681" s="7" t="s">
        <v>194</v>
      </c>
      <c r="AE681" s="15">
        <f t="shared" si="17"/>
        <v>0</v>
      </c>
    </row>
    <row r="682" spans="1:31">
      <c r="A682" s="8"/>
      <c r="B682" s="8"/>
      <c r="C682" s="11"/>
      <c r="D682" s="7" t="s">
        <v>197</v>
      </c>
      <c r="AE682" s="15">
        <f t="shared" si="17"/>
        <v>0</v>
      </c>
    </row>
    <row r="683" spans="1:31">
      <c r="A683" s="8"/>
      <c r="B683" s="8"/>
      <c r="C683" s="11">
        <v>10776</v>
      </c>
      <c r="D683" s="7" t="s">
        <v>3</v>
      </c>
      <c r="AE683" s="15">
        <f t="shared" si="17"/>
        <v>0</v>
      </c>
    </row>
    <row r="684" spans="1:31">
      <c r="A684" s="8"/>
      <c r="B684" s="8"/>
      <c r="C684" s="11"/>
      <c r="D684" s="7" t="s">
        <v>218</v>
      </c>
    </row>
    <row r="685" spans="1:31">
      <c r="A685" s="8"/>
      <c r="B685" s="8"/>
      <c r="C685" s="11"/>
      <c r="D685" s="7" t="s">
        <v>196</v>
      </c>
      <c r="AE685" s="15">
        <f t="shared" si="17"/>
        <v>0</v>
      </c>
    </row>
    <row r="686" spans="1:31">
      <c r="A686" s="8"/>
      <c r="B686" s="8"/>
      <c r="C686" s="11"/>
      <c r="D686" s="7" t="s">
        <v>190</v>
      </c>
      <c r="AE686" s="15">
        <f t="shared" si="17"/>
        <v>0</v>
      </c>
    </row>
    <row r="687" spans="1:31">
      <c r="A687" s="8"/>
      <c r="B687" s="8"/>
      <c r="C687" s="11"/>
      <c r="D687" s="7" t="s">
        <v>191</v>
      </c>
      <c r="AE687" s="15">
        <f t="shared" ref="AE687:AE767" si="18">SUM(F687:AD687)</f>
        <v>0</v>
      </c>
    </row>
    <row r="688" spans="1:31">
      <c r="A688" s="8"/>
      <c r="B688" s="8"/>
      <c r="C688" s="11"/>
      <c r="D688" s="7" t="s">
        <v>192</v>
      </c>
      <c r="AE688" s="15">
        <f t="shared" si="18"/>
        <v>0</v>
      </c>
    </row>
    <row r="689" spans="1:31">
      <c r="A689" s="8"/>
      <c r="B689" s="8"/>
      <c r="C689" s="11"/>
      <c r="D689" s="7" t="s">
        <v>194</v>
      </c>
      <c r="AE689" s="15">
        <f t="shared" si="18"/>
        <v>0</v>
      </c>
    </row>
    <row r="690" spans="1:31">
      <c r="A690" s="8"/>
      <c r="B690" s="8"/>
      <c r="C690" s="11"/>
      <c r="D690" s="7" t="s">
        <v>197</v>
      </c>
      <c r="AE690" s="15">
        <f t="shared" si="18"/>
        <v>0</v>
      </c>
    </row>
    <row r="691" spans="1:31">
      <c r="A691" s="8"/>
      <c r="B691" s="8"/>
      <c r="C691" s="11">
        <v>100052993</v>
      </c>
      <c r="D691" s="7" t="s">
        <v>3</v>
      </c>
      <c r="AE691" s="15">
        <f t="shared" si="18"/>
        <v>0</v>
      </c>
    </row>
    <row r="692" spans="1:31">
      <c r="A692" s="8"/>
      <c r="B692" s="8"/>
      <c r="C692" s="11"/>
      <c r="D692" s="7" t="s">
        <v>218</v>
      </c>
    </row>
    <row r="693" spans="1:31">
      <c r="A693" s="8"/>
      <c r="B693" s="8"/>
      <c r="C693" s="11"/>
      <c r="D693" s="7" t="s">
        <v>196</v>
      </c>
      <c r="AE693" s="15">
        <f t="shared" si="18"/>
        <v>0</v>
      </c>
    </row>
    <row r="694" spans="1:31">
      <c r="A694" s="8"/>
      <c r="B694" s="8"/>
      <c r="C694" s="11"/>
      <c r="D694" s="7" t="s">
        <v>190</v>
      </c>
      <c r="AE694" s="15">
        <f t="shared" si="18"/>
        <v>0</v>
      </c>
    </row>
    <row r="695" spans="1:31">
      <c r="A695" s="8"/>
      <c r="B695" s="8"/>
      <c r="C695" s="11"/>
      <c r="D695" s="7" t="s">
        <v>191</v>
      </c>
      <c r="AE695" s="15">
        <f t="shared" si="18"/>
        <v>0</v>
      </c>
    </row>
    <row r="696" spans="1:31">
      <c r="A696" s="8"/>
      <c r="B696" s="8"/>
      <c r="C696" s="11"/>
      <c r="D696" s="7" t="s">
        <v>192</v>
      </c>
      <c r="AE696" s="15">
        <f t="shared" si="18"/>
        <v>0</v>
      </c>
    </row>
    <row r="697" spans="1:31">
      <c r="A697" s="8"/>
      <c r="B697" s="8"/>
      <c r="C697" s="11"/>
      <c r="D697" s="7" t="s">
        <v>194</v>
      </c>
      <c r="AE697" s="15">
        <f t="shared" si="18"/>
        <v>0</v>
      </c>
    </row>
    <row r="698" spans="1:31">
      <c r="A698" s="8"/>
      <c r="B698" s="8"/>
      <c r="C698" s="11"/>
      <c r="D698" s="7" t="s">
        <v>197</v>
      </c>
      <c r="AE698" s="15">
        <f t="shared" si="18"/>
        <v>0</v>
      </c>
    </row>
    <row r="699" spans="1:31">
      <c r="A699" s="8"/>
      <c r="B699" s="8"/>
      <c r="C699" s="11">
        <v>100247893</v>
      </c>
      <c r="D699" s="7" t="s">
        <v>3</v>
      </c>
      <c r="AE699" s="15">
        <f t="shared" si="18"/>
        <v>0</v>
      </c>
    </row>
    <row r="700" spans="1:31">
      <c r="A700" s="8"/>
      <c r="B700" s="8"/>
      <c r="C700" s="12"/>
      <c r="D700" s="7" t="s">
        <v>218</v>
      </c>
    </row>
    <row r="701" spans="1:31">
      <c r="A701" s="8"/>
      <c r="B701" s="8"/>
      <c r="C701" s="12"/>
      <c r="D701" s="7" t="s">
        <v>196</v>
      </c>
      <c r="AE701" s="15">
        <f t="shared" si="18"/>
        <v>0</v>
      </c>
    </row>
    <row r="702" spans="1:31">
      <c r="A702" s="8"/>
      <c r="B702" s="8"/>
      <c r="C702" s="12"/>
      <c r="D702" s="7" t="s">
        <v>190</v>
      </c>
      <c r="AE702" s="15">
        <f t="shared" si="18"/>
        <v>0</v>
      </c>
    </row>
    <row r="703" spans="1:31">
      <c r="A703" s="8"/>
      <c r="B703" s="8"/>
      <c r="C703" s="12"/>
      <c r="D703" s="7" t="s">
        <v>191</v>
      </c>
      <c r="AE703" s="15">
        <f t="shared" si="18"/>
        <v>0</v>
      </c>
    </row>
    <row r="704" spans="1:31">
      <c r="A704" s="8"/>
      <c r="B704" s="8"/>
      <c r="C704" s="12"/>
      <c r="D704" s="7" t="s">
        <v>192</v>
      </c>
      <c r="AE704" s="15">
        <f t="shared" si="18"/>
        <v>0</v>
      </c>
    </row>
    <row r="705" spans="1:31">
      <c r="A705" s="8"/>
      <c r="B705" s="8"/>
      <c r="C705" s="12"/>
      <c r="D705" s="7" t="s">
        <v>194</v>
      </c>
      <c r="AE705" s="15">
        <f t="shared" si="18"/>
        <v>0</v>
      </c>
    </row>
    <row r="706" spans="1:31">
      <c r="A706" s="8"/>
      <c r="B706" s="8"/>
      <c r="C706" s="12"/>
      <c r="D706" s="7" t="s">
        <v>197</v>
      </c>
      <c r="AE706" s="15">
        <f t="shared" si="18"/>
        <v>0</v>
      </c>
    </row>
    <row r="707" spans="1:31">
      <c r="A707" s="8"/>
      <c r="B707" s="8"/>
      <c r="C707" s="12">
        <v>100351494</v>
      </c>
      <c r="D707" s="10" t="s">
        <v>3</v>
      </c>
      <c r="AE707" s="15">
        <f t="shared" si="18"/>
        <v>0</v>
      </c>
    </row>
    <row r="708" spans="1:31">
      <c r="A708" s="8"/>
      <c r="B708" s="8"/>
      <c r="C708" s="12"/>
      <c r="D708" s="7" t="s">
        <v>218</v>
      </c>
    </row>
    <row r="709" spans="1:31">
      <c r="A709" s="8"/>
      <c r="B709" s="8"/>
      <c r="C709" s="12"/>
      <c r="D709" s="7" t="s">
        <v>196</v>
      </c>
      <c r="AE709" s="15">
        <f t="shared" si="18"/>
        <v>0</v>
      </c>
    </row>
    <row r="710" spans="1:31">
      <c r="A710" s="8"/>
      <c r="B710" s="8"/>
      <c r="C710" s="12"/>
      <c r="D710" s="7" t="s">
        <v>190</v>
      </c>
      <c r="AE710" s="15">
        <f t="shared" si="18"/>
        <v>0</v>
      </c>
    </row>
    <row r="711" spans="1:31">
      <c r="A711" s="8"/>
      <c r="B711" s="8"/>
      <c r="C711" s="12"/>
      <c r="D711" s="7" t="s">
        <v>191</v>
      </c>
      <c r="AE711" s="15">
        <f t="shared" si="18"/>
        <v>0</v>
      </c>
    </row>
    <row r="712" spans="1:31">
      <c r="A712" s="8"/>
      <c r="B712" s="8"/>
      <c r="C712" s="12"/>
      <c r="D712" s="7" t="s">
        <v>192</v>
      </c>
      <c r="AE712" s="15">
        <f t="shared" si="18"/>
        <v>0</v>
      </c>
    </row>
    <row r="713" spans="1:31">
      <c r="A713" s="8"/>
      <c r="B713" s="8"/>
      <c r="C713" s="12"/>
      <c r="D713" s="7" t="s">
        <v>194</v>
      </c>
      <c r="AE713" s="15">
        <f t="shared" si="18"/>
        <v>0</v>
      </c>
    </row>
    <row r="714" spans="1:31">
      <c r="A714" s="8"/>
      <c r="B714" s="8"/>
      <c r="C714" s="12"/>
      <c r="D714" s="7" t="s">
        <v>197</v>
      </c>
      <c r="AE714" s="15">
        <f t="shared" si="18"/>
        <v>0</v>
      </c>
    </row>
    <row r="715" spans="1:31">
      <c r="A715" s="8"/>
      <c r="B715" s="8"/>
      <c r="C715" s="11">
        <v>100406786</v>
      </c>
      <c r="D715" s="7" t="s">
        <v>3</v>
      </c>
      <c r="AE715" s="15">
        <f t="shared" si="18"/>
        <v>0</v>
      </c>
    </row>
    <row r="716" spans="1:31">
      <c r="A716" s="8"/>
      <c r="B716" s="8"/>
      <c r="C716" s="11"/>
      <c r="D716" s="7" t="s">
        <v>218</v>
      </c>
    </row>
    <row r="717" spans="1:31">
      <c r="A717" s="8"/>
      <c r="B717" s="8"/>
      <c r="C717" s="11"/>
      <c r="D717" s="7" t="s">
        <v>196</v>
      </c>
      <c r="AE717" s="15">
        <f t="shared" si="18"/>
        <v>0</v>
      </c>
    </row>
    <row r="718" spans="1:31">
      <c r="A718" s="8"/>
      <c r="B718" s="8"/>
      <c r="C718" s="11"/>
      <c r="D718" s="7" t="s">
        <v>190</v>
      </c>
      <c r="AE718" s="15">
        <f t="shared" si="18"/>
        <v>0</v>
      </c>
    </row>
    <row r="719" spans="1:31">
      <c r="A719" s="8"/>
      <c r="B719" s="8"/>
      <c r="C719" s="11"/>
      <c r="D719" s="7" t="s">
        <v>191</v>
      </c>
      <c r="AE719" s="15">
        <f t="shared" si="18"/>
        <v>0</v>
      </c>
    </row>
    <row r="720" spans="1:31">
      <c r="A720" s="8"/>
      <c r="B720" s="8"/>
      <c r="C720" s="11"/>
      <c r="D720" s="7" t="s">
        <v>192</v>
      </c>
      <c r="AE720" s="15">
        <f t="shared" si="18"/>
        <v>0</v>
      </c>
    </row>
    <row r="721" spans="1:31">
      <c r="A721" s="8"/>
      <c r="B721" s="8"/>
      <c r="C721" s="11"/>
      <c r="D721" s="7" t="s">
        <v>194</v>
      </c>
      <c r="AE721" s="15">
        <f t="shared" si="18"/>
        <v>0</v>
      </c>
    </row>
    <row r="722" spans="1:31">
      <c r="A722" s="8"/>
      <c r="B722" s="8"/>
      <c r="C722" s="11"/>
      <c r="D722" s="7" t="s">
        <v>197</v>
      </c>
      <c r="AE722" s="15">
        <f t="shared" si="18"/>
        <v>0</v>
      </c>
    </row>
    <row r="723" spans="1:31">
      <c r="A723" s="8"/>
      <c r="B723" s="8"/>
      <c r="C723" s="11">
        <v>100407541</v>
      </c>
      <c r="D723" s="7" t="s">
        <v>3</v>
      </c>
      <c r="AE723" s="15">
        <f t="shared" si="18"/>
        <v>0</v>
      </c>
    </row>
    <row r="724" spans="1:31">
      <c r="A724" s="8"/>
      <c r="B724" s="8"/>
      <c r="C724" s="11"/>
      <c r="D724" s="7" t="s">
        <v>218</v>
      </c>
    </row>
    <row r="725" spans="1:31">
      <c r="A725" s="8"/>
      <c r="B725" s="8"/>
      <c r="C725" s="11"/>
      <c r="D725" s="7" t="s">
        <v>196</v>
      </c>
      <c r="AE725" s="15">
        <f t="shared" si="18"/>
        <v>0</v>
      </c>
    </row>
    <row r="726" spans="1:31">
      <c r="A726" s="8"/>
      <c r="B726" s="8"/>
      <c r="C726" s="11"/>
      <c r="D726" s="7" t="s">
        <v>190</v>
      </c>
      <c r="AE726" s="15">
        <f t="shared" si="18"/>
        <v>0</v>
      </c>
    </row>
    <row r="727" spans="1:31">
      <c r="A727" s="8"/>
      <c r="B727" s="8"/>
      <c r="C727" s="11"/>
      <c r="D727" s="7" t="s">
        <v>191</v>
      </c>
      <c r="AE727" s="15">
        <f t="shared" si="18"/>
        <v>0</v>
      </c>
    </row>
    <row r="728" spans="1:31">
      <c r="A728" s="8"/>
      <c r="B728" s="8"/>
      <c r="C728" s="11"/>
      <c r="D728" s="7" t="s">
        <v>192</v>
      </c>
      <c r="AE728" s="15">
        <f t="shared" si="18"/>
        <v>0</v>
      </c>
    </row>
    <row r="729" spans="1:31">
      <c r="A729" s="8"/>
      <c r="B729" s="8"/>
      <c r="C729" s="11"/>
      <c r="D729" s="7" t="s">
        <v>194</v>
      </c>
      <c r="AE729" s="15">
        <f t="shared" si="18"/>
        <v>0</v>
      </c>
    </row>
    <row r="730" spans="1:31">
      <c r="A730" s="8"/>
      <c r="B730" s="8"/>
      <c r="C730" s="11"/>
      <c r="D730" s="7" t="s">
        <v>197</v>
      </c>
      <c r="AE730" s="15">
        <f t="shared" si="18"/>
        <v>0</v>
      </c>
    </row>
    <row r="731" spans="1:31">
      <c r="A731" s="8"/>
      <c r="B731" s="8"/>
      <c r="C731" s="11">
        <v>100408681</v>
      </c>
      <c r="D731" s="7" t="s">
        <v>3</v>
      </c>
      <c r="AE731" s="15">
        <f t="shared" si="18"/>
        <v>0</v>
      </c>
    </row>
    <row r="732" spans="1:31">
      <c r="A732" s="8"/>
      <c r="B732" s="8"/>
      <c r="C732" s="11"/>
      <c r="D732" s="7" t="s">
        <v>218</v>
      </c>
    </row>
    <row r="733" spans="1:31">
      <c r="A733" s="8"/>
      <c r="B733" s="8"/>
      <c r="C733" s="11"/>
      <c r="D733" s="7" t="s">
        <v>196</v>
      </c>
      <c r="AE733" s="15">
        <f t="shared" si="18"/>
        <v>0</v>
      </c>
    </row>
    <row r="734" spans="1:31">
      <c r="A734" s="8"/>
      <c r="B734" s="8"/>
      <c r="C734" s="11"/>
      <c r="D734" s="7" t="s">
        <v>190</v>
      </c>
      <c r="AE734" s="15">
        <f t="shared" si="18"/>
        <v>0</v>
      </c>
    </row>
    <row r="735" spans="1:31">
      <c r="A735" s="8"/>
      <c r="B735" s="8"/>
      <c r="C735" s="11"/>
      <c r="D735" s="7" t="s">
        <v>191</v>
      </c>
      <c r="AE735" s="15">
        <f t="shared" si="18"/>
        <v>0</v>
      </c>
    </row>
    <row r="736" spans="1:31">
      <c r="A736" s="8"/>
      <c r="B736" s="8"/>
      <c r="C736" s="11"/>
      <c r="D736" s="7" t="s">
        <v>192</v>
      </c>
      <c r="AE736" s="15">
        <f t="shared" si="18"/>
        <v>0</v>
      </c>
    </row>
    <row r="737" spans="1:31">
      <c r="A737" s="8"/>
      <c r="B737" s="8"/>
      <c r="C737" s="11"/>
      <c r="D737" s="7" t="s">
        <v>194</v>
      </c>
      <c r="AE737" s="15">
        <f t="shared" si="18"/>
        <v>0</v>
      </c>
    </row>
    <row r="738" spans="1:31">
      <c r="A738" s="8"/>
      <c r="B738" s="8"/>
      <c r="C738" s="11"/>
      <c r="D738" s="7" t="s">
        <v>197</v>
      </c>
      <c r="AE738" s="15">
        <f t="shared" si="18"/>
        <v>0</v>
      </c>
    </row>
    <row r="739" spans="1:31">
      <c r="A739" s="8"/>
      <c r="B739" s="8" t="s">
        <v>219</v>
      </c>
      <c r="C739" s="11" t="s">
        <v>32</v>
      </c>
      <c r="D739" s="7" t="s">
        <v>3</v>
      </c>
      <c r="E739" s="15" t="s">
        <v>210</v>
      </c>
    </row>
    <row r="740" spans="1:31">
      <c r="A740" s="8"/>
      <c r="B740" s="8"/>
      <c r="C740" s="11"/>
      <c r="D740" s="7" t="s">
        <v>218</v>
      </c>
      <c r="E740" s="15">
        <v>590</v>
      </c>
    </row>
    <row r="741" spans="1:31">
      <c r="A741" s="8"/>
      <c r="B741" s="8"/>
      <c r="C741" s="11"/>
      <c r="D741" s="7" t="s">
        <v>196</v>
      </c>
      <c r="E741" s="15">
        <v>184.01</v>
      </c>
    </row>
    <row r="742" spans="1:31">
      <c r="A742" s="8"/>
      <c r="B742" s="8"/>
      <c r="C742" s="11"/>
      <c r="D742" s="7" t="s">
        <v>190</v>
      </c>
      <c r="E742" s="15">
        <v>75</v>
      </c>
    </row>
    <row r="743" spans="1:31">
      <c r="A743" s="8"/>
      <c r="B743" s="8"/>
      <c r="C743" s="11"/>
      <c r="D743" s="7" t="s">
        <v>191</v>
      </c>
    </row>
    <row r="744" spans="1:31">
      <c r="A744" s="8"/>
      <c r="B744" s="8"/>
      <c r="C744" s="11"/>
      <c r="D744" s="7" t="s">
        <v>192</v>
      </c>
    </row>
    <row r="745" spans="1:31">
      <c r="A745" s="8"/>
      <c r="B745" s="8"/>
      <c r="C745" s="11"/>
      <c r="D745" s="7" t="s">
        <v>194</v>
      </c>
      <c r="E745" s="15">
        <f>3.25+2.95</f>
        <v>6.2</v>
      </c>
    </row>
    <row r="746" spans="1:31">
      <c r="A746" s="8"/>
      <c r="B746" s="8"/>
      <c r="C746" s="11"/>
      <c r="D746" s="7" t="s">
        <v>197</v>
      </c>
      <c r="E746" s="15">
        <v>834440</v>
      </c>
    </row>
    <row r="747" spans="1:31">
      <c r="A747" s="8"/>
      <c r="B747" s="8"/>
      <c r="C747" s="11">
        <v>100443117</v>
      </c>
      <c r="D747" s="7" t="s">
        <v>3</v>
      </c>
      <c r="AE747" s="15">
        <f t="shared" si="18"/>
        <v>0</v>
      </c>
    </row>
    <row r="748" spans="1:31">
      <c r="A748" s="8"/>
      <c r="B748" s="8"/>
      <c r="C748" s="11"/>
      <c r="D748" s="7" t="s">
        <v>218</v>
      </c>
    </row>
    <row r="749" spans="1:31" ht="15.75" customHeight="1">
      <c r="A749" s="8"/>
      <c r="B749" s="8"/>
      <c r="C749" s="11"/>
      <c r="D749" s="7" t="s">
        <v>196</v>
      </c>
      <c r="AE749" s="15">
        <f t="shared" si="18"/>
        <v>0</v>
      </c>
    </row>
    <row r="750" spans="1:31">
      <c r="A750" s="8"/>
      <c r="B750" s="8"/>
      <c r="C750" s="11"/>
      <c r="D750" s="7" t="s">
        <v>190</v>
      </c>
      <c r="AE750" s="15">
        <f t="shared" si="18"/>
        <v>0</v>
      </c>
    </row>
    <row r="751" spans="1:31">
      <c r="A751" s="8"/>
      <c r="B751" s="8"/>
      <c r="C751" s="11"/>
      <c r="D751" s="7" t="s">
        <v>191</v>
      </c>
      <c r="AE751" s="15">
        <f t="shared" si="18"/>
        <v>0</v>
      </c>
    </row>
    <row r="752" spans="1:31">
      <c r="A752" s="8"/>
      <c r="B752" s="8"/>
      <c r="C752" s="11"/>
      <c r="D752" s="7" t="s">
        <v>192</v>
      </c>
      <c r="AE752" s="15">
        <f t="shared" si="18"/>
        <v>0</v>
      </c>
    </row>
    <row r="753" spans="1:31">
      <c r="A753" s="8"/>
      <c r="B753" s="8"/>
      <c r="C753" s="11"/>
      <c r="D753" s="7" t="s">
        <v>194</v>
      </c>
      <c r="AE753" s="15">
        <f t="shared" si="18"/>
        <v>0</v>
      </c>
    </row>
    <row r="754" spans="1:31">
      <c r="A754" s="8"/>
      <c r="B754" s="8"/>
      <c r="C754" s="11"/>
      <c r="D754" s="7" t="s">
        <v>197</v>
      </c>
      <c r="AE754" s="15">
        <f t="shared" si="18"/>
        <v>0</v>
      </c>
    </row>
    <row r="755" spans="1:31">
      <c r="A755" s="8"/>
      <c r="B755" s="8"/>
      <c r="C755" s="11" t="s">
        <v>9</v>
      </c>
      <c r="D755" s="7" t="s">
        <v>3</v>
      </c>
      <c r="AE755" s="15">
        <f t="shared" si="18"/>
        <v>0</v>
      </c>
    </row>
    <row r="756" spans="1:31">
      <c r="A756" s="8"/>
      <c r="B756" s="8"/>
      <c r="C756" s="11"/>
      <c r="D756" s="7" t="s">
        <v>218</v>
      </c>
    </row>
    <row r="757" spans="1:31">
      <c r="A757" s="8"/>
      <c r="B757" s="8"/>
      <c r="C757" s="11"/>
      <c r="D757" s="7" t="s">
        <v>196</v>
      </c>
      <c r="AE757" s="15">
        <f t="shared" ref="AE757:AE762" si="19">SUM(G757:AD757)</f>
        <v>0</v>
      </c>
    </row>
    <row r="758" spans="1:31">
      <c r="A758" s="8"/>
      <c r="B758" s="8"/>
      <c r="C758" s="11"/>
      <c r="D758" s="7" t="s">
        <v>190</v>
      </c>
      <c r="AE758" s="15">
        <f t="shared" si="19"/>
        <v>0</v>
      </c>
    </row>
    <row r="759" spans="1:31">
      <c r="A759" s="8"/>
      <c r="B759" s="8"/>
      <c r="C759" s="11"/>
      <c r="D759" s="7" t="s">
        <v>191</v>
      </c>
      <c r="AE759" s="15">
        <f t="shared" si="19"/>
        <v>0</v>
      </c>
    </row>
    <row r="760" spans="1:31">
      <c r="A760" s="8"/>
      <c r="B760" s="8"/>
      <c r="C760" s="11"/>
      <c r="D760" s="7" t="s">
        <v>192</v>
      </c>
      <c r="AE760" s="15">
        <f t="shared" si="19"/>
        <v>0</v>
      </c>
    </row>
    <row r="761" spans="1:31">
      <c r="A761" s="8"/>
      <c r="B761" s="8"/>
      <c r="C761" s="11"/>
      <c r="D761" s="7" t="s">
        <v>194</v>
      </c>
      <c r="AE761" s="15">
        <f t="shared" si="19"/>
        <v>0</v>
      </c>
    </row>
    <row r="762" spans="1:31">
      <c r="A762" s="8"/>
      <c r="B762" s="8"/>
      <c r="C762" s="11"/>
      <c r="D762" s="7" t="s">
        <v>197</v>
      </c>
      <c r="AE762" s="15">
        <f t="shared" si="19"/>
        <v>0</v>
      </c>
    </row>
    <row r="763" spans="1:31">
      <c r="A763" s="8"/>
      <c r="B763" s="8" t="s">
        <v>205</v>
      </c>
      <c r="C763" s="11" t="s">
        <v>10</v>
      </c>
      <c r="D763" s="7" t="s">
        <v>3</v>
      </c>
      <c r="G763" s="15" t="s">
        <v>208</v>
      </c>
      <c r="AE763" s="15">
        <f t="shared" si="18"/>
        <v>0</v>
      </c>
    </row>
    <row r="764" spans="1:31">
      <c r="A764" s="8"/>
      <c r="B764" s="8"/>
      <c r="C764" s="11"/>
      <c r="D764" s="7" t="s">
        <v>218</v>
      </c>
    </row>
    <row r="765" spans="1:31">
      <c r="A765" s="8"/>
      <c r="B765" s="8"/>
      <c r="C765" s="11"/>
      <c r="D765" s="7" t="s">
        <v>196</v>
      </c>
      <c r="G765" s="15">
        <v>142.07</v>
      </c>
      <c r="AE765" s="15">
        <f t="shared" si="18"/>
        <v>142.07</v>
      </c>
    </row>
    <row r="766" spans="1:31">
      <c r="A766" s="8"/>
      <c r="B766" s="8"/>
      <c r="C766" s="11"/>
      <c r="D766" s="7" t="s">
        <v>190</v>
      </c>
      <c r="G766" s="15">
        <v>120</v>
      </c>
      <c r="AE766" s="15">
        <f t="shared" si="18"/>
        <v>120</v>
      </c>
    </row>
    <row r="767" spans="1:31">
      <c r="A767" s="8"/>
      <c r="B767" s="8"/>
      <c r="C767" s="11"/>
      <c r="D767" s="7" t="s">
        <v>191</v>
      </c>
      <c r="AE767" s="15">
        <f t="shared" si="18"/>
        <v>0</v>
      </c>
    </row>
    <row r="768" spans="1:31">
      <c r="A768" s="8"/>
      <c r="B768" s="8"/>
      <c r="C768" s="11"/>
      <c r="D768" s="7" t="s">
        <v>192</v>
      </c>
      <c r="AE768" s="15">
        <f t="shared" ref="AE768:AE840" si="20">SUM(F768:AD768)</f>
        <v>0</v>
      </c>
    </row>
    <row r="769" spans="1:31">
      <c r="A769" s="8"/>
      <c r="B769" s="8"/>
      <c r="C769" s="11"/>
      <c r="D769" s="7" t="s">
        <v>194</v>
      </c>
      <c r="AE769" s="15">
        <f t="shared" si="20"/>
        <v>0</v>
      </c>
    </row>
    <row r="770" spans="1:31">
      <c r="A770" s="8"/>
      <c r="B770" s="8"/>
      <c r="C770" s="11"/>
      <c r="D770" s="7" t="s">
        <v>197</v>
      </c>
      <c r="G770" s="15">
        <v>848113</v>
      </c>
      <c r="AE770" s="15">
        <f t="shared" si="20"/>
        <v>848113</v>
      </c>
    </row>
    <row r="771" spans="1:31">
      <c r="A771" s="8"/>
      <c r="B771" s="8"/>
      <c r="C771" s="11" t="s">
        <v>11</v>
      </c>
      <c r="D771" s="7" t="s">
        <v>3</v>
      </c>
      <c r="AE771" s="15">
        <f t="shared" si="20"/>
        <v>0</v>
      </c>
    </row>
    <row r="772" spans="1:31">
      <c r="A772" s="8"/>
      <c r="B772" s="8"/>
      <c r="C772" s="11"/>
      <c r="D772" s="7" t="s">
        <v>218</v>
      </c>
    </row>
    <row r="773" spans="1:31">
      <c r="A773" s="8"/>
      <c r="B773" s="8"/>
      <c r="C773" s="11"/>
      <c r="D773" s="7" t="s">
        <v>196</v>
      </c>
      <c r="AE773" s="15">
        <f t="shared" si="20"/>
        <v>0</v>
      </c>
    </row>
    <row r="774" spans="1:31">
      <c r="A774" s="8"/>
      <c r="B774" s="8"/>
      <c r="C774" s="11"/>
      <c r="D774" s="7" t="s">
        <v>190</v>
      </c>
      <c r="AE774" s="15">
        <f t="shared" si="20"/>
        <v>0</v>
      </c>
    </row>
    <row r="775" spans="1:31">
      <c r="A775" s="8"/>
      <c r="B775" s="8"/>
      <c r="C775" s="11"/>
      <c r="D775" s="7" t="s">
        <v>191</v>
      </c>
      <c r="AE775" s="15">
        <f t="shared" si="20"/>
        <v>0</v>
      </c>
    </row>
    <row r="776" spans="1:31">
      <c r="A776" s="8"/>
      <c r="B776" s="8"/>
      <c r="C776" s="11"/>
      <c r="D776" s="7" t="s">
        <v>192</v>
      </c>
      <c r="AE776" s="15">
        <f t="shared" si="20"/>
        <v>0</v>
      </c>
    </row>
    <row r="777" spans="1:31">
      <c r="A777" s="8"/>
      <c r="B777" s="8"/>
      <c r="C777" s="11"/>
      <c r="D777" s="7" t="s">
        <v>194</v>
      </c>
      <c r="AE777" s="15">
        <f t="shared" si="20"/>
        <v>0</v>
      </c>
    </row>
    <row r="778" spans="1:31">
      <c r="A778" s="8"/>
      <c r="B778" s="8"/>
      <c r="C778" s="11"/>
      <c r="D778" s="7" t="s">
        <v>197</v>
      </c>
      <c r="AE778" s="15">
        <f t="shared" si="20"/>
        <v>0</v>
      </c>
    </row>
    <row r="779" spans="1:31">
      <c r="A779" s="8"/>
      <c r="B779" s="8"/>
      <c r="C779" s="14" t="s">
        <v>13</v>
      </c>
      <c r="D779" s="7" t="s">
        <v>3</v>
      </c>
      <c r="AE779" s="15">
        <f t="shared" si="20"/>
        <v>0</v>
      </c>
    </row>
    <row r="780" spans="1:31">
      <c r="A780" s="8"/>
      <c r="B780" s="8"/>
      <c r="C780" s="14"/>
      <c r="D780" s="7" t="s">
        <v>218</v>
      </c>
    </row>
    <row r="781" spans="1:31">
      <c r="A781" s="8"/>
      <c r="B781" s="8"/>
      <c r="C781" s="14"/>
      <c r="D781" s="7" t="s">
        <v>196</v>
      </c>
      <c r="AE781" s="15">
        <f t="shared" si="20"/>
        <v>0</v>
      </c>
    </row>
    <row r="782" spans="1:31">
      <c r="A782" s="8"/>
      <c r="B782" s="8"/>
      <c r="C782" s="14"/>
      <c r="D782" s="7" t="s">
        <v>190</v>
      </c>
      <c r="AE782" s="15">
        <f t="shared" si="20"/>
        <v>0</v>
      </c>
    </row>
    <row r="783" spans="1:31">
      <c r="A783" s="8"/>
      <c r="B783" s="8"/>
      <c r="C783" s="14"/>
      <c r="D783" s="7" t="s">
        <v>191</v>
      </c>
      <c r="AE783" s="15">
        <f t="shared" si="20"/>
        <v>0</v>
      </c>
    </row>
    <row r="784" spans="1:31">
      <c r="A784" s="8"/>
      <c r="B784" s="8"/>
      <c r="C784" s="14"/>
      <c r="D784" s="7" t="s">
        <v>192</v>
      </c>
      <c r="AE784" s="15">
        <f t="shared" si="20"/>
        <v>0</v>
      </c>
    </row>
    <row r="785" spans="1:31">
      <c r="A785" s="8"/>
      <c r="B785" s="8"/>
      <c r="C785" s="14"/>
      <c r="D785" s="7" t="s">
        <v>194</v>
      </c>
      <c r="AE785" s="15">
        <f t="shared" si="20"/>
        <v>0</v>
      </c>
    </row>
    <row r="786" spans="1:31">
      <c r="A786" s="8"/>
      <c r="B786" s="8"/>
      <c r="C786" s="14"/>
      <c r="D786" s="7" t="s">
        <v>197</v>
      </c>
      <c r="AE786" s="15">
        <f t="shared" si="20"/>
        <v>0</v>
      </c>
    </row>
    <row r="787" spans="1:31">
      <c r="A787" s="8"/>
      <c r="B787" s="8"/>
      <c r="C787" s="11" t="s">
        <v>14</v>
      </c>
      <c r="D787" s="7" t="s">
        <v>3</v>
      </c>
      <c r="AE787" s="15">
        <f t="shared" si="20"/>
        <v>0</v>
      </c>
    </row>
    <row r="788" spans="1:31">
      <c r="A788" s="8"/>
      <c r="B788" s="8"/>
      <c r="C788" s="11"/>
      <c r="D788" s="7" t="s">
        <v>218</v>
      </c>
    </row>
    <row r="789" spans="1:31">
      <c r="A789" s="8"/>
      <c r="B789" s="8"/>
      <c r="C789" s="11"/>
      <c r="D789" s="7" t="s">
        <v>196</v>
      </c>
      <c r="AE789" s="15">
        <f t="shared" si="20"/>
        <v>0</v>
      </c>
    </row>
    <row r="790" spans="1:31">
      <c r="A790" s="8"/>
      <c r="B790" s="8"/>
      <c r="C790" s="11"/>
      <c r="D790" s="7" t="s">
        <v>190</v>
      </c>
      <c r="AE790" s="15">
        <f t="shared" si="20"/>
        <v>0</v>
      </c>
    </row>
    <row r="791" spans="1:31">
      <c r="A791" s="8"/>
      <c r="B791" s="8"/>
      <c r="C791" s="11"/>
      <c r="D791" s="7" t="s">
        <v>191</v>
      </c>
      <c r="AE791" s="15">
        <f t="shared" si="20"/>
        <v>0</v>
      </c>
    </row>
    <row r="792" spans="1:31">
      <c r="A792" s="8"/>
      <c r="B792" s="8"/>
      <c r="C792" s="11"/>
      <c r="D792" s="7" t="s">
        <v>192</v>
      </c>
      <c r="AE792" s="15">
        <f t="shared" si="20"/>
        <v>0</v>
      </c>
    </row>
    <row r="793" spans="1:31">
      <c r="A793" s="8"/>
      <c r="B793" s="8"/>
      <c r="C793" s="11"/>
      <c r="D793" s="7" t="s">
        <v>194</v>
      </c>
      <c r="AE793" s="15">
        <f t="shared" si="20"/>
        <v>0</v>
      </c>
    </row>
    <row r="794" spans="1:31">
      <c r="A794" s="8"/>
      <c r="B794" s="8"/>
      <c r="C794" s="11"/>
      <c r="D794" s="7" t="s">
        <v>197</v>
      </c>
      <c r="AE794" s="15">
        <f t="shared" si="20"/>
        <v>0</v>
      </c>
    </row>
    <row r="795" spans="1:31">
      <c r="A795" s="8"/>
      <c r="B795" s="8"/>
      <c r="C795" s="11" t="s">
        <v>15</v>
      </c>
      <c r="D795" s="7" t="s">
        <v>3</v>
      </c>
      <c r="AE795" s="15">
        <f t="shared" si="20"/>
        <v>0</v>
      </c>
    </row>
    <row r="796" spans="1:31">
      <c r="A796" s="8"/>
      <c r="B796" s="8"/>
      <c r="C796" s="11"/>
      <c r="D796" s="7" t="s">
        <v>218</v>
      </c>
    </row>
    <row r="797" spans="1:31">
      <c r="A797" s="8"/>
      <c r="B797" s="8"/>
      <c r="C797" s="11"/>
      <c r="D797" s="7" t="s">
        <v>196</v>
      </c>
      <c r="AE797" s="15">
        <f t="shared" si="20"/>
        <v>0</v>
      </c>
    </row>
    <row r="798" spans="1:31">
      <c r="A798" s="8"/>
      <c r="B798" s="8"/>
      <c r="C798" s="11"/>
      <c r="D798" s="7" t="s">
        <v>190</v>
      </c>
      <c r="AE798" s="15">
        <f t="shared" si="20"/>
        <v>0</v>
      </c>
    </row>
    <row r="799" spans="1:31">
      <c r="A799" s="8"/>
      <c r="B799" s="8"/>
      <c r="C799" s="11"/>
      <c r="D799" s="7" t="s">
        <v>191</v>
      </c>
      <c r="AE799" s="15">
        <f t="shared" si="20"/>
        <v>0</v>
      </c>
    </row>
    <row r="800" spans="1:31">
      <c r="A800" s="8"/>
      <c r="B800" s="8"/>
      <c r="C800" s="11"/>
      <c r="D800" s="7" t="s">
        <v>192</v>
      </c>
      <c r="AE800" s="15">
        <f t="shared" si="20"/>
        <v>0</v>
      </c>
    </row>
    <row r="801" spans="1:31">
      <c r="A801" s="8"/>
      <c r="B801" s="8"/>
      <c r="C801" s="11"/>
      <c r="D801" s="7" t="s">
        <v>194</v>
      </c>
      <c r="AE801" s="15">
        <f t="shared" si="20"/>
        <v>0</v>
      </c>
    </row>
    <row r="802" spans="1:31">
      <c r="A802" s="8"/>
      <c r="B802" s="8"/>
      <c r="C802" s="11"/>
      <c r="D802" s="7" t="s">
        <v>197</v>
      </c>
      <c r="AE802" s="15">
        <f t="shared" si="20"/>
        <v>0</v>
      </c>
    </row>
    <row r="803" spans="1:31">
      <c r="A803" s="8"/>
      <c r="B803" s="8" t="s">
        <v>234</v>
      </c>
      <c r="C803" s="11" t="s">
        <v>16</v>
      </c>
      <c r="D803" s="7" t="s">
        <v>3</v>
      </c>
      <c r="E803" s="15" t="s">
        <v>210</v>
      </c>
      <c r="AE803" s="15">
        <f t="shared" si="20"/>
        <v>0</v>
      </c>
    </row>
    <row r="804" spans="1:31">
      <c r="A804" s="8"/>
      <c r="B804" s="8"/>
      <c r="C804" s="11"/>
      <c r="D804" s="7" t="s">
        <v>218</v>
      </c>
      <c r="E804" s="15">
        <v>705</v>
      </c>
    </row>
    <row r="805" spans="1:31">
      <c r="A805" s="8"/>
      <c r="B805" s="8"/>
      <c r="C805" s="11"/>
      <c r="D805" s="7" t="s">
        <v>196</v>
      </c>
      <c r="E805" s="15">
        <v>184.01</v>
      </c>
      <c r="AE805" s="15">
        <f t="shared" si="20"/>
        <v>0</v>
      </c>
    </row>
    <row r="806" spans="1:31">
      <c r="A806" s="8"/>
      <c r="B806" s="8"/>
      <c r="C806" s="11"/>
      <c r="D806" s="7" t="s">
        <v>190</v>
      </c>
      <c r="E806" s="15">
        <v>75</v>
      </c>
      <c r="AE806" s="15">
        <f t="shared" si="20"/>
        <v>0</v>
      </c>
    </row>
    <row r="807" spans="1:31">
      <c r="A807" s="8"/>
      <c r="B807" s="8"/>
      <c r="C807" s="11"/>
      <c r="D807" s="7" t="s">
        <v>191</v>
      </c>
      <c r="E807" s="15">
        <v>0</v>
      </c>
      <c r="AE807" s="15">
        <f t="shared" si="20"/>
        <v>0</v>
      </c>
    </row>
    <row r="808" spans="1:31">
      <c r="A808" s="8"/>
      <c r="B808" s="8"/>
      <c r="C808" s="11"/>
      <c r="D808" s="7" t="s">
        <v>192</v>
      </c>
      <c r="E808" s="15">
        <v>0</v>
      </c>
      <c r="AE808" s="15">
        <f t="shared" si="20"/>
        <v>0</v>
      </c>
    </row>
    <row r="809" spans="1:31">
      <c r="A809" s="8"/>
      <c r="B809" s="8"/>
      <c r="C809" s="11"/>
      <c r="D809" s="7" t="s">
        <v>194</v>
      </c>
      <c r="E809" s="15">
        <v>0</v>
      </c>
      <c r="AE809" s="15">
        <f t="shared" si="20"/>
        <v>0</v>
      </c>
    </row>
    <row r="810" spans="1:31">
      <c r="A810" s="8"/>
      <c r="B810" s="8"/>
      <c r="C810" s="11"/>
      <c r="D810" s="7" t="s">
        <v>197</v>
      </c>
      <c r="E810" s="15">
        <v>836071</v>
      </c>
      <c r="AE810" s="15">
        <f t="shared" si="20"/>
        <v>0</v>
      </c>
    </row>
    <row r="811" spans="1:31">
      <c r="A811" s="8"/>
      <c r="B811" s="8"/>
      <c r="C811" s="11" t="s">
        <v>17</v>
      </c>
      <c r="D811" s="7" t="s">
        <v>3</v>
      </c>
      <c r="AE811" s="15">
        <f t="shared" si="20"/>
        <v>0</v>
      </c>
    </row>
    <row r="812" spans="1:31">
      <c r="A812" s="8"/>
      <c r="B812" s="8"/>
      <c r="C812" s="12"/>
      <c r="D812" s="7" t="s">
        <v>218</v>
      </c>
    </row>
    <row r="813" spans="1:31">
      <c r="A813" s="8"/>
      <c r="B813" s="8"/>
      <c r="C813" s="12"/>
      <c r="D813" s="7" t="s">
        <v>196</v>
      </c>
      <c r="AE813" s="15">
        <f t="shared" si="20"/>
        <v>0</v>
      </c>
    </row>
    <row r="814" spans="1:31">
      <c r="A814" s="8"/>
      <c r="B814" s="8"/>
      <c r="C814" s="12"/>
      <c r="D814" s="7" t="s">
        <v>190</v>
      </c>
      <c r="AE814" s="15">
        <f t="shared" si="20"/>
        <v>0</v>
      </c>
    </row>
    <row r="815" spans="1:31">
      <c r="A815" s="8"/>
      <c r="B815" s="8"/>
      <c r="C815" s="12"/>
      <c r="D815" s="7" t="s">
        <v>191</v>
      </c>
      <c r="AE815" s="15">
        <f t="shared" si="20"/>
        <v>0</v>
      </c>
    </row>
    <row r="816" spans="1:31">
      <c r="A816" s="8"/>
      <c r="B816" s="8"/>
      <c r="C816" s="12"/>
      <c r="D816" s="7" t="s">
        <v>192</v>
      </c>
      <c r="AE816" s="15">
        <f t="shared" si="20"/>
        <v>0</v>
      </c>
    </row>
    <row r="817" spans="1:31">
      <c r="A817" s="8"/>
      <c r="B817" s="8"/>
      <c r="C817" s="12"/>
      <c r="D817" s="7" t="s">
        <v>194</v>
      </c>
      <c r="AE817" s="15">
        <f t="shared" si="20"/>
        <v>0</v>
      </c>
    </row>
    <row r="818" spans="1:31">
      <c r="A818" s="8"/>
      <c r="B818" s="8"/>
      <c r="C818" s="12"/>
      <c r="D818" s="7" t="s">
        <v>197</v>
      </c>
      <c r="AE818" s="15">
        <f t="shared" si="20"/>
        <v>0</v>
      </c>
    </row>
    <row r="819" spans="1:31" ht="15.75" customHeight="1">
      <c r="A819" s="8"/>
      <c r="B819" s="8"/>
      <c r="C819" s="12" t="s">
        <v>18</v>
      </c>
      <c r="D819" s="10" t="s">
        <v>3</v>
      </c>
      <c r="AE819" s="15">
        <f t="shared" si="20"/>
        <v>0</v>
      </c>
    </row>
    <row r="820" spans="1:31" ht="15.75" customHeight="1">
      <c r="A820" s="8"/>
      <c r="B820" s="8"/>
      <c r="C820" s="12"/>
      <c r="D820" s="7" t="s">
        <v>218</v>
      </c>
    </row>
    <row r="821" spans="1:31" ht="15.75" customHeight="1">
      <c r="A821" s="8"/>
      <c r="B821" s="8"/>
      <c r="C821" s="12"/>
      <c r="D821" s="7" t="s">
        <v>196</v>
      </c>
      <c r="AE821" s="15">
        <f t="shared" si="20"/>
        <v>0</v>
      </c>
    </row>
    <row r="822" spans="1:31" ht="15.75" customHeight="1">
      <c r="A822" s="8"/>
      <c r="B822" s="8"/>
      <c r="C822" s="12"/>
      <c r="D822" s="7" t="s">
        <v>190</v>
      </c>
      <c r="AE822" s="15">
        <f t="shared" si="20"/>
        <v>0</v>
      </c>
    </row>
    <row r="823" spans="1:31" ht="15.75" customHeight="1">
      <c r="A823" s="8"/>
      <c r="B823" s="8"/>
      <c r="C823" s="12"/>
      <c r="D823" s="7" t="s">
        <v>191</v>
      </c>
      <c r="AE823" s="15">
        <f t="shared" si="20"/>
        <v>0</v>
      </c>
    </row>
    <row r="824" spans="1:31" ht="15.75" customHeight="1">
      <c r="A824" s="8"/>
      <c r="B824" s="8"/>
      <c r="C824" s="12"/>
      <c r="D824" s="7" t="s">
        <v>192</v>
      </c>
      <c r="AE824" s="15">
        <f t="shared" si="20"/>
        <v>0</v>
      </c>
    </row>
    <row r="825" spans="1:31" ht="15.75" customHeight="1">
      <c r="A825" s="8"/>
      <c r="B825" s="8"/>
      <c r="C825" s="12"/>
      <c r="D825" s="7" t="s">
        <v>194</v>
      </c>
      <c r="AE825" s="15">
        <f t="shared" si="20"/>
        <v>0</v>
      </c>
    </row>
    <row r="826" spans="1:31" ht="15.75" customHeight="1">
      <c r="A826" s="8"/>
      <c r="B826" s="8"/>
      <c r="C826" s="12"/>
      <c r="D826" s="7" t="s">
        <v>197</v>
      </c>
      <c r="AE826" s="15">
        <f t="shared" si="20"/>
        <v>0</v>
      </c>
    </row>
    <row r="827" spans="1:31">
      <c r="A827" s="8"/>
      <c r="B827" s="8" t="s">
        <v>183</v>
      </c>
      <c r="C827" s="33" t="s">
        <v>20</v>
      </c>
      <c r="D827" s="7" t="s">
        <v>3</v>
      </c>
      <c r="E827" s="15" t="s">
        <v>210</v>
      </c>
      <c r="AE827" s="15">
        <f t="shared" si="20"/>
        <v>0</v>
      </c>
    </row>
    <row r="828" spans="1:31">
      <c r="A828" s="8"/>
      <c r="B828" s="8"/>
      <c r="C828" s="33"/>
      <c r="D828" s="7" t="s">
        <v>218</v>
      </c>
      <c r="E828" s="15">
        <v>0</v>
      </c>
    </row>
    <row r="829" spans="1:31">
      <c r="A829" s="8"/>
      <c r="B829" s="8"/>
      <c r="C829" s="33"/>
      <c r="D829" s="7" t="s">
        <v>196</v>
      </c>
      <c r="E829" s="15">
        <v>184.01</v>
      </c>
      <c r="AE829" s="15">
        <f t="shared" si="20"/>
        <v>0</v>
      </c>
    </row>
    <row r="830" spans="1:31">
      <c r="A830" s="8"/>
      <c r="B830" s="8"/>
      <c r="C830" s="33"/>
      <c r="D830" s="7" t="s">
        <v>190</v>
      </c>
      <c r="E830" s="15">
        <v>105</v>
      </c>
      <c r="AE830" s="15">
        <f t="shared" si="20"/>
        <v>0</v>
      </c>
    </row>
    <row r="831" spans="1:31">
      <c r="A831" s="8"/>
      <c r="B831" s="8"/>
      <c r="C831" s="33"/>
      <c r="D831" s="7" t="s">
        <v>191</v>
      </c>
      <c r="E831" s="15">
        <v>0</v>
      </c>
      <c r="AE831" s="15">
        <f t="shared" si="20"/>
        <v>0</v>
      </c>
    </row>
    <row r="832" spans="1:31">
      <c r="A832" s="8"/>
      <c r="B832" s="8"/>
      <c r="C832" s="33"/>
      <c r="D832" s="7" t="s">
        <v>192</v>
      </c>
      <c r="E832" s="15">
        <v>0</v>
      </c>
      <c r="AE832" s="15">
        <f t="shared" si="20"/>
        <v>0</v>
      </c>
    </row>
    <row r="833" spans="1:31">
      <c r="A833" s="8"/>
      <c r="B833" s="8"/>
      <c r="C833" s="33"/>
      <c r="D833" s="7" t="s">
        <v>194</v>
      </c>
      <c r="E833" s="15">
        <f>3.25+10+2.95+10</f>
        <v>26.2</v>
      </c>
      <c r="AE833" s="15">
        <f t="shared" si="20"/>
        <v>0</v>
      </c>
    </row>
    <row r="834" spans="1:31">
      <c r="A834" s="8"/>
      <c r="B834" s="8"/>
      <c r="C834" s="33"/>
      <c r="D834" s="7" t="s">
        <v>197</v>
      </c>
      <c r="E834" s="15">
        <v>834446</v>
      </c>
      <c r="AE834" s="15">
        <f t="shared" si="20"/>
        <v>0</v>
      </c>
    </row>
    <row r="835" spans="1:31">
      <c r="A835" s="8"/>
      <c r="B835" s="8" t="s">
        <v>184</v>
      </c>
      <c r="C835" s="33" t="s">
        <v>21</v>
      </c>
      <c r="D835" s="7" t="s">
        <v>3</v>
      </c>
      <c r="E835" s="15" t="s">
        <v>210</v>
      </c>
      <c r="AE835" s="15">
        <f t="shared" si="20"/>
        <v>0</v>
      </c>
    </row>
    <row r="836" spans="1:31">
      <c r="A836" s="8"/>
      <c r="B836" s="8"/>
      <c r="C836" s="33"/>
      <c r="D836" s="7" t="s">
        <v>218</v>
      </c>
      <c r="E836" s="15">
        <v>0</v>
      </c>
    </row>
    <row r="837" spans="1:31">
      <c r="A837" s="8"/>
      <c r="B837" s="8"/>
      <c r="C837" s="33"/>
      <c r="D837" s="7" t="s">
        <v>196</v>
      </c>
      <c r="E837" s="15">
        <v>109</v>
      </c>
      <c r="AE837" s="15">
        <f t="shared" si="20"/>
        <v>0</v>
      </c>
    </row>
    <row r="838" spans="1:31">
      <c r="A838" s="8"/>
      <c r="B838" s="8"/>
      <c r="C838" s="33"/>
      <c r="D838" s="7" t="s">
        <v>190</v>
      </c>
      <c r="E838" s="15">
        <v>120</v>
      </c>
      <c r="AE838" s="15">
        <f t="shared" si="20"/>
        <v>0</v>
      </c>
    </row>
    <row r="839" spans="1:31">
      <c r="A839" s="8"/>
      <c r="B839" s="8"/>
      <c r="C839" s="33"/>
      <c r="D839" s="7" t="s">
        <v>191</v>
      </c>
      <c r="E839" s="15">
        <v>0</v>
      </c>
      <c r="AE839" s="15">
        <f t="shared" si="20"/>
        <v>0</v>
      </c>
    </row>
    <row r="840" spans="1:31">
      <c r="A840" s="8"/>
      <c r="B840" s="8"/>
      <c r="C840" s="33"/>
      <c r="D840" s="7" t="s">
        <v>192</v>
      </c>
      <c r="E840" s="15">
        <v>0</v>
      </c>
      <c r="AE840" s="15">
        <f t="shared" si="20"/>
        <v>0</v>
      </c>
    </row>
    <row r="841" spans="1:31">
      <c r="A841" s="8"/>
      <c r="B841" s="8"/>
      <c r="C841" s="33"/>
      <c r="D841" s="7" t="s">
        <v>194</v>
      </c>
      <c r="E841" s="15">
        <v>0</v>
      </c>
      <c r="AE841" s="15">
        <f t="shared" ref="AE841:AE888" si="21">SUM(F841:AD841)</f>
        <v>0</v>
      </c>
    </row>
    <row r="842" spans="1:31">
      <c r="A842" s="8"/>
      <c r="B842" s="8"/>
      <c r="C842" s="33"/>
      <c r="D842" s="7" t="s">
        <v>197</v>
      </c>
      <c r="E842" s="15">
        <v>834447</v>
      </c>
      <c r="AE842" s="15">
        <f t="shared" si="21"/>
        <v>0</v>
      </c>
    </row>
    <row r="843" spans="1:31">
      <c r="A843" s="8"/>
      <c r="B843" s="8" t="s">
        <v>222</v>
      </c>
      <c r="C843" s="33" t="s">
        <v>22</v>
      </c>
      <c r="D843" s="7" t="s">
        <v>3</v>
      </c>
      <c r="E843" s="15" t="s">
        <v>210</v>
      </c>
      <c r="AE843" s="15">
        <f t="shared" si="21"/>
        <v>0</v>
      </c>
    </row>
    <row r="844" spans="1:31">
      <c r="A844" s="8"/>
      <c r="B844" s="8"/>
      <c r="C844" s="33"/>
      <c r="D844" s="7" t="s">
        <v>218</v>
      </c>
      <c r="E844" s="15">
        <v>0</v>
      </c>
    </row>
    <row r="845" spans="1:31">
      <c r="A845" s="8"/>
      <c r="B845" s="8"/>
      <c r="C845" s="33"/>
      <c r="D845" s="7" t="s">
        <v>196</v>
      </c>
      <c r="E845" s="15">
        <v>184.01</v>
      </c>
      <c r="AE845" s="15">
        <f t="shared" si="21"/>
        <v>0</v>
      </c>
    </row>
    <row r="846" spans="1:31">
      <c r="A846" s="8"/>
      <c r="B846" s="8"/>
      <c r="C846" s="33"/>
      <c r="D846" s="7" t="s">
        <v>190</v>
      </c>
      <c r="E846" s="15">
        <v>90</v>
      </c>
      <c r="AE846" s="15">
        <f t="shared" si="21"/>
        <v>0</v>
      </c>
    </row>
    <row r="847" spans="1:31">
      <c r="A847" s="8"/>
      <c r="B847" s="8"/>
      <c r="C847" s="33"/>
      <c r="D847" s="7" t="s">
        <v>191</v>
      </c>
      <c r="E847" s="15">
        <f>6*4.83</f>
        <v>28.98</v>
      </c>
      <c r="AE847" s="15">
        <f t="shared" si="21"/>
        <v>0</v>
      </c>
    </row>
    <row r="848" spans="1:31">
      <c r="A848" s="8"/>
      <c r="B848" s="8"/>
      <c r="C848" s="33"/>
      <c r="D848" s="7" t="s">
        <v>192</v>
      </c>
      <c r="E848" s="15">
        <v>0</v>
      </c>
      <c r="AE848" s="15">
        <f t="shared" si="21"/>
        <v>0</v>
      </c>
    </row>
    <row r="849" spans="1:31">
      <c r="A849" s="8"/>
      <c r="B849" s="8"/>
      <c r="C849" s="33"/>
      <c r="D849" s="7" t="s">
        <v>194</v>
      </c>
      <c r="E849" s="15">
        <v>0</v>
      </c>
      <c r="AE849" s="15">
        <f t="shared" si="21"/>
        <v>0</v>
      </c>
    </row>
    <row r="850" spans="1:31">
      <c r="A850" s="8"/>
      <c r="B850" s="8"/>
      <c r="C850" s="33"/>
      <c r="D850" s="7" t="s">
        <v>197</v>
      </c>
      <c r="E850" s="15">
        <v>836687</v>
      </c>
      <c r="AE850" s="15">
        <f t="shared" si="21"/>
        <v>0</v>
      </c>
    </row>
    <row r="851" spans="1:31">
      <c r="A851" s="8"/>
      <c r="B851" s="8" t="s">
        <v>221</v>
      </c>
      <c r="C851" s="33" t="s">
        <v>23</v>
      </c>
      <c r="D851" s="7" t="s">
        <v>3</v>
      </c>
      <c r="E851" s="15" t="s">
        <v>210</v>
      </c>
      <c r="AE851" s="15">
        <f t="shared" si="21"/>
        <v>0</v>
      </c>
    </row>
    <row r="852" spans="1:31">
      <c r="A852" s="8"/>
      <c r="B852" s="8"/>
      <c r="C852" s="33"/>
      <c r="D852" s="7" t="s">
        <v>218</v>
      </c>
    </row>
    <row r="853" spans="1:31">
      <c r="A853" s="8"/>
      <c r="B853" s="8"/>
      <c r="C853" s="33"/>
      <c r="D853" s="7" t="s">
        <v>196</v>
      </c>
      <c r="AE853" s="15">
        <f t="shared" si="21"/>
        <v>0</v>
      </c>
    </row>
    <row r="854" spans="1:31">
      <c r="A854" s="8"/>
      <c r="B854" s="8"/>
      <c r="C854" s="33"/>
      <c r="D854" s="7" t="s">
        <v>190</v>
      </c>
      <c r="AE854" s="15">
        <f t="shared" si="21"/>
        <v>0</v>
      </c>
    </row>
    <row r="855" spans="1:31">
      <c r="A855" s="8"/>
      <c r="B855" s="8"/>
      <c r="C855" s="33"/>
      <c r="D855" s="7" t="s">
        <v>191</v>
      </c>
      <c r="AE855" s="15">
        <f t="shared" si="21"/>
        <v>0</v>
      </c>
    </row>
    <row r="856" spans="1:31">
      <c r="A856" s="8"/>
      <c r="B856" s="8"/>
      <c r="C856" s="33"/>
      <c r="D856" s="7" t="s">
        <v>192</v>
      </c>
      <c r="AE856" s="15">
        <f t="shared" si="21"/>
        <v>0</v>
      </c>
    </row>
    <row r="857" spans="1:31">
      <c r="A857" s="8"/>
      <c r="B857" s="8"/>
      <c r="C857" s="33"/>
      <c r="D857" s="7" t="s">
        <v>194</v>
      </c>
      <c r="AE857" s="15">
        <f t="shared" si="21"/>
        <v>0</v>
      </c>
    </row>
    <row r="858" spans="1:31">
      <c r="A858" s="8"/>
      <c r="B858" s="8"/>
      <c r="C858" s="33"/>
      <c r="D858" s="7" t="s">
        <v>197</v>
      </c>
      <c r="AE858" s="15">
        <f t="shared" si="21"/>
        <v>0</v>
      </c>
    </row>
    <row r="859" spans="1:31">
      <c r="A859" s="8"/>
      <c r="B859" s="8" t="s">
        <v>223</v>
      </c>
      <c r="C859" s="33" t="s">
        <v>24</v>
      </c>
      <c r="D859" s="7" t="s">
        <v>3</v>
      </c>
      <c r="E859" s="15" t="s">
        <v>210</v>
      </c>
      <c r="AE859" s="15">
        <f t="shared" si="21"/>
        <v>0</v>
      </c>
    </row>
    <row r="860" spans="1:31">
      <c r="A860" s="8"/>
      <c r="B860" s="8"/>
      <c r="C860" s="33"/>
      <c r="D860" s="7" t="s">
        <v>218</v>
      </c>
      <c r="E860" s="15">
        <v>0</v>
      </c>
    </row>
    <row r="861" spans="1:31">
      <c r="A861" s="8"/>
      <c r="B861" s="8"/>
      <c r="C861" s="33"/>
      <c r="D861" s="7" t="s">
        <v>196</v>
      </c>
      <c r="E861" s="15">
        <v>184.01</v>
      </c>
      <c r="AE861" s="15">
        <f t="shared" si="21"/>
        <v>0</v>
      </c>
    </row>
    <row r="862" spans="1:31">
      <c r="A862" s="8"/>
      <c r="B862" s="8"/>
      <c r="C862" s="33"/>
      <c r="D862" s="7" t="s">
        <v>190</v>
      </c>
      <c r="E862" s="15">
        <v>75</v>
      </c>
      <c r="AE862" s="15">
        <f t="shared" si="21"/>
        <v>0</v>
      </c>
    </row>
    <row r="863" spans="1:31">
      <c r="A863" s="8"/>
      <c r="B863" s="8"/>
      <c r="C863" s="33"/>
      <c r="D863" s="7" t="s">
        <v>191</v>
      </c>
      <c r="E863" s="15">
        <v>0</v>
      </c>
      <c r="AE863" s="15">
        <f t="shared" si="21"/>
        <v>0</v>
      </c>
    </row>
    <row r="864" spans="1:31">
      <c r="A864" s="8"/>
      <c r="B864" s="8"/>
      <c r="C864" s="33"/>
      <c r="D864" s="7" t="s">
        <v>192</v>
      </c>
      <c r="E864" s="15">
        <v>0</v>
      </c>
      <c r="AE864" s="15">
        <f t="shared" si="21"/>
        <v>0</v>
      </c>
    </row>
    <row r="865" spans="1:31">
      <c r="A865" s="8"/>
      <c r="B865" s="8"/>
      <c r="C865" s="33"/>
      <c r="D865" s="7" t="s">
        <v>194</v>
      </c>
      <c r="E865" s="15">
        <v>0</v>
      </c>
      <c r="AE865" s="15">
        <f t="shared" si="21"/>
        <v>0</v>
      </c>
    </row>
    <row r="866" spans="1:31">
      <c r="A866" s="8"/>
      <c r="B866" s="8"/>
      <c r="C866" s="33"/>
      <c r="D866" s="7" t="s">
        <v>197</v>
      </c>
      <c r="E866" s="15">
        <v>834450</v>
      </c>
      <c r="AE866" s="15">
        <f t="shared" si="21"/>
        <v>0</v>
      </c>
    </row>
    <row r="867" spans="1:31">
      <c r="A867" s="8"/>
      <c r="B867" s="8" t="s">
        <v>224</v>
      </c>
      <c r="C867" s="33" t="s">
        <v>25</v>
      </c>
      <c r="D867" s="7" t="s">
        <v>3</v>
      </c>
      <c r="E867" s="15" t="s">
        <v>210</v>
      </c>
      <c r="AE867" s="15">
        <f t="shared" si="21"/>
        <v>0</v>
      </c>
    </row>
    <row r="868" spans="1:31">
      <c r="A868" s="8"/>
      <c r="B868" s="8"/>
      <c r="C868" s="33"/>
      <c r="D868" s="7" t="s">
        <v>218</v>
      </c>
      <c r="E868" s="15">
        <v>0</v>
      </c>
    </row>
    <row r="869" spans="1:31">
      <c r="A869" s="8"/>
      <c r="B869" s="8"/>
      <c r="C869" s="33"/>
      <c r="D869" s="7" t="s">
        <v>196</v>
      </c>
      <c r="AE869" s="15">
        <f t="shared" si="21"/>
        <v>0</v>
      </c>
    </row>
    <row r="870" spans="1:31">
      <c r="A870" s="8"/>
      <c r="B870" s="8"/>
      <c r="C870" s="33"/>
      <c r="D870" s="7" t="s">
        <v>190</v>
      </c>
      <c r="AE870" s="15">
        <f t="shared" si="21"/>
        <v>0</v>
      </c>
    </row>
    <row r="871" spans="1:31">
      <c r="A871" s="8"/>
      <c r="B871" s="8"/>
      <c r="C871" s="33"/>
      <c r="D871" s="7" t="s">
        <v>191</v>
      </c>
      <c r="AE871" s="15">
        <f t="shared" si="21"/>
        <v>0</v>
      </c>
    </row>
    <row r="872" spans="1:31">
      <c r="A872" s="8"/>
      <c r="B872" s="8"/>
      <c r="C872" s="33"/>
      <c r="D872" s="7" t="s">
        <v>192</v>
      </c>
      <c r="AE872" s="15">
        <f t="shared" si="21"/>
        <v>0</v>
      </c>
    </row>
    <row r="873" spans="1:31">
      <c r="A873" s="8"/>
      <c r="B873" s="8"/>
      <c r="C873" s="33"/>
      <c r="D873" s="7" t="s">
        <v>194</v>
      </c>
      <c r="AE873" s="15">
        <f t="shared" si="21"/>
        <v>0</v>
      </c>
    </row>
    <row r="874" spans="1:31">
      <c r="A874" s="8"/>
      <c r="B874" s="8"/>
      <c r="C874" s="33"/>
      <c r="D874" s="7" t="s">
        <v>197</v>
      </c>
      <c r="AE874" s="15">
        <f t="shared" si="21"/>
        <v>0</v>
      </c>
    </row>
    <row r="875" spans="1:31">
      <c r="A875" s="8"/>
      <c r="B875" s="8" t="s">
        <v>225</v>
      </c>
      <c r="C875" s="33" t="s">
        <v>26</v>
      </c>
      <c r="D875" s="7" t="s">
        <v>3</v>
      </c>
      <c r="E875" s="15" t="s">
        <v>210</v>
      </c>
      <c r="AE875" s="15">
        <f t="shared" si="21"/>
        <v>0</v>
      </c>
    </row>
    <row r="876" spans="1:31">
      <c r="A876" s="8"/>
      <c r="B876" s="8"/>
      <c r="C876" s="33"/>
      <c r="D876" s="7" t="s">
        <v>218</v>
      </c>
      <c r="E876" s="15">
        <v>0</v>
      </c>
    </row>
    <row r="877" spans="1:31">
      <c r="A877" s="8"/>
      <c r="B877" s="8"/>
      <c r="C877" s="33"/>
      <c r="D877" s="7" t="s">
        <v>196</v>
      </c>
      <c r="E877" s="15">
        <v>184.01</v>
      </c>
      <c r="AE877" s="15">
        <f t="shared" si="21"/>
        <v>0</v>
      </c>
    </row>
    <row r="878" spans="1:31">
      <c r="A878" s="8"/>
      <c r="B878" s="8"/>
      <c r="C878" s="33"/>
      <c r="D878" s="7" t="s">
        <v>190</v>
      </c>
      <c r="E878" s="15">
        <v>60</v>
      </c>
      <c r="AE878" s="15">
        <f t="shared" si="21"/>
        <v>0</v>
      </c>
    </row>
    <row r="879" spans="1:31">
      <c r="A879" s="8"/>
      <c r="B879" s="8"/>
      <c r="C879" s="33"/>
      <c r="D879" s="7" t="s">
        <v>191</v>
      </c>
      <c r="E879" s="15">
        <v>0</v>
      </c>
      <c r="AE879" s="15">
        <f t="shared" si="21"/>
        <v>0</v>
      </c>
    </row>
    <row r="880" spans="1:31">
      <c r="A880" s="8"/>
      <c r="B880" s="8"/>
      <c r="C880" s="33"/>
      <c r="D880" s="7" t="s">
        <v>192</v>
      </c>
      <c r="E880" s="15">
        <v>0</v>
      </c>
      <c r="AE880" s="15">
        <f t="shared" si="21"/>
        <v>0</v>
      </c>
    </row>
    <row r="881" spans="1:31">
      <c r="A881" s="8"/>
      <c r="B881" s="8"/>
      <c r="C881" s="33"/>
      <c r="D881" s="7" t="s">
        <v>194</v>
      </c>
      <c r="E881" s="15">
        <f>3.3+10</f>
        <v>13.3</v>
      </c>
      <c r="AE881" s="15">
        <f t="shared" si="21"/>
        <v>0</v>
      </c>
    </row>
    <row r="882" spans="1:31">
      <c r="A882" s="8"/>
      <c r="B882" s="8"/>
      <c r="C882" s="33"/>
      <c r="D882" s="7" t="s">
        <v>197</v>
      </c>
      <c r="E882" s="15">
        <v>834452</v>
      </c>
      <c r="AE882" s="15">
        <f t="shared" si="21"/>
        <v>0</v>
      </c>
    </row>
    <row r="883" spans="1:31">
      <c r="A883" s="8"/>
      <c r="B883" s="8" t="s">
        <v>226</v>
      </c>
      <c r="C883" s="33" t="s">
        <v>27</v>
      </c>
      <c r="D883" s="7" t="s">
        <v>3</v>
      </c>
      <c r="E883" s="15" t="s">
        <v>210</v>
      </c>
      <c r="AE883" s="15">
        <f t="shared" si="21"/>
        <v>0</v>
      </c>
    </row>
    <row r="884" spans="1:31">
      <c r="A884" s="8"/>
      <c r="B884" s="8"/>
      <c r="C884" s="33"/>
      <c r="D884" s="7" t="s">
        <v>218</v>
      </c>
      <c r="E884" s="15">
        <v>1492</v>
      </c>
    </row>
    <row r="885" spans="1:31">
      <c r="A885" s="8"/>
      <c r="B885" s="8"/>
      <c r="C885" s="33"/>
      <c r="D885" s="7" t="s">
        <v>196</v>
      </c>
      <c r="E885" s="15">
        <v>356</v>
      </c>
      <c r="AE885" s="15">
        <f t="shared" si="21"/>
        <v>0</v>
      </c>
    </row>
    <row r="886" spans="1:31">
      <c r="A886" s="8"/>
      <c r="B886" s="8"/>
      <c r="C886" s="33"/>
      <c r="D886" s="7" t="s">
        <v>190</v>
      </c>
      <c r="E886" s="15">
        <v>120</v>
      </c>
      <c r="AE886" s="15">
        <f t="shared" si="21"/>
        <v>0</v>
      </c>
    </row>
    <row r="887" spans="1:31">
      <c r="A887" s="8"/>
      <c r="B887" s="8"/>
      <c r="C887" s="33"/>
      <c r="D887" s="7" t="s">
        <v>191</v>
      </c>
      <c r="E887" s="15">
        <v>0</v>
      </c>
      <c r="AE887" s="15">
        <f t="shared" si="21"/>
        <v>0</v>
      </c>
    </row>
    <row r="888" spans="1:31">
      <c r="A888" s="8"/>
      <c r="B888" s="8"/>
      <c r="C888" s="33"/>
      <c r="D888" s="7" t="s">
        <v>192</v>
      </c>
      <c r="E888" s="15">
        <v>0</v>
      </c>
      <c r="AE888" s="15">
        <f t="shared" si="21"/>
        <v>0</v>
      </c>
    </row>
    <row r="889" spans="1:31">
      <c r="A889" s="8"/>
      <c r="B889" s="8"/>
      <c r="C889" s="33"/>
      <c r="D889" s="7" t="s">
        <v>194</v>
      </c>
      <c r="E889" s="15">
        <v>3.25</v>
      </c>
    </row>
    <row r="890" spans="1:31">
      <c r="A890" s="8"/>
      <c r="B890" s="8"/>
      <c r="C890" s="33"/>
      <c r="D890" s="7" t="s">
        <v>197</v>
      </c>
      <c r="E890" s="15">
        <v>834453</v>
      </c>
      <c r="AE890" s="15">
        <f t="shared" ref="AE890:AE962" si="22">SUM(F890:AD890)</f>
        <v>0</v>
      </c>
    </row>
    <row r="891" spans="1:31">
      <c r="A891" s="8"/>
      <c r="B891" s="8" t="s">
        <v>227</v>
      </c>
      <c r="C891" s="33" t="s">
        <v>28</v>
      </c>
      <c r="D891" s="7" t="s">
        <v>3</v>
      </c>
      <c r="E891" s="15" t="s">
        <v>210</v>
      </c>
      <c r="AE891" s="15">
        <f t="shared" si="22"/>
        <v>0</v>
      </c>
    </row>
    <row r="892" spans="1:31">
      <c r="A892" s="8"/>
      <c r="B892" s="8"/>
      <c r="C892" s="33"/>
      <c r="D892" s="7" t="s">
        <v>218</v>
      </c>
      <c r="E892" s="15">
        <v>472</v>
      </c>
    </row>
    <row r="893" spans="1:31">
      <c r="A893" s="8"/>
      <c r="B893" s="8"/>
      <c r="C893" s="33"/>
      <c r="D893" s="7" t="s">
        <v>196</v>
      </c>
      <c r="E893" s="15">
        <v>184.01</v>
      </c>
      <c r="AE893" s="15">
        <f t="shared" si="22"/>
        <v>0</v>
      </c>
    </row>
    <row r="894" spans="1:31">
      <c r="A894" s="8"/>
      <c r="B894" s="8"/>
      <c r="C894" s="33"/>
      <c r="D894" s="7" t="s">
        <v>190</v>
      </c>
      <c r="E894" s="15">
        <v>195</v>
      </c>
      <c r="AE894" s="15">
        <f t="shared" si="22"/>
        <v>0</v>
      </c>
    </row>
    <row r="895" spans="1:31">
      <c r="A895" s="8"/>
      <c r="B895" s="8"/>
      <c r="C895" s="33"/>
      <c r="D895" s="7" t="s">
        <v>191</v>
      </c>
      <c r="E895" s="15">
        <v>0</v>
      </c>
      <c r="AE895" s="15">
        <f t="shared" si="22"/>
        <v>0</v>
      </c>
    </row>
    <row r="896" spans="1:31">
      <c r="A896" s="8"/>
      <c r="B896" s="8"/>
      <c r="C896" s="33"/>
      <c r="D896" s="7" t="s">
        <v>192</v>
      </c>
      <c r="E896" s="15">
        <v>0</v>
      </c>
      <c r="AE896" s="15">
        <f t="shared" si="22"/>
        <v>0</v>
      </c>
    </row>
    <row r="897" spans="1:31">
      <c r="A897" s="8"/>
      <c r="B897" s="8"/>
      <c r="C897" s="33"/>
      <c r="D897" s="7" t="s">
        <v>194</v>
      </c>
      <c r="E897" s="15">
        <f>2.95+3.25+2.95+10</f>
        <v>19.149999999999999</v>
      </c>
      <c r="AE897" s="15">
        <f t="shared" si="22"/>
        <v>0</v>
      </c>
    </row>
    <row r="898" spans="1:31">
      <c r="A898" s="8"/>
      <c r="B898" s="8"/>
      <c r="C898" s="33"/>
      <c r="D898" s="7" t="s">
        <v>197</v>
      </c>
      <c r="E898" s="15">
        <v>834454</v>
      </c>
      <c r="AE898" s="15">
        <f t="shared" si="22"/>
        <v>0</v>
      </c>
    </row>
    <row r="899" spans="1:31">
      <c r="A899" s="8"/>
      <c r="B899" s="8" t="s">
        <v>181</v>
      </c>
      <c r="C899" s="33" t="s">
        <v>29</v>
      </c>
      <c r="D899" s="7" t="s">
        <v>3</v>
      </c>
      <c r="AE899" s="15">
        <f t="shared" si="22"/>
        <v>0</v>
      </c>
    </row>
    <row r="900" spans="1:31">
      <c r="A900" s="8"/>
      <c r="B900" s="8"/>
      <c r="C900" s="33"/>
      <c r="D900" s="7" t="s">
        <v>218</v>
      </c>
    </row>
    <row r="901" spans="1:31">
      <c r="A901" s="8"/>
      <c r="B901" s="8"/>
      <c r="C901" s="33"/>
      <c r="D901" s="7" t="s">
        <v>196</v>
      </c>
      <c r="AE901" s="15">
        <f t="shared" si="22"/>
        <v>0</v>
      </c>
    </row>
    <row r="902" spans="1:31">
      <c r="A902" s="8"/>
      <c r="B902" s="8"/>
      <c r="C902" s="33"/>
      <c r="D902" s="7" t="s">
        <v>190</v>
      </c>
      <c r="AE902" s="15">
        <f t="shared" si="22"/>
        <v>0</v>
      </c>
    </row>
    <row r="903" spans="1:31">
      <c r="A903" s="8"/>
      <c r="B903" s="8"/>
      <c r="C903" s="33"/>
      <c r="D903" s="7" t="s">
        <v>191</v>
      </c>
      <c r="AE903" s="15">
        <f t="shared" si="22"/>
        <v>0</v>
      </c>
    </row>
    <row r="904" spans="1:31">
      <c r="A904" s="8"/>
      <c r="B904" s="8"/>
      <c r="C904" s="33"/>
      <c r="D904" s="7" t="s">
        <v>192</v>
      </c>
      <c r="AE904" s="15">
        <f t="shared" si="22"/>
        <v>0</v>
      </c>
    </row>
    <row r="905" spans="1:31">
      <c r="A905" s="8"/>
      <c r="B905" s="8"/>
      <c r="C905" s="33"/>
      <c r="D905" s="7" t="s">
        <v>194</v>
      </c>
      <c r="AE905" s="15">
        <f t="shared" si="22"/>
        <v>0</v>
      </c>
    </row>
    <row r="906" spans="1:31">
      <c r="A906" s="8"/>
      <c r="B906" s="8"/>
      <c r="C906" s="33"/>
      <c r="D906" s="7" t="s">
        <v>197</v>
      </c>
      <c r="AE906" s="15">
        <f t="shared" si="22"/>
        <v>0</v>
      </c>
    </row>
    <row r="907" spans="1:31">
      <c r="A907" s="8"/>
      <c r="B907" s="8" t="s">
        <v>220</v>
      </c>
      <c r="C907" s="33" t="s">
        <v>30</v>
      </c>
      <c r="D907" s="7" t="s">
        <v>3</v>
      </c>
      <c r="E907" s="15" t="s">
        <v>210</v>
      </c>
      <c r="AE907" s="15">
        <f t="shared" si="22"/>
        <v>0</v>
      </c>
    </row>
    <row r="908" spans="1:31">
      <c r="A908" s="8"/>
      <c r="B908" s="8"/>
      <c r="C908" s="33"/>
      <c r="D908" s="7" t="s">
        <v>218</v>
      </c>
      <c r="E908" s="15">
        <v>1085</v>
      </c>
    </row>
    <row r="909" spans="1:31">
      <c r="A909" s="8"/>
      <c r="B909" s="8"/>
      <c r="C909" s="33"/>
      <c r="D909" s="7" t="s">
        <v>196</v>
      </c>
      <c r="E909" s="15">
        <v>184.01</v>
      </c>
      <c r="AE909" s="15">
        <f t="shared" si="22"/>
        <v>0</v>
      </c>
    </row>
    <row r="910" spans="1:31">
      <c r="A910" s="8"/>
      <c r="B910" s="8"/>
      <c r="C910" s="33"/>
      <c r="D910" s="7" t="s">
        <v>190</v>
      </c>
      <c r="E910" s="15">
        <v>90</v>
      </c>
      <c r="AE910" s="15">
        <f t="shared" si="22"/>
        <v>0</v>
      </c>
    </row>
    <row r="911" spans="1:31">
      <c r="A911" s="8"/>
      <c r="B911" s="8"/>
      <c r="C911" s="33"/>
      <c r="D911" s="7" t="s">
        <v>191</v>
      </c>
      <c r="AE911" s="15">
        <f t="shared" si="22"/>
        <v>0</v>
      </c>
    </row>
    <row r="912" spans="1:31">
      <c r="A912" s="8"/>
      <c r="B912" s="8"/>
      <c r="C912" s="33"/>
      <c r="D912" s="7" t="s">
        <v>192</v>
      </c>
      <c r="AE912" s="15">
        <f t="shared" si="22"/>
        <v>0</v>
      </c>
    </row>
    <row r="913" spans="1:31">
      <c r="A913" s="8"/>
      <c r="B913" s="8"/>
      <c r="C913" s="33"/>
      <c r="D913" s="7" t="s">
        <v>194</v>
      </c>
      <c r="E913" s="15">
        <f>3.3+3.25+10</f>
        <v>16.55</v>
      </c>
      <c r="AE913" s="15">
        <f t="shared" si="22"/>
        <v>0</v>
      </c>
    </row>
    <row r="914" spans="1:31">
      <c r="A914" s="8"/>
      <c r="B914" s="8"/>
      <c r="C914" s="33"/>
      <c r="D914" s="7" t="s">
        <v>197</v>
      </c>
      <c r="E914" s="15">
        <v>834441</v>
      </c>
      <c r="AE914" s="15">
        <f t="shared" si="22"/>
        <v>0</v>
      </c>
    </row>
    <row r="915" spans="1:31">
      <c r="A915" s="8"/>
      <c r="B915" s="8"/>
      <c r="C915" s="11" t="s">
        <v>31</v>
      </c>
      <c r="D915" s="7" t="s">
        <v>3</v>
      </c>
      <c r="AE915" s="15">
        <f t="shared" si="22"/>
        <v>0</v>
      </c>
    </row>
    <row r="916" spans="1:31">
      <c r="A916" s="8"/>
      <c r="B916" s="8"/>
      <c r="C916" s="11"/>
      <c r="D916" s="7" t="s">
        <v>218</v>
      </c>
    </row>
    <row r="917" spans="1:31">
      <c r="A917" s="8"/>
      <c r="B917" s="8"/>
      <c r="C917" s="11"/>
      <c r="D917" s="7" t="s">
        <v>196</v>
      </c>
      <c r="AE917" s="15">
        <f t="shared" si="22"/>
        <v>0</v>
      </c>
    </row>
    <row r="918" spans="1:31">
      <c r="A918" s="8"/>
      <c r="B918" s="8"/>
      <c r="C918" s="11"/>
      <c r="D918" s="7" t="s">
        <v>190</v>
      </c>
      <c r="AE918" s="15">
        <f t="shared" si="22"/>
        <v>0</v>
      </c>
    </row>
    <row r="919" spans="1:31">
      <c r="A919" s="8"/>
      <c r="B919" s="8"/>
      <c r="C919" s="11"/>
      <c r="D919" s="7" t="s">
        <v>191</v>
      </c>
      <c r="AE919" s="15">
        <f t="shared" si="22"/>
        <v>0</v>
      </c>
    </row>
    <row r="920" spans="1:31">
      <c r="A920" s="8"/>
      <c r="B920" s="8"/>
      <c r="C920" s="11"/>
      <c r="D920" s="7" t="s">
        <v>192</v>
      </c>
      <c r="AE920" s="15">
        <f t="shared" si="22"/>
        <v>0</v>
      </c>
    </row>
    <row r="921" spans="1:31">
      <c r="A921" s="8"/>
      <c r="B921" s="8"/>
      <c r="C921" s="11"/>
      <c r="D921" s="7" t="s">
        <v>194</v>
      </c>
      <c r="AE921" s="15">
        <f t="shared" si="22"/>
        <v>0</v>
      </c>
    </row>
    <row r="922" spans="1:31">
      <c r="A922" s="8"/>
      <c r="B922" s="8"/>
      <c r="C922" s="11"/>
      <c r="D922" s="7" t="s">
        <v>197</v>
      </c>
      <c r="AE922" s="15">
        <f t="shared" si="22"/>
        <v>0</v>
      </c>
    </row>
    <row r="923" spans="1:31">
      <c r="A923" s="8"/>
      <c r="B923" s="8"/>
      <c r="C923" s="33" t="s">
        <v>32</v>
      </c>
      <c r="D923" s="7" t="s">
        <v>3</v>
      </c>
      <c r="AE923" s="15">
        <f t="shared" si="22"/>
        <v>0</v>
      </c>
    </row>
    <row r="924" spans="1:31">
      <c r="A924" s="8"/>
      <c r="B924" s="8"/>
      <c r="C924" s="33"/>
      <c r="D924" s="7" t="s">
        <v>218</v>
      </c>
    </row>
    <row r="925" spans="1:31">
      <c r="A925" s="8"/>
      <c r="B925" s="8"/>
      <c r="C925" s="33"/>
      <c r="D925" s="7" t="s">
        <v>196</v>
      </c>
      <c r="AE925" s="15">
        <f t="shared" si="22"/>
        <v>0</v>
      </c>
    </row>
    <row r="926" spans="1:31">
      <c r="A926" s="8"/>
      <c r="B926" s="8"/>
      <c r="C926" s="33"/>
      <c r="D926" s="7" t="s">
        <v>190</v>
      </c>
      <c r="AE926" s="15">
        <f t="shared" si="22"/>
        <v>0</v>
      </c>
    </row>
    <row r="927" spans="1:31">
      <c r="A927" s="8"/>
      <c r="B927" s="8"/>
      <c r="C927" s="33"/>
      <c r="D927" s="7" t="s">
        <v>191</v>
      </c>
      <c r="AE927" s="15">
        <f t="shared" si="22"/>
        <v>0</v>
      </c>
    </row>
    <row r="928" spans="1:31">
      <c r="A928" s="8"/>
      <c r="B928" s="8"/>
      <c r="C928" s="33"/>
      <c r="D928" s="7" t="s">
        <v>192</v>
      </c>
      <c r="AE928" s="15">
        <f t="shared" si="22"/>
        <v>0</v>
      </c>
    </row>
    <row r="929" spans="1:31">
      <c r="A929" s="8"/>
      <c r="B929" s="8"/>
      <c r="C929" s="33"/>
      <c r="D929" s="7" t="s">
        <v>194</v>
      </c>
      <c r="AE929" s="15">
        <f t="shared" si="22"/>
        <v>0</v>
      </c>
    </row>
    <row r="930" spans="1:31">
      <c r="A930" s="8"/>
      <c r="B930" s="8"/>
      <c r="C930" s="33"/>
      <c r="D930" s="7" t="s">
        <v>197</v>
      </c>
      <c r="AE930" s="15">
        <f t="shared" si="22"/>
        <v>0</v>
      </c>
    </row>
    <row r="931" spans="1:31">
      <c r="A931" s="8"/>
      <c r="B931" s="8"/>
      <c r="C931" s="33" t="s">
        <v>33</v>
      </c>
      <c r="D931" s="7" t="s">
        <v>3</v>
      </c>
      <c r="AE931" s="15">
        <f t="shared" si="22"/>
        <v>0</v>
      </c>
    </row>
    <row r="932" spans="1:31">
      <c r="A932" s="8"/>
      <c r="B932" s="8"/>
      <c r="C932" s="33"/>
      <c r="D932" s="7" t="s">
        <v>218</v>
      </c>
    </row>
    <row r="933" spans="1:31">
      <c r="A933" s="8"/>
      <c r="B933" s="8"/>
      <c r="C933" s="33"/>
      <c r="D933" s="7" t="s">
        <v>196</v>
      </c>
      <c r="AE933" s="15">
        <f t="shared" si="22"/>
        <v>0</v>
      </c>
    </row>
    <row r="934" spans="1:31">
      <c r="A934" s="8"/>
      <c r="B934" s="8"/>
      <c r="C934" s="33"/>
      <c r="D934" s="7" t="s">
        <v>190</v>
      </c>
      <c r="AE934" s="15">
        <f t="shared" si="22"/>
        <v>0</v>
      </c>
    </row>
    <row r="935" spans="1:31">
      <c r="A935" s="8"/>
      <c r="B935" s="8"/>
      <c r="C935" s="33"/>
      <c r="D935" s="7" t="s">
        <v>191</v>
      </c>
      <c r="AE935" s="15">
        <f t="shared" si="22"/>
        <v>0</v>
      </c>
    </row>
    <row r="936" spans="1:31">
      <c r="A936" s="8"/>
      <c r="B936" s="8"/>
      <c r="C936" s="33"/>
      <c r="D936" s="7" t="s">
        <v>192</v>
      </c>
      <c r="AE936" s="15">
        <f t="shared" si="22"/>
        <v>0</v>
      </c>
    </row>
    <row r="937" spans="1:31">
      <c r="A937" s="8"/>
      <c r="B937" s="8"/>
      <c r="C937" s="33"/>
      <c r="D937" s="7" t="s">
        <v>194</v>
      </c>
      <c r="AE937" s="15">
        <f t="shared" si="22"/>
        <v>0</v>
      </c>
    </row>
    <row r="938" spans="1:31">
      <c r="A938" s="8"/>
      <c r="B938" s="8"/>
      <c r="C938" s="33"/>
      <c r="D938" s="7" t="s">
        <v>197</v>
      </c>
      <c r="AE938" s="15">
        <f t="shared" si="22"/>
        <v>0</v>
      </c>
    </row>
    <row r="939" spans="1:31">
      <c r="A939" s="8"/>
      <c r="B939" s="8"/>
      <c r="C939" s="33" t="s">
        <v>34</v>
      </c>
      <c r="D939" s="7" t="s">
        <v>3</v>
      </c>
      <c r="AE939" s="15">
        <f t="shared" si="22"/>
        <v>0</v>
      </c>
    </row>
    <row r="940" spans="1:31">
      <c r="A940" s="8"/>
      <c r="B940" s="8"/>
      <c r="C940" s="33"/>
      <c r="D940" s="7" t="s">
        <v>218</v>
      </c>
    </row>
    <row r="941" spans="1:31">
      <c r="A941" s="8"/>
      <c r="B941" s="8"/>
      <c r="C941" s="33"/>
      <c r="D941" s="7" t="s">
        <v>196</v>
      </c>
      <c r="AE941" s="15">
        <f t="shared" si="22"/>
        <v>0</v>
      </c>
    </row>
    <row r="942" spans="1:31">
      <c r="A942" s="8"/>
      <c r="B942" s="8"/>
      <c r="C942" s="33"/>
      <c r="D942" s="7" t="s">
        <v>190</v>
      </c>
      <c r="AE942" s="15">
        <f t="shared" si="22"/>
        <v>0</v>
      </c>
    </row>
    <row r="943" spans="1:31">
      <c r="A943" s="8"/>
      <c r="B943" s="8"/>
      <c r="C943" s="33"/>
      <c r="D943" s="7" t="s">
        <v>191</v>
      </c>
      <c r="AE943" s="15">
        <f t="shared" si="22"/>
        <v>0</v>
      </c>
    </row>
    <row r="944" spans="1:31">
      <c r="A944" s="8"/>
      <c r="B944" s="8"/>
      <c r="C944" s="33"/>
      <c r="D944" s="7" t="s">
        <v>192</v>
      </c>
      <c r="AE944" s="15">
        <f t="shared" si="22"/>
        <v>0</v>
      </c>
    </row>
    <row r="945" spans="1:31">
      <c r="A945" s="8"/>
      <c r="B945" s="8"/>
      <c r="C945" s="33"/>
      <c r="D945" s="7" t="s">
        <v>194</v>
      </c>
      <c r="AE945" s="15">
        <f t="shared" si="22"/>
        <v>0</v>
      </c>
    </row>
    <row r="946" spans="1:31">
      <c r="A946" s="8"/>
      <c r="B946" s="8"/>
      <c r="C946" s="33"/>
      <c r="D946" s="7" t="s">
        <v>197</v>
      </c>
      <c r="AE946" s="15">
        <f t="shared" si="22"/>
        <v>0</v>
      </c>
    </row>
    <row r="947" spans="1:31">
      <c r="A947" s="8"/>
      <c r="B947" s="8" t="s">
        <v>228</v>
      </c>
      <c r="C947" s="33" t="s">
        <v>35</v>
      </c>
      <c r="D947" s="7" t="s">
        <v>3</v>
      </c>
      <c r="E947" s="15" t="s">
        <v>210</v>
      </c>
      <c r="AE947" s="15">
        <f t="shared" si="22"/>
        <v>0</v>
      </c>
    </row>
    <row r="948" spans="1:31">
      <c r="A948" s="8"/>
      <c r="B948" s="8"/>
      <c r="C948" s="33"/>
      <c r="D948" s="7" t="s">
        <v>218</v>
      </c>
      <c r="E948" s="15">
        <v>1268</v>
      </c>
    </row>
    <row r="949" spans="1:31">
      <c r="A949" s="8"/>
      <c r="B949" s="8"/>
      <c r="C949" s="33"/>
      <c r="D949" s="7" t="s">
        <v>196</v>
      </c>
      <c r="E949" s="15">
        <v>184.01</v>
      </c>
      <c r="AE949" s="15">
        <f t="shared" si="22"/>
        <v>0</v>
      </c>
    </row>
    <row r="950" spans="1:31">
      <c r="A950" s="8"/>
      <c r="B950" s="8"/>
      <c r="C950" s="33"/>
      <c r="D950" s="7" t="s">
        <v>190</v>
      </c>
      <c r="E950" s="15">
        <v>90</v>
      </c>
      <c r="AE950" s="15">
        <f t="shared" si="22"/>
        <v>0</v>
      </c>
    </row>
    <row r="951" spans="1:31">
      <c r="A951" s="8"/>
      <c r="B951" s="8"/>
      <c r="C951" s="33"/>
      <c r="D951" s="7" t="s">
        <v>191</v>
      </c>
      <c r="E951" s="15">
        <v>0</v>
      </c>
      <c r="AE951" s="15">
        <f t="shared" si="22"/>
        <v>0</v>
      </c>
    </row>
    <row r="952" spans="1:31">
      <c r="A952" s="8"/>
      <c r="B952" s="8"/>
      <c r="C952" s="33"/>
      <c r="D952" s="7" t="s">
        <v>192</v>
      </c>
      <c r="E952" s="15">
        <v>0</v>
      </c>
      <c r="AE952" s="15">
        <f t="shared" si="22"/>
        <v>0</v>
      </c>
    </row>
    <row r="953" spans="1:31">
      <c r="A953" s="8"/>
      <c r="B953" s="8"/>
      <c r="C953" s="33"/>
      <c r="D953" s="7" t="s">
        <v>194</v>
      </c>
      <c r="E953" s="15">
        <f>3.25+10</f>
        <v>13.25</v>
      </c>
      <c r="AE953" s="15">
        <f t="shared" si="22"/>
        <v>0</v>
      </c>
    </row>
    <row r="954" spans="1:31">
      <c r="A954" s="8"/>
      <c r="B954" s="8"/>
      <c r="C954" s="33"/>
      <c r="D954" s="7" t="s">
        <v>197</v>
      </c>
      <c r="E954" s="15">
        <v>834458</v>
      </c>
      <c r="AE954" s="15">
        <f t="shared" si="22"/>
        <v>0</v>
      </c>
    </row>
    <row r="955" spans="1:31">
      <c r="A955" s="8"/>
      <c r="B955" s="8" t="s">
        <v>229</v>
      </c>
      <c r="C955" s="33" t="s">
        <v>36</v>
      </c>
      <c r="D955" s="7" t="s">
        <v>3</v>
      </c>
      <c r="E955" s="15" t="s">
        <v>210</v>
      </c>
      <c r="AE955" s="15">
        <f t="shared" si="22"/>
        <v>0</v>
      </c>
    </row>
    <row r="956" spans="1:31">
      <c r="A956" s="8"/>
      <c r="B956" s="8"/>
      <c r="C956" s="33"/>
      <c r="D956" s="7" t="s">
        <v>218</v>
      </c>
      <c r="E956" s="15">
        <v>1451</v>
      </c>
    </row>
    <row r="957" spans="1:31">
      <c r="A957" s="8"/>
      <c r="B957" s="8"/>
      <c r="C957" s="33"/>
      <c r="D957" s="7" t="s">
        <v>196</v>
      </c>
      <c r="E957" s="15">
        <v>184.01</v>
      </c>
      <c r="AE957" s="15">
        <f t="shared" si="22"/>
        <v>0</v>
      </c>
    </row>
    <row r="958" spans="1:31">
      <c r="A958" s="8"/>
      <c r="B958" s="8"/>
      <c r="C958" s="33"/>
      <c r="D958" s="7" t="s">
        <v>190</v>
      </c>
      <c r="E958" s="15">
        <v>1451</v>
      </c>
      <c r="AE958" s="15">
        <f t="shared" si="22"/>
        <v>0</v>
      </c>
    </row>
    <row r="959" spans="1:31">
      <c r="A959" s="8"/>
      <c r="B959" s="8"/>
      <c r="C959" s="33"/>
      <c r="D959" s="7" t="s">
        <v>191</v>
      </c>
      <c r="E959" s="15">
        <v>0</v>
      </c>
      <c r="AE959" s="15">
        <f t="shared" si="22"/>
        <v>0</v>
      </c>
    </row>
    <row r="960" spans="1:31">
      <c r="A960" s="8"/>
      <c r="B960" s="8"/>
      <c r="C960" s="33"/>
      <c r="D960" s="7" t="s">
        <v>192</v>
      </c>
      <c r="E960" s="15">
        <v>0</v>
      </c>
      <c r="AE960" s="15">
        <f t="shared" si="22"/>
        <v>0</v>
      </c>
    </row>
    <row r="961" spans="1:31">
      <c r="A961" s="8"/>
      <c r="B961" s="8"/>
      <c r="C961" s="33"/>
      <c r="D961" s="7" t="s">
        <v>194</v>
      </c>
      <c r="E961" s="15">
        <f>3.3+3.25+2.95+2.55+10</f>
        <v>22.05</v>
      </c>
      <c r="AE961" s="15">
        <f t="shared" si="22"/>
        <v>0</v>
      </c>
    </row>
    <row r="962" spans="1:31">
      <c r="A962" s="8"/>
      <c r="B962" s="8"/>
      <c r="C962" s="33"/>
      <c r="D962" s="7" t="s">
        <v>197</v>
      </c>
      <c r="E962" s="15">
        <v>834459</v>
      </c>
      <c r="AE962" s="15">
        <f t="shared" si="22"/>
        <v>0</v>
      </c>
    </row>
    <row r="963" spans="1:31">
      <c r="A963" s="8"/>
      <c r="B963" s="8"/>
      <c r="C963" s="11" t="s">
        <v>39</v>
      </c>
      <c r="D963" s="7" t="s">
        <v>3</v>
      </c>
      <c r="AE963" s="15">
        <f t="shared" ref="AE963:AE1035" si="23">SUM(F963:AD963)</f>
        <v>0</v>
      </c>
    </row>
    <row r="964" spans="1:31">
      <c r="A964" s="8"/>
      <c r="B964" s="8"/>
      <c r="C964" s="11"/>
      <c r="D964" s="7" t="s">
        <v>218</v>
      </c>
    </row>
    <row r="965" spans="1:31">
      <c r="A965" s="8"/>
      <c r="B965" s="8"/>
      <c r="C965" s="11"/>
      <c r="D965" s="7" t="s">
        <v>196</v>
      </c>
      <c r="AE965" s="15">
        <f t="shared" si="23"/>
        <v>0</v>
      </c>
    </row>
    <row r="966" spans="1:31">
      <c r="A966" s="8"/>
      <c r="B966" s="8"/>
      <c r="C966" s="11"/>
      <c r="D966" s="7" t="s">
        <v>190</v>
      </c>
      <c r="AE966" s="15">
        <f t="shared" si="23"/>
        <v>0</v>
      </c>
    </row>
    <row r="967" spans="1:31">
      <c r="A967" s="8"/>
      <c r="B967" s="8"/>
      <c r="C967" s="11"/>
      <c r="D967" s="7" t="s">
        <v>191</v>
      </c>
      <c r="AE967" s="15">
        <f t="shared" si="23"/>
        <v>0</v>
      </c>
    </row>
    <row r="968" spans="1:31">
      <c r="A968" s="8"/>
      <c r="B968" s="8"/>
      <c r="C968" s="11"/>
      <c r="D968" s="7" t="s">
        <v>192</v>
      </c>
      <c r="AE968" s="15">
        <f t="shared" si="23"/>
        <v>0</v>
      </c>
    </row>
    <row r="969" spans="1:31">
      <c r="A969" s="8"/>
      <c r="B969" s="8"/>
      <c r="C969" s="11"/>
      <c r="D969" s="7" t="s">
        <v>194</v>
      </c>
      <c r="AE969" s="15">
        <f t="shared" si="23"/>
        <v>0</v>
      </c>
    </row>
    <row r="970" spans="1:31">
      <c r="A970" s="8"/>
      <c r="B970" s="8"/>
      <c r="C970" s="11"/>
      <c r="D970" s="7" t="s">
        <v>197</v>
      </c>
      <c r="AE970" s="15">
        <f t="shared" si="23"/>
        <v>0</v>
      </c>
    </row>
    <row r="971" spans="1:31">
      <c r="A971" s="8"/>
      <c r="B971" s="8"/>
      <c r="C971" s="11" t="s">
        <v>40</v>
      </c>
      <c r="D971" s="7" t="s">
        <v>3</v>
      </c>
      <c r="AE971" s="15">
        <f t="shared" si="23"/>
        <v>0</v>
      </c>
    </row>
    <row r="972" spans="1:31">
      <c r="A972" s="8"/>
      <c r="B972" s="8"/>
      <c r="C972" s="11"/>
      <c r="D972" s="7" t="s">
        <v>218</v>
      </c>
    </row>
    <row r="973" spans="1:31">
      <c r="A973" s="8"/>
      <c r="B973" s="8"/>
      <c r="C973" s="11"/>
      <c r="D973" s="7" t="s">
        <v>196</v>
      </c>
      <c r="AE973" s="15">
        <f t="shared" si="23"/>
        <v>0</v>
      </c>
    </row>
    <row r="974" spans="1:31">
      <c r="A974" s="8"/>
      <c r="B974" s="8"/>
      <c r="C974" s="11"/>
      <c r="D974" s="7" t="s">
        <v>190</v>
      </c>
      <c r="AE974" s="15">
        <f t="shared" si="23"/>
        <v>0</v>
      </c>
    </row>
    <row r="975" spans="1:31">
      <c r="A975" s="8"/>
      <c r="B975" s="8"/>
      <c r="C975" s="11"/>
      <c r="D975" s="7" t="s">
        <v>191</v>
      </c>
      <c r="AE975" s="15">
        <f t="shared" si="23"/>
        <v>0</v>
      </c>
    </row>
    <row r="976" spans="1:31">
      <c r="A976" s="8"/>
      <c r="B976" s="8"/>
      <c r="C976" s="11"/>
      <c r="D976" s="7" t="s">
        <v>192</v>
      </c>
      <c r="AE976" s="15">
        <f t="shared" si="23"/>
        <v>0</v>
      </c>
    </row>
    <row r="977" spans="1:31">
      <c r="A977" s="8"/>
      <c r="B977" s="8"/>
      <c r="C977" s="11"/>
      <c r="D977" s="7" t="s">
        <v>194</v>
      </c>
      <c r="AE977" s="15">
        <f t="shared" si="23"/>
        <v>0</v>
      </c>
    </row>
    <row r="978" spans="1:31">
      <c r="A978" s="8"/>
      <c r="B978" s="8"/>
      <c r="C978" s="11"/>
      <c r="D978" s="7" t="s">
        <v>197</v>
      </c>
      <c r="AE978" s="15">
        <f t="shared" si="23"/>
        <v>0</v>
      </c>
    </row>
    <row r="979" spans="1:31">
      <c r="A979" s="8"/>
      <c r="B979" s="8"/>
      <c r="C979" s="11" t="s">
        <v>41</v>
      </c>
      <c r="D979" s="7" t="s">
        <v>3</v>
      </c>
      <c r="AE979" s="15">
        <f t="shared" si="23"/>
        <v>0</v>
      </c>
    </row>
    <row r="980" spans="1:31">
      <c r="A980" s="8"/>
      <c r="B980" s="8"/>
      <c r="C980" s="11"/>
      <c r="D980" s="7" t="s">
        <v>218</v>
      </c>
    </row>
    <row r="981" spans="1:31">
      <c r="A981" s="8"/>
      <c r="B981" s="8"/>
      <c r="C981" s="11"/>
      <c r="D981" s="7" t="s">
        <v>196</v>
      </c>
      <c r="AE981" s="15">
        <f t="shared" si="23"/>
        <v>0</v>
      </c>
    </row>
    <row r="982" spans="1:31">
      <c r="A982" s="8"/>
      <c r="B982" s="8"/>
      <c r="C982" s="11"/>
      <c r="D982" s="7" t="s">
        <v>190</v>
      </c>
      <c r="AE982" s="15">
        <f t="shared" si="23"/>
        <v>0</v>
      </c>
    </row>
    <row r="983" spans="1:31">
      <c r="A983" s="8"/>
      <c r="B983" s="8"/>
      <c r="C983" s="11"/>
      <c r="D983" s="7" t="s">
        <v>191</v>
      </c>
      <c r="AE983" s="15">
        <f t="shared" si="23"/>
        <v>0</v>
      </c>
    </row>
    <row r="984" spans="1:31">
      <c r="A984" s="8"/>
      <c r="B984" s="8"/>
      <c r="C984" s="11"/>
      <c r="D984" s="7" t="s">
        <v>192</v>
      </c>
      <c r="AE984" s="15">
        <f t="shared" si="23"/>
        <v>0</v>
      </c>
    </row>
    <row r="985" spans="1:31">
      <c r="A985" s="8"/>
      <c r="B985" s="8"/>
      <c r="C985" s="11"/>
      <c r="D985" s="7" t="s">
        <v>194</v>
      </c>
      <c r="AE985" s="15">
        <f t="shared" si="23"/>
        <v>0</v>
      </c>
    </row>
    <row r="986" spans="1:31">
      <c r="A986" s="8"/>
      <c r="B986" s="8"/>
      <c r="C986" s="11"/>
      <c r="D986" s="7" t="s">
        <v>197</v>
      </c>
      <c r="AE986" s="15">
        <f t="shared" si="23"/>
        <v>0</v>
      </c>
    </row>
    <row r="987" spans="1:31">
      <c r="A987" s="8"/>
      <c r="B987" s="8"/>
      <c r="C987" s="11" t="s">
        <v>42</v>
      </c>
      <c r="D987" s="7" t="s">
        <v>3</v>
      </c>
      <c r="AE987" s="15">
        <f t="shared" si="23"/>
        <v>0</v>
      </c>
    </row>
    <row r="988" spans="1:31">
      <c r="A988" s="8"/>
      <c r="B988" s="8"/>
      <c r="C988" s="12"/>
      <c r="D988" s="7" t="s">
        <v>218</v>
      </c>
    </row>
    <row r="989" spans="1:31">
      <c r="A989" s="8"/>
      <c r="B989" s="8"/>
      <c r="C989" s="12"/>
      <c r="D989" s="7" t="s">
        <v>196</v>
      </c>
      <c r="AE989" s="15">
        <f t="shared" si="23"/>
        <v>0</v>
      </c>
    </row>
    <row r="990" spans="1:31">
      <c r="A990" s="8"/>
      <c r="B990" s="8"/>
      <c r="C990" s="12"/>
      <c r="D990" s="7" t="s">
        <v>190</v>
      </c>
      <c r="AE990" s="15">
        <f t="shared" si="23"/>
        <v>0</v>
      </c>
    </row>
    <row r="991" spans="1:31">
      <c r="A991" s="8"/>
      <c r="B991" s="8"/>
      <c r="C991" s="12"/>
      <c r="D991" s="7" t="s">
        <v>191</v>
      </c>
      <c r="AE991" s="15">
        <f t="shared" si="23"/>
        <v>0</v>
      </c>
    </row>
    <row r="992" spans="1:31">
      <c r="A992" s="8"/>
      <c r="B992" s="8"/>
      <c r="C992" s="12"/>
      <c r="D992" s="7" t="s">
        <v>192</v>
      </c>
      <c r="AE992" s="15">
        <f t="shared" si="23"/>
        <v>0</v>
      </c>
    </row>
    <row r="993" spans="1:31">
      <c r="A993" s="8"/>
      <c r="B993" s="8"/>
      <c r="C993" s="12"/>
      <c r="D993" s="7" t="s">
        <v>194</v>
      </c>
      <c r="AE993" s="15">
        <f t="shared" si="23"/>
        <v>0</v>
      </c>
    </row>
    <row r="994" spans="1:31">
      <c r="A994" s="8"/>
      <c r="B994" s="8"/>
      <c r="C994" s="12"/>
      <c r="D994" s="7" t="s">
        <v>197</v>
      </c>
      <c r="AE994" s="15">
        <f t="shared" si="23"/>
        <v>0</v>
      </c>
    </row>
    <row r="995" spans="1:31">
      <c r="A995" s="8"/>
      <c r="B995" s="8"/>
      <c r="C995" s="12" t="s">
        <v>43</v>
      </c>
      <c r="D995" s="10" t="s">
        <v>3</v>
      </c>
      <c r="AE995" s="15">
        <f t="shared" si="23"/>
        <v>0</v>
      </c>
    </row>
    <row r="996" spans="1:31">
      <c r="A996" s="8"/>
      <c r="B996" s="8"/>
      <c r="C996" s="12"/>
      <c r="D996" s="7" t="s">
        <v>218</v>
      </c>
    </row>
    <row r="997" spans="1:31">
      <c r="A997" s="8"/>
      <c r="B997" s="8"/>
      <c r="C997" s="12"/>
      <c r="D997" s="7" t="s">
        <v>196</v>
      </c>
      <c r="AE997" s="15">
        <f t="shared" si="23"/>
        <v>0</v>
      </c>
    </row>
    <row r="998" spans="1:31">
      <c r="A998" s="8"/>
      <c r="B998" s="8"/>
      <c r="C998" s="12"/>
      <c r="D998" s="7" t="s">
        <v>190</v>
      </c>
      <c r="AE998" s="15">
        <f t="shared" si="23"/>
        <v>0</v>
      </c>
    </row>
    <row r="999" spans="1:31">
      <c r="A999" s="8"/>
      <c r="B999" s="8"/>
      <c r="C999" s="12"/>
      <c r="D999" s="7" t="s">
        <v>191</v>
      </c>
      <c r="AE999" s="15">
        <f t="shared" si="23"/>
        <v>0</v>
      </c>
    </row>
    <row r="1000" spans="1:31">
      <c r="A1000" s="8"/>
      <c r="B1000" s="8"/>
      <c r="C1000" s="12"/>
      <c r="D1000" s="7" t="s">
        <v>192</v>
      </c>
      <c r="AE1000" s="15">
        <f t="shared" si="23"/>
        <v>0</v>
      </c>
    </row>
    <row r="1001" spans="1:31">
      <c r="A1001" s="8"/>
      <c r="B1001" s="8"/>
      <c r="C1001" s="12"/>
      <c r="D1001" s="7" t="s">
        <v>194</v>
      </c>
      <c r="AE1001" s="15">
        <f t="shared" si="23"/>
        <v>0</v>
      </c>
    </row>
    <row r="1002" spans="1:31">
      <c r="A1002" s="8"/>
      <c r="B1002" s="8"/>
      <c r="C1002" s="12"/>
      <c r="D1002" s="7" t="s">
        <v>197</v>
      </c>
      <c r="AE1002" s="15">
        <f t="shared" si="23"/>
        <v>0</v>
      </c>
    </row>
    <row r="1003" spans="1:31">
      <c r="A1003" s="8"/>
      <c r="B1003" s="8"/>
      <c r="C1003" s="11" t="s">
        <v>44</v>
      </c>
      <c r="D1003" s="7" t="s">
        <v>3</v>
      </c>
      <c r="AE1003" s="15">
        <f t="shared" si="23"/>
        <v>0</v>
      </c>
    </row>
    <row r="1004" spans="1:31">
      <c r="A1004" s="8"/>
      <c r="B1004" s="8"/>
      <c r="C1004" s="11"/>
      <c r="D1004" s="7" t="s">
        <v>218</v>
      </c>
    </row>
    <row r="1005" spans="1:31">
      <c r="A1005" s="8"/>
      <c r="B1005" s="8"/>
      <c r="C1005" s="11"/>
      <c r="D1005" s="7" t="s">
        <v>196</v>
      </c>
      <c r="AE1005" s="15">
        <f t="shared" si="23"/>
        <v>0</v>
      </c>
    </row>
    <row r="1006" spans="1:31">
      <c r="A1006" s="8"/>
      <c r="B1006" s="8"/>
      <c r="C1006" s="11"/>
      <c r="D1006" s="7" t="s">
        <v>190</v>
      </c>
      <c r="AE1006" s="15">
        <f t="shared" si="23"/>
        <v>0</v>
      </c>
    </row>
    <row r="1007" spans="1:31">
      <c r="A1007" s="8"/>
      <c r="B1007" s="8"/>
      <c r="C1007" s="11"/>
      <c r="D1007" s="7" t="s">
        <v>191</v>
      </c>
      <c r="AE1007" s="15">
        <f t="shared" si="23"/>
        <v>0</v>
      </c>
    </row>
    <row r="1008" spans="1:31">
      <c r="A1008" s="8"/>
      <c r="B1008" s="8"/>
      <c r="C1008" s="11"/>
      <c r="D1008" s="7" t="s">
        <v>192</v>
      </c>
      <c r="AE1008" s="15">
        <f t="shared" si="23"/>
        <v>0</v>
      </c>
    </row>
    <row r="1009" spans="1:31">
      <c r="A1009" s="8"/>
      <c r="B1009" s="8"/>
      <c r="C1009" s="11"/>
      <c r="D1009" s="7" t="s">
        <v>194</v>
      </c>
      <c r="AE1009" s="15">
        <f t="shared" si="23"/>
        <v>0</v>
      </c>
    </row>
    <row r="1010" spans="1:31">
      <c r="A1010" s="8"/>
      <c r="B1010" s="8"/>
      <c r="C1010" s="11"/>
      <c r="D1010" s="7" t="s">
        <v>197</v>
      </c>
      <c r="AE1010" s="15">
        <f t="shared" si="23"/>
        <v>0</v>
      </c>
    </row>
    <row r="1011" spans="1:31">
      <c r="A1011" s="8"/>
      <c r="B1011" s="8"/>
      <c r="C1011" s="11" t="s">
        <v>45</v>
      </c>
      <c r="D1011" s="7" t="s">
        <v>3</v>
      </c>
      <c r="AE1011" s="15">
        <f t="shared" si="23"/>
        <v>0</v>
      </c>
    </row>
    <row r="1012" spans="1:31">
      <c r="A1012" s="8"/>
      <c r="B1012" s="8"/>
      <c r="C1012" s="11"/>
      <c r="D1012" s="7" t="s">
        <v>218</v>
      </c>
    </row>
    <row r="1013" spans="1:31">
      <c r="A1013" s="8"/>
      <c r="B1013" s="8"/>
      <c r="C1013" s="11"/>
      <c r="D1013" s="7" t="s">
        <v>196</v>
      </c>
      <c r="AE1013" s="15">
        <f t="shared" si="23"/>
        <v>0</v>
      </c>
    </row>
    <row r="1014" spans="1:31">
      <c r="A1014" s="8"/>
      <c r="B1014" s="8"/>
      <c r="C1014" s="11"/>
      <c r="D1014" s="7" t="s">
        <v>190</v>
      </c>
      <c r="AE1014" s="15">
        <f t="shared" si="23"/>
        <v>0</v>
      </c>
    </row>
    <row r="1015" spans="1:31">
      <c r="A1015" s="8"/>
      <c r="B1015" s="8"/>
      <c r="C1015" s="11"/>
      <c r="D1015" s="7" t="s">
        <v>191</v>
      </c>
      <c r="AE1015" s="15">
        <f t="shared" si="23"/>
        <v>0</v>
      </c>
    </row>
    <row r="1016" spans="1:31">
      <c r="A1016" s="8"/>
      <c r="B1016" s="8"/>
      <c r="C1016" s="11"/>
      <c r="D1016" s="7" t="s">
        <v>192</v>
      </c>
      <c r="AE1016" s="15">
        <f t="shared" si="23"/>
        <v>0</v>
      </c>
    </row>
    <row r="1017" spans="1:31">
      <c r="A1017" s="8"/>
      <c r="B1017" s="8"/>
      <c r="C1017" s="11"/>
      <c r="D1017" s="7" t="s">
        <v>194</v>
      </c>
      <c r="AE1017" s="15">
        <f t="shared" si="23"/>
        <v>0</v>
      </c>
    </row>
    <row r="1018" spans="1:31">
      <c r="A1018" s="8"/>
      <c r="B1018" s="8"/>
      <c r="C1018" s="11"/>
      <c r="D1018" s="7" t="s">
        <v>197</v>
      </c>
      <c r="AE1018" s="15">
        <f t="shared" si="23"/>
        <v>0</v>
      </c>
    </row>
    <row r="1019" spans="1:31">
      <c r="A1019" s="8"/>
      <c r="B1019" s="8"/>
      <c r="C1019" s="11" t="s">
        <v>46</v>
      </c>
      <c r="D1019" s="7" t="s">
        <v>3</v>
      </c>
      <c r="AE1019" s="15">
        <f t="shared" si="23"/>
        <v>0</v>
      </c>
    </row>
    <row r="1020" spans="1:31">
      <c r="A1020" s="8"/>
      <c r="B1020" s="8"/>
      <c r="C1020" s="11"/>
      <c r="D1020" s="7" t="s">
        <v>218</v>
      </c>
    </row>
    <row r="1021" spans="1:31">
      <c r="A1021" s="8"/>
      <c r="B1021" s="8"/>
      <c r="C1021" s="11"/>
      <c r="D1021" s="7" t="s">
        <v>196</v>
      </c>
      <c r="AE1021" s="15">
        <f t="shared" si="23"/>
        <v>0</v>
      </c>
    </row>
    <row r="1022" spans="1:31">
      <c r="A1022" s="8"/>
      <c r="B1022" s="8"/>
      <c r="C1022" s="11"/>
      <c r="D1022" s="7" t="s">
        <v>190</v>
      </c>
      <c r="AE1022" s="15">
        <f t="shared" si="23"/>
        <v>0</v>
      </c>
    </row>
    <row r="1023" spans="1:31">
      <c r="A1023" s="8"/>
      <c r="B1023" s="8"/>
      <c r="C1023" s="11"/>
      <c r="D1023" s="7" t="s">
        <v>191</v>
      </c>
      <c r="AE1023" s="15">
        <f t="shared" si="23"/>
        <v>0</v>
      </c>
    </row>
    <row r="1024" spans="1:31">
      <c r="A1024" s="8"/>
      <c r="B1024" s="8"/>
      <c r="C1024" s="11"/>
      <c r="D1024" s="7" t="s">
        <v>192</v>
      </c>
      <c r="AE1024" s="15">
        <f t="shared" si="23"/>
        <v>0</v>
      </c>
    </row>
    <row r="1025" spans="1:31">
      <c r="A1025" s="8"/>
      <c r="B1025" s="8"/>
      <c r="C1025" s="11"/>
      <c r="D1025" s="7" t="s">
        <v>194</v>
      </c>
      <c r="AE1025" s="15">
        <f t="shared" si="23"/>
        <v>0</v>
      </c>
    </row>
    <row r="1026" spans="1:31">
      <c r="A1026" s="8"/>
      <c r="B1026" s="8"/>
      <c r="C1026" s="11"/>
      <c r="D1026" s="7" t="s">
        <v>197</v>
      </c>
      <c r="AE1026" s="15">
        <f t="shared" si="23"/>
        <v>0</v>
      </c>
    </row>
    <row r="1027" spans="1:31">
      <c r="A1027" s="8"/>
      <c r="B1027" s="8"/>
      <c r="C1027" s="11" t="s">
        <v>47</v>
      </c>
      <c r="D1027" s="7" t="s">
        <v>3</v>
      </c>
      <c r="AE1027" s="15">
        <f t="shared" si="23"/>
        <v>0</v>
      </c>
    </row>
    <row r="1028" spans="1:31">
      <c r="A1028" s="8"/>
      <c r="B1028" s="8"/>
      <c r="C1028" s="11"/>
      <c r="D1028" s="7" t="s">
        <v>218</v>
      </c>
    </row>
    <row r="1029" spans="1:31">
      <c r="A1029" s="8"/>
      <c r="B1029" s="8"/>
      <c r="C1029" s="11"/>
      <c r="D1029" s="7" t="s">
        <v>196</v>
      </c>
      <c r="AE1029" s="15">
        <f t="shared" si="23"/>
        <v>0</v>
      </c>
    </row>
    <row r="1030" spans="1:31">
      <c r="A1030" s="8"/>
      <c r="B1030" s="8"/>
      <c r="C1030" s="11"/>
      <c r="D1030" s="7" t="s">
        <v>190</v>
      </c>
      <c r="AE1030" s="15">
        <f t="shared" si="23"/>
        <v>0</v>
      </c>
    </row>
    <row r="1031" spans="1:31">
      <c r="A1031" s="8"/>
      <c r="B1031" s="8"/>
      <c r="C1031" s="11"/>
      <c r="D1031" s="7" t="s">
        <v>191</v>
      </c>
      <c r="AE1031" s="15">
        <f t="shared" si="23"/>
        <v>0</v>
      </c>
    </row>
    <row r="1032" spans="1:31">
      <c r="A1032" s="8"/>
      <c r="B1032" s="8"/>
      <c r="C1032" s="11"/>
      <c r="D1032" s="7" t="s">
        <v>192</v>
      </c>
      <c r="AE1032" s="15">
        <f t="shared" si="23"/>
        <v>0</v>
      </c>
    </row>
    <row r="1033" spans="1:31">
      <c r="A1033" s="8"/>
      <c r="B1033" s="8"/>
      <c r="C1033" s="11"/>
      <c r="D1033" s="7" t="s">
        <v>194</v>
      </c>
      <c r="AE1033" s="15">
        <f t="shared" si="23"/>
        <v>0</v>
      </c>
    </row>
    <row r="1034" spans="1:31">
      <c r="A1034" s="8"/>
      <c r="B1034" s="8"/>
      <c r="C1034" s="11"/>
      <c r="D1034" s="7" t="s">
        <v>197</v>
      </c>
      <c r="AE1034" s="15">
        <f t="shared" si="23"/>
        <v>0</v>
      </c>
    </row>
    <row r="1035" spans="1:31" s="22" customFormat="1">
      <c r="A1035" s="8"/>
      <c r="B1035" s="8"/>
      <c r="C1035" s="11" t="s">
        <v>49</v>
      </c>
      <c r="D1035" s="7" t="s">
        <v>3</v>
      </c>
      <c r="E1035" s="15"/>
      <c r="F1035" s="15"/>
      <c r="G1035" s="15"/>
      <c r="AE1035" s="15">
        <f t="shared" si="23"/>
        <v>0</v>
      </c>
    </row>
    <row r="1036" spans="1:31" s="22" customFormat="1">
      <c r="A1036" s="8"/>
      <c r="B1036" s="8"/>
      <c r="C1036" s="11"/>
      <c r="D1036" s="7" t="s">
        <v>218</v>
      </c>
      <c r="E1036" s="15"/>
      <c r="F1036" s="15"/>
      <c r="G1036" s="15"/>
      <c r="AE1036" s="15"/>
    </row>
    <row r="1037" spans="1:31" s="22" customFormat="1">
      <c r="A1037" s="8"/>
      <c r="B1037" s="8"/>
      <c r="C1037" s="11"/>
      <c r="D1037" s="7" t="s">
        <v>196</v>
      </c>
      <c r="E1037" s="15"/>
      <c r="F1037" s="15"/>
      <c r="G1037" s="15"/>
      <c r="AE1037" s="15">
        <f t="shared" ref="AE1037:AE1109" si="24">SUM(F1037:AD1037)</f>
        <v>0</v>
      </c>
    </row>
    <row r="1038" spans="1:31" s="22" customFormat="1">
      <c r="A1038" s="8"/>
      <c r="B1038" s="8"/>
      <c r="C1038" s="11"/>
      <c r="D1038" s="7" t="s">
        <v>190</v>
      </c>
      <c r="E1038" s="15"/>
      <c r="F1038" s="15"/>
      <c r="G1038" s="15"/>
      <c r="AE1038" s="15">
        <f t="shared" si="24"/>
        <v>0</v>
      </c>
    </row>
    <row r="1039" spans="1:31" s="22" customFormat="1">
      <c r="A1039" s="8"/>
      <c r="B1039" s="8"/>
      <c r="C1039" s="11"/>
      <c r="D1039" s="7" t="s">
        <v>191</v>
      </c>
      <c r="E1039" s="15"/>
      <c r="F1039" s="15"/>
      <c r="G1039" s="15"/>
      <c r="AE1039" s="15">
        <f t="shared" si="24"/>
        <v>0</v>
      </c>
    </row>
    <row r="1040" spans="1:31" s="22" customFormat="1">
      <c r="A1040" s="8"/>
      <c r="B1040" s="8"/>
      <c r="C1040" s="11"/>
      <c r="D1040" s="7" t="s">
        <v>192</v>
      </c>
      <c r="E1040" s="15"/>
      <c r="F1040" s="15"/>
      <c r="G1040" s="15"/>
      <c r="AE1040" s="15">
        <f t="shared" si="24"/>
        <v>0</v>
      </c>
    </row>
    <row r="1041" spans="1:31" s="22" customFormat="1">
      <c r="A1041" s="8"/>
      <c r="B1041" s="8"/>
      <c r="C1041" s="11"/>
      <c r="D1041" s="7" t="s">
        <v>194</v>
      </c>
      <c r="E1041" s="15"/>
      <c r="F1041" s="15"/>
      <c r="G1041" s="15"/>
      <c r="AE1041" s="15">
        <f t="shared" si="24"/>
        <v>0</v>
      </c>
    </row>
    <row r="1042" spans="1:31" s="22" customFormat="1">
      <c r="A1042" s="8"/>
      <c r="B1042" s="8"/>
      <c r="C1042" s="11"/>
      <c r="D1042" s="7" t="s">
        <v>197</v>
      </c>
      <c r="E1042" s="15"/>
      <c r="F1042" s="15"/>
      <c r="G1042" s="15"/>
      <c r="AE1042" s="15">
        <f t="shared" si="24"/>
        <v>0</v>
      </c>
    </row>
    <row r="1043" spans="1:31" s="22" customFormat="1">
      <c r="A1043" s="25"/>
      <c r="B1043" s="25"/>
      <c r="C1043" s="26" t="s">
        <v>50</v>
      </c>
      <c r="D1043" s="27" t="s">
        <v>3</v>
      </c>
      <c r="AE1043" s="15">
        <f t="shared" si="24"/>
        <v>0</v>
      </c>
    </row>
    <row r="1044" spans="1:31" s="22" customFormat="1">
      <c r="A1044" s="25"/>
      <c r="B1044" s="25"/>
      <c r="C1044" s="26"/>
      <c r="D1044" s="7" t="s">
        <v>218</v>
      </c>
      <c r="AE1044" s="15"/>
    </row>
    <row r="1045" spans="1:31" s="22" customFormat="1">
      <c r="A1045" s="25"/>
      <c r="B1045" s="25"/>
      <c r="C1045" s="26"/>
      <c r="D1045" s="7" t="s">
        <v>196</v>
      </c>
      <c r="AE1045" s="15">
        <f t="shared" si="24"/>
        <v>0</v>
      </c>
    </row>
    <row r="1046" spans="1:31" s="22" customFormat="1">
      <c r="A1046" s="25"/>
      <c r="B1046" s="25"/>
      <c r="C1046" s="26"/>
      <c r="D1046" s="7" t="s">
        <v>190</v>
      </c>
      <c r="AE1046" s="15">
        <f t="shared" si="24"/>
        <v>0</v>
      </c>
    </row>
    <row r="1047" spans="1:31" s="22" customFormat="1">
      <c r="A1047" s="25"/>
      <c r="B1047" s="25"/>
      <c r="C1047" s="26"/>
      <c r="D1047" s="7" t="s">
        <v>191</v>
      </c>
      <c r="AE1047" s="15">
        <f t="shared" si="24"/>
        <v>0</v>
      </c>
    </row>
    <row r="1048" spans="1:31" s="22" customFormat="1">
      <c r="A1048" s="25"/>
      <c r="B1048" s="25"/>
      <c r="C1048" s="26"/>
      <c r="D1048" s="7" t="s">
        <v>192</v>
      </c>
      <c r="AE1048" s="15">
        <f t="shared" si="24"/>
        <v>0</v>
      </c>
    </row>
    <row r="1049" spans="1:31" s="22" customFormat="1">
      <c r="A1049" s="25"/>
      <c r="B1049" s="25"/>
      <c r="C1049" s="26"/>
      <c r="D1049" s="7" t="s">
        <v>194</v>
      </c>
      <c r="AE1049" s="15">
        <f t="shared" si="24"/>
        <v>0</v>
      </c>
    </row>
    <row r="1050" spans="1:31" s="22" customFormat="1">
      <c r="A1050" s="25"/>
      <c r="B1050" s="25"/>
      <c r="C1050" s="26"/>
      <c r="D1050" s="7" t="s">
        <v>197</v>
      </c>
      <c r="AE1050" s="15">
        <f t="shared" si="24"/>
        <v>0</v>
      </c>
    </row>
    <row r="1051" spans="1:31" s="22" customFormat="1">
      <c r="A1051" s="25"/>
      <c r="B1051" s="25"/>
      <c r="C1051" s="26" t="s">
        <v>51</v>
      </c>
      <c r="D1051" s="27" t="s">
        <v>3</v>
      </c>
      <c r="AE1051" s="15">
        <f t="shared" si="24"/>
        <v>0</v>
      </c>
    </row>
    <row r="1052" spans="1:31" s="22" customFormat="1">
      <c r="A1052" s="25"/>
      <c r="B1052" s="25"/>
      <c r="C1052" s="26"/>
      <c r="D1052" s="7" t="s">
        <v>218</v>
      </c>
      <c r="AE1052" s="15"/>
    </row>
    <row r="1053" spans="1:31" s="22" customFormat="1">
      <c r="A1053" s="25"/>
      <c r="B1053" s="25"/>
      <c r="C1053" s="26"/>
      <c r="D1053" s="7" t="s">
        <v>196</v>
      </c>
      <c r="AE1053" s="15">
        <f t="shared" si="24"/>
        <v>0</v>
      </c>
    </row>
    <row r="1054" spans="1:31" s="22" customFormat="1">
      <c r="A1054" s="25"/>
      <c r="B1054" s="25"/>
      <c r="C1054" s="26"/>
      <c r="D1054" s="7" t="s">
        <v>190</v>
      </c>
      <c r="AE1054" s="15">
        <f t="shared" si="24"/>
        <v>0</v>
      </c>
    </row>
    <row r="1055" spans="1:31" s="22" customFormat="1">
      <c r="A1055" s="25"/>
      <c r="B1055" s="25"/>
      <c r="C1055" s="26"/>
      <c r="D1055" s="7" t="s">
        <v>191</v>
      </c>
      <c r="AE1055" s="15">
        <f t="shared" si="24"/>
        <v>0</v>
      </c>
    </row>
    <row r="1056" spans="1:31" s="22" customFormat="1">
      <c r="A1056" s="25"/>
      <c r="B1056" s="25"/>
      <c r="C1056" s="26"/>
      <c r="D1056" s="7" t="s">
        <v>192</v>
      </c>
      <c r="AE1056" s="15">
        <f t="shared" si="24"/>
        <v>0</v>
      </c>
    </row>
    <row r="1057" spans="1:31" s="22" customFormat="1">
      <c r="A1057" s="25"/>
      <c r="B1057" s="25"/>
      <c r="C1057" s="26"/>
      <c r="D1057" s="7" t="s">
        <v>194</v>
      </c>
      <c r="AE1057" s="15">
        <f t="shared" si="24"/>
        <v>0</v>
      </c>
    </row>
    <row r="1058" spans="1:31" s="22" customFormat="1">
      <c r="A1058" s="25"/>
      <c r="B1058" s="25"/>
      <c r="C1058" s="26"/>
      <c r="D1058" s="7" t="s">
        <v>197</v>
      </c>
      <c r="AE1058" s="15">
        <f t="shared" si="24"/>
        <v>0</v>
      </c>
    </row>
    <row r="1059" spans="1:31" s="22" customFormat="1">
      <c r="A1059" s="25"/>
      <c r="B1059" s="25"/>
      <c r="C1059" s="26" t="s">
        <v>55</v>
      </c>
      <c r="D1059" s="27" t="s">
        <v>3</v>
      </c>
      <c r="AE1059" s="15">
        <f t="shared" si="24"/>
        <v>0</v>
      </c>
    </row>
    <row r="1060" spans="1:31" s="22" customFormat="1">
      <c r="A1060" s="25"/>
      <c r="B1060" s="25"/>
      <c r="C1060" s="28"/>
      <c r="D1060" s="7" t="s">
        <v>218</v>
      </c>
      <c r="AE1060" s="15"/>
    </row>
    <row r="1061" spans="1:31" s="22" customFormat="1">
      <c r="A1061" s="25"/>
      <c r="B1061" s="25"/>
      <c r="C1061" s="28"/>
      <c r="D1061" s="7" t="s">
        <v>196</v>
      </c>
      <c r="AE1061" s="15">
        <f t="shared" si="24"/>
        <v>0</v>
      </c>
    </row>
    <row r="1062" spans="1:31" s="22" customFormat="1">
      <c r="A1062" s="25"/>
      <c r="B1062" s="25"/>
      <c r="C1062" s="28"/>
      <c r="D1062" s="7" t="s">
        <v>190</v>
      </c>
      <c r="AE1062" s="15">
        <f t="shared" si="24"/>
        <v>0</v>
      </c>
    </row>
    <row r="1063" spans="1:31" s="22" customFormat="1">
      <c r="A1063" s="25"/>
      <c r="B1063" s="25"/>
      <c r="C1063" s="28"/>
      <c r="D1063" s="7" t="s">
        <v>191</v>
      </c>
      <c r="AE1063" s="15">
        <f t="shared" si="24"/>
        <v>0</v>
      </c>
    </row>
    <row r="1064" spans="1:31" s="22" customFormat="1">
      <c r="A1064" s="25"/>
      <c r="B1064" s="25"/>
      <c r="C1064" s="28"/>
      <c r="D1064" s="7" t="s">
        <v>192</v>
      </c>
      <c r="AE1064" s="15">
        <f t="shared" si="24"/>
        <v>0</v>
      </c>
    </row>
    <row r="1065" spans="1:31" s="22" customFormat="1">
      <c r="A1065" s="25"/>
      <c r="B1065" s="25"/>
      <c r="C1065" s="28"/>
      <c r="D1065" s="7" t="s">
        <v>194</v>
      </c>
      <c r="AE1065" s="15">
        <f t="shared" si="24"/>
        <v>0</v>
      </c>
    </row>
    <row r="1066" spans="1:31" s="22" customFormat="1">
      <c r="A1066" s="25"/>
      <c r="B1066" s="25"/>
      <c r="C1066" s="28"/>
      <c r="D1066" s="7" t="s">
        <v>197</v>
      </c>
      <c r="AE1066" s="15">
        <f t="shared" si="24"/>
        <v>0</v>
      </c>
    </row>
    <row r="1067" spans="1:31" s="22" customFormat="1">
      <c r="A1067" s="25"/>
      <c r="B1067" s="25"/>
      <c r="C1067" s="28" t="s">
        <v>56</v>
      </c>
      <c r="D1067" s="29" t="s">
        <v>3</v>
      </c>
      <c r="AE1067" s="15">
        <f t="shared" si="24"/>
        <v>0</v>
      </c>
    </row>
    <row r="1068" spans="1:31" s="22" customFormat="1">
      <c r="A1068" s="25"/>
      <c r="B1068" s="25"/>
      <c r="C1068" s="28"/>
      <c r="D1068" s="7" t="s">
        <v>218</v>
      </c>
      <c r="AE1068" s="15"/>
    </row>
    <row r="1069" spans="1:31" s="22" customFormat="1">
      <c r="A1069" s="25"/>
      <c r="B1069" s="25"/>
      <c r="C1069" s="28"/>
      <c r="D1069" s="7" t="s">
        <v>196</v>
      </c>
      <c r="AE1069" s="15">
        <f t="shared" si="24"/>
        <v>0</v>
      </c>
    </row>
    <row r="1070" spans="1:31" s="22" customFormat="1">
      <c r="A1070" s="25"/>
      <c r="B1070" s="25"/>
      <c r="C1070" s="28"/>
      <c r="D1070" s="7" t="s">
        <v>190</v>
      </c>
      <c r="AE1070" s="15">
        <f t="shared" si="24"/>
        <v>0</v>
      </c>
    </row>
    <row r="1071" spans="1:31" s="22" customFormat="1">
      <c r="A1071" s="25"/>
      <c r="B1071" s="25"/>
      <c r="C1071" s="28"/>
      <c r="D1071" s="7" t="s">
        <v>191</v>
      </c>
      <c r="AE1071" s="15">
        <f t="shared" si="24"/>
        <v>0</v>
      </c>
    </row>
    <row r="1072" spans="1:31" s="22" customFormat="1">
      <c r="A1072" s="25"/>
      <c r="B1072" s="25"/>
      <c r="C1072" s="28"/>
      <c r="D1072" s="7" t="s">
        <v>192</v>
      </c>
      <c r="AE1072" s="15">
        <f t="shared" si="24"/>
        <v>0</v>
      </c>
    </row>
    <row r="1073" spans="1:31" s="22" customFormat="1">
      <c r="A1073" s="25"/>
      <c r="B1073" s="25"/>
      <c r="C1073" s="28"/>
      <c r="D1073" s="7" t="s">
        <v>194</v>
      </c>
      <c r="AE1073" s="15">
        <f t="shared" si="24"/>
        <v>0</v>
      </c>
    </row>
    <row r="1074" spans="1:31" s="22" customFormat="1">
      <c r="A1074" s="25"/>
      <c r="B1074" s="25"/>
      <c r="C1074" s="28"/>
      <c r="D1074" s="7" t="s">
        <v>197</v>
      </c>
      <c r="AE1074" s="15">
        <f t="shared" si="24"/>
        <v>0</v>
      </c>
    </row>
    <row r="1075" spans="1:31" s="22" customFormat="1">
      <c r="A1075" s="25"/>
      <c r="B1075" s="25"/>
      <c r="C1075" s="26" t="s">
        <v>57</v>
      </c>
      <c r="D1075" s="27" t="s">
        <v>3</v>
      </c>
      <c r="AE1075" s="15">
        <f t="shared" si="24"/>
        <v>0</v>
      </c>
    </row>
    <row r="1076" spans="1:31" s="22" customFormat="1">
      <c r="A1076" s="25"/>
      <c r="B1076" s="25"/>
      <c r="C1076" s="26"/>
      <c r="D1076" s="7" t="s">
        <v>218</v>
      </c>
      <c r="AE1076" s="15"/>
    </row>
    <row r="1077" spans="1:31" s="22" customFormat="1">
      <c r="A1077" s="25"/>
      <c r="B1077" s="25"/>
      <c r="C1077" s="26"/>
      <c r="D1077" s="7" t="s">
        <v>196</v>
      </c>
      <c r="AE1077" s="15">
        <f t="shared" si="24"/>
        <v>0</v>
      </c>
    </row>
    <row r="1078" spans="1:31" s="22" customFormat="1">
      <c r="A1078" s="25"/>
      <c r="B1078" s="25"/>
      <c r="C1078" s="26"/>
      <c r="D1078" s="7" t="s">
        <v>190</v>
      </c>
      <c r="AE1078" s="15">
        <f t="shared" si="24"/>
        <v>0</v>
      </c>
    </row>
    <row r="1079" spans="1:31" s="22" customFormat="1">
      <c r="A1079" s="25"/>
      <c r="B1079" s="25"/>
      <c r="C1079" s="26"/>
      <c r="D1079" s="7" t="s">
        <v>191</v>
      </c>
      <c r="AE1079" s="15">
        <f t="shared" si="24"/>
        <v>0</v>
      </c>
    </row>
    <row r="1080" spans="1:31" s="22" customFormat="1">
      <c r="A1080" s="25"/>
      <c r="B1080" s="25"/>
      <c r="C1080" s="26"/>
      <c r="D1080" s="7" t="s">
        <v>192</v>
      </c>
      <c r="AE1080" s="15">
        <f t="shared" si="24"/>
        <v>0</v>
      </c>
    </row>
    <row r="1081" spans="1:31" s="22" customFormat="1">
      <c r="A1081" s="25"/>
      <c r="B1081" s="25"/>
      <c r="C1081" s="26"/>
      <c r="D1081" s="7" t="s">
        <v>194</v>
      </c>
      <c r="AE1081" s="15">
        <f t="shared" si="24"/>
        <v>0</v>
      </c>
    </row>
    <row r="1082" spans="1:31" s="22" customFormat="1">
      <c r="A1082" s="25"/>
      <c r="B1082" s="25"/>
      <c r="C1082" s="26"/>
      <c r="D1082" s="7" t="s">
        <v>197</v>
      </c>
      <c r="AE1082" s="15">
        <f t="shared" si="24"/>
        <v>0</v>
      </c>
    </row>
    <row r="1083" spans="1:31">
      <c r="A1083" s="25"/>
      <c r="B1083" s="25"/>
      <c r="C1083" s="26" t="s">
        <v>58</v>
      </c>
      <c r="D1083" s="27" t="s">
        <v>3</v>
      </c>
      <c r="E1083" s="22"/>
      <c r="F1083" s="22"/>
      <c r="G1083" s="22"/>
      <c r="AE1083" s="15">
        <f t="shared" si="24"/>
        <v>0</v>
      </c>
    </row>
    <row r="1084" spans="1:31">
      <c r="A1084" s="25"/>
      <c r="B1084" s="25"/>
      <c r="C1084" s="28"/>
      <c r="D1084" s="7" t="s">
        <v>218</v>
      </c>
      <c r="E1084" s="22"/>
      <c r="F1084" s="22"/>
      <c r="G1084" s="22"/>
    </row>
    <row r="1085" spans="1:31">
      <c r="A1085" s="25"/>
      <c r="B1085" s="25"/>
      <c r="C1085" s="28"/>
      <c r="D1085" s="7" t="s">
        <v>196</v>
      </c>
      <c r="E1085" s="22"/>
      <c r="F1085" s="22"/>
      <c r="G1085" s="22"/>
      <c r="AE1085" s="15">
        <f t="shared" si="24"/>
        <v>0</v>
      </c>
    </row>
    <row r="1086" spans="1:31">
      <c r="A1086" s="25"/>
      <c r="B1086" s="25"/>
      <c r="C1086" s="28"/>
      <c r="D1086" s="7" t="s">
        <v>190</v>
      </c>
      <c r="E1086" s="22"/>
      <c r="F1086" s="22"/>
      <c r="G1086" s="22"/>
      <c r="AE1086" s="15">
        <f t="shared" si="24"/>
        <v>0</v>
      </c>
    </row>
    <row r="1087" spans="1:31">
      <c r="A1087" s="25"/>
      <c r="B1087" s="25"/>
      <c r="C1087" s="28"/>
      <c r="D1087" s="7" t="s">
        <v>191</v>
      </c>
      <c r="E1087" s="22"/>
      <c r="F1087" s="22"/>
      <c r="G1087" s="22"/>
      <c r="AE1087" s="15">
        <f t="shared" si="24"/>
        <v>0</v>
      </c>
    </row>
    <row r="1088" spans="1:31">
      <c r="A1088" s="25"/>
      <c r="B1088" s="25"/>
      <c r="C1088" s="28"/>
      <c r="D1088" s="7" t="s">
        <v>192</v>
      </c>
      <c r="E1088" s="22"/>
      <c r="F1088" s="22"/>
      <c r="G1088" s="22"/>
      <c r="AE1088" s="15">
        <f t="shared" si="24"/>
        <v>0</v>
      </c>
    </row>
    <row r="1089" spans="1:31">
      <c r="A1089" s="25"/>
      <c r="B1089" s="25"/>
      <c r="C1089" s="28"/>
      <c r="D1089" s="7" t="s">
        <v>194</v>
      </c>
      <c r="E1089" s="22"/>
      <c r="F1089" s="22"/>
      <c r="G1089" s="22"/>
      <c r="AE1089" s="15">
        <f t="shared" si="24"/>
        <v>0</v>
      </c>
    </row>
    <row r="1090" spans="1:31">
      <c r="A1090" s="25"/>
      <c r="B1090" s="25"/>
      <c r="C1090" s="28"/>
      <c r="D1090" s="7" t="s">
        <v>197</v>
      </c>
      <c r="E1090" s="22"/>
      <c r="F1090" s="22"/>
      <c r="G1090" s="22"/>
      <c r="AE1090" s="15">
        <f t="shared" si="24"/>
        <v>0</v>
      </c>
    </row>
    <row r="1091" spans="1:31">
      <c r="A1091" s="8"/>
      <c r="B1091" s="8"/>
      <c r="C1091" s="28" t="s">
        <v>60</v>
      </c>
      <c r="D1091" s="29" t="s">
        <v>3</v>
      </c>
      <c r="AE1091" s="15">
        <f t="shared" si="24"/>
        <v>0</v>
      </c>
    </row>
    <row r="1092" spans="1:31">
      <c r="A1092" s="8"/>
      <c r="B1092" s="8"/>
      <c r="C1092" s="28"/>
      <c r="D1092" s="7" t="s">
        <v>218</v>
      </c>
    </row>
    <row r="1093" spans="1:31">
      <c r="A1093" s="8"/>
      <c r="B1093" s="8"/>
      <c r="C1093" s="28"/>
      <c r="D1093" s="7" t="s">
        <v>196</v>
      </c>
      <c r="AE1093" s="15">
        <f t="shared" si="24"/>
        <v>0</v>
      </c>
    </row>
    <row r="1094" spans="1:31">
      <c r="A1094" s="8"/>
      <c r="B1094" s="8"/>
      <c r="C1094" s="28"/>
      <c r="D1094" s="7" t="s">
        <v>190</v>
      </c>
      <c r="AE1094" s="15">
        <f t="shared" si="24"/>
        <v>0</v>
      </c>
    </row>
    <row r="1095" spans="1:31">
      <c r="A1095" s="8"/>
      <c r="B1095" s="8"/>
      <c r="C1095" s="28"/>
      <c r="D1095" s="7" t="s">
        <v>191</v>
      </c>
      <c r="AE1095" s="15">
        <f t="shared" si="24"/>
        <v>0</v>
      </c>
    </row>
    <row r="1096" spans="1:31">
      <c r="A1096" s="8"/>
      <c r="B1096" s="8"/>
      <c r="C1096" s="28"/>
      <c r="D1096" s="7" t="s">
        <v>192</v>
      </c>
      <c r="AE1096" s="15">
        <f t="shared" si="24"/>
        <v>0</v>
      </c>
    </row>
    <row r="1097" spans="1:31">
      <c r="A1097" s="8"/>
      <c r="B1097" s="8"/>
      <c r="C1097" s="28"/>
      <c r="D1097" s="7" t="s">
        <v>194</v>
      </c>
      <c r="AE1097" s="15">
        <f t="shared" si="24"/>
        <v>0</v>
      </c>
    </row>
    <row r="1098" spans="1:31">
      <c r="A1098" s="8"/>
      <c r="B1098" s="8"/>
      <c r="C1098" s="28"/>
      <c r="D1098" s="7" t="s">
        <v>197</v>
      </c>
      <c r="AE1098" s="15">
        <f t="shared" si="24"/>
        <v>0</v>
      </c>
    </row>
    <row r="1099" spans="1:31">
      <c r="A1099" s="8"/>
      <c r="B1099" s="8"/>
      <c r="C1099" s="11" t="s">
        <v>61</v>
      </c>
      <c r="D1099" s="7" t="s">
        <v>3</v>
      </c>
      <c r="AE1099" s="15">
        <f t="shared" si="24"/>
        <v>0</v>
      </c>
    </row>
    <row r="1100" spans="1:31">
      <c r="A1100" s="8"/>
      <c r="B1100" s="8"/>
      <c r="C1100" s="11"/>
      <c r="D1100" s="7" t="s">
        <v>218</v>
      </c>
    </row>
    <row r="1101" spans="1:31">
      <c r="A1101" s="8"/>
      <c r="B1101" s="8"/>
      <c r="C1101" s="11"/>
      <c r="D1101" s="7" t="s">
        <v>196</v>
      </c>
      <c r="AE1101" s="15">
        <f t="shared" si="24"/>
        <v>0</v>
      </c>
    </row>
    <row r="1102" spans="1:31">
      <c r="A1102" s="8"/>
      <c r="B1102" s="8"/>
      <c r="C1102" s="11"/>
      <c r="D1102" s="7" t="s">
        <v>190</v>
      </c>
      <c r="AE1102" s="15">
        <f t="shared" si="24"/>
        <v>0</v>
      </c>
    </row>
    <row r="1103" spans="1:31">
      <c r="A1103" s="8"/>
      <c r="B1103" s="8"/>
      <c r="C1103" s="11"/>
      <c r="D1103" s="7" t="s">
        <v>191</v>
      </c>
      <c r="AE1103" s="15">
        <f t="shared" si="24"/>
        <v>0</v>
      </c>
    </row>
    <row r="1104" spans="1:31">
      <c r="A1104" s="8"/>
      <c r="B1104" s="8"/>
      <c r="C1104" s="11"/>
      <c r="D1104" s="7" t="s">
        <v>192</v>
      </c>
      <c r="AE1104" s="15">
        <f t="shared" si="24"/>
        <v>0</v>
      </c>
    </row>
    <row r="1105" spans="1:31">
      <c r="A1105" s="8"/>
      <c r="B1105" s="8"/>
      <c r="C1105" s="11"/>
      <c r="D1105" s="7" t="s">
        <v>194</v>
      </c>
      <c r="AE1105" s="15">
        <f t="shared" si="24"/>
        <v>0</v>
      </c>
    </row>
    <row r="1106" spans="1:31">
      <c r="A1106" s="8"/>
      <c r="B1106" s="8"/>
      <c r="C1106" s="11"/>
      <c r="D1106" s="7" t="s">
        <v>197</v>
      </c>
      <c r="AE1106" s="15">
        <f t="shared" si="24"/>
        <v>0</v>
      </c>
    </row>
    <row r="1107" spans="1:31">
      <c r="A1107" s="8"/>
      <c r="B1107" s="8"/>
      <c r="C1107" s="11" t="s">
        <v>62</v>
      </c>
      <c r="D1107" s="7" t="s">
        <v>3</v>
      </c>
      <c r="AE1107" s="15">
        <f t="shared" si="24"/>
        <v>0</v>
      </c>
    </row>
    <row r="1108" spans="1:31">
      <c r="A1108" s="8"/>
      <c r="B1108" s="8"/>
      <c r="C1108" s="11"/>
      <c r="D1108" s="7" t="s">
        <v>218</v>
      </c>
    </row>
    <row r="1109" spans="1:31">
      <c r="A1109" s="8"/>
      <c r="B1109" s="8"/>
      <c r="C1109" s="11"/>
      <c r="D1109" s="7" t="s">
        <v>196</v>
      </c>
      <c r="AE1109" s="15">
        <f t="shared" si="24"/>
        <v>0</v>
      </c>
    </row>
    <row r="1110" spans="1:31">
      <c r="A1110" s="8"/>
      <c r="B1110" s="8"/>
      <c r="C1110" s="11"/>
      <c r="D1110" s="7" t="s">
        <v>190</v>
      </c>
      <c r="AE1110" s="15">
        <f t="shared" ref="AE1110:AE1182" si="25">SUM(F1110:AD1110)</f>
        <v>0</v>
      </c>
    </row>
    <row r="1111" spans="1:31">
      <c r="A1111" s="8"/>
      <c r="B1111" s="8"/>
      <c r="C1111" s="11"/>
      <c r="D1111" s="7" t="s">
        <v>191</v>
      </c>
      <c r="AE1111" s="15">
        <f t="shared" si="25"/>
        <v>0</v>
      </c>
    </row>
    <row r="1112" spans="1:31">
      <c r="A1112" s="8"/>
      <c r="B1112" s="8"/>
      <c r="C1112" s="11"/>
      <c r="D1112" s="7" t="s">
        <v>192</v>
      </c>
      <c r="AE1112" s="15">
        <f t="shared" si="25"/>
        <v>0</v>
      </c>
    </row>
    <row r="1113" spans="1:31">
      <c r="A1113" s="8"/>
      <c r="B1113" s="8"/>
      <c r="C1113" s="11"/>
      <c r="D1113" s="7" t="s">
        <v>194</v>
      </c>
      <c r="AE1113" s="15">
        <f t="shared" si="25"/>
        <v>0</v>
      </c>
    </row>
    <row r="1114" spans="1:31">
      <c r="A1114" s="8"/>
      <c r="B1114" s="8"/>
      <c r="C1114" s="11"/>
      <c r="D1114" s="7" t="s">
        <v>197</v>
      </c>
      <c r="AE1114" s="15">
        <f t="shared" si="25"/>
        <v>0</v>
      </c>
    </row>
    <row r="1115" spans="1:31">
      <c r="A1115" s="8"/>
      <c r="B1115" s="8"/>
      <c r="C1115" s="11" t="s">
        <v>106</v>
      </c>
      <c r="D1115" s="7" t="s">
        <v>3</v>
      </c>
      <c r="AE1115" s="15">
        <f t="shared" si="25"/>
        <v>0</v>
      </c>
    </row>
    <row r="1116" spans="1:31">
      <c r="A1116" s="8"/>
      <c r="B1116" s="8"/>
      <c r="C1116" s="11"/>
      <c r="D1116" s="7" t="s">
        <v>218</v>
      </c>
    </row>
    <row r="1117" spans="1:31">
      <c r="A1117" s="8"/>
      <c r="B1117" s="8"/>
      <c r="C1117" s="11"/>
      <c r="D1117" s="7" t="s">
        <v>196</v>
      </c>
      <c r="AE1117" s="15">
        <f t="shared" si="25"/>
        <v>0</v>
      </c>
    </row>
    <row r="1118" spans="1:31">
      <c r="A1118" s="8"/>
      <c r="B1118" s="8"/>
      <c r="C1118" s="11"/>
      <c r="D1118" s="7" t="s">
        <v>190</v>
      </c>
      <c r="AE1118" s="15">
        <f t="shared" si="25"/>
        <v>0</v>
      </c>
    </row>
    <row r="1119" spans="1:31">
      <c r="A1119" s="8"/>
      <c r="B1119" s="8"/>
      <c r="C1119" s="11"/>
      <c r="D1119" s="7" t="s">
        <v>191</v>
      </c>
      <c r="AE1119" s="15">
        <f t="shared" si="25"/>
        <v>0</v>
      </c>
    </row>
    <row r="1120" spans="1:31">
      <c r="A1120" s="8"/>
      <c r="B1120" s="8"/>
      <c r="C1120" s="11"/>
      <c r="D1120" s="7" t="s">
        <v>192</v>
      </c>
      <c r="AE1120" s="15">
        <f t="shared" si="25"/>
        <v>0</v>
      </c>
    </row>
    <row r="1121" spans="1:31">
      <c r="A1121" s="8"/>
      <c r="B1121" s="8"/>
      <c r="C1121" s="11"/>
      <c r="D1121" s="7" t="s">
        <v>194</v>
      </c>
      <c r="AE1121" s="15">
        <f t="shared" si="25"/>
        <v>0</v>
      </c>
    </row>
    <row r="1122" spans="1:31">
      <c r="A1122" s="8"/>
      <c r="B1122" s="8"/>
      <c r="C1122" s="11"/>
      <c r="D1122" s="7" t="s">
        <v>197</v>
      </c>
      <c r="AE1122" s="15">
        <f t="shared" si="25"/>
        <v>0</v>
      </c>
    </row>
    <row r="1123" spans="1:31">
      <c r="A1123" s="8"/>
      <c r="B1123" s="8"/>
      <c r="C1123" s="11" t="s">
        <v>111</v>
      </c>
      <c r="D1123" s="7" t="s">
        <v>3</v>
      </c>
      <c r="AE1123" s="15">
        <f t="shared" si="25"/>
        <v>0</v>
      </c>
    </row>
    <row r="1124" spans="1:31">
      <c r="A1124" s="8"/>
      <c r="B1124" s="8"/>
      <c r="C1124" s="11"/>
      <c r="D1124" s="7" t="s">
        <v>218</v>
      </c>
    </row>
    <row r="1125" spans="1:31">
      <c r="A1125" s="8"/>
      <c r="B1125" s="8"/>
      <c r="C1125" s="11"/>
      <c r="D1125" s="7" t="s">
        <v>196</v>
      </c>
      <c r="AE1125" s="15">
        <f t="shared" si="25"/>
        <v>0</v>
      </c>
    </row>
    <row r="1126" spans="1:31">
      <c r="A1126" s="8"/>
      <c r="B1126" s="8"/>
      <c r="C1126" s="11"/>
      <c r="D1126" s="7" t="s">
        <v>190</v>
      </c>
      <c r="AE1126" s="15">
        <f t="shared" si="25"/>
        <v>0</v>
      </c>
    </row>
    <row r="1127" spans="1:31">
      <c r="A1127" s="8"/>
      <c r="B1127" s="8"/>
      <c r="C1127" s="11"/>
      <c r="D1127" s="7" t="s">
        <v>191</v>
      </c>
      <c r="AE1127" s="15">
        <f t="shared" si="25"/>
        <v>0</v>
      </c>
    </row>
    <row r="1128" spans="1:31">
      <c r="A1128" s="8"/>
      <c r="B1128" s="8"/>
      <c r="C1128" s="11"/>
      <c r="D1128" s="7" t="s">
        <v>192</v>
      </c>
      <c r="AE1128" s="15">
        <f t="shared" si="25"/>
        <v>0</v>
      </c>
    </row>
    <row r="1129" spans="1:31">
      <c r="A1129" s="8"/>
      <c r="B1129" s="8"/>
      <c r="C1129" s="11"/>
      <c r="D1129" s="7" t="s">
        <v>194</v>
      </c>
      <c r="AE1129" s="15">
        <f t="shared" si="25"/>
        <v>0</v>
      </c>
    </row>
    <row r="1130" spans="1:31">
      <c r="A1130" s="8"/>
      <c r="B1130" s="8"/>
      <c r="C1130" s="11"/>
      <c r="D1130" s="7" t="s">
        <v>197</v>
      </c>
      <c r="AE1130" s="15">
        <f t="shared" si="25"/>
        <v>0</v>
      </c>
    </row>
    <row r="1131" spans="1:31">
      <c r="A1131" s="8"/>
      <c r="B1131" s="8"/>
      <c r="C1131" s="11" t="s">
        <v>112</v>
      </c>
      <c r="D1131" s="7" t="s">
        <v>3</v>
      </c>
      <c r="AE1131" s="15">
        <f t="shared" si="25"/>
        <v>0</v>
      </c>
    </row>
    <row r="1132" spans="1:31">
      <c r="A1132" s="8"/>
      <c r="B1132" s="8"/>
      <c r="C1132" s="11"/>
      <c r="D1132" s="7" t="s">
        <v>218</v>
      </c>
    </row>
    <row r="1133" spans="1:31">
      <c r="A1133" s="8"/>
      <c r="B1133" s="8"/>
      <c r="C1133" s="11"/>
      <c r="D1133" s="7" t="s">
        <v>196</v>
      </c>
      <c r="AE1133" s="15">
        <f t="shared" si="25"/>
        <v>0</v>
      </c>
    </row>
    <row r="1134" spans="1:31">
      <c r="A1134" s="8"/>
      <c r="B1134" s="8"/>
      <c r="C1134" s="11"/>
      <c r="D1134" s="7" t="s">
        <v>190</v>
      </c>
      <c r="AE1134" s="15">
        <f t="shared" si="25"/>
        <v>0</v>
      </c>
    </row>
    <row r="1135" spans="1:31">
      <c r="A1135" s="8"/>
      <c r="B1135" s="8"/>
      <c r="C1135" s="11"/>
      <c r="D1135" s="7" t="s">
        <v>191</v>
      </c>
      <c r="AE1135" s="15">
        <f t="shared" si="25"/>
        <v>0</v>
      </c>
    </row>
    <row r="1136" spans="1:31">
      <c r="A1136" s="8"/>
      <c r="B1136" s="8"/>
      <c r="C1136" s="11"/>
      <c r="D1136" s="7" t="s">
        <v>192</v>
      </c>
      <c r="AE1136" s="15">
        <f t="shared" si="25"/>
        <v>0</v>
      </c>
    </row>
    <row r="1137" spans="1:31">
      <c r="A1137" s="8"/>
      <c r="B1137" s="8"/>
      <c r="C1137" s="11"/>
      <c r="D1137" s="7" t="s">
        <v>194</v>
      </c>
      <c r="AE1137" s="15">
        <f t="shared" si="25"/>
        <v>0</v>
      </c>
    </row>
    <row r="1138" spans="1:31">
      <c r="A1138" s="8"/>
      <c r="B1138" s="8"/>
      <c r="C1138" s="11"/>
      <c r="D1138" s="7" t="s">
        <v>197</v>
      </c>
      <c r="AE1138" s="15">
        <f t="shared" si="25"/>
        <v>0</v>
      </c>
    </row>
    <row r="1139" spans="1:31">
      <c r="A1139" s="8"/>
      <c r="B1139" s="8"/>
      <c r="C1139" s="11" t="s">
        <v>113</v>
      </c>
      <c r="D1139" s="7" t="s">
        <v>3</v>
      </c>
      <c r="AE1139" s="15">
        <f t="shared" si="25"/>
        <v>0</v>
      </c>
    </row>
    <row r="1140" spans="1:31">
      <c r="A1140" s="8"/>
      <c r="B1140" s="8"/>
      <c r="C1140" s="11"/>
      <c r="D1140" s="7" t="s">
        <v>218</v>
      </c>
    </row>
    <row r="1141" spans="1:31">
      <c r="A1141" s="8"/>
      <c r="B1141" s="8"/>
      <c r="C1141" s="11"/>
      <c r="D1141" s="7" t="s">
        <v>196</v>
      </c>
      <c r="AE1141" s="15">
        <f t="shared" si="25"/>
        <v>0</v>
      </c>
    </row>
    <row r="1142" spans="1:31">
      <c r="A1142" s="8"/>
      <c r="B1142" s="8"/>
      <c r="C1142" s="11"/>
      <c r="D1142" s="7" t="s">
        <v>190</v>
      </c>
      <c r="AE1142" s="15">
        <f t="shared" si="25"/>
        <v>0</v>
      </c>
    </row>
    <row r="1143" spans="1:31">
      <c r="A1143" s="8"/>
      <c r="B1143" s="8"/>
      <c r="C1143" s="11"/>
      <c r="D1143" s="7" t="s">
        <v>191</v>
      </c>
      <c r="AE1143" s="15">
        <f t="shared" si="25"/>
        <v>0</v>
      </c>
    </row>
    <row r="1144" spans="1:31">
      <c r="A1144" s="8"/>
      <c r="B1144" s="8"/>
      <c r="C1144" s="11"/>
      <c r="D1144" s="7" t="s">
        <v>192</v>
      </c>
      <c r="AE1144" s="15">
        <f t="shared" si="25"/>
        <v>0</v>
      </c>
    </row>
    <row r="1145" spans="1:31">
      <c r="A1145" s="8"/>
      <c r="B1145" s="8"/>
      <c r="C1145" s="11"/>
      <c r="D1145" s="7" t="s">
        <v>194</v>
      </c>
      <c r="AE1145" s="15">
        <f t="shared" si="25"/>
        <v>0</v>
      </c>
    </row>
    <row r="1146" spans="1:31">
      <c r="A1146" s="8"/>
      <c r="B1146" s="8"/>
      <c r="C1146" s="11"/>
      <c r="D1146" s="7" t="s">
        <v>197</v>
      </c>
      <c r="AE1146" s="15">
        <f t="shared" si="25"/>
        <v>0</v>
      </c>
    </row>
    <row r="1147" spans="1:31">
      <c r="A1147" s="8"/>
      <c r="B1147" s="8" t="s">
        <v>203</v>
      </c>
      <c r="C1147" s="11" t="s">
        <v>114</v>
      </c>
      <c r="D1147" s="7" t="s">
        <v>3</v>
      </c>
      <c r="G1147" s="15" t="s">
        <v>208</v>
      </c>
      <c r="AE1147" s="15">
        <f t="shared" si="25"/>
        <v>0</v>
      </c>
    </row>
    <row r="1148" spans="1:31">
      <c r="A1148" s="8"/>
      <c r="B1148" s="8"/>
      <c r="C1148" s="11"/>
      <c r="D1148" s="7" t="s">
        <v>218</v>
      </c>
    </row>
    <row r="1149" spans="1:31">
      <c r="A1149" s="8"/>
      <c r="B1149" s="8"/>
      <c r="C1149" s="11"/>
      <c r="D1149" s="7" t="s">
        <v>196</v>
      </c>
      <c r="G1149" s="15">
        <v>142.07</v>
      </c>
      <c r="AE1149" s="15">
        <f t="shared" si="25"/>
        <v>142.07</v>
      </c>
    </row>
    <row r="1150" spans="1:31">
      <c r="A1150" s="8"/>
      <c r="B1150" s="8"/>
      <c r="C1150" s="11"/>
      <c r="D1150" s="7" t="s">
        <v>190</v>
      </c>
      <c r="G1150" s="15">
        <v>60</v>
      </c>
      <c r="AE1150" s="15">
        <f t="shared" si="25"/>
        <v>60</v>
      </c>
    </row>
    <row r="1151" spans="1:31">
      <c r="A1151" s="8"/>
      <c r="B1151" s="8"/>
      <c r="C1151" s="11"/>
      <c r="D1151" s="7" t="s">
        <v>191</v>
      </c>
      <c r="AE1151" s="15">
        <f t="shared" si="25"/>
        <v>0</v>
      </c>
    </row>
    <row r="1152" spans="1:31">
      <c r="A1152" s="8"/>
      <c r="B1152" s="8"/>
      <c r="C1152" s="11"/>
      <c r="D1152" s="7" t="s">
        <v>192</v>
      </c>
      <c r="AE1152" s="15">
        <f t="shared" si="25"/>
        <v>0</v>
      </c>
    </row>
    <row r="1153" spans="1:31">
      <c r="A1153" s="8"/>
      <c r="B1153" s="8"/>
      <c r="C1153" s="11"/>
      <c r="D1153" s="7" t="s">
        <v>194</v>
      </c>
      <c r="G1153" s="15">
        <f>3.25+10</f>
        <v>13.25</v>
      </c>
      <c r="AE1153" s="15">
        <f t="shared" si="25"/>
        <v>13.25</v>
      </c>
    </row>
    <row r="1154" spans="1:31">
      <c r="A1154" s="8"/>
      <c r="B1154" s="8"/>
      <c r="C1154" s="11"/>
      <c r="D1154" s="7" t="s">
        <v>197</v>
      </c>
      <c r="G1154" s="15">
        <v>846871</v>
      </c>
      <c r="AE1154" s="15">
        <f t="shared" si="25"/>
        <v>846871</v>
      </c>
    </row>
    <row r="1155" spans="1:31">
      <c r="A1155" s="8"/>
      <c r="B1155" s="8" t="s">
        <v>235</v>
      </c>
      <c r="C1155" s="11" t="s">
        <v>115</v>
      </c>
      <c r="D1155" s="7" t="s">
        <v>3</v>
      </c>
      <c r="E1155" s="15" t="s">
        <v>210</v>
      </c>
      <c r="AE1155" s="15">
        <f t="shared" si="25"/>
        <v>0</v>
      </c>
    </row>
    <row r="1156" spans="1:31">
      <c r="A1156" s="8"/>
      <c r="B1156" s="8"/>
      <c r="C1156" s="11"/>
      <c r="D1156" s="7" t="s">
        <v>218</v>
      </c>
      <c r="E1156" s="15">
        <v>705</v>
      </c>
    </row>
    <row r="1157" spans="1:31">
      <c r="A1157" s="8"/>
      <c r="B1157" s="8"/>
      <c r="C1157" s="11"/>
      <c r="D1157" s="7" t="s">
        <v>196</v>
      </c>
      <c r="E1157" s="15">
        <v>184.01</v>
      </c>
      <c r="AE1157" s="15">
        <f t="shared" si="25"/>
        <v>0</v>
      </c>
    </row>
    <row r="1158" spans="1:31">
      <c r="A1158" s="8"/>
      <c r="B1158" s="8"/>
      <c r="C1158" s="11"/>
      <c r="D1158" s="7" t="s">
        <v>190</v>
      </c>
      <c r="E1158" s="15">
        <v>75</v>
      </c>
      <c r="AE1158" s="15">
        <f t="shared" si="25"/>
        <v>0</v>
      </c>
    </row>
    <row r="1159" spans="1:31">
      <c r="A1159" s="8"/>
      <c r="B1159" s="8"/>
      <c r="C1159" s="11"/>
      <c r="D1159" s="7" t="s">
        <v>191</v>
      </c>
      <c r="E1159" s="15">
        <v>0</v>
      </c>
      <c r="AE1159" s="15">
        <f t="shared" si="25"/>
        <v>0</v>
      </c>
    </row>
    <row r="1160" spans="1:31">
      <c r="A1160" s="8"/>
      <c r="B1160" s="8"/>
      <c r="C1160" s="11"/>
      <c r="D1160" s="7" t="s">
        <v>192</v>
      </c>
      <c r="E1160" s="15">
        <v>0</v>
      </c>
      <c r="AE1160" s="15">
        <f t="shared" si="25"/>
        <v>0</v>
      </c>
    </row>
    <row r="1161" spans="1:31">
      <c r="A1161" s="8"/>
      <c r="B1161" s="8"/>
      <c r="C1161" s="11"/>
      <c r="D1161" s="7" t="s">
        <v>194</v>
      </c>
      <c r="E1161" s="15">
        <v>0</v>
      </c>
      <c r="AE1161" s="15">
        <f t="shared" si="25"/>
        <v>0</v>
      </c>
    </row>
    <row r="1162" spans="1:31">
      <c r="A1162" s="8"/>
      <c r="B1162" s="8"/>
      <c r="C1162" s="11"/>
      <c r="D1162" s="7" t="s">
        <v>197</v>
      </c>
      <c r="E1162" s="15">
        <v>836071</v>
      </c>
      <c r="AE1162" s="15">
        <f t="shared" si="25"/>
        <v>0</v>
      </c>
    </row>
    <row r="1163" spans="1:31">
      <c r="A1163" s="8"/>
      <c r="B1163" s="8"/>
      <c r="C1163" s="11" t="s">
        <v>116</v>
      </c>
      <c r="D1163" s="7" t="s">
        <v>3</v>
      </c>
      <c r="AE1163" s="15">
        <f t="shared" si="25"/>
        <v>0</v>
      </c>
    </row>
    <row r="1164" spans="1:31">
      <c r="A1164" s="8"/>
      <c r="B1164" s="8"/>
      <c r="C1164" s="11"/>
      <c r="D1164" s="7" t="s">
        <v>218</v>
      </c>
    </row>
    <row r="1165" spans="1:31">
      <c r="A1165" s="8"/>
      <c r="B1165" s="8"/>
      <c r="C1165" s="11"/>
      <c r="D1165" s="7" t="s">
        <v>196</v>
      </c>
      <c r="AE1165" s="15">
        <f t="shared" si="25"/>
        <v>0</v>
      </c>
    </row>
    <row r="1166" spans="1:31">
      <c r="A1166" s="8"/>
      <c r="B1166" s="8"/>
      <c r="C1166" s="11"/>
      <c r="D1166" s="7" t="s">
        <v>190</v>
      </c>
      <c r="AE1166" s="15">
        <f t="shared" si="25"/>
        <v>0</v>
      </c>
    </row>
    <row r="1167" spans="1:31">
      <c r="A1167" s="8"/>
      <c r="B1167" s="8"/>
      <c r="C1167" s="11"/>
      <c r="D1167" s="7" t="s">
        <v>191</v>
      </c>
      <c r="AE1167" s="15">
        <f t="shared" si="25"/>
        <v>0</v>
      </c>
    </row>
    <row r="1168" spans="1:31">
      <c r="A1168" s="8"/>
      <c r="B1168" s="8"/>
      <c r="C1168" s="11"/>
      <c r="D1168" s="7" t="s">
        <v>192</v>
      </c>
      <c r="AE1168" s="15">
        <f t="shared" si="25"/>
        <v>0</v>
      </c>
    </row>
    <row r="1169" spans="1:31">
      <c r="A1169" s="8"/>
      <c r="B1169" s="8"/>
      <c r="C1169" s="11"/>
      <c r="D1169" s="7" t="s">
        <v>194</v>
      </c>
      <c r="AE1169" s="15">
        <f t="shared" si="25"/>
        <v>0</v>
      </c>
    </row>
    <row r="1170" spans="1:31">
      <c r="A1170" s="8"/>
      <c r="B1170" s="8"/>
      <c r="C1170" s="11"/>
      <c r="D1170" s="7" t="s">
        <v>197</v>
      </c>
      <c r="AE1170" s="15">
        <f t="shared" si="25"/>
        <v>0</v>
      </c>
    </row>
    <row r="1171" spans="1:31">
      <c r="A1171" s="8"/>
      <c r="B1171" s="8"/>
      <c r="C1171" s="11" t="s">
        <v>117</v>
      </c>
      <c r="D1171" s="7" t="s">
        <v>3</v>
      </c>
      <c r="AE1171" s="15">
        <f t="shared" si="25"/>
        <v>0</v>
      </c>
    </row>
    <row r="1172" spans="1:31">
      <c r="A1172" s="8"/>
      <c r="B1172" s="8"/>
      <c r="C1172" s="11"/>
      <c r="D1172" s="7" t="s">
        <v>218</v>
      </c>
    </row>
    <row r="1173" spans="1:31">
      <c r="A1173" s="8"/>
      <c r="B1173" s="8"/>
      <c r="C1173" s="11"/>
      <c r="D1173" s="7" t="s">
        <v>196</v>
      </c>
      <c r="AE1173" s="15">
        <f t="shared" si="25"/>
        <v>0</v>
      </c>
    </row>
    <row r="1174" spans="1:31">
      <c r="A1174" s="8"/>
      <c r="B1174" s="8"/>
      <c r="C1174" s="11"/>
      <c r="D1174" s="7" t="s">
        <v>190</v>
      </c>
      <c r="AE1174" s="15">
        <f t="shared" si="25"/>
        <v>0</v>
      </c>
    </row>
    <row r="1175" spans="1:31">
      <c r="A1175" s="8"/>
      <c r="B1175" s="8"/>
      <c r="C1175" s="11"/>
      <c r="D1175" s="7" t="s">
        <v>191</v>
      </c>
      <c r="AE1175" s="15">
        <f t="shared" si="25"/>
        <v>0</v>
      </c>
    </row>
    <row r="1176" spans="1:31">
      <c r="A1176" s="8"/>
      <c r="B1176" s="8"/>
      <c r="C1176" s="11"/>
      <c r="D1176" s="7" t="s">
        <v>192</v>
      </c>
      <c r="AE1176" s="15">
        <f t="shared" si="25"/>
        <v>0</v>
      </c>
    </row>
    <row r="1177" spans="1:31">
      <c r="A1177" s="8"/>
      <c r="B1177" s="8"/>
      <c r="C1177" s="11"/>
      <c r="D1177" s="7" t="s">
        <v>194</v>
      </c>
      <c r="AE1177" s="15">
        <f t="shared" si="25"/>
        <v>0</v>
      </c>
    </row>
    <row r="1178" spans="1:31">
      <c r="A1178" s="8"/>
      <c r="B1178" s="8"/>
      <c r="C1178" s="11"/>
      <c r="D1178" s="7" t="s">
        <v>197</v>
      </c>
      <c r="AE1178" s="15">
        <f t="shared" si="25"/>
        <v>0</v>
      </c>
    </row>
    <row r="1179" spans="1:31">
      <c r="A1179" s="8"/>
      <c r="B1179" s="8" t="s">
        <v>199</v>
      </c>
      <c r="C1179" s="11" t="s">
        <v>118</v>
      </c>
      <c r="D1179" s="7" t="s">
        <v>3</v>
      </c>
      <c r="G1179" s="15" t="s">
        <v>208</v>
      </c>
      <c r="AE1179" s="15">
        <f t="shared" si="25"/>
        <v>0</v>
      </c>
    </row>
    <row r="1180" spans="1:31">
      <c r="A1180" s="8"/>
      <c r="B1180" s="8"/>
      <c r="C1180" s="11"/>
      <c r="D1180" s="7" t="s">
        <v>218</v>
      </c>
    </row>
    <row r="1181" spans="1:31">
      <c r="A1181" s="8"/>
      <c r="B1181" s="8"/>
      <c r="C1181" s="11"/>
      <c r="D1181" s="7" t="s">
        <v>196</v>
      </c>
      <c r="G1181" s="15">
        <v>142.07</v>
      </c>
      <c r="AE1181" s="15">
        <f t="shared" si="25"/>
        <v>142.07</v>
      </c>
    </row>
    <row r="1182" spans="1:31">
      <c r="A1182" s="8"/>
      <c r="B1182" s="8"/>
      <c r="C1182" s="11"/>
      <c r="D1182" s="7" t="s">
        <v>190</v>
      </c>
      <c r="G1182" s="15">
        <v>90</v>
      </c>
      <c r="AE1182" s="15">
        <f t="shared" si="25"/>
        <v>90</v>
      </c>
    </row>
    <row r="1183" spans="1:31">
      <c r="A1183" s="8"/>
      <c r="B1183" s="8"/>
      <c r="C1183" s="11"/>
      <c r="D1183" s="7" t="s">
        <v>191</v>
      </c>
      <c r="AE1183" s="15">
        <f t="shared" ref="AE1183:AE1255" si="26">SUM(F1183:AD1183)</f>
        <v>0</v>
      </c>
    </row>
    <row r="1184" spans="1:31">
      <c r="A1184" s="8"/>
      <c r="B1184" s="8"/>
      <c r="C1184" s="11"/>
      <c r="D1184" s="7" t="s">
        <v>192</v>
      </c>
      <c r="AE1184" s="15">
        <f t="shared" si="26"/>
        <v>0</v>
      </c>
    </row>
    <row r="1185" spans="1:31">
      <c r="A1185" s="8"/>
      <c r="B1185" s="8"/>
      <c r="C1185" s="11"/>
      <c r="D1185" s="7" t="s">
        <v>194</v>
      </c>
      <c r="AE1185" s="15">
        <f t="shared" si="26"/>
        <v>0</v>
      </c>
    </row>
    <row r="1186" spans="1:31">
      <c r="A1186" s="8"/>
      <c r="B1186" s="8"/>
      <c r="C1186" s="11"/>
      <c r="D1186" s="7" t="s">
        <v>197</v>
      </c>
      <c r="G1186" s="15">
        <v>848127</v>
      </c>
      <c r="AE1186" s="15">
        <f t="shared" si="26"/>
        <v>848127</v>
      </c>
    </row>
    <row r="1187" spans="1:31">
      <c r="A1187" s="8"/>
      <c r="B1187" s="8"/>
      <c r="C1187" s="11" t="s">
        <v>119</v>
      </c>
      <c r="D1187" s="7" t="s">
        <v>3</v>
      </c>
      <c r="AE1187" s="15">
        <f t="shared" si="26"/>
        <v>0</v>
      </c>
    </row>
    <row r="1188" spans="1:31">
      <c r="A1188" s="8"/>
      <c r="B1188" s="8"/>
      <c r="C1188" s="11"/>
      <c r="D1188" s="7" t="s">
        <v>218</v>
      </c>
    </row>
    <row r="1189" spans="1:31">
      <c r="A1189" s="8"/>
      <c r="B1189" s="8"/>
      <c r="C1189" s="11"/>
      <c r="D1189" s="7" t="s">
        <v>196</v>
      </c>
      <c r="AE1189" s="15">
        <f t="shared" si="26"/>
        <v>0</v>
      </c>
    </row>
    <row r="1190" spans="1:31">
      <c r="A1190" s="8"/>
      <c r="B1190" s="8"/>
      <c r="C1190" s="11"/>
      <c r="D1190" s="7" t="s">
        <v>190</v>
      </c>
      <c r="AE1190" s="15">
        <f t="shared" si="26"/>
        <v>0</v>
      </c>
    </row>
    <row r="1191" spans="1:31">
      <c r="A1191" s="8"/>
      <c r="B1191" s="8"/>
      <c r="C1191" s="11"/>
      <c r="D1191" s="7" t="s">
        <v>191</v>
      </c>
      <c r="AE1191" s="15">
        <f t="shared" si="26"/>
        <v>0</v>
      </c>
    </row>
    <row r="1192" spans="1:31">
      <c r="A1192" s="8"/>
      <c r="B1192" s="8"/>
      <c r="C1192" s="11"/>
      <c r="D1192" s="7" t="s">
        <v>192</v>
      </c>
      <c r="AE1192" s="15">
        <f t="shared" si="26"/>
        <v>0</v>
      </c>
    </row>
    <row r="1193" spans="1:31">
      <c r="A1193" s="8"/>
      <c r="B1193" s="8"/>
      <c r="C1193" s="11"/>
      <c r="D1193" s="7" t="s">
        <v>194</v>
      </c>
      <c r="AE1193" s="15">
        <f t="shared" si="26"/>
        <v>0</v>
      </c>
    </row>
    <row r="1194" spans="1:31">
      <c r="A1194" s="8"/>
      <c r="B1194" s="8"/>
      <c r="C1194" s="11"/>
      <c r="D1194" s="7" t="s">
        <v>197</v>
      </c>
      <c r="AE1194" s="15">
        <f t="shared" si="26"/>
        <v>0</v>
      </c>
    </row>
    <row r="1195" spans="1:31">
      <c r="A1195" s="8"/>
      <c r="B1195" s="8" t="s">
        <v>204</v>
      </c>
      <c r="C1195" s="11" t="s">
        <v>168</v>
      </c>
      <c r="D1195" s="7" t="s">
        <v>3</v>
      </c>
      <c r="AE1195" s="15">
        <f t="shared" si="26"/>
        <v>0</v>
      </c>
    </row>
    <row r="1196" spans="1:31">
      <c r="A1196" s="8"/>
      <c r="B1196" s="8"/>
      <c r="C1196" s="11"/>
      <c r="D1196" s="7" t="s">
        <v>218</v>
      </c>
    </row>
    <row r="1197" spans="1:31">
      <c r="A1197" s="8"/>
      <c r="B1197" s="8"/>
      <c r="C1197" s="11"/>
      <c r="D1197" s="7" t="s">
        <v>196</v>
      </c>
      <c r="G1197" s="15">
        <v>142.07</v>
      </c>
      <c r="AE1197" s="15">
        <f t="shared" si="26"/>
        <v>142.07</v>
      </c>
    </row>
    <row r="1198" spans="1:31">
      <c r="A1198" s="8"/>
      <c r="B1198" s="8"/>
      <c r="C1198" s="11"/>
      <c r="D1198" s="7" t="s">
        <v>190</v>
      </c>
      <c r="G1198" s="15">
        <v>145</v>
      </c>
      <c r="AE1198" s="15">
        <f t="shared" si="26"/>
        <v>145</v>
      </c>
    </row>
    <row r="1199" spans="1:31">
      <c r="A1199" s="8"/>
      <c r="B1199" s="8"/>
      <c r="C1199" s="11"/>
      <c r="D1199" s="7" t="s">
        <v>191</v>
      </c>
      <c r="AE1199" s="15">
        <f t="shared" si="26"/>
        <v>0</v>
      </c>
    </row>
    <row r="1200" spans="1:31">
      <c r="A1200" s="8"/>
      <c r="B1200" s="8"/>
      <c r="C1200" s="11"/>
      <c r="D1200" s="7" t="s">
        <v>192</v>
      </c>
      <c r="AE1200" s="15">
        <f t="shared" si="26"/>
        <v>0</v>
      </c>
    </row>
    <row r="1201" spans="1:31">
      <c r="A1201" s="8"/>
      <c r="B1201" s="8"/>
      <c r="C1201" s="11"/>
      <c r="D1201" s="7" t="s">
        <v>194</v>
      </c>
      <c r="G1201" s="15">
        <f>3.25+10</f>
        <v>13.25</v>
      </c>
      <c r="AE1201" s="15">
        <f t="shared" si="26"/>
        <v>13.25</v>
      </c>
    </row>
    <row r="1202" spans="1:31">
      <c r="A1202" s="8"/>
      <c r="B1202" s="8"/>
      <c r="C1202" s="11"/>
      <c r="D1202" s="7" t="s">
        <v>197</v>
      </c>
      <c r="G1202" s="15">
        <v>846866</v>
      </c>
      <c r="AE1202" s="15">
        <f t="shared" si="26"/>
        <v>846866</v>
      </c>
    </row>
    <row r="1203" spans="1:31">
      <c r="A1203" s="8"/>
      <c r="B1203" s="8" t="s">
        <v>230</v>
      </c>
      <c r="C1203" s="33" t="s">
        <v>173</v>
      </c>
      <c r="D1203" s="7" t="s">
        <v>3</v>
      </c>
      <c r="E1203" s="15" t="s">
        <v>210</v>
      </c>
      <c r="AE1203" s="15">
        <f t="shared" si="26"/>
        <v>0</v>
      </c>
    </row>
    <row r="1204" spans="1:31">
      <c r="A1204" s="8"/>
      <c r="B1204" s="8"/>
      <c r="C1204" s="33"/>
      <c r="D1204" s="7" t="s">
        <v>218</v>
      </c>
      <c r="E1204" s="15">
        <v>629</v>
      </c>
    </row>
    <row r="1205" spans="1:31">
      <c r="A1205" s="8"/>
      <c r="B1205" s="8"/>
      <c r="C1205" s="33"/>
      <c r="D1205" s="7" t="s">
        <v>196</v>
      </c>
      <c r="E1205" s="15">
        <v>184.01</v>
      </c>
      <c r="AE1205" s="15">
        <f t="shared" si="26"/>
        <v>0</v>
      </c>
    </row>
    <row r="1206" spans="1:31">
      <c r="A1206" s="8"/>
      <c r="B1206" s="8"/>
      <c r="C1206" s="33"/>
      <c r="D1206" s="7" t="s">
        <v>190</v>
      </c>
      <c r="E1206" s="15">
        <v>75</v>
      </c>
      <c r="AE1206" s="15">
        <f t="shared" si="26"/>
        <v>0</v>
      </c>
    </row>
    <row r="1207" spans="1:31">
      <c r="A1207" s="8"/>
      <c r="B1207" s="8"/>
      <c r="C1207" s="33"/>
      <c r="D1207" s="7" t="s">
        <v>191</v>
      </c>
      <c r="E1207" s="15">
        <v>0</v>
      </c>
      <c r="AE1207" s="15">
        <f t="shared" si="26"/>
        <v>0</v>
      </c>
    </row>
    <row r="1208" spans="1:31">
      <c r="A1208" s="8"/>
      <c r="B1208" s="8"/>
      <c r="C1208" s="33"/>
      <c r="D1208" s="7" t="s">
        <v>192</v>
      </c>
      <c r="E1208" s="15">
        <v>0</v>
      </c>
      <c r="AE1208" s="15">
        <f t="shared" si="26"/>
        <v>0</v>
      </c>
    </row>
    <row r="1209" spans="1:31">
      <c r="A1209" s="8"/>
      <c r="B1209" s="8"/>
      <c r="C1209" s="33"/>
      <c r="D1209" s="7" t="s">
        <v>194</v>
      </c>
      <c r="E1209" s="15">
        <f>2.95+2.95+3.25+10+4.65</f>
        <v>23.799999999999997</v>
      </c>
      <c r="AE1209" s="15">
        <f t="shared" si="26"/>
        <v>0</v>
      </c>
    </row>
    <row r="1210" spans="1:31">
      <c r="A1210" s="8"/>
      <c r="B1210" s="8"/>
      <c r="C1210" s="33"/>
      <c r="D1210" s="7" t="s">
        <v>197</v>
      </c>
      <c r="E1210" s="15">
        <v>834460</v>
      </c>
      <c r="AE1210" s="15">
        <f t="shared" si="26"/>
        <v>0</v>
      </c>
    </row>
    <row r="1211" spans="1:31">
      <c r="A1211" s="8"/>
      <c r="B1211" s="8"/>
      <c r="C1211" s="11" t="s">
        <v>174</v>
      </c>
      <c r="D1211" s="7" t="s">
        <v>3</v>
      </c>
      <c r="AE1211" s="15">
        <f t="shared" si="26"/>
        <v>0</v>
      </c>
    </row>
    <row r="1212" spans="1:31">
      <c r="A1212" s="8"/>
      <c r="B1212" s="8"/>
      <c r="C1212" s="11"/>
      <c r="D1212" s="7" t="s">
        <v>218</v>
      </c>
    </row>
    <row r="1213" spans="1:31">
      <c r="A1213" s="8"/>
      <c r="B1213" s="8"/>
      <c r="C1213" s="11"/>
      <c r="D1213" s="7" t="s">
        <v>196</v>
      </c>
      <c r="AE1213" s="15">
        <f t="shared" si="26"/>
        <v>0</v>
      </c>
    </row>
    <row r="1214" spans="1:31">
      <c r="A1214" s="8"/>
      <c r="B1214" s="8"/>
      <c r="C1214" s="11"/>
      <c r="D1214" s="7" t="s">
        <v>190</v>
      </c>
      <c r="AE1214" s="15">
        <f t="shared" si="26"/>
        <v>0</v>
      </c>
    </row>
    <row r="1215" spans="1:31">
      <c r="A1215" s="8"/>
      <c r="B1215" s="8"/>
      <c r="C1215" s="11"/>
      <c r="D1215" s="7" t="s">
        <v>191</v>
      </c>
      <c r="AE1215" s="15">
        <f t="shared" si="26"/>
        <v>0</v>
      </c>
    </row>
    <row r="1216" spans="1:31">
      <c r="A1216" s="8"/>
      <c r="B1216" s="8"/>
      <c r="C1216" s="11"/>
      <c r="D1216" s="7" t="s">
        <v>192</v>
      </c>
      <c r="AE1216" s="15">
        <f t="shared" si="26"/>
        <v>0</v>
      </c>
    </row>
    <row r="1217" spans="1:31">
      <c r="A1217" s="8"/>
      <c r="B1217" s="8"/>
      <c r="C1217" s="11"/>
      <c r="D1217" s="7" t="s">
        <v>194</v>
      </c>
      <c r="AE1217" s="15">
        <f t="shared" si="26"/>
        <v>0</v>
      </c>
    </row>
    <row r="1218" spans="1:31">
      <c r="A1218" s="8"/>
      <c r="B1218" s="8"/>
      <c r="C1218" s="11"/>
      <c r="D1218" s="7" t="s">
        <v>197</v>
      </c>
      <c r="AE1218" s="15">
        <f t="shared" si="26"/>
        <v>0</v>
      </c>
    </row>
    <row r="1219" spans="1:31">
      <c r="A1219" s="8"/>
      <c r="B1219" s="8" t="s">
        <v>182</v>
      </c>
      <c r="C1219" s="33" t="s">
        <v>175</v>
      </c>
      <c r="D1219" s="7" t="s">
        <v>3</v>
      </c>
      <c r="E1219" s="15" t="s">
        <v>210</v>
      </c>
      <c r="AE1219" s="15">
        <f t="shared" si="26"/>
        <v>0</v>
      </c>
    </row>
    <row r="1220" spans="1:31">
      <c r="A1220" s="8"/>
      <c r="B1220" s="8"/>
      <c r="C1220" s="33"/>
      <c r="D1220" s="7" t="s">
        <v>218</v>
      </c>
      <c r="E1220" s="15">
        <v>455</v>
      </c>
    </row>
    <row r="1221" spans="1:31">
      <c r="A1221" s="8"/>
      <c r="B1221" s="8"/>
      <c r="C1221" s="33"/>
      <c r="D1221" s="7" t="s">
        <v>196</v>
      </c>
      <c r="E1221" s="15">
        <v>184.01</v>
      </c>
      <c r="AE1221" s="15">
        <f t="shared" si="26"/>
        <v>0</v>
      </c>
    </row>
    <row r="1222" spans="1:31">
      <c r="A1222" s="8"/>
      <c r="B1222" s="8"/>
      <c r="C1222" s="33"/>
      <c r="D1222" s="7" t="s">
        <v>190</v>
      </c>
      <c r="E1222" s="15">
        <v>120</v>
      </c>
      <c r="AE1222" s="15">
        <f t="shared" si="26"/>
        <v>0</v>
      </c>
    </row>
    <row r="1223" spans="1:31">
      <c r="A1223" s="8"/>
      <c r="B1223" s="8"/>
      <c r="C1223" s="33"/>
      <c r="D1223" s="7" t="s">
        <v>191</v>
      </c>
      <c r="E1223" s="15">
        <v>0</v>
      </c>
      <c r="AE1223" s="15">
        <f t="shared" si="26"/>
        <v>0</v>
      </c>
    </row>
    <row r="1224" spans="1:31">
      <c r="A1224" s="8"/>
      <c r="B1224" s="8"/>
      <c r="C1224" s="33"/>
      <c r="D1224" s="7" t="s">
        <v>192</v>
      </c>
      <c r="E1224" s="15">
        <v>0</v>
      </c>
      <c r="AE1224" s="15">
        <f t="shared" si="26"/>
        <v>0</v>
      </c>
    </row>
    <row r="1225" spans="1:31">
      <c r="A1225" s="8"/>
      <c r="B1225" s="8"/>
      <c r="C1225" s="33"/>
      <c r="D1225" s="7" t="s">
        <v>194</v>
      </c>
      <c r="E1225" s="15">
        <f>3.25+2.95+10</f>
        <v>16.2</v>
      </c>
      <c r="AE1225" s="15">
        <f t="shared" si="26"/>
        <v>0</v>
      </c>
    </row>
    <row r="1226" spans="1:31">
      <c r="A1226" s="8"/>
      <c r="B1226" s="8"/>
      <c r="C1226" s="33"/>
      <c r="D1226" s="7" t="s">
        <v>197</v>
      </c>
      <c r="E1226" s="15">
        <v>834461</v>
      </c>
      <c r="AE1226" s="15">
        <f t="shared" si="26"/>
        <v>0</v>
      </c>
    </row>
    <row r="1227" spans="1:31">
      <c r="A1227" s="8"/>
      <c r="B1227" s="8"/>
      <c r="C1227" s="11" t="s">
        <v>68</v>
      </c>
      <c r="D1227" s="3" t="s">
        <v>69</v>
      </c>
      <c r="AE1227" s="15">
        <f t="shared" si="26"/>
        <v>0</v>
      </c>
    </row>
    <row r="1228" spans="1:31">
      <c r="A1228" s="8"/>
      <c r="B1228" s="8"/>
      <c r="C1228" s="11"/>
      <c r="D1228" s="3" t="s">
        <v>218</v>
      </c>
    </row>
    <row r="1229" spans="1:31">
      <c r="A1229" s="8"/>
      <c r="B1229" s="8"/>
      <c r="C1229" s="11"/>
      <c r="D1229" s="3" t="s">
        <v>196</v>
      </c>
      <c r="AE1229" s="15">
        <f t="shared" si="26"/>
        <v>0</v>
      </c>
    </row>
    <row r="1230" spans="1:31">
      <c r="A1230" s="8"/>
      <c r="B1230" s="8"/>
      <c r="C1230" s="11"/>
      <c r="D1230" s="3" t="s">
        <v>190</v>
      </c>
      <c r="AE1230" s="15">
        <f t="shared" si="26"/>
        <v>0</v>
      </c>
    </row>
    <row r="1231" spans="1:31">
      <c r="A1231" s="8"/>
      <c r="B1231" s="8"/>
      <c r="C1231" s="11"/>
      <c r="D1231" s="3" t="s">
        <v>191</v>
      </c>
      <c r="AE1231" s="15">
        <f t="shared" si="26"/>
        <v>0</v>
      </c>
    </row>
    <row r="1232" spans="1:31">
      <c r="A1232" s="8"/>
      <c r="B1232" s="8"/>
      <c r="C1232" s="11"/>
      <c r="D1232" s="3" t="s">
        <v>192</v>
      </c>
      <c r="AE1232" s="15">
        <f t="shared" si="26"/>
        <v>0</v>
      </c>
    </row>
    <row r="1233" spans="1:31">
      <c r="A1233" s="8"/>
      <c r="B1233" s="8"/>
      <c r="C1233" s="11"/>
      <c r="D1233" s="3" t="s">
        <v>194</v>
      </c>
      <c r="AE1233" s="15">
        <f t="shared" si="26"/>
        <v>0</v>
      </c>
    </row>
    <row r="1234" spans="1:31">
      <c r="A1234" s="8"/>
      <c r="B1234" s="8"/>
      <c r="C1234" s="11"/>
      <c r="D1234" s="3" t="s">
        <v>197</v>
      </c>
      <c r="AE1234" s="15">
        <f t="shared" si="26"/>
        <v>0</v>
      </c>
    </row>
    <row r="1235" spans="1:31">
      <c r="A1235" s="8"/>
      <c r="B1235" s="8"/>
      <c r="C1235" s="11" t="s">
        <v>70</v>
      </c>
      <c r="D1235" s="3" t="s">
        <v>69</v>
      </c>
      <c r="AE1235" s="15">
        <f t="shared" si="26"/>
        <v>0</v>
      </c>
    </row>
    <row r="1236" spans="1:31">
      <c r="A1236" s="8"/>
      <c r="B1236" s="8"/>
      <c r="C1236" s="11"/>
      <c r="D1236" s="3" t="s">
        <v>218</v>
      </c>
    </row>
    <row r="1237" spans="1:31">
      <c r="A1237" s="8"/>
      <c r="B1237" s="8"/>
      <c r="C1237" s="11"/>
      <c r="D1237" s="3" t="s">
        <v>196</v>
      </c>
      <c r="AE1237" s="15">
        <f t="shared" si="26"/>
        <v>0</v>
      </c>
    </row>
    <row r="1238" spans="1:31">
      <c r="A1238" s="8"/>
      <c r="B1238" s="8"/>
      <c r="C1238" s="11"/>
      <c r="D1238" s="3" t="s">
        <v>190</v>
      </c>
      <c r="AE1238" s="15">
        <f t="shared" si="26"/>
        <v>0</v>
      </c>
    </row>
    <row r="1239" spans="1:31">
      <c r="A1239" s="8"/>
      <c r="B1239" s="8"/>
      <c r="C1239" s="11"/>
      <c r="D1239" s="3" t="s">
        <v>191</v>
      </c>
      <c r="AE1239" s="15">
        <f t="shared" si="26"/>
        <v>0</v>
      </c>
    </row>
    <row r="1240" spans="1:31">
      <c r="A1240" s="8"/>
      <c r="B1240" s="8"/>
      <c r="C1240" s="11"/>
      <c r="D1240" s="3" t="s">
        <v>192</v>
      </c>
      <c r="AE1240" s="15">
        <f t="shared" si="26"/>
        <v>0</v>
      </c>
    </row>
    <row r="1241" spans="1:31">
      <c r="A1241" s="8"/>
      <c r="B1241" s="8"/>
      <c r="C1241" s="11"/>
      <c r="D1241" s="3" t="s">
        <v>194</v>
      </c>
      <c r="AE1241" s="15">
        <f t="shared" si="26"/>
        <v>0</v>
      </c>
    </row>
    <row r="1242" spans="1:31">
      <c r="A1242" s="8"/>
      <c r="B1242" s="8"/>
      <c r="C1242" s="11"/>
      <c r="D1242" s="3" t="s">
        <v>197</v>
      </c>
      <c r="AE1242" s="15">
        <f t="shared" si="26"/>
        <v>0</v>
      </c>
    </row>
    <row r="1243" spans="1:31">
      <c r="A1243" s="8"/>
      <c r="B1243" s="8"/>
      <c r="C1243" s="11" t="s">
        <v>71</v>
      </c>
      <c r="D1243" s="3" t="s">
        <v>69</v>
      </c>
      <c r="AE1243" s="15">
        <f t="shared" si="26"/>
        <v>0</v>
      </c>
    </row>
    <row r="1244" spans="1:31">
      <c r="A1244" s="8"/>
      <c r="B1244" s="8"/>
      <c r="C1244" s="11"/>
      <c r="D1244" s="3" t="s">
        <v>218</v>
      </c>
    </row>
    <row r="1245" spans="1:31">
      <c r="A1245" s="8"/>
      <c r="B1245" s="8"/>
      <c r="C1245" s="11"/>
      <c r="D1245" s="3" t="s">
        <v>196</v>
      </c>
      <c r="AE1245" s="15">
        <f t="shared" si="26"/>
        <v>0</v>
      </c>
    </row>
    <row r="1246" spans="1:31">
      <c r="A1246" s="8"/>
      <c r="B1246" s="8"/>
      <c r="C1246" s="11"/>
      <c r="D1246" s="3" t="s">
        <v>190</v>
      </c>
      <c r="AE1246" s="15">
        <f t="shared" si="26"/>
        <v>0</v>
      </c>
    </row>
    <row r="1247" spans="1:31">
      <c r="A1247" s="8"/>
      <c r="B1247" s="8"/>
      <c r="C1247" s="11"/>
      <c r="D1247" s="3" t="s">
        <v>191</v>
      </c>
      <c r="AE1247" s="15">
        <f t="shared" si="26"/>
        <v>0</v>
      </c>
    </row>
    <row r="1248" spans="1:31">
      <c r="A1248" s="8"/>
      <c r="B1248" s="8"/>
      <c r="C1248" s="11"/>
      <c r="D1248" s="3" t="s">
        <v>192</v>
      </c>
      <c r="AE1248" s="15">
        <f t="shared" si="26"/>
        <v>0</v>
      </c>
    </row>
    <row r="1249" spans="1:31">
      <c r="A1249" s="8"/>
      <c r="B1249" s="8"/>
      <c r="C1249" s="11"/>
      <c r="D1249" s="3" t="s">
        <v>194</v>
      </c>
      <c r="AE1249" s="15">
        <f t="shared" si="26"/>
        <v>0</v>
      </c>
    </row>
    <row r="1250" spans="1:31">
      <c r="A1250" s="8"/>
      <c r="B1250" s="8"/>
      <c r="C1250" s="11"/>
      <c r="D1250" s="3" t="s">
        <v>197</v>
      </c>
      <c r="AE1250" s="15">
        <f t="shared" si="26"/>
        <v>0</v>
      </c>
    </row>
    <row r="1251" spans="1:31">
      <c r="A1251" s="8"/>
      <c r="B1251" s="8"/>
      <c r="C1251" s="11" t="s">
        <v>72</v>
      </c>
      <c r="D1251" s="3" t="s">
        <v>69</v>
      </c>
      <c r="AE1251" s="15">
        <f t="shared" si="26"/>
        <v>0</v>
      </c>
    </row>
    <row r="1252" spans="1:31">
      <c r="A1252" s="8"/>
      <c r="B1252" s="8"/>
      <c r="C1252" s="11"/>
      <c r="D1252" s="3" t="s">
        <v>218</v>
      </c>
    </row>
    <row r="1253" spans="1:31">
      <c r="A1253" s="8"/>
      <c r="B1253" s="8"/>
      <c r="C1253" s="11"/>
      <c r="D1253" s="3" t="s">
        <v>196</v>
      </c>
      <c r="AE1253" s="15">
        <f t="shared" si="26"/>
        <v>0</v>
      </c>
    </row>
    <row r="1254" spans="1:31">
      <c r="A1254" s="8"/>
      <c r="B1254" s="8"/>
      <c r="C1254" s="11"/>
      <c r="D1254" s="3" t="s">
        <v>190</v>
      </c>
      <c r="AE1254" s="15">
        <f t="shared" si="26"/>
        <v>0</v>
      </c>
    </row>
    <row r="1255" spans="1:31">
      <c r="A1255" s="8"/>
      <c r="B1255" s="8"/>
      <c r="C1255" s="11"/>
      <c r="D1255" s="3" t="s">
        <v>191</v>
      </c>
      <c r="AE1255" s="15">
        <f t="shared" si="26"/>
        <v>0</v>
      </c>
    </row>
    <row r="1256" spans="1:31">
      <c r="A1256" s="8"/>
      <c r="B1256" s="8"/>
      <c r="C1256" s="11"/>
      <c r="D1256" s="3" t="s">
        <v>192</v>
      </c>
      <c r="AE1256" s="15">
        <f t="shared" ref="AE1256:AE1328" si="27">SUM(F1256:AD1256)</f>
        <v>0</v>
      </c>
    </row>
    <row r="1257" spans="1:31">
      <c r="A1257" s="8"/>
      <c r="B1257" s="8"/>
      <c r="C1257" s="11"/>
      <c r="D1257" s="3" t="s">
        <v>194</v>
      </c>
      <c r="AE1257" s="15">
        <f t="shared" si="27"/>
        <v>0</v>
      </c>
    </row>
    <row r="1258" spans="1:31">
      <c r="A1258" s="8"/>
      <c r="B1258" s="8"/>
      <c r="C1258" s="11"/>
      <c r="D1258" s="3" t="s">
        <v>197</v>
      </c>
      <c r="AE1258" s="15">
        <f t="shared" si="27"/>
        <v>0</v>
      </c>
    </row>
    <row r="1259" spans="1:31">
      <c r="A1259" s="8"/>
      <c r="B1259" s="8"/>
      <c r="C1259" s="11" t="s">
        <v>73</v>
      </c>
      <c r="D1259" s="3" t="s">
        <v>69</v>
      </c>
      <c r="AE1259" s="15">
        <f t="shared" si="27"/>
        <v>0</v>
      </c>
    </row>
    <row r="1260" spans="1:31">
      <c r="A1260" s="8"/>
      <c r="B1260" s="8"/>
      <c r="C1260" s="11"/>
      <c r="D1260" s="3" t="s">
        <v>218</v>
      </c>
    </row>
    <row r="1261" spans="1:31">
      <c r="A1261" s="8"/>
      <c r="B1261" s="8"/>
      <c r="C1261" s="11"/>
      <c r="D1261" s="3" t="s">
        <v>196</v>
      </c>
      <c r="AE1261" s="15">
        <f t="shared" si="27"/>
        <v>0</v>
      </c>
    </row>
    <row r="1262" spans="1:31">
      <c r="A1262" s="8"/>
      <c r="B1262" s="8"/>
      <c r="C1262" s="11"/>
      <c r="D1262" s="3" t="s">
        <v>190</v>
      </c>
      <c r="AE1262" s="15">
        <f t="shared" si="27"/>
        <v>0</v>
      </c>
    </row>
    <row r="1263" spans="1:31">
      <c r="A1263" s="8"/>
      <c r="B1263" s="8"/>
      <c r="C1263" s="11"/>
      <c r="D1263" s="3" t="s">
        <v>191</v>
      </c>
      <c r="AE1263" s="15">
        <f t="shared" si="27"/>
        <v>0</v>
      </c>
    </row>
    <row r="1264" spans="1:31">
      <c r="A1264" s="8"/>
      <c r="B1264" s="8"/>
      <c r="C1264" s="11"/>
      <c r="D1264" s="3" t="s">
        <v>192</v>
      </c>
      <c r="AE1264" s="15">
        <f t="shared" si="27"/>
        <v>0</v>
      </c>
    </row>
    <row r="1265" spans="1:31">
      <c r="A1265" s="8"/>
      <c r="B1265" s="8"/>
      <c r="C1265" s="11"/>
      <c r="D1265" s="3" t="s">
        <v>194</v>
      </c>
      <c r="AE1265" s="15">
        <f t="shared" si="27"/>
        <v>0</v>
      </c>
    </row>
    <row r="1266" spans="1:31">
      <c r="A1266" s="8"/>
      <c r="B1266" s="8"/>
      <c r="C1266" s="11"/>
      <c r="D1266" s="3" t="s">
        <v>197</v>
      </c>
      <c r="AE1266" s="15">
        <f t="shared" si="27"/>
        <v>0</v>
      </c>
    </row>
    <row r="1267" spans="1:31">
      <c r="A1267" s="8"/>
      <c r="B1267" s="8"/>
      <c r="C1267" s="11" t="s">
        <v>74</v>
      </c>
      <c r="D1267" s="3" t="s">
        <v>69</v>
      </c>
      <c r="AE1267" s="15">
        <f t="shared" si="27"/>
        <v>0</v>
      </c>
    </row>
    <row r="1268" spans="1:31">
      <c r="A1268" s="8"/>
      <c r="B1268" s="8"/>
      <c r="C1268" s="11"/>
      <c r="D1268" s="3" t="s">
        <v>218</v>
      </c>
    </row>
    <row r="1269" spans="1:31">
      <c r="A1269" s="8"/>
      <c r="B1269" s="8"/>
      <c r="C1269" s="11"/>
      <c r="D1269" s="3" t="s">
        <v>196</v>
      </c>
      <c r="AE1269" s="15">
        <f t="shared" si="27"/>
        <v>0</v>
      </c>
    </row>
    <row r="1270" spans="1:31">
      <c r="A1270" s="8"/>
      <c r="B1270" s="8"/>
      <c r="C1270" s="11"/>
      <c r="D1270" s="3" t="s">
        <v>190</v>
      </c>
      <c r="AE1270" s="15">
        <f t="shared" si="27"/>
        <v>0</v>
      </c>
    </row>
    <row r="1271" spans="1:31">
      <c r="A1271" s="8"/>
      <c r="B1271" s="8"/>
      <c r="C1271" s="11"/>
      <c r="D1271" s="3" t="s">
        <v>191</v>
      </c>
      <c r="AE1271" s="15">
        <f t="shared" si="27"/>
        <v>0</v>
      </c>
    </row>
    <row r="1272" spans="1:31">
      <c r="A1272" s="8"/>
      <c r="B1272" s="8"/>
      <c r="C1272" s="11"/>
      <c r="D1272" s="3" t="s">
        <v>192</v>
      </c>
      <c r="AE1272" s="15">
        <f t="shared" si="27"/>
        <v>0</v>
      </c>
    </row>
    <row r="1273" spans="1:31">
      <c r="A1273" s="8"/>
      <c r="B1273" s="8"/>
      <c r="C1273" s="11"/>
      <c r="D1273" s="3" t="s">
        <v>194</v>
      </c>
      <c r="AE1273" s="15">
        <f t="shared" si="27"/>
        <v>0</v>
      </c>
    </row>
    <row r="1274" spans="1:31">
      <c r="A1274" s="8"/>
      <c r="B1274" s="8"/>
      <c r="C1274" s="11"/>
      <c r="D1274" s="3" t="s">
        <v>197</v>
      </c>
      <c r="AE1274" s="15">
        <f t="shared" si="27"/>
        <v>0</v>
      </c>
    </row>
    <row r="1275" spans="1:31">
      <c r="A1275" s="8"/>
      <c r="B1275" s="8"/>
      <c r="C1275" s="11" t="s">
        <v>75</v>
      </c>
      <c r="D1275" s="3" t="s">
        <v>69</v>
      </c>
      <c r="AE1275" s="15">
        <f t="shared" si="27"/>
        <v>0</v>
      </c>
    </row>
    <row r="1276" spans="1:31">
      <c r="A1276" s="8"/>
      <c r="B1276" s="8"/>
      <c r="C1276" s="11"/>
      <c r="D1276" s="3" t="s">
        <v>218</v>
      </c>
    </row>
    <row r="1277" spans="1:31">
      <c r="A1277" s="8"/>
      <c r="B1277" s="8"/>
      <c r="C1277" s="11"/>
      <c r="D1277" s="3" t="s">
        <v>196</v>
      </c>
      <c r="AE1277" s="15">
        <f t="shared" si="27"/>
        <v>0</v>
      </c>
    </row>
    <row r="1278" spans="1:31">
      <c r="A1278" s="8"/>
      <c r="B1278" s="8"/>
      <c r="C1278" s="11"/>
      <c r="D1278" s="3" t="s">
        <v>190</v>
      </c>
      <c r="AE1278" s="15">
        <f t="shared" si="27"/>
        <v>0</v>
      </c>
    </row>
    <row r="1279" spans="1:31">
      <c r="A1279" s="8"/>
      <c r="B1279" s="8"/>
      <c r="C1279" s="11"/>
      <c r="D1279" s="3" t="s">
        <v>191</v>
      </c>
      <c r="AE1279" s="15">
        <f t="shared" si="27"/>
        <v>0</v>
      </c>
    </row>
    <row r="1280" spans="1:31">
      <c r="A1280" s="8"/>
      <c r="B1280" s="8"/>
      <c r="C1280" s="11"/>
      <c r="D1280" s="3" t="s">
        <v>192</v>
      </c>
      <c r="AE1280" s="15">
        <f t="shared" si="27"/>
        <v>0</v>
      </c>
    </row>
    <row r="1281" spans="1:31">
      <c r="A1281" s="8"/>
      <c r="B1281" s="8"/>
      <c r="C1281" s="11"/>
      <c r="D1281" s="3" t="s">
        <v>194</v>
      </c>
      <c r="AE1281" s="15">
        <f t="shared" si="27"/>
        <v>0</v>
      </c>
    </row>
    <row r="1282" spans="1:31">
      <c r="A1282" s="8"/>
      <c r="B1282" s="8"/>
      <c r="C1282" s="11"/>
      <c r="D1282" s="3" t="s">
        <v>197</v>
      </c>
      <c r="AE1282" s="15">
        <f t="shared" si="27"/>
        <v>0</v>
      </c>
    </row>
    <row r="1283" spans="1:31">
      <c r="A1283" s="8"/>
      <c r="B1283" s="8"/>
      <c r="C1283" s="11" t="s">
        <v>76</v>
      </c>
      <c r="D1283" s="3" t="s">
        <v>69</v>
      </c>
      <c r="AE1283" s="15">
        <f t="shared" si="27"/>
        <v>0</v>
      </c>
    </row>
    <row r="1284" spans="1:31">
      <c r="A1284" s="8"/>
      <c r="B1284" s="8"/>
      <c r="C1284" s="11"/>
      <c r="D1284" s="3" t="s">
        <v>218</v>
      </c>
    </row>
    <row r="1285" spans="1:31">
      <c r="A1285" s="8"/>
      <c r="B1285" s="8"/>
      <c r="C1285" s="11"/>
      <c r="D1285" s="3" t="s">
        <v>196</v>
      </c>
      <c r="AE1285" s="15">
        <f t="shared" si="27"/>
        <v>0</v>
      </c>
    </row>
    <row r="1286" spans="1:31">
      <c r="A1286" s="8"/>
      <c r="B1286" s="8"/>
      <c r="C1286" s="11"/>
      <c r="D1286" s="3" t="s">
        <v>190</v>
      </c>
      <c r="AE1286" s="15">
        <f t="shared" si="27"/>
        <v>0</v>
      </c>
    </row>
    <row r="1287" spans="1:31">
      <c r="A1287" s="8"/>
      <c r="B1287" s="8"/>
      <c r="C1287" s="11"/>
      <c r="D1287" s="3" t="s">
        <v>191</v>
      </c>
      <c r="AE1287" s="15">
        <f t="shared" si="27"/>
        <v>0</v>
      </c>
    </row>
    <row r="1288" spans="1:31">
      <c r="A1288" s="8"/>
      <c r="B1288" s="8"/>
      <c r="C1288" s="11"/>
      <c r="D1288" s="3" t="s">
        <v>192</v>
      </c>
      <c r="AE1288" s="15">
        <f t="shared" si="27"/>
        <v>0</v>
      </c>
    </row>
    <row r="1289" spans="1:31">
      <c r="A1289" s="8"/>
      <c r="B1289" s="8"/>
      <c r="C1289" s="11"/>
      <c r="D1289" s="3" t="s">
        <v>194</v>
      </c>
      <c r="AE1289" s="15">
        <f t="shared" si="27"/>
        <v>0</v>
      </c>
    </row>
    <row r="1290" spans="1:31">
      <c r="A1290" s="8"/>
      <c r="B1290" s="8"/>
      <c r="C1290" s="11"/>
      <c r="D1290" s="3" t="s">
        <v>197</v>
      </c>
      <c r="AE1290" s="15">
        <f t="shared" si="27"/>
        <v>0</v>
      </c>
    </row>
    <row r="1291" spans="1:31">
      <c r="A1291" s="8"/>
      <c r="B1291" s="8"/>
      <c r="C1291" s="11" t="s">
        <v>77</v>
      </c>
      <c r="D1291" s="3" t="s">
        <v>69</v>
      </c>
      <c r="AE1291" s="15">
        <f t="shared" si="27"/>
        <v>0</v>
      </c>
    </row>
    <row r="1292" spans="1:31">
      <c r="A1292" s="8"/>
      <c r="B1292" s="8"/>
      <c r="C1292" s="11"/>
      <c r="D1292" s="3" t="s">
        <v>218</v>
      </c>
    </row>
    <row r="1293" spans="1:31">
      <c r="A1293" s="8"/>
      <c r="B1293" s="8"/>
      <c r="C1293" s="11"/>
      <c r="D1293" s="3" t="s">
        <v>196</v>
      </c>
      <c r="AE1293" s="15">
        <f t="shared" si="27"/>
        <v>0</v>
      </c>
    </row>
    <row r="1294" spans="1:31">
      <c r="A1294" s="8"/>
      <c r="B1294" s="8"/>
      <c r="C1294" s="11"/>
      <c r="D1294" s="3" t="s">
        <v>190</v>
      </c>
      <c r="AE1294" s="15">
        <f t="shared" si="27"/>
        <v>0</v>
      </c>
    </row>
    <row r="1295" spans="1:31">
      <c r="A1295" s="8"/>
      <c r="B1295" s="8"/>
      <c r="C1295" s="11"/>
      <c r="D1295" s="3" t="s">
        <v>191</v>
      </c>
      <c r="AE1295" s="15">
        <f t="shared" si="27"/>
        <v>0</v>
      </c>
    </row>
    <row r="1296" spans="1:31">
      <c r="A1296" s="8"/>
      <c r="B1296" s="8"/>
      <c r="C1296" s="11"/>
      <c r="D1296" s="3" t="s">
        <v>192</v>
      </c>
      <c r="AE1296" s="15">
        <f t="shared" si="27"/>
        <v>0</v>
      </c>
    </row>
    <row r="1297" spans="1:31">
      <c r="A1297" s="8"/>
      <c r="B1297" s="8"/>
      <c r="C1297" s="11"/>
      <c r="D1297" s="3" t="s">
        <v>194</v>
      </c>
      <c r="AE1297" s="15">
        <f t="shared" si="27"/>
        <v>0</v>
      </c>
    </row>
    <row r="1298" spans="1:31">
      <c r="A1298" s="8"/>
      <c r="B1298" s="8"/>
      <c r="C1298" s="11"/>
      <c r="D1298" s="3" t="s">
        <v>197</v>
      </c>
      <c r="AE1298" s="15">
        <f t="shared" si="27"/>
        <v>0</v>
      </c>
    </row>
    <row r="1299" spans="1:31">
      <c r="A1299" s="8"/>
      <c r="B1299" s="8"/>
      <c r="C1299" s="11" t="s">
        <v>78</v>
      </c>
      <c r="D1299" s="3" t="s">
        <v>69</v>
      </c>
      <c r="AE1299" s="15">
        <f t="shared" si="27"/>
        <v>0</v>
      </c>
    </row>
    <row r="1300" spans="1:31">
      <c r="A1300" s="8"/>
      <c r="B1300" s="8"/>
      <c r="C1300" s="11"/>
      <c r="D1300" s="3" t="s">
        <v>218</v>
      </c>
    </row>
    <row r="1301" spans="1:31">
      <c r="A1301" s="8"/>
      <c r="B1301" s="8"/>
      <c r="C1301" s="11"/>
      <c r="D1301" s="3" t="s">
        <v>196</v>
      </c>
      <c r="AE1301" s="15">
        <f t="shared" si="27"/>
        <v>0</v>
      </c>
    </row>
    <row r="1302" spans="1:31">
      <c r="A1302" s="8"/>
      <c r="B1302" s="8"/>
      <c r="C1302" s="11"/>
      <c r="D1302" s="3" t="s">
        <v>190</v>
      </c>
      <c r="AE1302" s="15">
        <f t="shared" si="27"/>
        <v>0</v>
      </c>
    </row>
    <row r="1303" spans="1:31">
      <c r="A1303" s="8"/>
      <c r="B1303" s="8"/>
      <c r="C1303" s="11"/>
      <c r="D1303" s="3" t="s">
        <v>191</v>
      </c>
      <c r="AE1303" s="15">
        <f t="shared" si="27"/>
        <v>0</v>
      </c>
    </row>
    <row r="1304" spans="1:31">
      <c r="A1304" s="8"/>
      <c r="B1304" s="8"/>
      <c r="C1304" s="11"/>
      <c r="D1304" s="3" t="s">
        <v>192</v>
      </c>
      <c r="AE1304" s="15">
        <f t="shared" si="27"/>
        <v>0</v>
      </c>
    </row>
    <row r="1305" spans="1:31">
      <c r="A1305" s="8"/>
      <c r="B1305" s="8"/>
      <c r="C1305" s="11"/>
      <c r="D1305" s="3" t="s">
        <v>194</v>
      </c>
      <c r="AE1305" s="15">
        <f t="shared" si="27"/>
        <v>0</v>
      </c>
    </row>
    <row r="1306" spans="1:31">
      <c r="A1306" s="8"/>
      <c r="B1306" s="8"/>
      <c r="C1306" s="11"/>
      <c r="D1306" s="3" t="s">
        <v>197</v>
      </c>
      <c r="AE1306" s="15">
        <f t="shared" si="27"/>
        <v>0</v>
      </c>
    </row>
    <row r="1307" spans="1:31">
      <c r="A1307" s="8"/>
      <c r="B1307" s="8"/>
      <c r="C1307" s="11" t="s">
        <v>79</v>
      </c>
      <c r="D1307" s="3" t="s">
        <v>69</v>
      </c>
      <c r="AE1307" s="15">
        <f t="shared" si="27"/>
        <v>0</v>
      </c>
    </row>
    <row r="1308" spans="1:31">
      <c r="A1308" s="8"/>
      <c r="B1308" s="8"/>
      <c r="C1308" s="11"/>
      <c r="D1308" s="3" t="s">
        <v>218</v>
      </c>
    </row>
    <row r="1309" spans="1:31">
      <c r="A1309" s="8"/>
      <c r="B1309" s="8"/>
      <c r="C1309" s="11"/>
      <c r="D1309" s="3" t="s">
        <v>196</v>
      </c>
      <c r="AE1309" s="15">
        <f t="shared" si="27"/>
        <v>0</v>
      </c>
    </row>
    <row r="1310" spans="1:31">
      <c r="A1310" s="8"/>
      <c r="B1310" s="8"/>
      <c r="C1310" s="11"/>
      <c r="D1310" s="3" t="s">
        <v>190</v>
      </c>
      <c r="AE1310" s="15">
        <f t="shared" si="27"/>
        <v>0</v>
      </c>
    </row>
    <row r="1311" spans="1:31">
      <c r="A1311" s="8"/>
      <c r="B1311" s="8"/>
      <c r="C1311" s="11"/>
      <c r="D1311" s="3" t="s">
        <v>191</v>
      </c>
      <c r="AE1311" s="15">
        <f t="shared" si="27"/>
        <v>0</v>
      </c>
    </row>
    <row r="1312" spans="1:31">
      <c r="A1312" s="8"/>
      <c r="B1312" s="8"/>
      <c r="C1312" s="11"/>
      <c r="D1312" s="3" t="s">
        <v>192</v>
      </c>
      <c r="AE1312" s="15">
        <f t="shared" si="27"/>
        <v>0</v>
      </c>
    </row>
    <row r="1313" spans="1:31">
      <c r="A1313" s="8"/>
      <c r="B1313" s="8"/>
      <c r="C1313" s="11"/>
      <c r="D1313" s="3" t="s">
        <v>194</v>
      </c>
      <c r="AE1313" s="15">
        <f t="shared" si="27"/>
        <v>0</v>
      </c>
    </row>
    <row r="1314" spans="1:31">
      <c r="A1314" s="8"/>
      <c r="B1314" s="8"/>
      <c r="C1314" s="11"/>
      <c r="D1314" s="3" t="s">
        <v>197</v>
      </c>
      <c r="AE1314" s="15">
        <f t="shared" si="27"/>
        <v>0</v>
      </c>
    </row>
    <row r="1315" spans="1:31">
      <c r="A1315" s="8"/>
      <c r="B1315" s="8"/>
      <c r="C1315" s="11" t="s">
        <v>80</v>
      </c>
      <c r="D1315" s="3" t="s">
        <v>69</v>
      </c>
      <c r="AE1315" s="15">
        <f t="shared" si="27"/>
        <v>0</v>
      </c>
    </row>
    <row r="1316" spans="1:31">
      <c r="A1316" s="8"/>
      <c r="B1316" s="8"/>
      <c r="C1316" s="11"/>
      <c r="D1316" s="3" t="s">
        <v>218</v>
      </c>
    </row>
    <row r="1317" spans="1:31">
      <c r="A1317" s="8"/>
      <c r="B1317" s="8"/>
      <c r="C1317" s="11"/>
      <c r="D1317" s="3" t="s">
        <v>196</v>
      </c>
      <c r="AE1317" s="15">
        <f t="shared" si="27"/>
        <v>0</v>
      </c>
    </row>
    <row r="1318" spans="1:31">
      <c r="A1318" s="8"/>
      <c r="B1318" s="8"/>
      <c r="C1318" s="11"/>
      <c r="D1318" s="3" t="s">
        <v>190</v>
      </c>
      <c r="AE1318" s="15">
        <f t="shared" si="27"/>
        <v>0</v>
      </c>
    </row>
    <row r="1319" spans="1:31">
      <c r="A1319" s="8"/>
      <c r="B1319" s="8"/>
      <c r="C1319" s="11"/>
      <c r="D1319" s="3" t="s">
        <v>191</v>
      </c>
      <c r="AE1319" s="15">
        <f t="shared" si="27"/>
        <v>0</v>
      </c>
    </row>
    <row r="1320" spans="1:31">
      <c r="A1320" s="8"/>
      <c r="B1320" s="8"/>
      <c r="C1320" s="11"/>
      <c r="D1320" s="3" t="s">
        <v>192</v>
      </c>
      <c r="AE1320" s="15">
        <f t="shared" si="27"/>
        <v>0</v>
      </c>
    </row>
    <row r="1321" spans="1:31">
      <c r="A1321" s="8"/>
      <c r="B1321" s="8"/>
      <c r="C1321" s="11"/>
      <c r="D1321" s="3" t="s">
        <v>194</v>
      </c>
      <c r="AE1321" s="15">
        <f t="shared" si="27"/>
        <v>0</v>
      </c>
    </row>
    <row r="1322" spans="1:31">
      <c r="A1322" s="8"/>
      <c r="B1322" s="8"/>
      <c r="C1322" s="11"/>
      <c r="D1322" s="3" t="s">
        <v>197</v>
      </c>
      <c r="AE1322" s="15">
        <f t="shared" si="27"/>
        <v>0</v>
      </c>
    </row>
    <row r="1323" spans="1:31">
      <c r="A1323" s="8"/>
      <c r="B1323" s="8"/>
      <c r="C1323" s="11" t="s">
        <v>81</v>
      </c>
      <c r="D1323" s="3" t="s">
        <v>69</v>
      </c>
      <c r="AE1323" s="15">
        <f t="shared" si="27"/>
        <v>0</v>
      </c>
    </row>
    <row r="1324" spans="1:31">
      <c r="A1324" s="8"/>
      <c r="B1324" s="8"/>
      <c r="C1324" s="11"/>
      <c r="D1324" s="3" t="s">
        <v>218</v>
      </c>
    </row>
    <row r="1325" spans="1:31">
      <c r="A1325" s="8"/>
      <c r="B1325" s="8"/>
      <c r="C1325" s="11"/>
      <c r="D1325" s="3" t="s">
        <v>196</v>
      </c>
      <c r="AE1325" s="15">
        <f t="shared" si="27"/>
        <v>0</v>
      </c>
    </row>
    <row r="1326" spans="1:31">
      <c r="A1326" s="8"/>
      <c r="B1326" s="8"/>
      <c r="C1326" s="11"/>
      <c r="D1326" s="3" t="s">
        <v>190</v>
      </c>
      <c r="AE1326" s="15">
        <f t="shared" si="27"/>
        <v>0</v>
      </c>
    </row>
    <row r="1327" spans="1:31">
      <c r="A1327" s="8"/>
      <c r="B1327" s="8"/>
      <c r="C1327" s="11"/>
      <c r="D1327" s="3" t="s">
        <v>191</v>
      </c>
      <c r="AE1327" s="15">
        <f t="shared" si="27"/>
        <v>0</v>
      </c>
    </row>
    <row r="1328" spans="1:31">
      <c r="A1328" s="8"/>
      <c r="B1328" s="8"/>
      <c r="C1328" s="11"/>
      <c r="D1328" s="3" t="s">
        <v>192</v>
      </c>
      <c r="AE1328" s="15">
        <f t="shared" si="27"/>
        <v>0</v>
      </c>
    </row>
    <row r="1329" spans="1:31">
      <c r="A1329" s="8"/>
      <c r="B1329" s="8"/>
      <c r="C1329" s="11"/>
      <c r="D1329" s="3" t="s">
        <v>194</v>
      </c>
      <c r="AE1329" s="15">
        <f t="shared" ref="AE1329:AE1401" si="28">SUM(F1329:AD1329)</f>
        <v>0</v>
      </c>
    </row>
    <row r="1330" spans="1:31">
      <c r="A1330" s="8"/>
      <c r="B1330" s="8"/>
      <c r="C1330" s="11"/>
      <c r="D1330" s="3" t="s">
        <v>197</v>
      </c>
      <c r="AE1330" s="15">
        <f t="shared" si="28"/>
        <v>0</v>
      </c>
    </row>
    <row r="1331" spans="1:31">
      <c r="A1331" s="8"/>
      <c r="B1331" s="8"/>
      <c r="C1331" s="11" t="s">
        <v>82</v>
      </c>
      <c r="D1331" s="3" t="s">
        <v>69</v>
      </c>
      <c r="AE1331" s="15">
        <f t="shared" si="28"/>
        <v>0</v>
      </c>
    </row>
    <row r="1332" spans="1:31">
      <c r="A1332" s="8"/>
      <c r="B1332" s="8"/>
      <c r="C1332" s="11"/>
      <c r="D1332" s="3" t="s">
        <v>218</v>
      </c>
    </row>
    <row r="1333" spans="1:31">
      <c r="A1333" s="8"/>
      <c r="B1333" s="8"/>
      <c r="C1333" s="11"/>
      <c r="D1333" s="3" t="s">
        <v>196</v>
      </c>
      <c r="AE1333" s="15">
        <f t="shared" si="28"/>
        <v>0</v>
      </c>
    </row>
    <row r="1334" spans="1:31">
      <c r="A1334" s="8"/>
      <c r="B1334" s="8"/>
      <c r="C1334" s="11"/>
      <c r="D1334" s="3" t="s">
        <v>190</v>
      </c>
      <c r="AE1334" s="15">
        <f t="shared" si="28"/>
        <v>0</v>
      </c>
    </row>
    <row r="1335" spans="1:31">
      <c r="A1335" s="8"/>
      <c r="B1335" s="8"/>
      <c r="C1335" s="11"/>
      <c r="D1335" s="3" t="s">
        <v>191</v>
      </c>
      <c r="AE1335" s="15">
        <f t="shared" si="28"/>
        <v>0</v>
      </c>
    </row>
    <row r="1336" spans="1:31">
      <c r="A1336" s="8"/>
      <c r="B1336" s="8"/>
      <c r="C1336" s="11"/>
      <c r="D1336" s="3" t="s">
        <v>192</v>
      </c>
      <c r="AE1336" s="15">
        <f t="shared" si="28"/>
        <v>0</v>
      </c>
    </row>
    <row r="1337" spans="1:31">
      <c r="A1337" s="8"/>
      <c r="B1337" s="8"/>
      <c r="C1337" s="11"/>
      <c r="D1337" s="3" t="s">
        <v>194</v>
      </c>
      <c r="AE1337" s="15">
        <f t="shared" si="28"/>
        <v>0</v>
      </c>
    </row>
    <row r="1338" spans="1:31">
      <c r="A1338" s="8"/>
      <c r="B1338" s="8"/>
      <c r="C1338" s="11"/>
      <c r="D1338" s="3" t="s">
        <v>197</v>
      </c>
      <c r="AE1338" s="15">
        <f t="shared" si="28"/>
        <v>0</v>
      </c>
    </row>
    <row r="1339" spans="1:31">
      <c r="A1339" s="8"/>
      <c r="B1339" s="8"/>
      <c r="C1339" s="11" t="s">
        <v>83</v>
      </c>
      <c r="D1339" s="3" t="s">
        <v>69</v>
      </c>
      <c r="AE1339" s="15">
        <f t="shared" si="28"/>
        <v>0</v>
      </c>
    </row>
    <row r="1340" spans="1:31">
      <c r="A1340" s="8"/>
      <c r="B1340" s="8"/>
      <c r="C1340" s="11"/>
      <c r="D1340" s="3" t="s">
        <v>218</v>
      </c>
    </row>
    <row r="1341" spans="1:31">
      <c r="A1341" s="8"/>
      <c r="B1341" s="8"/>
      <c r="C1341" s="11"/>
      <c r="D1341" s="3" t="s">
        <v>196</v>
      </c>
      <c r="AE1341" s="15">
        <f t="shared" si="28"/>
        <v>0</v>
      </c>
    </row>
    <row r="1342" spans="1:31">
      <c r="A1342" s="8"/>
      <c r="B1342" s="8"/>
      <c r="C1342" s="11"/>
      <c r="D1342" s="3" t="s">
        <v>190</v>
      </c>
      <c r="AE1342" s="15">
        <f t="shared" si="28"/>
        <v>0</v>
      </c>
    </row>
    <row r="1343" spans="1:31">
      <c r="A1343" s="8"/>
      <c r="B1343" s="8"/>
      <c r="C1343" s="11"/>
      <c r="D1343" s="3" t="s">
        <v>191</v>
      </c>
      <c r="AE1343" s="15">
        <f t="shared" si="28"/>
        <v>0</v>
      </c>
    </row>
    <row r="1344" spans="1:31">
      <c r="A1344" s="8"/>
      <c r="B1344" s="8"/>
      <c r="C1344" s="11"/>
      <c r="D1344" s="3" t="s">
        <v>192</v>
      </c>
      <c r="AE1344" s="15">
        <f t="shared" si="28"/>
        <v>0</v>
      </c>
    </row>
    <row r="1345" spans="1:31">
      <c r="A1345" s="8"/>
      <c r="B1345" s="8"/>
      <c r="C1345" s="11"/>
      <c r="D1345" s="3" t="s">
        <v>194</v>
      </c>
      <c r="AE1345" s="15">
        <f t="shared" si="28"/>
        <v>0</v>
      </c>
    </row>
    <row r="1346" spans="1:31">
      <c r="A1346" s="8"/>
      <c r="B1346" s="8"/>
      <c r="C1346" s="11"/>
      <c r="D1346" s="3" t="s">
        <v>197</v>
      </c>
      <c r="AE1346" s="15">
        <f t="shared" si="28"/>
        <v>0</v>
      </c>
    </row>
    <row r="1347" spans="1:31">
      <c r="A1347" s="8"/>
      <c r="B1347" s="8"/>
      <c r="C1347" s="11" t="s">
        <v>84</v>
      </c>
      <c r="D1347" s="3" t="s">
        <v>69</v>
      </c>
      <c r="AE1347" s="15">
        <f t="shared" si="28"/>
        <v>0</v>
      </c>
    </row>
    <row r="1348" spans="1:31">
      <c r="A1348" s="8"/>
      <c r="B1348" s="8"/>
      <c r="C1348" s="11"/>
      <c r="D1348" s="3" t="s">
        <v>218</v>
      </c>
    </row>
    <row r="1349" spans="1:31">
      <c r="A1349" s="8"/>
      <c r="B1349" s="8"/>
      <c r="C1349" s="11"/>
      <c r="D1349" s="3" t="s">
        <v>196</v>
      </c>
      <c r="AE1349" s="15">
        <f t="shared" si="28"/>
        <v>0</v>
      </c>
    </row>
    <row r="1350" spans="1:31">
      <c r="A1350" s="8"/>
      <c r="B1350" s="8"/>
      <c r="C1350" s="11"/>
      <c r="D1350" s="3" t="s">
        <v>190</v>
      </c>
      <c r="AE1350" s="15">
        <f t="shared" si="28"/>
        <v>0</v>
      </c>
    </row>
    <row r="1351" spans="1:31">
      <c r="A1351" s="8"/>
      <c r="B1351" s="8"/>
      <c r="C1351" s="11"/>
      <c r="D1351" s="3" t="s">
        <v>191</v>
      </c>
      <c r="AE1351" s="15">
        <f t="shared" si="28"/>
        <v>0</v>
      </c>
    </row>
    <row r="1352" spans="1:31">
      <c r="A1352" s="8"/>
      <c r="B1352" s="8"/>
      <c r="C1352" s="11"/>
      <c r="D1352" s="3" t="s">
        <v>192</v>
      </c>
      <c r="AE1352" s="15">
        <f t="shared" si="28"/>
        <v>0</v>
      </c>
    </row>
    <row r="1353" spans="1:31">
      <c r="A1353" s="8"/>
      <c r="B1353" s="8"/>
      <c r="C1353" s="11"/>
      <c r="D1353" s="3" t="s">
        <v>194</v>
      </c>
      <c r="AE1353" s="15">
        <f t="shared" si="28"/>
        <v>0</v>
      </c>
    </row>
    <row r="1354" spans="1:31">
      <c r="A1354" s="8"/>
      <c r="B1354" s="8"/>
      <c r="C1354" s="11"/>
      <c r="D1354" s="3" t="s">
        <v>197</v>
      </c>
      <c r="AE1354" s="15">
        <f t="shared" si="28"/>
        <v>0</v>
      </c>
    </row>
    <row r="1355" spans="1:31">
      <c r="A1355" s="8"/>
      <c r="B1355" s="8"/>
      <c r="C1355" s="11" t="s">
        <v>85</v>
      </c>
      <c r="D1355" s="3" t="s">
        <v>69</v>
      </c>
      <c r="AE1355" s="15">
        <f t="shared" si="28"/>
        <v>0</v>
      </c>
    </row>
    <row r="1356" spans="1:31">
      <c r="A1356" s="8"/>
      <c r="B1356" s="8"/>
      <c r="C1356" s="11"/>
      <c r="D1356" s="3" t="s">
        <v>218</v>
      </c>
    </row>
    <row r="1357" spans="1:31">
      <c r="A1357" s="8"/>
      <c r="B1357" s="8"/>
      <c r="C1357" s="11"/>
      <c r="D1357" s="3" t="s">
        <v>196</v>
      </c>
      <c r="AE1357" s="15">
        <f t="shared" si="28"/>
        <v>0</v>
      </c>
    </row>
    <row r="1358" spans="1:31">
      <c r="A1358" s="8"/>
      <c r="B1358" s="8"/>
      <c r="C1358" s="11"/>
      <c r="D1358" s="3" t="s">
        <v>190</v>
      </c>
      <c r="AE1358" s="15">
        <f t="shared" si="28"/>
        <v>0</v>
      </c>
    </row>
    <row r="1359" spans="1:31">
      <c r="A1359" s="8"/>
      <c r="B1359" s="8"/>
      <c r="C1359" s="11"/>
      <c r="D1359" s="3" t="s">
        <v>191</v>
      </c>
      <c r="AE1359" s="15">
        <f t="shared" si="28"/>
        <v>0</v>
      </c>
    </row>
    <row r="1360" spans="1:31">
      <c r="A1360" s="8"/>
      <c r="B1360" s="8"/>
      <c r="C1360" s="11"/>
      <c r="D1360" s="3" t="s">
        <v>192</v>
      </c>
      <c r="AE1360" s="15">
        <f t="shared" si="28"/>
        <v>0</v>
      </c>
    </row>
    <row r="1361" spans="1:31">
      <c r="A1361" s="8"/>
      <c r="B1361" s="8"/>
      <c r="C1361" s="11"/>
      <c r="D1361" s="3" t="s">
        <v>194</v>
      </c>
      <c r="AE1361" s="15">
        <f t="shared" si="28"/>
        <v>0</v>
      </c>
    </row>
    <row r="1362" spans="1:31">
      <c r="A1362" s="8"/>
      <c r="B1362" s="8"/>
      <c r="C1362" s="11"/>
      <c r="D1362" s="3" t="s">
        <v>197</v>
      </c>
      <c r="AE1362" s="15">
        <f t="shared" si="28"/>
        <v>0</v>
      </c>
    </row>
    <row r="1363" spans="1:31">
      <c r="A1363" s="8"/>
      <c r="B1363" s="8"/>
      <c r="C1363" s="11" t="s">
        <v>86</v>
      </c>
      <c r="D1363" s="3" t="s">
        <v>69</v>
      </c>
      <c r="AE1363" s="15">
        <f t="shared" si="28"/>
        <v>0</v>
      </c>
    </row>
    <row r="1364" spans="1:31">
      <c r="A1364" s="8"/>
      <c r="B1364" s="8"/>
      <c r="C1364" s="11"/>
      <c r="D1364" s="3" t="s">
        <v>218</v>
      </c>
    </row>
    <row r="1365" spans="1:31">
      <c r="A1365" s="8"/>
      <c r="B1365" s="8"/>
      <c r="C1365" s="11"/>
      <c r="D1365" s="3" t="s">
        <v>196</v>
      </c>
      <c r="AE1365" s="15">
        <f t="shared" si="28"/>
        <v>0</v>
      </c>
    </row>
    <row r="1366" spans="1:31">
      <c r="A1366" s="8"/>
      <c r="B1366" s="8"/>
      <c r="C1366" s="11"/>
      <c r="D1366" s="3" t="s">
        <v>190</v>
      </c>
      <c r="AE1366" s="15">
        <f t="shared" si="28"/>
        <v>0</v>
      </c>
    </row>
    <row r="1367" spans="1:31">
      <c r="A1367" s="8"/>
      <c r="B1367" s="8"/>
      <c r="C1367" s="11"/>
      <c r="D1367" s="3" t="s">
        <v>191</v>
      </c>
      <c r="AE1367" s="15">
        <f t="shared" si="28"/>
        <v>0</v>
      </c>
    </row>
    <row r="1368" spans="1:31">
      <c r="A1368" s="8"/>
      <c r="B1368" s="8"/>
      <c r="C1368" s="11"/>
      <c r="D1368" s="3" t="s">
        <v>192</v>
      </c>
      <c r="AE1368" s="15">
        <f t="shared" si="28"/>
        <v>0</v>
      </c>
    </row>
    <row r="1369" spans="1:31">
      <c r="A1369" s="8"/>
      <c r="B1369" s="8"/>
      <c r="C1369" s="11"/>
      <c r="D1369" s="3" t="s">
        <v>194</v>
      </c>
      <c r="AE1369" s="15">
        <f t="shared" si="28"/>
        <v>0</v>
      </c>
    </row>
    <row r="1370" spans="1:31">
      <c r="A1370" s="8"/>
      <c r="B1370" s="8"/>
      <c r="C1370" s="11"/>
      <c r="D1370" s="3" t="s">
        <v>197</v>
      </c>
      <c r="AE1370" s="15">
        <f t="shared" si="28"/>
        <v>0</v>
      </c>
    </row>
    <row r="1371" spans="1:31">
      <c r="A1371" s="8"/>
      <c r="B1371" s="8"/>
      <c r="C1371" s="11" t="s">
        <v>87</v>
      </c>
      <c r="D1371" s="3" t="s">
        <v>69</v>
      </c>
      <c r="AE1371" s="15">
        <f t="shared" si="28"/>
        <v>0</v>
      </c>
    </row>
    <row r="1372" spans="1:31">
      <c r="A1372" s="8"/>
      <c r="B1372" s="8"/>
      <c r="C1372" s="11"/>
      <c r="D1372" s="3" t="s">
        <v>218</v>
      </c>
    </row>
    <row r="1373" spans="1:31">
      <c r="A1373" s="8"/>
      <c r="B1373" s="8"/>
      <c r="C1373" s="11"/>
      <c r="D1373" s="3" t="s">
        <v>196</v>
      </c>
      <c r="AE1373" s="15">
        <f t="shared" si="28"/>
        <v>0</v>
      </c>
    </row>
    <row r="1374" spans="1:31">
      <c r="A1374" s="8"/>
      <c r="B1374" s="8"/>
      <c r="C1374" s="11"/>
      <c r="D1374" s="3" t="s">
        <v>190</v>
      </c>
      <c r="AE1374" s="15">
        <f t="shared" si="28"/>
        <v>0</v>
      </c>
    </row>
    <row r="1375" spans="1:31">
      <c r="A1375" s="8"/>
      <c r="B1375" s="8"/>
      <c r="C1375" s="11"/>
      <c r="D1375" s="3" t="s">
        <v>191</v>
      </c>
      <c r="AE1375" s="15">
        <f t="shared" si="28"/>
        <v>0</v>
      </c>
    </row>
    <row r="1376" spans="1:31">
      <c r="A1376" s="8"/>
      <c r="B1376" s="8"/>
      <c r="C1376" s="11"/>
      <c r="D1376" s="3" t="s">
        <v>192</v>
      </c>
      <c r="AE1376" s="15">
        <f t="shared" si="28"/>
        <v>0</v>
      </c>
    </row>
    <row r="1377" spans="1:31">
      <c r="A1377" s="8"/>
      <c r="B1377" s="8"/>
      <c r="C1377" s="11"/>
      <c r="D1377" s="3" t="s">
        <v>194</v>
      </c>
      <c r="AE1377" s="15">
        <f t="shared" si="28"/>
        <v>0</v>
      </c>
    </row>
    <row r="1378" spans="1:31">
      <c r="A1378" s="8"/>
      <c r="B1378" s="8"/>
      <c r="C1378" s="11"/>
      <c r="D1378" s="3" t="s">
        <v>197</v>
      </c>
      <c r="AE1378" s="15">
        <f t="shared" si="28"/>
        <v>0</v>
      </c>
    </row>
    <row r="1379" spans="1:31">
      <c r="A1379" s="8"/>
      <c r="B1379" s="8"/>
      <c r="C1379" s="11" t="s">
        <v>88</v>
      </c>
      <c r="D1379" s="3" t="s">
        <v>69</v>
      </c>
      <c r="AE1379" s="15">
        <f t="shared" si="28"/>
        <v>0</v>
      </c>
    </row>
    <row r="1380" spans="1:31">
      <c r="A1380" s="8"/>
      <c r="B1380" s="8"/>
      <c r="C1380" s="11"/>
      <c r="D1380" s="3" t="s">
        <v>218</v>
      </c>
    </row>
    <row r="1381" spans="1:31">
      <c r="A1381" s="8"/>
      <c r="B1381" s="8"/>
      <c r="C1381" s="11"/>
      <c r="D1381" s="3" t="s">
        <v>196</v>
      </c>
      <c r="AE1381" s="15">
        <f t="shared" si="28"/>
        <v>0</v>
      </c>
    </row>
    <row r="1382" spans="1:31">
      <c r="A1382" s="8"/>
      <c r="B1382" s="8"/>
      <c r="C1382" s="11"/>
      <c r="D1382" s="3" t="s">
        <v>190</v>
      </c>
      <c r="AE1382" s="15">
        <f t="shared" si="28"/>
        <v>0</v>
      </c>
    </row>
    <row r="1383" spans="1:31">
      <c r="A1383" s="8"/>
      <c r="B1383" s="8"/>
      <c r="C1383" s="11"/>
      <c r="D1383" s="3" t="s">
        <v>191</v>
      </c>
      <c r="AE1383" s="15">
        <f t="shared" si="28"/>
        <v>0</v>
      </c>
    </row>
    <row r="1384" spans="1:31">
      <c r="A1384" s="8"/>
      <c r="B1384" s="8"/>
      <c r="C1384" s="11"/>
      <c r="D1384" s="3" t="s">
        <v>192</v>
      </c>
      <c r="AE1384" s="15">
        <f t="shared" si="28"/>
        <v>0</v>
      </c>
    </row>
    <row r="1385" spans="1:31">
      <c r="A1385" s="8"/>
      <c r="B1385" s="8"/>
      <c r="C1385" s="11"/>
      <c r="D1385" s="3" t="s">
        <v>194</v>
      </c>
      <c r="AE1385" s="15">
        <f t="shared" si="28"/>
        <v>0</v>
      </c>
    </row>
    <row r="1386" spans="1:31">
      <c r="A1386" s="8"/>
      <c r="B1386" s="8"/>
      <c r="C1386" s="11"/>
      <c r="D1386" s="3" t="s">
        <v>197</v>
      </c>
      <c r="AE1386" s="15">
        <f t="shared" si="28"/>
        <v>0</v>
      </c>
    </row>
    <row r="1387" spans="1:31">
      <c r="A1387" s="8"/>
      <c r="B1387" s="8"/>
      <c r="C1387" s="11" t="s">
        <v>89</v>
      </c>
      <c r="D1387" s="3" t="s">
        <v>69</v>
      </c>
      <c r="AE1387" s="15">
        <f t="shared" si="28"/>
        <v>0</v>
      </c>
    </row>
    <row r="1388" spans="1:31">
      <c r="A1388" s="8"/>
      <c r="B1388" s="8"/>
      <c r="C1388" s="11"/>
      <c r="D1388" s="3" t="s">
        <v>218</v>
      </c>
    </row>
    <row r="1389" spans="1:31">
      <c r="A1389" s="8"/>
      <c r="B1389" s="8"/>
      <c r="C1389" s="11"/>
      <c r="D1389" s="3" t="s">
        <v>196</v>
      </c>
      <c r="AE1389" s="15">
        <f t="shared" si="28"/>
        <v>0</v>
      </c>
    </row>
    <row r="1390" spans="1:31">
      <c r="A1390" s="8"/>
      <c r="B1390" s="8"/>
      <c r="C1390" s="11"/>
      <c r="D1390" s="3" t="s">
        <v>190</v>
      </c>
      <c r="AE1390" s="15">
        <f t="shared" si="28"/>
        <v>0</v>
      </c>
    </row>
    <row r="1391" spans="1:31">
      <c r="A1391" s="8"/>
      <c r="B1391" s="8"/>
      <c r="C1391" s="11"/>
      <c r="D1391" s="3" t="s">
        <v>191</v>
      </c>
      <c r="AE1391" s="15">
        <f t="shared" si="28"/>
        <v>0</v>
      </c>
    </row>
    <row r="1392" spans="1:31">
      <c r="A1392" s="8"/>
      <c r="B1392" s="8"/>
      <c r="C1392" s="11"/>
      <c r="D1392" s="3" t="s">
        <v>192</v>
      </c>
      <c r="AE1392" s="15">
        <f t="shared" si="28"/>
        <v>0</v>
      </c>
    </row>
    <row r="1393" spans="1:31">
      <c r="A1393" s="8"/>
      <c r="B1393" s="8"/>
      <c r="C1393" s="11"/>
      <c r="D1393" s="3" t="s">
        <v>194</v>
      </c>
      <c r="AE1393" s="15">
        <f t="shared" si="28"/>
        <v>0</v>
      </c>
    </row>
    <row r="1394" spans="1:31">
      <c r="A1394" s="8"/>
      <c r="B1394" s="8"/>
      <c r="C1394" s="11"/>
      <c r="D1394" s="3" t="s">
        <v>197</v>
      </c>
      <c r="AE1394" s="15">
        <f t="shared" si="28"/>
        <v>0</v>
      </c>
    </row>
    <row r="1395" spans="1:31">
      <c r="A1395" s="8"/>
      <c r="B1395" s="8"/>
      <c r="C1395" s="11" t="s">
        <v>94</v>
      </c>
      <c r="D1395" s="3" t="s">
        <v>69</v>
      </c>
      <c r="AE1395" s="15">
        <f t="shared" si="28"/>
        <v>0</v>
      </c>
    </row>
    <row r="1396" spans="1:31">
      <c r="A1396" s="8"/>
      <c r="B1396" s="8"/>
      <c r="C1396" s="11"/>
      <c r="D1396" s="3" t="s">
        <v>218</v>
      </c>
    </row>
    <row r="1397" spans="1:31">
      <c r="A1397" s="8"/>
      <c r="B1397" s="8"/>
      <c r="C1397" s="11"/>
      <c r="D1397" s="3" t="s">
        <v>196</v>
      </c>
      <c r="AE1397" s="15">
        <f t="shared" si="28"/>
        <v>0</v>
      </c>
    </row>
    <row r="1398" spans="1:31">
      <c r="A1398" s="8"/>
      <c r="B1398" s="8"/>
      <c r="C1398" s="11"/>
      <c r="D1398" s="3" t="s">
        <v>190</v>
      </c>
      <c r="AE1398" s="15">
        <f t="shared" si="28"/>
        <v>0</v>
      </c>
    </row>
    <row r="1399" spans="1:31">
      <c r="A1399" s="8"/>
      <c r="B1399" s="8"/>
      <c r="C1399" s="11"/>
      <c r="D1399" s="3" t="s">
        <v>191</v>
      </c>
      <c r="AE1399" s="15">
        <f t="shared" si="28"/>
        <v>0</v>
      </c>
    </row>
    <row r="1400" spans="1:31">
      <c r="A1400" s="8"/>
      <c r="B1400" s="8"/>
      <c r="C1400" s="11"/>
      <c r="D1400" s="3" t="s">
        <v>192</v>
      </c>
      <c r="AE1400" s="15">
        <f t="shared" si="28"/>
        <v>0</v>
      </c>
    </row>
    <row r="1401" spans="1:31">
      <c r="A1401" s="8"/>
      <c r="B1401" s="8"/>
      <c r="C1401" s="11"/>
      <c r="D1401" s="3" t="s">
        <v>194</v>
      </c>
      <c r="AE1401" s="15">
        <f t="shared" si="28"/>
        <v>0</v>
      </c>
    </row>
    <row r="1402" spans="1:31">
      <c r="A1402" s="8"/>
      <c r="B1402" s="8"/>
      <c r="C1402" s="11"/>
      <c r="D1402" s="3" t="s">
        <v>197</v>
      </c>
      <c r="AE1402" s="15">
        <f t="shared" ref="AE1402:AE1474" si="29">SUM(F1402:AD1402)</f>
        <v>0</v>
      </c>
    </row>
    <row r="1403" spans="1:31">
      <c r="A1403" s="8"/>
      <c r="B1403" s="8"/>
      <c r="C1403" s="11" t="s">
        <v>95</v>
      </c>
      <c r="D1403" s="3" t="s">
        <v>69</v>
      </c>
      <c r="AE1403" s="15">
        <f t="shared" si="29"/>
        <v>0</v>
      </c>
    </row>
    <row r="1404" spans="1:31">
      <c r="A1404" s="8"/>
      <c r="B1404" s="8"/>
      <c r="C1404" s="11"/>
      <c r="D1404" s="3" t="s">
        <v>218</v>
      </c>
    </row>
    <row r="1405" spans="1:31">
      <c r="A1405" s="8"/>
      <c r="B1405" s="8"/>
      <c r="C1405" s="11"/>
      <c r="D1405" s="3" t="s">
        <v>196</v>
      </c>
      <c r="AE1405" s="15">
        <f t="shared" si="29"/>
        <v>0</v>
      </c>
    </row>
    <row r="1406" spans="1:31">
      <c r="A1406" s="8"/>
      <c r="B1406" s="8"/>
      <c r="C1406" s="11"/>
      <c r="D1406" s="3" t="s">
        <v>190</v>
      </c>
      <c r="AE1406" s="15">
        <f t="shared" si="29"/>
        <v>0</v>
      </c>
    </row>
    <row r="1407" spans="1:31">
      <c r="A1407" s="8"/>
      <c r="B1407" s="8"/>
      <c r="C1407" s="11"/>
      <c r="D1407" s="3" t="s">
        <v>191</v>
      </c>
      <c r="AE1407" s="15">
        <f t="shared" si="29"/>
        <v>0</v>
      </c>
    </row>
    <row r="1408" spans="1:31">
      <c r="A1408" s="8"/>
      <c r="B1408" s="8"/>
      <c r="C1408" s="11"/>
      <c r="D1408" s="3" t="s">
        <v>192</v>
      </c>
      <c r="AE1408" s="15">
        <f t="shared" si="29"/>
        <v>0</v>
      </c>
    </row>
    <row r="1409" spans="1:31">
      <c r="A1409" s="8"/>
      <c r="B1409" s="8"/>
      <c r="C1409" s="11"/>
      <c r="D1409" s="3" t="s">
        <v>194</v>
      </c>
      <c r="AE1409" s="15">
        <f t="shared" si="29"/>
        <v>0</v>
      </c>
    </row>
    <row r="1410" spans="1:31">
      <c r="A1410" s="8"/>
      <c r="B1410" s="8"/>
      <c r="C1410" s="11"/>
      <c r="D1410" s="3" t="s">
        <v>197</v>
      </c>
      <c r="AE1410" s="15">
        <f t="shared" si="29"/>
        <v>0</v>
      </c>
    </row>
    <row r="1411" spans="1:31">
      <c r="A1411" s="8"/>
      <c r="B1411" s="8"/>
      <c r="C1411" s="11" t="s">
        <v>96</v>
      </c>
      <c r="D1411" s="3" t="s">
        <v>69</v>
      </c>
      <c r="AE1411" s="15">
        <f t="shared" si="29"/>
        <v>0</v>
      </c>
    </row>
    <row r="1412" spans="1:31">
      <c r="A1412" s="8"/>
      <c r="B1412" s="8"/>
      <c r="C1412" s="11"/>
      <c r="D1412" s="3" t="s">
        <v>218</v>
      </c>
    </row>
    <row r="1413" spans="1:31">
      <c r="A1413" s="8"/>
      <c r="B1413" s="8"/>
      <c r="C1413" s="11"/>
      <c r="D1413" s="3" t="s">
        <v>196</v>
      </c>
      <c r="AE1413" s="15">
        <f t="shared" si="29"/>
        <v>0</v>
      </c>
    </row>
    <row r="1414" spans="1:31">
      <c r="A1414" s="8"/>
      <c r="B1414" s="8"/>
      <c r="C1414" s="11"/>
      <c r="D1414" s="3" t="s">
        <v>190</v>
      </c>
      <c r="AE1414" s="15">
        <f t="shared" si="29"/>
        <v>0</v>
      </c>
    </row>
    <row r="1415" spans="1:31">
      <c r="A1415" s="8"/>
      <c r="B1415" s="8"/>
      <c r="C1415" s="11"/>
      <c r="D1415" s="3" t="s">
        <v>191</v>
      </c>
      <c r="AE1415" s="15">
        <f t="shared" si="29"/>
        <v>0</v>
      </c>
    </row>
    <row r="1416" spans="1:31">
      <c r="A1416" s="8"/>
      <c r="B1416" s="8"/>
      <c r="C1416" s="11"/>
      <c r="D1416" s="3" t="s">
        <v>192</v>
      </c>
      <c r="AE1416" s="15">
        <f t="shared" si="29"/>
        <v>0</v>
      </c>
    </row>
    <row r="1417" spans="1:31">
      <c r="A1417" s="8"/>
      <c r="B1417" s="8"/>
      <c r="C1417" s="11"/>
      <c r="D1417" s="3" t="s">
        <v>194</v>
      </c>
      <c r="AE1417" s="15">
        <f t="shared" si="29"/>
        <v>0</v>
      </c>
    </row>
    <row r="1418" spans="1:31">
      <c r="A1418" s="8"/>
      <c r="B1418" s="8"/>
      <c r="C1418" s="11"/>
      <c r="D1418" s="3" t="s">
        <v>197</v>
      </c>
      <c r="AE1418" s="15">
        <f t="shared" si="29"/>
        <v>0</v>
      </c>
    </row>
    <row r="1419" spans="1:31">
      <c r="A1419" s="8"/>
      <c r="B1419" s="8"/>
      <c r="C1419" s="11" t="s">
        <v>97</v>
      </c>
      <c r="D1419" s="3" t="s">
        <v>69</v>
      </c>
      <c r="AE1419" s="15">
        <f t="shared" si="29"/>
        <v>0</v>
      </c>
    </row>
    <row r="1420" spans="1:31">
      <c r="A1420" s="8"/>
      <c r="B1420" s="8"/>
      <c r="C1420" s="11"/>
      <c r="D1420" s="3" t="s">
        <v>218</v>
      </c>
    </row>
    <row r="1421" spans="1:31">
      <c r="A1421" s="8"/>
      <c r="B1421" s="8"/>
      <c r="C1421" s="11"/>
      <c r="D1421" s="3" t="s">
        <v>196</v>
      </c>
      <c r="AE1421" s="15">
        <f t="shared" si="29"/>
        <v>0</v>
      </c>
    </row>
    <row r="1422" spans="1:31">
      <c r="A1422" s="8"/>
      <c r="B1422" s="8"/>
      <c r="C1422" s="11"/>
      <c r="D1422" s="3" t="s">
        <v>190</v>
      </c>
      <c r="AE1422" s="15">
        <f t="shared" si="29"/>
        <v>0</v>
      </c>
    </row>
    <row r="1423" spans="1:31">
      <c r="A1423" s="8"/>
      <c r="B1423" s="8"/>
      <c r="C1423" s="11"/>
      <c r="D1423" s="3" t="s">
        <v>191</v>
      </c>
      <c r="AE1423" s="15">
        <f t="shared" si="29"/>
        <v>0</v>
      </c>
    </row>
    <row r="1424" spans="1:31">
      <c r="A1424" s="8"/>
      <c r="B1424" s="8"/>
      <c r="C1424" s="11"/>
      <c r="D1424" s="3" t="s">
        <v>192</v>
      </c>
      <c r="AE1424" s="15">
        <f t="shared" si="29"/>
        <v>0</v>
      </c>
    </row>
    <row r="1425" spans="1:31">
      <c r="A1425" s="8"/>
      <c r="B1425" s="8"/>
      <c r="C1425" s="11"/>
      <c r="D1425" s="3" t="s">
        <v>194</v>
      </c>
      <c r="AE1425" s="15">
        <f t="shared" si="29"/>
        <v>0</v>
      </c>
    </row>
    <row r="1426" spans="1:31">
      <c r="A1426" s="8"/>
      <c r="B1426" s="8"/>
      <c r="C1426" s="11"/>
      <c r="D1426" s="3" t="s">
        <v>197</v>
      </c>
      <c r="AE1426" s="15">
        <f t="shared" si="29"/>
        <v>0</v>
      </c>
    </row>
    <row r="1427" spans="1:31">
      <c r="A1427" s="8"/>
      <c r="B1427" s="8"/>
      <c r="C1427" s="11" t="s">
        <v>98</v>
      </c>
      <c r="D1427" s="3" t="s">
        <v>69</v>
      </c>
      <c r="AE1427" s="15">
        <f t="shared" si="29"/>
        <v>0</v>
      </c>
    </row>
    <row r="1428" spans="1:31">
      <c r="A1428" s="8"/>
      <c r="B1428" s="8"/>
      <c r="C1428" s="11"/>
      <c r="D1428" s="3" t="s">
        <v>218</v>
      </c>
    </row>
    <row r="1429" spans="1:31">
      <c r="A1429" s="8"/>
      <c r="B1429" s="8"/>
      <c r="C1429" s="11"/>
      <c r="D1429" s="3" t="s">
        <v>196</v>
      </c>
      <c r="AE1429" s="15">
        <f t="shared" si="29"/>
        <v>0</v>
      </c>
    </row>
    <row r="1430" spans="1:31">
      <c r="A1430" s="8"/>
      <c r="B1430" s="8"/>
      <c r="C1430" s="11"/>
      <c r="D1430" s="3" t="s">
        <v>190</v>
      </c>
      <c r="AE1430" s="15">
        <f t="shared" si="29"/>
        <v>0</v>
      </c>
    </row>
    <row r="1431" spans="1:31">
      <c r="A1431" s="8"/>
      <c r="B1431" s="8"/>
      <c r="C1431" s="11"/>
      <c r="D1431" s="3" t="s">
        <v>191</v>
      </c>
      <c r="AE1431" s="15">
        <f t="shared" si="29"/>
        <v>0</v>
      </c>
    </row>
    <row r="1432" spans="1:31">
      <c r="A1432" s="8"/>
      <c r="B1432" s="8"/>
      <c r="C1432" s="11"/>
      <c r="D1432" s="3" t="s">
        <v>192</v>
      </c>
      <c r="AE1432" s="15">
        <f t="shared" si="29"/>
        <v>0</v>
      </c>
    </row>
    <row r="1433" spans="1:31">
      <c r="A1433" s="8"/>
      <c r="B1433" s="8"/>
      <c r="C1433" s="11"/>
      <c r="D1433" s="3" t="s">
        <v>194</v>
      </c>
      <c r="AE1433" s="15">
        <f t="shared" si="29"/>
        <v>0</v>
      </c>
    </row>
    <row r="1434" spans="1:31">
      <c r="A1434" s="8"/>
      <c r="B1434" s="8"/>
      <c r="C1434" s="11"/>
      <c r="D1434" s="3" t="s">
        <v>197</v>
      </c>
      <c r="AE1434" s="15">
        <f t="shared" si="29"/>
        <v>0</v>
      </c>
    </row>
    <row r="1435" spans="1:31">
      <c r="A1435" s="8"/>
      <c r="B1435" s="8"/>
      <c r="C1435" s="11" t="s">
        <v>99</v>
      </c>
      <c r="D1435" s="3" t="s">
        <v>69</v>
      </c>
      <c r="AE1435" s="15">
        <f t="shared" si="29"/>
        <v>0</v>
      </c>
    </row>
    <row r="1436" spans="1:31">
      <c r="A1436" s="8"/>
      <c r="B1436" s="8"/>
      <c r="C1436" s="11"/>
      <c r="D1436" s="3" t="s">
        <v>218</v>
      </c>
    </row>
    <row r="1437" spans="1:31">
      <c r="A1437" s="8"/>
      <c r="B1437" s="8"/>
      <c r="C1437" s="11"/>
      <c r="D1437" s="3" t="s">
        <v>196</v>
      </c>
      <c r="AE1437" s="15">
        <f t="shared" si="29"/>
        <v>0</v>
      </c>
    </row>
    <row r="1438" spans="1:31">
      <c r="A1438" s="8"/>
      <c r="B1438" s="8"/>
      <c r="C1438" s="11"/>
      <c r="D1438" s="3" t="s">
        <v>190</v>
      </c>
      <c r="AE1438" s="15">
        <f t="shared" si="29"/>
        <v>0</v>
      </c>
    </row>
    <row r="1439" spans="1:31">
      <c r="A1439" s="8"/>
      <c r="B1439" s="8"/>
      <c r="C1439" s="11"/>
      <c r="D1439" s="3" t="s">
        <v>191</v>
      </c>
      <c r="AE1439" s="15">
        <f t="shared" si="29"/>
        <v>0</v>
      </c>
    </row>
    <row r="1440" spans="1:31">
      <c r="A1440" s="8"/>
      <c r="B1440" s="8"/>
      <c r="C1440" s="11"/>
      <c r="D1440" s="3" t="s">
        <v>192</v>
      </c>
      <c r="AE1440" s="15">
        <f t="shared" si="29"/>
        <v>0</v>
      </c>
    </row>
    <row r="1441" spans="1:31">
      <c r="A1441" s="8"/>
      <c r="B1441" s="8"/>
      <c r="C1441" s="11"/>
      <c r="D1441" s="3" t="s">
        <v>194</v>
      </c>
      <c r="AE1441" s="15">
        <f t="shared" si="29"/>
        <v>0</v>
      </c>
    </row>
    <row r="1442" spans="1:31">
      <c r="A1442" s="8"/>
      <c r="B1442" s="8"/>
      <c r="C1442" s="11"/>
      <c r="D1442" s="3" t="s">
        <v>197</v>
      </c>
      <c r="AE1442" s="15">
        <f t="shared" si="29"/>
        <v>0</v>
      </c>
    </row>
    <row r="1443" spans="1:31">
      <c r="A1443" s="8"/>
      <c r="B1443" s="8"/>
      <c r="C1443" s="11" t="s">
        <v>100</v>
      </c>
      <c r="D1443" s="3" t="s">
        <v>69</v>
      </c>
      <c r="AE1443" s="15">
        <f t="shared" si="29"/>
        <v>0</v>
      </c>
    </row>
    <row r="1444" spans="1:31">
      <c r="A1444" s="8"/>
      <c r="B1444" s="8"/>
      <c r="C1444" s="11"/>
      <c r="D1444" s="3" t="s">
        <v>218</v>
      </c>
    </row>
    <row r="1445" spans="1:31">
      <c r="A1445" s="8"/>
      <c r="B1445" s="8"/>
      <c r="C1445" s="11"/>
      <c r="D1445" s="3" t="s">
        <v>196</v>
      </c>
      <c r="AE1445" s="15">
        <f t="shared" si="29"/>
        <v>0</v>
      </c>
    </row>
    <row r="1446" spans="1:31">
      <c r="A1446" s="8"/>
      <c r="B1446" s="8"/>
      <c r="C1446" s="11"/>
      <c r="D1446" s="3" t="s">
        <v>190</v>
      </c>
      <c r="AE1446" s="15">
        <f t="shared" si="29"/>
        <v>0</v>
      </c>
    </row>
    <row r="1447" spans="1:31">
      <c r="A1447" s="8"/>
      <c r="B1447" s="8"/>
      <c r="C1447" s="11"/>
      <c r="D1447" s="3" t="s">
        <v>191</v>
      </c>
      <c r="AE1447" s="15">
        <f t="shared" si="29"/>
        <v>0</v>
      </c>
    </row>
    <row r="1448" spans="1:31">
      <c r="A1448" s="8"/>
      <c r="B1448" s="8"/>
      <c r="C1448" s="11"/>
      <c r="D1448" s="3" t="s">
        <v>192</v>
      </c>
      <c r="AE1448" s="15">
        <f t="shared" si="29"/>
        <v>0</v>
      </c>
    </row>
    <row r="1449" spans="1:31">
      <c r="A1449" s="8"/>
      <c r="B1449" s="8"/>
      <c r="C1449" s="11"/>
      <c r="D1449" s="3" t="s">
        <v>194</v>
      </c>
      <c r="AE1449" s="15">
        <f t="shared" si="29"/>
        <v>0</v>
      </c>
    </row>
    <row r="1450" spans="1:31">
      <c r="A1450" s="8"/>
      <c r="B1450" s="8"/>
      <c r="C1450" s="11"/>
      <c r="D1450" s="3" t="s">
        <v>197</v>
      </c>
      <c r="AE1450" s="15">
        <f t="shared" si="29"/>
        <v>0</v>
      </c>
    </row>
    <row r="1451" spans="1:31">
      <c r="A1451" s="8"/>
      <c r="B1451" s="8"/>
      <c r="C1451" s="11" t="s">
        <v>101</v>
      </c>
      <c r="D1451" s="3" t="s">
        <v>69</v>
      </c>
      <c r="AE1451" s="15">
        <f t="shared" si="29"/>
        <v>0</v>
      </c>
    </row>
    <row r="1452" spans="1:31">
      <c r="A1452" s="8"/>
      <c r="B1452" s="8"/>
      <c r="C1452" s="11"/>
      <c r="D1452" s="3" t="s">
        <v>218</v>
      </c>
    </row>
    <row r="1453" spans="1:31">
      <c r="A1453" s="8"/>
      <c r="B1453" s="8"/>
      <c r="C1453" s="11"/>
      <c r="D1453" s="3" t="s">
        <v>196</v>
      </c>
      <c r="AE1453" s="15">
        <f t="shared" si="29"/>
        <v>0</v>
      </c>
    </row>
    <row r="1454" spans="1:31">
      <c r="A1454" s="8"/>
      <c r="B1454" s="8"/>
      <c r="C1454" s="11"/>
      <c r="D1454" s="3" t="s">
        <v>190</v>
      </c>
      <c r="AE1454" s="15">
        <f t="shared" si="29"/>
        <v>0</v>
      </c>
    </row>
    <row r="1455" spans="1:31">
      <c r="A1455" s="8"/>
      <c r="B1455" s="8"/>
      <c r="C1455" s="11"/>
      <c r="D1455" s="3" t="s">
        <v>191</v>
      </c>
      <c r="AE1455" s="15">
        <f t="shared" si="29"/>
        <v>0</v>
      </c>
    </row>
    <row r="1456" spans="1:31">
      <c r="A1456" s="8"/>
      <c r="B1456" s="8"/>
      <c r="C1456" s="11"/>
      <c r="D1456" s="3" t="s">
        <v>192</v>
      </c>
      <c r="AE1456" s="15">
        <f t="shared" si="29"/>
        <v>0</v>
      </c>
    </row>
    <row r="1457" spans="1:31">
      <c r="A1457" s="8"/>
      <c r="B1457" s="8"/>
      <c r="C1457" s="11"/>
      <c r="D1457" s="3" t="s">
        <v>194</v>
      </c>
      <c r="AE1457" s="15">
        <f t="shared" si="29"/>
        <v>0</v>
      </c>
    </row>
    <row r="1458" spans="1:31">
      <c r="A1458" s="8"/>
      <c r="B1458" s="8"/>
      <c r="C1458" s="11"/>
      <c r="D1458" s="3" t="s">
        <v>197</v>
      </c>
      <c r="AE1458" s="15">
        <f t="shared" si="29"/>
        <v>0</v>
      </c>
    </row>
    <row r="1459" spans="1:31">
      <c r="A1459" s="8"/>
      <c r="B1459" s="8"/>
      <c r="C1459" s="11" t="s">
        <v>102</v>
      </c>
      <c r="D1459" s="3" t="s">
        <v>69</v>
      </c>
      <c r="AE1459" s="15">
        <f t="shared" si="29"/>
        <v>0</v>
      </c>
    </row>
    <row r="1460" spans="1:31">
      <c r="A1460" s="8"/>
      <c r="B1460" s="8"/>
      <c r="C1460" s="11"/>
      <c r="D1460" s="3" t="s">
        <v>218</v>
      </c>
    </row>
    <row r="1461" spans="1:31">
      <c r="A1461" s="8"/>
      <c r="B1461" s="8"/>
      <c r="C1461" s="11"/>
      <c r="D1461" s="3" t="s">
        <v>196</v>
      </c>
      <c r="AE1461" s="15">
        <f t="shared" si="29"/>
        <v>0</v>
      </c>
    </row>
    <row r="1462" spans="1:31">
      <c r="A1462" s="8"/>
      <c r="B1462" s="8"/>
      <c r="C1462" s="11"/>
      <c r="D1462" s="3" t="s">
        <v>190</v>
      </c>
      <c r="AE1462" s="15">
        <f t="shared" si="29"/>
        <v>0</v>
      </c>
    </row>
    <row r="1463" spans="1:31">
      <c r="A1463" s="8"/>
      <c r="B1463" s="8"/>
      <c r="C1463" s="11"/>
      <c r="D1463" s="3" t="s">
        <v>191</v>
      </c>
      <c r="AE1463" s="15">
        <f t="shared" si="29"/>
        <v>0</v>
      </c>
    </row>
    <row r="1464" spans="1:31">
      <c r="A1464" s="8"/>
      <c r="B1464" s="8"/>
      <c r="C1464" s="11"/>
      <c r="D1464" s="3" t="s">
        <v>192</v>
      </c>
      <c r="AE1464" s="15">
        <f t="shared" si="29"/>
        <v>0</v>
      </c>
    </row>
    <row r="1465" spans="1:31">
      <c r="A1465" s="8"/>
      <c r="B1465" s="8"/>
      <c r="C1465" s="11"/>
      <c r="D1465" s="3" t="s">
        <v>194</v>
      </c>
      <c r="AE1465" s="15">
        <f t="shared" si="29"/>
        <v>0</v>
      </c>
    </row>
    <row r="1466" spans="1:31">
      <c r="A1466" s="8"/>
      <c r="B1466" s="8"/>
      <c r="C1466" s="11"/>
      <c r="D1466" s="3" t="s">
        <v>197</v>
      </c>
      <c r="AE1466" s="15">
        <f t="shared" si="29"/>
        <v>0</v>
      </c>
    </row>
    <row r="1467" spans="1:31">
      <c r="A1467" s="8"/>
      <c r="B1467" s="8"/>
      <c r="C1467" s="11" t="s">
        <v>103</v>
      </c>
      <c r="D1467" s="3" t="s">
        <v>69</v>
      </c>
      <c r="AE1467" s="15">
        <f t="shared" si="29"/>
        <v>0</v>
      </c>
    </row>
    <row r="1468" spans="1:31">
      <c r="A1468" s="8"/>
      <c r="B1468" s="8"/>
      <c r="C1468" s="12"/>
      <c r="D1468" s="3" t="s">
        <v>218</v>
      </c>
    </row>
    <row r="1469" spans="1:31">
      <c r="A1469" s="8"/>
      <c r="B1469" s="8"/>
      <c r="C1469" s="12"/>
      <c r="D1469" s="3" t="s">
        <v>196</v>
      </c>
      <c r="AE1469" s="15">
        <f t="shared" si="29"/>
        <v>0</v>
      </c>
    </row>
    <row r="1470" spans="1:31">
      <c r="A1470" s="8"/>
      <c r="B1470" s="8"/>
      <c r="C1470" s="12"/>
      <c r="D1470" s="3" t="s">
        <v>190</v>
      </c>
      <c r="AE1470" s="15">
        <f t="shared" si="29"/>
        <v>0</v>
      </c>
    </row>
    <row r="1471" spans="1:31">
      <c r="A1471" s="8"/>
      <c r="B1471" s="8"/>
      <c r="C1471" s="12"/>
      <c r="D1471" s="3" t="s">
        <v>191</v>
      </c>
      <c r="AE1471" s="15">
        <f t="shared" si="29"/>
        <v>0</v>
      </c>
    </row>
    <row r="1472" spans="1:31">
      <c r="A1472" s="8"/>
      <c r="B1472" s="8"/>
      <c r="C1472" s="12"/>
      <c r="D1472" s="3" t="s">
        <v>192</v>
      </c>
      <c r="AE1472" s="15">
        <f t="shared" si="29"/>
        <v>0</v>
      </c>
    </row>
    <row r="1473" spans="1:31">
      <c r="A1473" s="8"/>
      <c r="B1473" s="8"/>
      <c r="C1473" s="12"/>
      <c r="D1473" s="3" t="s">
        <v>194</v>
      </c>
      <c r="AE1473" s="15">
        <f t="shared" si="29"/>
        <v>0</v>
      </c>
    </row>
    <row r="1474" spans="1:31">
      <c r="A1474" s="8"/>
      <c r="B1474" s="8"/>
      <c r="C1474" s="39"/>
      <c r="D1474" s="3" t="s">
        <v>197</v>
      </c>
      <c r="AE1474" s="15">
        <f t="shared" si="29"/>
        <v>0</v>
      </c>
    </row>
    <row r="1475" spans="1:31">
      <c r="A1475" s="8"/>
      <c r="B1475" s="8"/>
      <c r="C1475" s="13" t="s">
        <v>104</v>
      </c>
      <c r="D1475" s="3" t="s">
        <v>69</v>
      </c>
      <c r="AE1475" s="15">
        <f t="shared" ref="AE1475:AE1479" si="30">SUM(F1475:AD1475)</f>
        <v>0</v>
      </c>
    </row>
    <row r="1476" spans="1:31">
      <c r="A1476" s="8"/>
      <c r="B1476" s="8"/>
      <c r="C1476" s="13"/>
      <c r="D1476" s="3" t="s">
        <v>218</v>
      </c>
    </row>
    <row r="1477" spans="1:31">
      <c r="A1477" s="8"/>
      <c r="B1477" s="8"/>
      <c r="C1477" s="16"/>
      <c r="D1477" s="3" t="s">
        <v>196</v>
      </c>
      <c r="AE1477" s="15">
        <f t="shared" si="30"/>
        <v>0</v>
      </c>
    </row>
    <row r="1478" spans="1:31">
      <c r="C1478" s="16"/>
      <c r="D1478" s="3" t="s">
        <v>190</v>
      </c>
      <c r="AE1478" s="15">
        <f t="shared" si="30"/>
        <v>0</v>
      </c>
    </row>
    <row r="1479" spans="1:31">
      <c r="C1479" s="16"/>
      <c r="D1479" s="3" t="s">
        <v>191</v>
      </c>
      <c r="AE1479" s="15">
        <f t="shared" si="30"/>
        <v>0</v>
      </c>
    </row>
    <row r="1480" spans="1:31">
      <c r="C1480" s="16"/>
      <c r="D1480" s="3" t="s">
        <v>192</v>
      </c>
    </row>
    <row r="1481" spans="1:31">
      <c r="C1481" s="16"/>
      <c r="D1481" s="3" t="s">
        <v>194</v>
      </c>
    </row>
    <row r="1482" spans="1:31">
      <c r="C1482" s="9"/>
      <c r="D1482" s="3" t="s">
        <v>197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A6" sqref="A6"/>
    </sheetView>
  </sheetViews>
  <sheetFormatPr baseColWidth="10" defaultRowHeight="15"/>
  <sheetData>
    <row r="1" spans="1:3">
      <c r="A1">
        <v>25</v>
      </c>
      <c r="C1" s="43"/>
    </row>
    <row r="2" spans="1:3">
      <c r="A2">
        <v>75</v>
      </c>
    </row>
    <row r="3" spans="1:3">
      <c r="A3">
        <v>110</v>
      </c>
    </row>
    <row r="4" spans="1:3">
      <c r="A4">
        <v>120</v>
      </c>
    </row>
    <row r="5" spans="1:3">
      <c r="A5">
        <v>150</v>
      </c>
    </row>
    <row r="6" spans="1:3">
      <c r="A6">
        <f>SUMPRODUCT((A2:A5-A1:A4))</f>
        <v>125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1" sqref="B1"/>
    </sheetView>
  </sheetViews>
  <sheetFormatPr baseColWidth="10" defaultColWidth="11.375" defaultRowHeight="15"/>
  <cols>
    <col min="1" max="1" width="13.75" bestFit="1" customWidth="1"/>
  </cols>
  <sheetData>
    <row r="1" spans="1:2">
      <c r="A1" s="35" t="s">
        <v>64</v>
      </c>
    </row>
    <row r="2" spans="1:2">
      <c r="B2" s="38" t="s">
        <v>190</v>
      </c>
    </row>
    <row r="3" spans="1:2">
      <c r="B3" s="38" t="s">
        <v>191</v>
      </c>
    </row>
    <row r="4" spans="1:2">
      <c r="B4" s="38" t="s">
        <v>192</v>
      </c>
    </row>
    <row r="5" spans="1:2">
      <c r="B5" s="38" t="s">
        <v>194</v>
      </c>
    </row>
    <row r="6" spans="1:2">
      <c r="B6" s="38" t="s">
        <v>193</v>
      </c>
    </row>
    <row r="10" spans="1:2">
      <c r="A10" s="2" t="s">
        <v>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Iepre</vt:lpstr>
      <vt:lpstr>dégat 1</vt:lpstr>
      <vt:lpstr>entretien</vt:lpstr>
      <vt:lpstr>Feuil1</vt:lpstr>
      <vt:lpstr>Feuil4</vt:lpstr>
    </vt:vector>
  </TitlesOfParts>
  <Company>TVH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De Wolf</dc:creator>
  <cp:lastModifiedBy>Jean-Pierre Bontront</cp:lastModifiedBy>
  <cp:lastPrinted>2016-04-05T05:40:07Z</cp:lastPrinted>
  <dcterms:created xsi:type="dcterms:W3CDTF">2016-03-14T13:02:36Z</dcterms:created>
  <dcterms:modified xsi:type="dcterms:W3CDTF">2016-10-28T02:58:27Z</dcterms:modified>
</cp:coreProperties>
</file>