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15" windowWidth="15930" windowHeight="7425" activeTab="5"/>
  </bookViews>
  <sheets>
    <sheet name="Résultats" sheetId="1" r:id="rId1"/>
    <sheet name="BEN" sheetId="4" r:id="rId2"/>
    <sheet name="ALEX" sheetId="5" r:id="rId3"/>
    <sheet name="NICO" sheetId="6" r:id="rId4"/>
    <sheet name="STEPH" sheetId="7" r:id="rId5"/>
    <sheet name="Points Groupes" sheetId="8" r:id="rId6"/>
    <sheet name="Feuil3" sheetId="3" r:id="rId7"/>
  </sheets>
  <externalReferences>
    <externalReference r:id="rId8"/>
  </externalReferences>
  <calcPr calcId="125725"/>
</workbook>
</file>

<file path=xl/calcChain.xml><?xml version="1.0" encoding="utf-8"?>
<calcChain xmlns="http://schemas.openxmlformats.org/spreadsheetml/2006/main">
  <c r="B12" i="8"/>
  <c r="K6"/>
  <c r="L6"/>
  <c r="J54"/>
  <c r="I54"/>
  <c r="J53"/>
  <c r="I53"/>
  <c r="J52"/>
  <c r="I52"/>
  <c r="J51"/>
  <c r="I51"/>
  <c r="J50"/>
  <c r="I50"/>
  <c r="J49"/>
  <c r="I49"/>
  <c r="J43"/>
  <c r="I43"/>
  <c r="J42"/>
  <c r="I42"/>
  <c r="J41"/>
  <c r="I41"/>
  <c r="J40"/>
  <c r="I40"/>
  <c r="J39"/>
  <c r="I39"/>
  <c r="J38"/>
  <c r="I38"/>
  <c r="J32"/>
  <c r="I32"/>
  <c r="J31"/>
  <c r="I31"/>
  <c r="J30"/>
  <c r="I30"/>
  <c r="J29"/>
  <c r="I29"/>
  <c r="J28"/>
  <c r="I28"/>
  <c r="J27"/>
  <c r="I27"/>
  <c r="I16"/>
  <c r="J16"/>
  <c r="I17"/>
  <c r="J17"/>
  <c r="I18"/>
  <c r="J18"/>
  <c r="I19"/>
  <c r="J19"/>
  <c r="I20"/>
  <c r="J20"/>
  <c r="I21"/>
  <c r="J21"/>
  <c r="L7"/>
  <c r="L8"/>
  <c r="L9"/>
  <c r="L10"/>
  <c r="L5"/>
  <c r="J6"/>
  <c r="C6" s="1"/>
  <c r="J7"/>
  <c r="J8"/>
  <c r="J9"/>
  <c r="J10"/>
  <c r="K7"/>
  <c r="K8"/>
  <c r="K9"/>
  <c r="K10"/>
  <c r="K5"/>
  <c r="I6"/>
  <c r="I7"/>
  <c r="I8"/>
  <c r="I9"/>
  <c r="I10"/>
  <c r="E8" l="1"/>
  <c r="B8"/>
  <c r="B10"/>
  <c r="E10"/>
  <c r="B6"/>
  <c r="E6"/>
  <c r="E7"/>
  <c r="B7"/>
  <c r="D9"/>
  <c r="E9"/>
  <c r="B9"/>
  <c r="C10"/>
  <c r="D7"/>
  <c r="C8"/>
  <c r="D8"/>
  <c r="C9"/>
  <c r="D10"/>
  <c r="D6"/>
  <c r="C7"/>
  <c r="J5"/>
  <c r="I5"/>
  <c r="Q87"/>
  <c r="O87"/>
  <c r="M87"/>
  <c r="K87"/>
  <c r="J87"/>
  <c r="G87" s="1"/>
  <c r="AM86" s="1"/>
  <c r="I87"/>
  <c r="Q86"/>
  <c r="O86"/>
  <c r="M86"/>
  <c r="K86"/>
  <c r="J86"/>
  <c r="I86"/>
  <c r="Q85"/>
  <c r="O85"/>
  <c r="M85"/>
  <c r="K85"/>
  <c r="J85"/>
  <c r="I85"/>
  <c r="Q84"/>
  <c r="O84"/>
  <c r="M84"/>
  <c r="K84"/>
  <c r="J84"/>
  <c r="I84"/>
  <c r="Q83"/>
  <c r="O83"/>
  <c r="M83"/>
  <c r="K83"/>
  <c r="J83"/>
  <c r="G83" s="1"/>
  <c r="AM82" s="1"/>
  <c r="I83"/>
  <c r="Q82"/>
  <c r="O82"/>
  <c r="M82"/>
  <c r="K82"/>
  <c r="J82"/>
  <c r="I82"/>
  <c r="Q76"/>
  <c r="O76"/>
  <c r="M76"/>
  <c r="K76"/>
  <c r="J76"/>
  <c r="I76"/>
  <c r="Q75"/>
  <c r="O75"/>
  <c r="M75"/>
  <c r="K75"/>
  <c r="J75"/>
  <c r="I75"/>
  <c r="Q74"/>
  <c r="O74"/>
  <c r="M74"/>
  <c r="K74"/>
  <c r="J74"/>
  <c r="C74" s="1"/>
  <c r="AL73" s="1"/>
  <c r="I74"/>
  <c r="Q73"/>
  <c r="O73"/>
  <c r="M73"/>
  <c r="K73"/>
  <c r="J73"/>
  <c r="I73"/>
  <c r="Q72"/>
  <c r="O72"/>
  <c r="M72"/>
  <c r="K72"/>
  <c r="J72"/>
  <c r="I72"/>
  <c r="Q71"/>
  <c r="O71"/>
  <c r="M71"/>
  <c r="K71"/>
  <c r="J71"/>
  <c r="I71"/>
  <c r="Q65"/>
  <c r="O65"/>
  <c r="M65"/>
  <c r="K65"/>
  <c r="J65"/>
  <c r="I65"/>
  <c r="Q64"/>
  <c r="O64"/>
  <c r="M64"/>
  <c r="K64"/>
  <c r="J64"/>
  <c r="I64"/>
  <c r="Q63"/>
  <c r="O63"/>
  <c r="M63"/>
  <c r="K63"/>
  <c r="J63"/>
  <c r="I63"/>
  <c r="Q62"/>
  <c r="O62"/>
  <c r="M62"/>
  <c r="K62"/>
  <c r="J62"/>
  <c r="I62"/>
  <c r="Q61"/>
  <c r="O61"/>
  <c r="M61"/>
  <c r="K61"/>
  <c r="J61"/>
  <c r="I61"/>
  <c r="Q60"/>
  <c r="O60"/>
  <c r="M60"/>
  <c r="K60"/>
  <c r="J60"/>
  <c r="I60"/>
  <c r="B5" l="1"/>
  <c r="E5"/>
  <c r="F8"/>
  <c r="F9"/>
  <c r="G9" s="1"/>
  <c r="AD8" s="1"/>
  <c r="F6"/>
  <c r="G6" s="1"/>
  <c r="AM5" s="1"/>
  <c r="G8"/>
  <c r="AM7" s="1"/>
  <c r="F7"/>
  <c r="G10"/>
  <c r="AD9" s="1"/>
  <c r="G7"/>
  <c r="F10"/>
  <c r="C5"/>
  <c r="AL4" s="1"/>
  <c r="D5"/>
  <c r="AB4"/>
  <c r="AK4"/>
  <c r="B64"/>
  <c r="AK63" s="1"/>
  <c r="G84"/>
  <c r="AM83" s="1"/>
  <c r="AK5"/>
  <c r="B85"/>
  <c r="AB84" s="1"/>
  <c r="G40"/>
  <c r="AG39" s="1"/>
  <c r="B42"/>
  <c r="AH41" s="1"/>
  <c r="B76"/>
  <c r="AB75" s="1"/>
  <c r="AI5"/>
  <c r="AB9"/>
  <c r="G39"/>
  <c r="AG38" s="1"/>
  <c r="C71"/>
  <c r="AF70" s="1"/>
  <c r="B30"/>
  <c r="AB29" s="1"/>
  <c r="B63"/>
  <c r="AK62" s="1"/>
  <c r="G71"/>
  <c r="AD70" s="1"/>
  <c r="G38"/>
  <c r="AG37" s="1"/>
  <c r="AH6"/>
  <c r="AC7"/>
  <c r="AI9"/>
  <c r="B72"/>
  <c r="AK71" s="1"/>
  <c r="G76"/>
  <c r="AJ75" s="1"/>
  <c r="G85"/>
  <c r="AM84" s="1"/>
  <c r="AL5"/>
  <c r="AD6"/>
  <c r="AK7"/>
  <c r="AI8"/>
  <c r="B41"/>
  <c r="AB40" s="1"/>
  <c r="B74"/>
  <c r="AK73" s="1"/>
  <c r="C76"/>
  <c r="AC75" s="1"/>
  <c r="B82"/>
  <c r="B86"/>
  <c r="AH85" s="1"/>
  <c r="AI6"/>
  <c r="B28"/>
  <c r="AE27" s="1"/>
  <c r="B60"/>
  <c r="AE59" s="1"/>
  <c r="B71"/>
  <c r="AB70" s="1"/>
  <c r="B73"/>
  <c r="AE72" s="1"/>
  <c r="G74"/>
  <c r="AM73" s="1"/>
  <c r="B83"/>
  <c r="AB82" s="1"/>
  <c r="B84"/>
  <c r="AH83" s="1"/>
  <c r="B87"/>
  <c r="AB86" s="1"/>
  <c r="C27"/>
  <c r="G42"/>
  <c r="AM41" s="1"/>
  <c r="B43"/>
  <c r="AE42" s="1"/>
  <c r="G72"/>
  <c r="AD71" s="1"/>
  <c r="B75"/>
  <c r="AK74" s="1"/>
  <c r="G82"/>
  <c r="AG81" s="1"/>
  <c r="AI7"/>
  <c r="B27"/>
  <c r="AB26" s="1"/>
  <c r="B29"/>
  <c r="AB28" s="1"/>
  <c r="G43"/>
  <c r="C72"/>
  <c r="AL71" s="1"/>
  <c r="C73"/>
  <c r="AF72" s="1"/>
  <c r="G75"/>
  <c r="AJ74" s="1"/>
  <c r="B40"/>
  <c r="AK39" s="1"/>
  <c r="G41"/>
  <c r="AM40" s="1"/>
  <c r="G73"/>
  <c r="AD72" s="1"/>
  <c r="G86"/>
  <c r="AD85" s="1"/>
  <c r="C75"/>
  <c r="AF9"/>
  <c r="B31"/>
  <c r="AH30" s="1"/>
  <c r="C31"/>
  <c r="AI30" s="1"/>
  <c r="G31"/>
  <c r="C30"/>
  <c r="AL29" s="1"/>
  <c r="B17"/>
  <c r="C17"/>
  <c r="AC16" s="1"/>
  <c r="G17"/>
  <c r="B18"/>
  <c r="AH17" s="1"/>
  <c r="C18"/>
  <c r="G18"/>
  <c r="AG17" s="1"/>
  <c r="B19"/>
  <c r="C19"/>
  <c r="G19"/>
  <c r="B20"/>
  <c r="C20"/>
  <c r="G20"/>
  <c r="AG19" s="1"/>
  <c r="B21"/>
  <c r="AH20" s="1"/>
  <c r="C21"/>
  <c r="AC20" s="1"/>
  <c r="G21"/>
  <c r="AG20" s="1"/>
  <c r="C29"/>
  <c r="B16"/>
  <c r="AH15" s="1"/>
  <c r="C16"/>
  <c r="AI15" s="1"/>
  <c r="G16"/>
  <c r="B32"/>
  <c r="AH31" s="1"/>
  <c r="C32"/>
  <c r="G32"/>
  <c r="C28"/>
  <c r="AH59"/>
  <c r="B49"/>
  <c r="AH48" s="1"/>
  <c r="C49"/>
  <c r="G49"/>
  <c r="AM48" s="1"/>
  <c r="B50"/>
  <c r="AH49" s="1"/>
  <c r="C50"/>
  <c r="AI49" s="1"/>
  <c r="G50"/>
  <c r="AM49" s="1"/>
  <c r="B51"/>
  <c r="C51"/>
  <c r="G51"/>
  <c r="AM50" s="1"/>
  <c r="B52"/>
  <c r="AH51" s="1"/>
  <c r="C52"/>
  <c r="G52"/>
  <c r="AM51" s="1"/>
  <c r="B53"/>
  <c r="AH52" s="1"/>
  <c r="C53"/>
  <c r="AI52" s="1"/>
  <c r="G53"/>
  <c r="AM52" s="1"/>
  <c r="B54"/>
  <c r="AH53" s="1"/>
  <c r="C54"/>
  <c r="AI53" s="1"/>
  <c r="G54"/>
  <c r="C61"/>
  <c r="AF60" s="1"/>
  <c r="G61"/>
  <c r="C65"/>
  <c r="G65"/>
  <c r="AF73"/>
  <c r="AH75"/>
  <c r="C62"/>
  <c r="AL61" s="1"/>
  <c r="G62"/>
  <c r="AM61" s="1"/>
  <c r="C60"/>
  <c r="AF59" s="1"/>
  <c r="G60"/>
  <c r="C64"/>
  <c r="AL63" s="1"/>
  <c r="G64"/>
  <c r="AM63" s="1"/>
  <c r="AI73"/>
  <c r="AC73"/>
  <c r="AK75"/>
  <c r="AC8"/>
  <c r="G27"/>
  <c r="G28"/>
  <c r="G29"/>
  <c r="AM28" s="1"/>
  <c r="G30"/>
  <c r="AM29" s="1"/>
  <c r="B62"/>
  <c r="AB62"/>
  <c r="B38"/>
  <c r="AH37" s="1"/>
  <c r="C38"/>
  <c r="B39"/>
  <c r="AE38" s="1"/>
  <c r="C39"/>
  <c r="AF38" s="1"/>
  <c r="C63"/>
  <c r="G63"/>
  <c r="AI70"/>
  <c r="AC70"/>
  <c r="AJ82"/>
  <c r="AD82"/>
  <c r="AG82"/>
  <c r="AB85"/>
  <c r="AJ86"/>
  <c r="AD86"/>
  <c r="AG86"/>
  <c r="B61"/>
  <c r="AB60" s="1"/>
  <c r="B65"/>
  <c r="AB64" s="1"/>
  <c r="C40"/>
  <c r="C41"/>
  <c r="C42"/>
  <c r="AF41" s="1"/>
  <c r="C43"/>
  <c r="C82"/>
  <c r="C83"/>
  <c r="C84"/>
  <c r="C85"/>
  <c r="AF84" s="1"/>
  <c r="C86"/>
  <c r="C87"/>
  <c r="AJ70"/>
  <c r="F5" l="1"/>
  <c r="G5" s="1"/>
  <c r="AE70"/>
  <c r="AE28"/>
  <c r="AD83"/>
  <c r="AG84"/>
  <c r="AK41"/>
  <c r="AG72"/>
  <c r="W72" s="1"/>
  <c r="AK70"/>
  <c r="AK84"/>
  <c r="AB6"/>
  <c r="AI29"/>
  <c r="AK29"/>
  <c r="Y29" s="1"/>
  <c r="AL7"/>
  <c r="Y7" s="1"/>
  <c r="AH5"/>
  <c r="AB5"/>
  <c r="AE5"/>
  <c r="AG8"/>
  <c r="AK85"/>
  <c r="AH84"/>
  <c r="AJ5"/>
  <c r="AD37"/>
  <c r="AG9"/>
  <c r="AE85"/>
  <c r="AH86"/>
  <c r="AF5"/>
  <c r="AM37"/>
  <c r="AJ9"/>
  <c r="AC5"/>
  <c r="AE84"/>
  <c r="W84" s="1"/>
  <c r="AJ41"/>
  <c r="AM9"/>
  <c r="AG5"/>
  <c r="AH63"/>
  <c r="AG83"/>
  <c r="AE62"/>
  <c r="AD38"/>
  <c r="AF6"/>
  <c r="AK6"/>
  <c r="AB63"/>
  <c r="AH29"/>
  <c r="AC6"/>
  <c r="AF61"/>
  <c r="AH27"/>
  <c r="AB41"/>
  <c r="AJ73"/>
  <c r="AH73"/>
  <c r="AI72"/>
  <c r="AF75"/>
  <c r="AL52"/>
  <c r="AB71"/>
  <c r="AE41"/>
  <c r="AG41"/>
  <c r="AE73"/>
  <c r="AK27"/>
  <c r="AE6"/>
  <c r="AH28"/>
  <c r="AJ38"/>
  <c r="AK28"/>
  <c r="AG73"/>
  <c r="AE63"/>
  <c r="AH39"/>
  <c r="AH71"/>
  <c r="AD41"/>
  <c r="AD39"/>
  <c r="AJ83"/>
  <c r="AE71"/>
  <c r="AH62"/>
  <c r="AI75"/>
  <c r="AE30"/>
  <c r="AM38"/>
  <c r="AE29"/>
  <c r="AE9"/>
  <c r="AL53"/>
  <c r="AB27"/>
  <c r="AL70"/>
  <c r="AJ39"/>
  <c r="AB73"/>
  <c r="AB39"/>
  <c r="AC72"/>
  <c r="AF7"/>
  <c r="AF8"/>
  <c r="AJ37"/>
  <c r="AK9"/>
  <c r="AM39"/>
  <c r="AM70"/>
  <c r="AL8"/>
  <c r="AH9"/>
  <c r="AG70"/>
  <c r="AE75"/>
  <c r="AD84"/>
  <c r="AL9"/>
  <c r="AM74"/>
  <c r="Y5"/>
  <c r="AE40"/>
  <c r="AH81"/>
  <c r="AB74"/>
  <c r="AD75"/>
  <c r="V75" s="1"/>
  <c r="AF63"/>
  <c r="AK82"/>
  <c r="AD40"/>
  <c r="AD5"/>
  <c r="AI28"/>
  <c r="AH40"/>
  <c r="AE74"/>
  <c r="AI48"/>
  <c r="AF26"/>
  <c r="AE81"/>
  <c r="AD73"/>
  <c r="AG75"/>
  <c r="AC71"/>
  <c r="AH82"/>
  <c r="AG16"/>
  <c r="AC19"/>
  <c r="AE82"/>
  <c r="AL6"/>
  <c r="AJ72"/>
  <c r="AM81"/>
  <c r="AK59"/>
  <c r="AK72"/>
  <c r="AB83"/>
  <c r="AJ6"/>
  <c r="X6" s="1"/>
  <c r="AD42"/>
  <c r="AG6"/>
  <c r="AH72"/>
  <c r="AG71"/>
  <c r="AF71"/>
  <c r="AH42"/>
  <c r="AK81"/>
  <c r="V70"/>
  <c r="AC9"/>
  <c r="V9" s="1"/>
  <c r="AF81"/>
  <c r="AD81"/>
  <c r="AG18"/>
  <c r="AE8"/>
  <c r="AI17"/>
  <c r="AG42"/>
  <c r="AJ42"/>
  <c r="AB8"/>
  <c r="V8" s="1"/>
  <c r="AK8"/>
  <c r="AH70"/>
  <c r="X70" s="1"/>
  <c r="AH8"/>
  <c r="AH7"/>
  <c r="AE7"/>
  <c r="AB42"/>
  <c r="AF39"/>
  <c r="AB72"/>
  <c r="V72" s="1"/>
  <c r="AJ81"/>
  <c r="AG7"/>
  <c r="AJ7"/>
  <c r="AE83"/>
  <c r="AB81"/>
  <c r="AK42"/>
  <c r="AL75"/>
  <c r="AK86"/>
  <c r="AB59"/>
  <c r="AJ84"/>
  <c r="AK83"/>
  <c r="AK40"/>
  <c r="Y73"/>
  <c r="AD30"/>
  <c r="AM6"/>
  <c r="AD7"/>
  <c r="AM42"/>
  <c r="AF4"/>
  <c r="AB7"/>
  <c r="AM75"/>
  <c r="AE86"/>
  <c r="AD74"/>
  <c r="AM72"/>
  <c r="AL72"/>
  <c r="AH74"/>
  <c r="AJ71"/>
  <c r="AM53"/>
  <c r="AL74"/>
  <c r="AG74"/>
  <c r="AM85"/>
  <c r="AF64"/>
  <c r="AB61"/>
  <c r="AF31"/>
  <c r="AL62"/>
  <c r="AC31"/>
  <c r="AI27"/>
  <c r="AG40"/>
  <c r="AG85"/>
  <c r="AL39"/>
  <c r="AJ85"/>
  <c r="AG15"/>
  <c r="AI31"/>
  <c r="AC26"/>
  <c r="AF42"/>
  <c r="AI18"/>
  <c r="AL26"/>
  <c r="AJ8"/>
  <c r="AI4"/>
  <c r="AF74"/>
  <c r="AE39"/>
  <c r="AM71"/>
  <c r="Y71" s="1"/>
  <c r="AK26"/>
  <c r="AI74"/>
  <c r="AI71"/>
  <c r="AC4"/>
  <c r="AC74"/>
  <c r="W38"/>
  <c r="AI26"/>
  <c r="AJ40"/>
  <c r="AG31"/>
  <c r="AM8"/>
  <c r="AH16"/>
  <c r="AE26"/>
  <c r="AH26"/>
  <c r="AE4"/>
  <c r="AH4"/>
  <c r="AC83"/>
  <c r="AL83"/>
  <c r="AI83"/>
  <c r="AC50"/>
  <c r="AF50"/>
  <c r="AD20"/>
  <c r="AM20"/>
  <c r="AJ20"/>
  <c r="AK18"/>
  <c r="AE18"/>
  <c r="AB18"/>
  <c r="AC86"/>
  <c r="V86" s="1"/>
  <c r="AL86"/>
  <c r="AI86"/>
  <c r="AC82"/>
  <c r="V82" s="1"/>
  <c r="AL82"/>
  <c r="AI82"/>
  <c r="X82" s="1"/>
  <c r="AC40"/>
  <c r="AI40"/>
  <c r="AD62"/>
  <c r="AJ62"/>
  <c r="AG62"/>
  <c r="AK37"/>
  <c r="AB37"/>
  <c r="AD26"/>
  <c r="AJ26"/>
  <c r="AG26"/>
  <c r="AL59"/>
  <c r="AI59"/>
  <c r="AC59"/>
  <c r="AD61"/>
  <c r="AJ61"/>
  <c r="AG61"/>
  <c r="AI64"/>
  <c r="AC64"/>
  <c r="AI60"/>
  <c r="AC60"/>
  <c r="AG52"/>
  <c r="AD52"/>
  <c r="AJ52"/>
  <c r="X52" s="1"/>
  <c r="AC51"/>
  <c r="AF51"/>
  <c r="AK50"/>
  <c r="AE50"/>
  <c r="AB50"/>
  <c r="AG48"/>
  <c r="AD48"/>
  <c r="AJ48"/>
  <c r="AF28"/>
  <c r="AC28"/>
  <c r="AL20"/>
  <c r="AF20"/>
  <c r="AK19"/>
  <c r="AE19"/>
  <c r="AB19"/>
  <c r="AK17"/>
  <c r="AE17"/>
  <c r="AB17"/>
  <c r="AL16"/>
  <c r="AF16"/>
  <c r="AM30"/>
  <c r="AJ30"/>
  <c r="X30" s="1"/>
  <c r="AG30"/>
  <c r="Y63"/>
  <c r="AF86"/>
  <c r="AF40"/>
  <c r="AI50"/>
  <c r="AM26"/>
  <c r="AI19"/>
  <c r="AH18"/>
  <c r="AL51"/>
  <c r="AL28"/>
  <c r="AD59"/>
  <c r="AJ59"/>
  <c r="AG59"/>
  <c r="W59" s="1"/>
  <c r="AK53"/>
  <c r="AE53"/>
  <c r="AB53"/>
  <c r="AG51"/>
  <c r="AD51"/>
  <c r="AJ51"/>
  <c r="AK49"/>
  <c r="AE49"/>
  <c r="AB49"/>
  <c r="AL19"/>
  <c r="AF19"/>
  <c r="AL17"/>
  <c r="AF17"/>
  <c r="AC84"/>
  <c r="AL84"/>
  <c r="AI84"/>
  <c r="AC42"/>
  <c r="AI42"/>
  <c r="AK38"/>
  <c r="AB38"/>
  <c r="AD28"/>
  <c r="AJ28"/>
  <c r="AG28"/>
  <c r="AI63"/>
  <c r="AC63"/>
  <c r="AC53"/>
  <c r="AF53"/>
  <c r="AK52"/>
  <c r="AE52"/>
  <c r="AB52"/>
  <c r="AG50"/>
  <c r="AD50"/>
  <c r="AJ50"/>
  <c r="AC49"/>
  <c r="AL49"/>
  <c r="AF49"/>
  <c r="AK48"/>
  <c r="AE48"/>
  <c r="AB48"/>
  <c r="AF27"/>
  <c r="AC27"/>
  <c r="AL31"/>
  <c r="AL15"/>
  <c r="AF15"/>
  <c r="AD19"/>
  <c r="AM19"/>
  <c r="AJ19"/>
  <c r="AL18"/>
  <c r="AF18"/>
  <c r="AD17"/>
  <c r="AM17"/>
  <c r="AJ17"/>
  <c r="AF29"/>
  <c r="AC29"/>
  <c r="AB30"/>
  <c r="AK30"/>
  <c r="AM62"/>
  <c r="AM59"/>
  <c r="X75"/>
  <c r="AL64"/>
  <c r="AL60"/>
  <c r="AL40"/>
  <c r="AC17"/>
  <c r="AC15"/>
  <c r="AL27"/>
  <c r="AE37"/>
  <c r="AC41"/>
  <c r="AI41"/>
  <c r="AH64"/>
  <c r="AE64"/>
  <c r="AK64"/>
  <c r="AL37"/>
  <c r="AI37"/>
  <c r="AC37"/>
  <c r="AD29"/>
  <c r="AJ29"/>
  <c r="AG29"/>
  <c r="AD64"/>
  <c r="AJ64"/>
  <c r="AG64"/>
  <c r="AD60"/>
  <c r="AJ60"/>
  <c r="AG60"/>
  <c r="AK31"/>
  <c r="AB31"/>
  <c r="AE31"/>
  <c r="AK15"/>
  <c r="AE15"/>
  <c r="AB15"/>
  <c r="AD16"/>
  <c r="AM16"/>
  <c r="AJ16"/>
  <c r="AC85"/>
  <c r="V85" s="1"/>
  <c r="AL85"/>
  <c r="AI85"/>
  <c r="AC81"/>
  <c r="AL81"/>
  <c r="AI81"/>
  <c r="AC39"/>
  <c r="AI39"/>
  <c r="AH60"/>
  <c r="AE60"/>
  <c r="AK60"/>
  <c r="AI62"/>
  <c r="AC62"/>
  <c r="AC38"/>
  <c r="AI38"/>
  <c r="AH61"/>
  <c r="AE61"/>
  <c r="AK61"/>
  <c r="Y61" s="1"/>
  <c r="AD27"/>
  <c r="AJ27"/>
  <c r="AG27"/>
  <c r="AD63"/>
  <c r="AJ63"/>
  <c r="AG63"/>
  <c r="AI61"/>
  <c r="AC61"/>
  <c r="AG53"/>
  <c r="AD53"/>
  <c r="AJ53"/>
  <c r="X53" s="1"/>
  <c r="AC52"/>
  <c r="AF52"/>
  <c r="AK51"/>
  <c r="AE51"/>
  <c r="AB51"/>
  <c r="AG49"/>
  <c r="AD49"/>
  <c r="AJ49"/>
  <c r="X49" s="1"/>
  <c r="AC48"/>
  <c r="AL48"/>
  <c r="AF48"/>
  <c r="AM31"/>
  <c r="AD31"/>
  <c r="AJ31"/>
  <c r="AD15"/>
  <c r="AM15"/>
  <c r="AJ15"/>
  <c r="X15" s="1"/>
  <c r="AK20"/>
  <c r="AE20"/>
  <c r="W20" s="1"/>
  <c r="AB20"/>
  <c r="AD18"/>
  <c r="AM18"/>
  <c r="AJ18"/>
  <c r="AK16"/>
  <c r="AE16"/>
  <c r="AB16"/>
  <c r="AL30"/>
  <c r="AF30"/>
  <c r="AC30"/>
  <c r="AL41"/>
  <c r="AH38"/>
  <c r="AF82"/>
  <c r="AL42"/>
  <c r="AL38"/>
  <c r="AF83"/>
  <c r="AF85"/>
  <c r="AF62"/>
  <c r="AM64"/>
  <c r="AM60"/>
  <c r="AI51"/>
  <c r="AH50"/>
  <c r="AL50"/>
  <c r="AI16"/>
  <c r="AM27"/>
  <c r="AI20"/>
  <c r="AH19"/>
  <c r="AC18"/>
  <c r="AF37"/>
  <c r="AD4" l="1"/>
  <c r="AG4"/>
  <c r="W4" s="1"/>
  <c r="AM4"/>
  <c r="Y4" s="1"/>
  <c r="AJ4"/>
  <c r="W70"/>
  <c r="W82"/>
  <c r="X37"/>
  <c r="Y41"/>
  <c r="Y84"/>
  <c r="V74"/>
  <c r="Y70"/>
  <c r="W73"/>
  <c r="X73"/>
  <c r="W86"/>
  <c r="V83"/>
  <c r="X71"/>
  <c r="X86"/>
  <c r="W5"/>
  <c r="V5"/>
  <c r="V6"/>
  <c r="V41"/>
  <c r="W27"/>
  <c r="X5"/>
  <c r="Y85"/>
  <c r="Y42"/>
  <c r="Y9"/>
  <c r="X9"/>
  <c r="X27"/>
  <c r="X41"/>
  <c r="W39"/>
  <c r="W42"/>
  <c r="W9"/>
  <c r="W41"/>
  <c r="Y8"/>
  <c r="W6"/>
  <c r="Y74"/>
  <c r="V73"/>
  <c r="W28"/>
  <c r="X29"/>
  <c r="W75"/>
  <c r="Y52"/>
  <c r="V26"/>
  <c r="X50"/>
  <c r="X63"/>
  <c r="V39"/>
  <c r="Y62"/>
  <c r="Y28"/>
  <c r="X83"/>
  <c r="V81"/>
  <c r="W71"/>
  <c r="W26"/>
  <c r="X28"/>
  <c r="V51"/>
  <c r="Y75"/>
  <c r="X62"/>
  <c r="V84"/>
  <c r="X48"/>
  <c r="X7"/>
  <c r="W8"/>
  <c r="V71"/>
  <c r="X39"/>
  <c r="Y82"/>
  <c r="Y16"/>
  <c r="X84"/>
  <c r="W81"/>
  <c r="Y39"/>
  <c r="X40"/>
  <c r="X38"/>
  <c r="W60"/>
  <c r="Y40"/>
  <c r="V42"/>
  <c r="V40"/>
  <c r="X51"/>
  <c r="W63"/>
  <c r="V29"/>
  <c r="X17"/>
  <c r="V28"/>
  <c r="V60"/>
  <c r="Y6"/>
  <c r="Y72"/>
  <c r="W16"/>
  <c r="Y81"/>
  <c r="Y59"/>
  <c r="Y27"/>
  <c r="W85"/>
  <c r="V4"/>
  <c r="W74"/>
  <c r="V7"/>
  <c r="Y86"/>
  <c r="W7"/>
  <c r="W30"/>
  <c r="X26"/>
  <c r="W64"/>
  <c r="X42"/>
  <c r="X8"/>
  <c r="X16"/>
  <c r="V59"/>
  <c r="X20"/>
  <c r="W83"/>
  <c r="Y51"/>
  <c r="X81"/>
  <c r="W15"/>
  <c r="W29"/>
  <c r="Y53"/>
  <c r="W50"/>
  <c r="X59"/>
  <c r="Y83"/>
  <c r="X4"/>
  <c r="X85"/>
  <c r="X72"/>
  <c r="V64"/>
  <c r="W40"/>
  <c r="X31"/>
  <c r="V61"/>
  <c r="V62"/>
  <c r="W31"/>
  <c r="Y26"/>
  <c r="W62"/>
  <c r="V27"/>
  <c r="V52"/>
  <c r="V63"/>
  <c r="Y38"/>
  <c r="Y49"/>
  <c r="X74"/>
  <c r="W53"/>
  <c r="X19"/>
  <c r="V16"/>
  <c r="Y20"/>
  <c r="X61"/>
  <c r="V31"/>
  <c r="X64"/>
  <c r="Y30"/>
  <c r="V48"/>
  <c r="W52"/>
  <c r="V49"/>
  <c r="V17"/>
  <c r="Y19"/>
  <c r="V18"/>
  <c r="Y18"/>
  <c r="Y17"/>
  <c r="W61"/>
  <c r="Y60"/>
  <c r="V38"/>
  <c r="V53"/>
  <c r="X18"/>
  <c r="W19"/>
  <c r="V50"/>
  <c r="W18"/>
  <c r="Y48"/>
  <c r="Y37"/>
  <c r="V20"/>
  <c r="W51"/>
  <c r="X60"/>
  <c r="V15"/>
  <c r="Y15"/>
  <c r="Y31"/>
  <c r="Y64"/>
  <c r="W37"/>
  <c r="V30"/>
  <c r="W48"/>
  <c r="W49"/>
  <c r="W17"/>
  <c r="V19"/>
  <c r="Y50"/>
  <c r="V37"/>
  <c r="Y10" l="1"/>
  <c r="W87"/>
  <c r="W76"/>
  <c r="X87"/>
  <c r="V76"/>
  <c r="Y87"/>
  <c r="W43"/>
  <c r="W32"/>
  <c r="W10"/>
  <c r="V87"/>
  <c r="Y76"/>
  <c r="X54"/>
  <c r="Y32"/>
  <c r="X32"/>
  <c r="V10"/>
  <c r="X43"/>
  <c r="V43"/>
  <c r="V32"/>
  <c r="V65"/>
  <c r="V54"/>
  <c r="Y21"/>
  <c r="X21"/>
  <c r="X10"/>
  <c r="X65"/>
  <c r="W65"/>
  <c r="X76"/>
  <c r="W21"/>
  <c r="Y65"/>
  <c r="Y43"/>
  <c r="V21"/>
  <c r="Y54"/>
  <c r="W54"/>
</calcChain>
</file>

<file path=xl/sharedStrings.xml><?xml version="1.0" encoding="utf-8"?>
<sst xmlns="http://schemas.openxmlformats.org/spreadsheetml/2006/main" count="683" uniqueCount="86">
  <si>
    <t>Groupe A</t>
  </si>
  <si>
    <t>France</t>
  </si>
  <si>
    <t>ROUMANIE</t>
  </si>
  <si>
    <t>ALBANIE</t>
  </si>
  <si>
    <t>SUISSE</t>
  </si>
  <si>
    <t>FRANCE</t>
  </si>
  <si>
    <t>GROUPE B</t>
  </si>
  <si>
    <t>GROUPE A</t>
  </si>
  <si>
    <t>GALLES</t>
  </si>
  <si>
    <t>SLOVAQUIE</t>
  </si>
  <si>
    <t>ANGLETERRE</t>
  </si>
  <si>
    <t>RUSSIE</t>
  </si>
  <si>
    <t>GROUPE C</t>
  </si>
  <si>
    <t>POLOGNE</t>
  </si>
  <si>
    <t>IRL DU NORD</t>
  </si>
  <si>
    <t>Allemagne</t>
  </si>
  <si>
    <t>UKRAINE</t>
  </si>
  <si>
    <t>GROUPE D</t>
  </si>
  <si>
    <t>TURQUIE</t>
  </si>
  <si>
    <t>CROATIE</t>
  </si>
  <si>
    <t>Espagne</t>
  </si>
  <si>
    <t>REP. TCHEQUE</t>
  </si>
  <si>
    <t>ESPAGNE</t>
  </si>
  <si>
    <t>GROUPE E</t>
  </si>
  <si>
    <t>Irlande</t>
  </si>
  <si>
    <t>SUEDE</t>
  </si>
  <si>
    <t>Belgique</t>
  </si>
  <si>
    <t>Italie</t>
  </si>
  <si>
    <t>GROUPE F</t>
  </si>
  <si>
    <t>Autriche</t>
  </si>
  <si>
    <t>HONGRIE</t>
  </si>
  <si>
    <t>Portugal</t>
  </si>
  <si>
    <t>ISLANDE</t>
  </si>
  <si>
    <t>Points Groupes</t>
  </si>
  <si>
    <t>Points</t>
  </si>
  <si>
    <t>Score</t>
  </si>
  <si>
    <t>Résultats</t>
  </si>
  <si>
    <t>BEN</t>
  </si>
  <si>
    <t>Steph</t>
  </si>
  <si>
    <t>Alex</t>
  </si>
  <si>
    <t>Nico</t>
  </si>
  <si>
    <t>Equipe 1</t>
  </si>
  <si>
    <t>Equipe 2</t>
  </si>
  <si>
    <t>Règlement</t>
  </si>
  <si>
    <t>Victoire 1</t>
  </si>
  <si>
    <t>Victoire 2</t>
  </si>
  <si>
    <t>Nul</t>
  </si>
  <si>
    <t>Rien</t>
  </si>
  <si>
    <t>Total</t>
  </si>
  <si>
    <t>Groupe B</t>
  </si>
  <si>
    <t>Pays Bas</t>
  </si>
  <si>
    <t>Chili</t>
  </si>
  <si>
    <t>Australie</t>
  </si>
  <si>
    <t>Groupe C</t>
  </si>
  <si>
    <t>Colombie</t>
  </si>
  <si>
    <t>Grèce</t>
  </si>
  <si>
    <t>Côte d'Ivoire</t>
  </si>
  <si>
    <t>Japon</t>
  </si>
  <si>
    <t>Groupe D</t>
  </si>
  <si>
    <t>Uruguay</t>
  </si>
  <si>
    <t>Costa Rica</t>
  </si>
  <si>
    <t>Angleterre</t>
  </si>
  <si>
    <t>Groupe E</t>
  </si>
  <si>
    <t>Suisse</t>
  </si>
  <si>
    <t>Equateur</t>
  </si>
  <si>
    <t>Honduras</t>
  </si>
  <si>
    <t>Groupe F</t>
  </si>
  <si>
    <t>Argentine</t>
  </si>
  <si>
    <t>Bosnie</t>
  </si>
  <si>
    <t>Iran</t>
  </si>
  <si>
    <t>Nigeria</t>
  </si>
  <si>
    <t>Groupe G</t>
  </si>
  <si>
    <t>Ghana</t>
  </si>
  <si>
    <t>Etats-unis</t>
  </si>
  <si>
    <t>Groupe H</t>
  </si>
  <si>
    <t>Algérie</t>
  </si>
  <si>
    <t>Russie</t>
  </si>
  <si>
    <t>Corée Du Sud</t>
  </si>
  <si>
    <t>Corée du Sud</t>
  </si>
  <si>
    <t>Score exact</t>
  </si>
  <si>
    <t>Bon vainqueur</t>
  </si>
  <si>
    <t>Bon vainqueur + diff but</t>
  </si>
  <si>
    <t>(SI(ET(H5=J5;I5=K5);3;SI(ET(H5&gt;I5;J5&gt;K5);1;SI(ET(H5=I5;J5=K5);1;SI(ET(H5&lt;I5;J5&lt;K5);1;0)))))</t>
  </si>
  <si>
    <t>(SI(ET(H5-I5=J5-K5);2;SI(ET(H5=I5;J5=K5);0;0)))</t>
  </si>
  <si>
    <t>C1/C3</t>
  </si>
  <si>
    <t>C2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</si>
</sst>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7" fillId="0" borderId="0"/>
    <xf numFmtId="0" fontId="7" fillId="0" borderId="0"/>
  </cellStyleXfs>
  <cellXfs count="113">
    <xf numFmtId="0" fontId="0" fillId="0" borderId="0" xfId="0"/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16" xfId="0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25" xfId="0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2" xfId="0" applyBorder="1" applyAlignment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14" xfId="0" applyBorder="1" applyAlignment="1">
      <alignment horizontal="center"/>
    </xf>
    <xf numFmtId="0" fontId="0" fillId="0" borderId="36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37" xfId="0" applyBorder="1"/>
    <xf numFmtId="0" fontId="0" fillId="0" borderId="37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2" fillId="0" borderId="0" xfId="0" applyFont="1" applyFill="1"/>
    <xf numFmtId="0" fontId="2" fillId="0" borderId="0" xfId="0" applyFont="1"/>
    <xf numFmtId="0" fontId="2" fillId="0" borderId="38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4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18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42" xfId="0" applyFont="1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nostics%20CDM%202014%20BRESI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ltats"/>
      <sheetName val="Ben"/>
      <sheetName val="Steph"/>
      <sheetName val="Alex"/>
      <sheetName val="Nico"/>
      <sheetName val="d"/>
      <sheetName val="e"/>
      <sheetName val="f"/>
      <sheetName val="Points Groupes"/>
      <sheetName val="Points tableau final"/>
      <sheetName val="Classement"/>
    </sheetNames>
    <sheetDataSet>
      <sheetData sheetId="0"/>
      <sheetData sheetId="1">
        <row r="7">
          <cell r="E7">
            <v>1</v>
          </cell>
          <cell r="F7">
            <v>2</v>
          </cell>
          <cell r="G7">
            <v>3</v>
          </cell>
        </row>
      </sheetData>
      <sheetData sheetId="2">
        <row r="7">
          <cell r="E7">
            <v>1</v>
          </cell>
          <cell r="F7">
            <v>2</v>
          </cell>
          <cell r="G7">
            <v>3</v>
          </cell>
        </row>
      </sheetData>
      <sheetData sheetId="3">
        <row r="7">
          <cell r="E7">
            <v>1</v>
          </cell>
          <cell r="F7">
            <v>2</v>
          </cell>
          <cell r="G7">
            <v>3</v>
          </cell>
        </row>
      </sheetData>
      <sheetData sheetId="4">
        <row r="7">
          <cell r="E7">
            <v>1</v>
          </cell>
          <cell r="F7">
            <v>2</v>
          </cell>
          <cell r="G7">
            <v>3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workbookViewId="0">
      <selection activeCell="C6" sqref="C6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G12">
        <v>1</v>
      </c>
      <c r="H12">
        <v>1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B13">
        <v>1</v>
      </c>
      <c r="C13">
        <v>0</v>
      </c>
      <c r="D13" t="s">
        <v>21</v>
      </c>
      <c r="F13" t="s">
        <v>26</v>
      </c>
      <c r="G13">
        <v>0</v>
      </c>
      <c r="H13">
        <v>2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1:N17"/>
  <sheetViews>
    <sheetView workbookViewId="0">
      <selection activeCell="C4" sqref="C4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0</v>
      </c>
      <c r="D3" t="s">
        <v>2</v>
      </c>
      <c r="F3" t="s">
        <v>8</v>
      </c>
      <c r="G3">
        <v>1</v>
      </c>
      <c r="H3">
        <v>1</v>
      </c>
      <c r="I3" t="s">
        <v>9</v>
      </c>
      <c r="K3" t="s">
        <v>13</v>
      </c>
      <c r="L3">
        <v>2</v>
      </c>
      <c r="M3">
        <v>1</v>
      </c>
      <c r="N3" t="s">
        <v>14</v>
      </c>
    </row>
    <row r="4" spans="1:14">
      <c r="A4" t="s">
        <v>3</v>
      </c>
      <c r="B4">
        <v>1</v>
      </c>
      <c r="C4">
        <v>2</v>
      </c>
      <c r="D4" t="s">
        <v>4</v>
      </c>
      <c r="F4" t="s">
        <v>10</v>
      </c>
      <c r="G4">
        <v>3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0</v>
      </c>
      <c r="I5" t="s">
        <v>9</v>
      </c>
      <c r="K5" t="s">
        <v>16</v>
      </c>
      <c r="L5">
        <v>1</v>
      </c>
      <c r="M5">
        <v>1</v>
      </c>
      <c r="N5" t="s">
        <v>14</v>
      </c>
    </row>
    <row r="6" spans="1:14">
      <c r="A6" t="s">
        <v>5</v>
      </c>
      <c r="B6">
        <v>3</v>
      </c>
      <c r="C6">
        <v>0</v>
      </c>
      <c r="D6" t="s">
        <v>3</v>
      </c>
      <c r="F6" t="s">
        <v>10</v>
      </c>
      <c r="G6">
        <v>2</v>
      </c>
      <c r="H6">
        <v>0</v>
      </c>
      <c r="I6" t="s">
        <v>8</v>
      </c>
      <c r="K6" t="s">
        <v>15</v>
      </c>
      <c r="L6">
        <v>3</v>
      </c>
      <c r="M6">
        <v>1</v>
      </c>
      <c r="N6" t="s">
        <v>13</v>
      </c>
    </row>
    <row r="7" spans="1:14">
      <c r="A7" t="s">
        <v>2</v>
      </c>
      <c r="B7">
        <v>1</v>
      </c>
      <c r="C7">
        <v>1</v>
      </c>
      <c r="D7" t="s">
        <v>3</v>
      </c>
      <c r="F7" t="s">
        <v>11</v>
      </c>
      <c r="G7">
        <v>1</v>
      </c>
      <c r="H7">
        <v>0</v>
      </c>
      <c r="I7" t="s">
        <v>8</v>
      </c>
      <c r="K7" t="s">
        <v>16</v>
      </c>
      <c r="L7">
        <v>1</v>
      </c>
      <c r="M7">
        <v>1</v>
      </c>
      <c r="N7" t="s">
        <v>13</v>
      </c>
    </row>
    <row r="8" spans="1:14">
      <c r="A8" t="s">
        <v>4</v>
      </c>
      <c r="B8">
        <v>1</v>
      </c>
      <c r="C8">
        <v>3</v>
      </c>
      <c r="D8" t="s">
        <v>5</v>
      </c>
      <c r="F8" t="s">
        <v>9</v>
      </c>
      <c r="G8">
        <v>0</v>
      </c>
      <c r="H8">
        <v>3</v>
      </c>
      <c r="I8" t="s">
        <v>10</v>
      </c>
      <c r="K8" t="s">
        <v>14</v>
      </c>
      <c r="L8">
        <v>0</v>
      </c>
      <c r="M8">
        <v>2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1</v>
      </c>
      <c r="C12">
        <v>2</v>
      </c>
      <c r="D12" t="s">
        <v>19</v>
      </c>
      <c r="F12" t="s">
        <v>24</v>
      </c>
      <c r="G12">
        <v>1</v>
      </c>
      <c r="H12">
        <v>1</v>
      </c>
      <c r="I12" t="s">
        <v>25</v>
      </c>
      <c r="K12" t="s">
        <v>29</v>
      </c>
      <c r="L12">
        <v>0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2</v>
      </c>
      <c r="D14" t="s">
        <v>19</v>
      </c>
      <c r="F14" t="s">
        <v>27</v>
      </c>
      <c r="G14">
        <v>2</v>
      </c>
      <c r="H14">
        <v>1</v>
      </c>
      <c r="I14" t="s">
        <v>25</v>
      </c>
      <c r="K14" t="s">
        <v>32</v>
      </c>
      <c r="L14">
        <v>0</v>
      </c>
      <c r="M14">
        <v>1</v>
      </c>
      <c r="N14" t="s">
        <v>30</v>
      </c>
    </row>
    <row r="15" spans="1:14">
      <c r="A15" t="s">
        <v>22</v>
      </c>
      <c r="B15">
        <v>2</v>
      </c>
      <c r="C15">
        <v>1</v>
      </c>
      <c r="D15" t="s">
        <v>18</v>
      </c>
      <c r="F15" t="s">
        <v>26</v>
      </c>
      <c r="G15">
        <v>2</v>
      </c>
      <c r="H15">
        <v>0</v>
      </c>
      <c r="I15" t="s">
        <v>24</v>
      </c>
      <c r="K15" t="s">
        <v>31</v>
      </c>
      <c r="L15">
        <v>2</v>
      </c>
      <c r="M15">
        <v>1</v>
      </c>
      <c r="N15" t="s">
        <v>29</v>
      </c>
    </row>
    <row r="16" spans="1:14">
      <c r="A16" t="s">
        <v>21</v>
      </c>
      <c r="B16">
        <v>1</v>
      </c>
      <c r="C16">
        <v>1</v>
      </c>
      <c r="D16" t="s">
        <v>18</v>
      </c>
      <c r="F16" t="s">
        <v>27</v>
      </c>
      <c r="G16">
        <v>1</v>
      </c>
      <c r="H16">
        <v>0</v>
      </c>
      <c r="I16" t="s">
        <v>24</v>
      </c>
      <c r="K16" t="s">
        <v>32</v>
      </c>
      <c r="L16">
        <v>0</v>
      </c>
      <c r="M16">
        <v>1</v>
      </c>
      <c r="N16" t="s">
        <v>29</v>
      </c>
    </row>
    <row r="17" spans="1:14">
      <c r="A17" t="s">
        <v>19</v>
      </c>
      <c r="B17">
        <v>1</v>
      </c>
      <c r="C17">
        <v>2</v>
      </c>
      <c r="D17" t="s">
        <v>20</v>
      </c>
      <c r="F17" t="s">
        <v>25</v>
      </c>
      <c r="G17">
        <v>1</v>
      </c>
      <c r="H17">
        <v>3</v>
      </c>
      <c r="I17" t="s">
        <v>26</v>
      </c>
      <c r="K17" t="s">
        <v>30</v>
      </c>
      <c r="L17">
        <v>0</v>
      </c>
      <c r="M17">
        <v>1</v>
      </c>
      <c r="N17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N17"/>
  <sheetViews>
    <sheetView workbookViewId="0">
      <selection activeCell="E25" sqref="E25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D13" t="s">
        <v>21</v>
      </c>
      <c r="F13" t="s">
        <v>26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2060"/>
  </sheetPr>
  <dimension ref="A1:N17"/>
  <sheetViews>
    <sheetView workbookViewId="0">
      <selection activeCell="L18" sqref="L18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D3" t="s">
        <v>2</v>
      </c>
      <c r="F3" t="s">
        <v>8</v>
      </c>
      <c r="I3" t="s">
        <v>9</v>
      </c>
      <c r="K3" t="s">
        <v>13</v>
      </c>
      <c r="N3" t="s">
        <v>14</v>
      </c>
    </row>
    <row r="4" spans="1:14">
      <c r="A4" t="s">
        <v>3</v>
      </c>
      <c r="D4" t="s">
        <v>4</v>
      </c>
      <c r="F4" t="s">
        <v>10</v>
      </c>
      <c r="I4" t="s">
        <v>11</v>
      </c>
      <c r="K4" t="s">
        <v>15</v>
      </c>
      <c r="L4">
        <v>2</v>
      </c>
      <c r="M4">
        <v>1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0</v>
      </c>
      <c r="I5" t="s">
        <v>9</v>
      </c>
      <c r="K5" t="s">
        <v>16</v>
      </c>
      <c r="L5">
        <v>1</v>
      </c>
      <c r="M5">
        <v>0</v>
      </c>
      <c r="N5" t="s">
        <v>14</v>
      </c>
    </row>
    <row r="6" spans="1:14">
      <c r="A6" t="s">
        <v>5</v>
      </c>
      <c r="B6">
        <v>2</v>
      </c>
      <c r="C6">
        <v>0</v>
      </c>
      <c r="D6" t="s">
        <v>3</v>
      </c>
      <c r="F6" t="s">
        <v>10</v>
      </c>
      <c r="G6">
        <v>2</v>
      </c>
      <c r="H6">
        <v>1</v>
      </c>
      <c r="I6" t="s">
        <v>8</v>
      </c>
      <c r="K6" t="s">
        <v>15</v>
      </c>
      <c r="L6">
        <v>2</v>
      </c>
      <c r="M6">
        <v>1</v>
      </c>
      <c r="N6" t="s">
        <v>13</v>
      </c>
    </row>
    <row r="7" spans="1:14">
      <c r="A7" t="s">
        <v>2</v>
      </c>
      <c r="B7">
        <v>1</v>
      </c>
      <c r="C7">
        <v>0</v>
      </c>
      <c r="D7" t="s">
        <v>3</v>
      </c>
      <c r="F7" t="s">
        <v>11</v>
      </c>
      <c r="G7">
        <v>1</v>
      </c>
      <c r="H7">
        <v>1</v>
      </c>
      <c r="I7" t="s">
        <v>8</v>
      </c>
      <c r="K7" t="s">
        <v>16</v>
      </c>
      <c r="L7">
        <v>1</v>
      </c>
      <c r="M7">
        <v>1</v>
      </c>
      <c r="N7" t="s">
        <v>13</v>
      </c>
    </row>
    <row r="8" spans="1:14">
      <c r="A8" t="s">
        <v>4</v>
      </c>
      <c r="B8">
        <v>1</v>
      </c>
      <c r="C8">
        <v>2</v>
      </c>
      <c r="D8" t="s">
        <v>5</v>
      </c>
      <c r="F8" t="s">
        <v>9</v>
      </c>
      <c r="G8">
        <v>0</v>
      </c>
      <c r="H8">
        <v>2</v>
      </c>
      <c r="I8" t="s">
        <v>10</v>
      </c>
      <c r="K8" t="s">
        <v>14</v>
      </c>
      <c r="L8">
        <v>0</v>
      </c>
      <c r="M8">
        <v>2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1</v>
      </c>
      <c r="C12">
        <v>1</v>
      </c>
      <c r="D12" t="s">
        <v>19</v>
      </c>
      <c r="F12" t="s">
        <v>24</v>
      </c>
      <c r="G12">
        <v>0</v>
      </c>
      <c r="H12">
        <v>1</v>
      </c>
      <c r="I12" t="s">
        <v>25</v>
      </c>
      <c r="K12" t="s">
        <v>29</v>
      </c>
      <c r="L12">
        <v>1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1</v>
      </c>
      <c r="D14" t="s">
        <v>19</v>
      </c>
      <c r="F14" t="s">
        <v>27</v>
      </c>
      <c r="G14">
        <v>1</v>
      </c>
      <c r="H14">
        <v>1</v>
      </c>
      <c r="I14" t="s">
        <v>25</v>
      </c>
      <c r="K14" t="s">
        <v>32</v>
      </c>
      <c r="L14">
        <v>1</v>
      </c>
      <c r="M14">
        <v>1</v>
      </c>
      <c r="N14" t="s">
        <v>30</v>
      </c>
    </row>
    <row r="15" spans="1:14">
      <c r="A15" t="s">
        <v>22</v>
      </c>
      <c r="B15">
        <v>2</v>
      </c>
      <c r="C15">
        <v>1</v>
      </c>
      <c r="D15" t="s">
        <v>18</v>
      </c>
      <c r="F15" t="s">
        <v>26</v>
      </c>
      <c r="G15">
        <v>2</v>
      </c>
      <c r="H15">
        <v>0</v>
      </c>
      <c r="I15" t="s">
        <v>24</v>
      </c>
      <c r="K15" t="s">
        <v>31</v>
      </c>
      <c r="L15">
        <v>2</v>
      </c>
      <c r="M15">
        <v>1</v>
      </c>
      <c r="N15" t="s">
        <v>29</v>
      </c>
    </row>
    <row r="16" spans="1:14">
      <c r="A16" t="s">
        <v>21</v>
      </c>
      <c r="B16">
        <v>0</v>
      </c>
      <c r="C16">
        <v>1</v>
      </c>
      <c r="D16" t="s">
        <v>18</v>
      </c>
      <c r="F16" t="s">
        <v>27</v>
      </c>
      <c r="G16">
        <v>2</v>
      </c>
      <c r="H16">
        <v>0</v>
      </c>
      <c r="I16" t="s">
        <v>24</v>
      </c>
      <c r="K16" t="s">
        <v>32</v>
      </c>
      <c r="L16">
        <v>0</v>
      </c>
      <c r="M16">
        <v>1</v>
      </c>
      <c r="N16" t="s">
        <v>29</v>
      </c>
    </row>
    <row r="17" spans="1:14">
      <c r="A17" t="s">
        <v>19</v>
      </c>
      <c r="B17">
        <v>1</v>
      </c>
      <c r="C17">
        <v>3</v>
      </c>
      <c r="D17" t="s">
        <v>20</v>
      </c>
      <c r="F17" t="s">
        <v>25</v>
      </c>
      <c r="G17">
        <v>0</v>
      </c>
      <c r="H17">
        <v>1</v>
      </c>
      <c r="I17" t="s">
        <v>26</v>
      </c>
      <c r="K17" t="s">
        <v>30</v>
      </c>
      <c r="L17">
        <v>0</v>
      </c>
      <c r="M17">
        <v>2</v>
      </c>
      <c r="N17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7030A0"/>
  </sheetPr>
  <dimension ref="A1:N17"/>
  <sheetViews>
    <sheetView workbookViewId="0">
      <selection activeCell="H21" sqref="H21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D13" t="s">
        <v>21</v>
      </c>
      <c r="F13" t="s">
        <v>26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S87"/>
  <sheetViews>
    <sheetView tabSelected="1" zoomScaleNormal="100" workbookViewId="0">
      <selection activeCell="G13" sqref="G13"/>
    </sheetView>
  </sheetViews>
  <sheetFormatPr baseColWidth="10" defaultRowHeight="15"/>
  <cols>
    <col min="1" max="1" width="13.140625" customWidth="1"/>
    <col min="2" max="3" width="9.5703125" bestFit="1" customWidth="1"/>
    <col min="4" max="6" width="9.5703125" customWidth="1"/>
    <col min="7" max="7" width="3.7109375" customWidth="1"/>
    <col min="8" max="8" width="13.140625" customWidth="1"/>
    <col min="9" max="10" width="3.7109375" customWidth="1"/>
    <col min="11" max="18" width="3.28515625" customWidth="1"/>
    <col min="19" max="19" width="7.28515625" hidden="1" customWidth="1"/>
    <col min="21" max="21" width="5.7109375" customWidth="1"/>
    <col min="22" max="25" width="6.7109375" customWidth="1"/>
    <col min="26" max="26" width="3.140625" bestFit="1" customWidth="1"/>
    <col min="27" max="27" width="4" customWidth="1"/>
    <col min="28" max="39" width="4.7109375" customWidth="1"/>
    <col min="40" max="40" width="5.28515625" bestFit="1" customWidth="1"/>
    <col min="41" max="41" width="22.5703125" bestFit="1" customWidth="1"/>
    <col min="42" max="42" width="8.140625" customWidth="1"/>
    <col min="43" max="43" width="5.7109375" bestFit="1" customWidth="1"/>
    <col min="44" max="46" width="3.85546875" bestFit="1" customWidth="1"/>
    <col min="47" max="47" width="5.42578125" bestFit="1" customWidth="1"/>
    <col min="48" max="57" width="5" bestFit="1" customWidth="1"/>
    <col min="58" max="58" width="4.5703125" bestFit="1" customWidth="1"/>
    <col min="59" max="62" width="4.85546875" bestFit="1" customWidth="1"/>
  </cols>
  <sheetData>
    <row r="1" spans="1:45" ht="27" thickBot="1">
      <c r="A1" s="1" t="s">
        <v>33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45" ht="27" customHeight="1" thickBot="1">
      <c r="V2" s="3" t="s">
        <v>34</v>
      </c>
      <c r="W2" s="4"/>
      <c r="X2" s="4"/>
      <c r="Y2" s="4"/>
      <c r="AB2" s="3" t="s">
        <v>35</v>
      </c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</row>
    <row r="3" spans="1:45" ht="36" customHeight="1" thickBot="1">
      <c r="A3" s="5" t="s">
        <v>0</v>
      </c>
      <c r="B3" s="6"/>
      <c r="C3" s="6"/>
      <c r="D3" s="6"/>
      <c r="E3" s="6"/>
      <c r="F3" s="6"/>
      <c r="G3" s="6"/>
      <c r="H3" s="6"/>
      <c r="I3" s="7" t="s">
        <v>36</v>
      </c>
      <c r="J3" s="8"/>
      <c r="K3" s="82" t="s">
        <v>37</v>
      </c>
      <c r="L3" s="83"/>
      <c r="M3" s="86" t="s">
        <v>39</v>
      </c>
      <c r="N3" s="87"/>
      <c r="O3" s="90" t="s">
        <v>38</v>
      </c>
      <c r="P3" s="91"/>
      <c r="Q3" s="94" t="s">
        <v>40</v>
      </c>
      <c r="R3" s="95"/>
      <c r="S3" s="13"/>
      <c r="T3" s="13"/>
      <c r="U3" s="13"/>
      <c r="V3" s="14" t="s">
        <v>37</v>
      </c>
      <c r="W3" s="15" t="s">
        <v>38</v>
      </c>
      <c r="X3" s="16" t="s">
        <v>39</v>
      </c>
      <c r="Y3" s="17" t="s">
        <v>40</v>
      </c>
      <c r="AB3" s="18" t="s">
        <v>37</v>
      </c>
      <c r="AC3" s="19"/>
      <c r="AD3" s="20"/>
      <c r="AE3" s="18" t="s">
        <v>38</v>
      </c>
      <c r="AF3" s="19"/>
      <c r="AG3" s="19"/>
      <c r="AH3" s="18" t="s">
        <v>39</v>
      </c>
      <c r="AI3" s="19"/>
      <c r="AJ3" s="19"/>
      <c r="AK3" s="18" t="s">
        <v>40</v>
      </c>
      <c r="AL3" s="19"/>
      <c r="AM3" s="20"/>
    </row>
    <row r="4" spans="1:45" ht="15.75" thickBot="1">
      <c r="A4" s="21" t="s">
        <v>41</v>
      </c>
      <c r="B4" s="22"/>
      <c r="C4" s="22" t="s">
        <v>84</v>
      </c>
      <c r="D4" s="22" t="s">
        <v>85</v>
      </c>
      <c r="E4" s="22"/>
      <c r="F4" s="22"/>
      <c r="G4" s="22">
        <v>3</v>
      </c>
      <c r="H4" s="23" t="s">
        <v>42</v>
      </c>
      <c r="I4" s="24"/>
      <c r="J4" s="25"/>
      <c r="K4" s="99"/>
      <c r="L4" s="100"/>
      <c r="M4" s="88"/>
      <c r="N4" s="89"/>
      <c r="O4" s="92"/>
      <c r="P4" s="93"/>
      <c r="Q4" s="94"/>
      <c r="R4" s="95"/>
      <c r="S4" s="13"/>
      <c r="T4" s="13"/>
      <c r="U4" s="13"/>
      <c r="V4" s="31">
        <f>AB4+AC4+AD4</f>
        <v>1</v>
      </c>
      <c r="W4" s="31">
        <f t="shared" ref="W4:W9" si="0">AE4+AF4+AG4</f>
        <v>0</v>
      </c>
      <c r="X4" s="31">
        <f t="shared" ref="X4:X9" si="1">AH4+AI4+AJ4</f>
        <v>0</v>
      </c>
      <c r="Y4" s="31">
        <f t="shared" ref="Y4:Y9" si="2">AK4+AL4+AM4</f>
        <v>0</v>
      </c>
      <c r="AB4" s="32">
        <f>(IF(AND(K5=I5),AP9,IF(AND(K5&lt;&gt;I5),AP10)))</f>
        <v>1</v>
      </c>
      <c r="AC4" s="33">
        <f>IF(AND(K5=C5),AP9,(IF(AND(K5&lt;&gt;C5),AP10)))</f>
        <v>0</v>
      </c>
      <c r="AD4" s="34">
        <f>IF(AND(K5=G5),AP9,(IF(AND(K5&lt;&gt;G5),AP10)))</f>
        <v>0</v>
      </c>
      <c r="AE4" s="35">
        <f>(IF(AND(M5=B5),AP9,IF(AND(M5&lt;&gt;B5),AP10)))</f>
        <v>0</v>
      </c>
      <c r="AF4" s="33">
        <f>IF(AND(M5=C5),AP9,(IF(AND(M5&lt;&gt;C5),AP10)))</f>
        <v>0</v>
      </c>
      <c r="AG4" s="34">
        <f>IF(AND(M5=G5),AP9,(IF(AND(M5&lt;&gt;G5),AP10)))</f>
        <v>0</v>
      </c>
      <c r="AH4" s="35">
        <f>(IF(AND(O5=B5),AP9,IF(AND(O5&lt;&gt;B5),AP10)))</f>
        <v>0</v>
      </c>
      <c r="AI4" s="33">
        <f>IF(AND(O5=C5),AP9,(IF(AND(O5&lt;&gt;C5),AP10)))</f>
        <v>0</v>
      </c>
      <c r="AJ4" s="34">
        <f>IF(AND(G5=O5),AP9,(IF(AND(G5&lt;&gt;O5),AP10)))</f>
        <v>0</v>
      </c>
      <c r="AK4" s="35">
        <f>(IF(AND(B5=Q5),AP9,IF(AND(B5&lt;&gt;Q5),AP10)))</f>
        <v>0</v>
      </c>
      <c r="AL4" s="33">
        <f>IF(AND(C5=Q5),AP9,(IF(AND(C5&lt;&gt;Q5),AP10)))</f>
        <v>0</v>
      </c>
      <c r="AM4" s="34">
        <f>IF(AND(Q5=G5),AP9,(IF(AND(Q5&lt;&gt;G5),AP10)))</f>
        <v>0</v>
      </c>
      <c r="AO4" s="36" t="s">
        <v>43</v>
      </c>
      <c r="AP4" s="37"/>
      <c r="AQ4" s="38"/>
      <c r="AR4" s="30"/>
      <c r="AS4" s="30"/>
    </row>
    <row r="5" spans="1:45">
      <c r="A5" s="39" t="s">
        <v>1</v>
      </c>
      <c r="B5" s="33">
        <f>(IF(AND(I5=K5,J5=L5),3,IF(AND(I5&gt;J5,K5&gt;L5),1,IF(AND(I5=J5,K5=L5),1,IF(AND(I5&lt;J5,K5&lt;L5),1,IF(AND(I5-J5=K5-L5),2,0))))))</f>
        <v>1</v>
      </c>
      <c r="C5" s="111">
        <f>(IF(AND(I5=K5,J5=L5),3,IF(AND(I5&gt;J5,K5&gt;L5),1,IF(AND(I5=J5,K5=L5),1,IF(AND(I5&lt;J5,K5&lt;L5),1,0)))))</f>
        <v>1</v>
      </c>
      <c r="D5" s="33">
        <f>(IF(AND(I5-J5=K5-L5),2,0))</f>
        <v>0</v>
      </c>
      <c r="E5" s="49">
        <f>IF(I5=J5,0,C5)</f>
        <v>1</v>
      </c>
      <c r="F5" s="33">
        <f>IF(AND(E5&lt;&gt;"FAUX"),D5)</f>
        <v>0</v>
      </c>
      <c r="G5" s="33">
        <f>MAX(B5:F5)</f>
        <v>1</v>
      </c>
      <c r="H5" s="40" t="s">
        <v>2</v>
      </c>
      <c r="I5" s="101">
        <f>Résultats!B3</f>
        <v>2</v>
      </c>
      <c r="J5" s="101">
        <f>Résultats!C3</f>
        <v>1</v>
      </c>
      <c r="K5" s="103">
        <f>BEN!B3</f>
        <v>2</v>
      </c>
      <c r="L5" s="104">
        <f>BEN!C3</f>
        <v>0</v>
      </c>
      <c r="M5" s="96"/>
      <c r="N5" s="42"/>
      <c r="O5" s="42"/>
      <c r="P5" s="42"/>
      <c r="Q5" s="42"/>
      <c r="R5" s="42"/>
      <c r="V5" s="31">
        <f>AB5+AC5+AD5</f>
        <v>2</v>
      </c>
      <c r="W5" s="31">
        <f t="shared" si="0"/>
        <v>0</v>
      </c>
      <c r="X5" s="31">
        <f t="shared" si="1"/>
        <v>0</v>
      </c>
      <c r="Y5" s="31">
        <f t="shared" si="2"/>
        <v>0</v>
      </c>
      <c r="AB5" s="44">
        <f>(IF(AND(K6=B6),AP9,IF(AND(K6&lt;&gt;B6),AP10)))</f>
        <v>1</v>
      </c>
      <c r="AC5" s="45">
        <f>IF(AND(K6=C6),AP9,(IF(AND(K6&lt;&gt;C6),AP10)))</f>
        <v>1</v>
      </c>
      <c r="AD5" s="46">
        <f>IF(AND(K6=G6),AP9,(IF(AND(K6&lt;&gt;G6),AP10)))</f>
        <v>0</v>
      </c>
      <c r="AE5" s="47">
        <f>(IF(AND(M6=B6),AP9,IF(AND(M6&lt;&gt;B6),AP10)))</f>
        <v>0</v>
      </c>
      <c r="AF5" s="45">
        <f>IF(AND(M6=C6),AP9,(IF(AND(M6&lt;&gt;C6),AP10)))</f>
        <v>0</v>
      </c>
      <c r="AG5" s="46">
        <f>IF(AND(M6=G6),AP9,(IF(AND(M6&lt;&gt;G6),AP10)))</f>
        <v>0</v>
      </c>
      <c r="AH5" s="47">
        <f>(IF(AND(O6=B6),AP9,IF(AND(O6&lt;&gt;B6),AP10)))</f>
        <v>0</v>
      </c>
      <c r="AI5" s="45">
        <f>IF(AND(O6=C6),AP9,(IF(AND(O6&lt;&gt;C6),AP10)))</f>
        <v>0</v>
      </c>
      <c r="AJ5" s="46">
        <f>IF(AND(G6=O6),AP9,(IF(AND(G6&lt;&gt;O6),AP10)))</f>
        <v>0</v>
      </c>
      <c r="AK5" s="47">
        <f>(IF(AND(B6=Q6),AP9,IF(AND(B6&lt;&gt;Q6),AP10)))</f>
        <v>0</v>
      </c>
      <c r="AL5" s="45">
        <f>IF(AND(Q6=C6),AP9,(IF(AND(Q6&lt;&gt;C6),AP10)))</f>
        <v>0</v>
      </c>
      <c r="AM5" s="46">
        <f>IF(AND(Q6=G6),AP9,(IF(AND(Q6&lt;&gt;G6),AP10)))</f>
        <v>0</v>
      </c>
      <c r="AO5" s="48" t="s">
        <v>79</v>
      </c>
      <c r="AP5" s="48">
        <v>3</v>
      </c>
    </row>
    <row r="6" spans="1:45">
      <c r="A6" s="48" t="s">
        <v>3</v>
      </c>
      <c r="B6" s="49">
        <f t="shared" ref="B6:B10" si="3">(IF(AND(I6=K6,J6=L6),3,IF(AND(I6&gt;J6,K6&gt;L6),1,IF(AND(I6=J6,K6=L6),1,IF(AND(I6&lt;J6,K6&lt;L6),1,IF(AND(I6-J6=K6-L6),2,0))))))</f>
        <v>1</v>
      </c>
      <c r="C6" s="49">
        <f t="shared" ref="C6:C10" si="4">(IF(AND(I6=K6,J6=L6),3,IF(AND(I6&gt;J6,K6&gt;L6),1,IF(AND(I6=J6,K6=L6),1,IF(AND(I6&lt;J6,K6&lt;L6),1,0)))))</f>
        <v>1</v>
      </c>
      <c r="D6" s="49">
        <f t="shared" ref="D6:D10" si="5">(IF(AND(I6-J6=K6-L6),2,0))</f>
        <v>2</v>
      </c>
      <c r="E6" s="49">
        <f t="shared" ref="E6:E10" si="6">IF(I6=J6,0,C6)</f>
        <v>1</v>
      </c>
      <c r="F6" s="49">
        <f t="shared" ref="F6:F10" si="7">IF(AND(E6&lt;&gt;"FAUX"),D6)</f>
        <v>2</v>
      </c>
      <c r="G6" s="49">
        <f t="shared" ref="G6:G10" si="8">MAX(B6:F6)</f>
        <v>2</v>
      </c>
      <c r="H6" s="50" t="s">
        <v>4</v>
      </c>
      <c r="I6" s="41">
        <f>Résultats!B4</f>
        <v>0</v>
      </c>
      <c r="J6" s="41">
        <f>Résultats!C4</f>
        <v>1</v>
      </c>
      <c r="K6" s="105">
        <f>BEN!B4</f>
        <v>1</v>
      </c>
      <c r="L6" s="106">
        <f>BEN!C4</f>
        <v>2</v>
      </c>
      <c r="M6" s="97"/>
      <c r="N6" s="52"/>
      <c r="O6" s="52"/>
      <c r="P6" s="52"/>
      <c r="Q6" s="52"/>
      <c r="R6" s="52"/>
      <c r="V6" s="31">
        <f>AB6+AC6+AD6</f>
        <v>0</v>
      </c>
      <c r="W6" s="31">
        <f t="shared" si="0"/>
        <v>0</v>
      </c>
      <c r="X6" s="31">
        <f t="shared" si="1"/>
        <v>0</v>
      </c>
      <c r="Y6" s="31">
        <f t="shared" si="2"/>
        <v>0</v>
      </c>
      <c r="AB6" s="44">
        <f>(IF(AND(K7=B7),AP9,IF(AND(K7&lt;&gt;B7),AP10)))</f>
        <v>0</v>
      </c>
      <c r="AC6" s="45">
        <f>IF(AND(K7=C7),AP9,(IF(AND(K7&lt;&gt;C7),AP10)))</f>
        <v>0</v>
      </c>
      <c r="AD6" s="46">
        <f>IF(AND(K7=G7),AP9,(IF(AND(K7&lt;&gt;G7),AP10)))</f>
        <v>0</v>
      </c>
      <c r="AE6" s="47">
        <f>(IF(AND(M7=B7),AP9,IF(AND(M7&lt;&gt;B7),AP10)))</f>
        <v>0</v>
      </c>
      <c r="AF6" s="45">
        <f>IF(AND(M7=C7),AP9,(IF(AND(M7&lt;&gt;C7),AP10)))</f>
        <v>0</v>
      </c>
      <c r="AG6" s="46">
        <f>IF(AND(M7=G7),AP9,(IF(AND(M7&lt;&gt;G7),AP10)))</f>
        <v>0</v>
      </c>
      <c r="AH6" s="47">
        <f>(IF(AND(O7=B7),AP9,IF(AND(O7&lt;&gt;B7),AP10)))</f>
        <v>0</v>
      </c>
      <c r="AI6" s="45">
        <f>IF(AND(O7=C7),AP9,(IF(AND(O7&lt;&gt;C7),AP10)))</f>
        <v>0</v>
      </c>
      <c r="AJ6" s="46">
        <f>IF(AND(G7=O7),AP9,(IF(AND(G7&lt;&gt;O7),AP10)))</f>
        <v>0</v>
      </c>
      <c r="AK6" s="47">
        <f>(IF(AND(B7=Q7),AP9,IF(AND(B7&lt;&gt;Q7),AP10)))</f>
        <v>0</v>
      </c>
      <c r="AL6" s="45">
        <f>IF(AND(Q7=C7),AP9,(IF(AND(Q7&lt;&gt;C7),AP10)))</f>
        <v>0</v>
      </c>
      <c r="AM6" s="46">
        <f>IF(AND(Q7=G7),AP9,(IF(AND(Q7&lt;&gt;G7),AP10)))</f>
        <v>0</v>
      </c>
      <c r="AO6" s="48" t="s">
        <v>80</v>
      </c>
      <c r="AP6" s="48">
        <v>1</v>
      </c>
    </row>
    <row r="7" spans="1:45">
      <c r="A7" s="48" t="s">
        <v>2</v>
      </c>
      <c r="B7" s="49">
        <f t="shared" si="3"/>
        <v>3</v>
      </c>
      <c r="C7" s="49">
        <f t="shared" si="4"/>
        <v>3</v>
      </c>
      <c r="D7" s="112">
        <f t="shared" si="5"/>
        <v>2</v>
      </c>
      <c r="E7" s="49">
        <f t="shared" si="6"/>
        <v>0</v>
      </c>
      <c r="F7" s="49">
        <f t="shared" si="7"/>
        <v>2</v>
      </c>
      <c r="G7" s="49">
        <f t="shared" si="8"/>
        <v>3</v>
      </c>
      <c r="H7" s="50" t="s">
        <v>4</v>
      </c>
      <c r="I7" s="41">
        <f>Résultats!B5</f>
        <v>1</v>
      </c>
      <c r="J7" s="41">
        <f>Résultats!C5</f>
        <v>1</v>
      </c>
      <c r="K7" s="105">
        <f>BEN!B5</f>
        <v>1</v>
      </c>
      <c r="L7" s="106">
        <f>BEN!C5</f>
        <v>1</v>
      </c>
      <c r="M7" s="97"/>
      <c r="N7" s="52"/>
      <c r="O7" s="52"/>
      <c r="P7" s="52"/>
      <c r="Q7" s="52"/>
      <c r="R7" s="52"/>
      <c r="V7" s="31">
        <f>AB7+AC7+AD7</f>
        <v>0</v>
      </c>
      <c r="W7" s="31">
        <f t="shared" si="0"/>
        <v>3</v>
      </c>
      <c r="X7" s="31">
        <f t="shared" si="1"/>
        <v>3</v>
      </c>
      <c r="Y7" s="31">
        <f t="shared" si="2"/>
        <v>3</v>
      </c>
      <c r="AB7" s="44">
        <f>(IF(AND(K8=B8),AP9,IF(AND(K8&lt;&gt;B8),AP10)))</f>
        <v>0</v>
      </c>
      <c r="AC7" s="45">
        <f>IF(AND(K8=C8),AP9,(IF(AND(K8&lt;&gt;C8),AP10)))</f>
        <v>0</v>
      </c>
      <c r="AD7" s="46">
        <f>IF(AND(K8=G8),AP9,(IF(AND(K8&lt;&gt;G8),AP10)))</f>
        <v>0</v>
      </c>
      <c r="AE7" s="47">
        <f>(IF(AND(M8=B8),AP9,IF(AND(M8&lt;&gt;B8),AP10)))</f>
        <v>1</v>
      </c>
      <c r="AF7" s="45">
        <f>IF(AND(M8=C8),AP9,(IF(AND(M8&lt;&gt;C8),AP10)))</f>
        <v>1</v>
      </c>
      <c r="AG7" s="46">
        <f>IF(AND(M8=G8),AP9,(IF(AND(M8&lt;&gt;G8),AP10)))</f>
        <v>1</v>
      </c>
      <c r="AH7" s="47">
        <f>(IF(AND(O8=B8),AP9,IF(AND(O8&lt;&gt;B8),AP10)))</f>
        <v>1</v>
      </c>
      <c r="AI7" s="45">
        <f>IF(AND(O8=C8),AP9,(IF(AND(O8&lt;&gt;C8),AP10)))</f>
        <v>1</v>
      </c>
      <c r="AJ7" s="46">
        <f>IF(AND(G8=O8),AP9,(IF(AND(G8&lt;&gt;O8),AP10)))</f>
        <v>1</v>
      </c>
      <c r="AK7" s="47">
        <f>(IF(AND(B8=Q8),AP9,IF(AND(B8&lt;&gt;Q8),AP10)))</f>
        <v>1</v>
      </c>
      <c r="AL7" s="45">
        <f>IF(AND(Q8=C8),AP9,(IF(AND(Q8&lt;&gt;C8),AP10)))</f>
        <v>1</v>
      </c>
      <c r="AM7" s="46">
        <f>IF(AND(Q8=G8),AP9,(IF(AND(Q8&lt;&gt;G8),AP10)))</f>
        <v>1</v>
      </c>
      <c r="AO7" s="48" t="s">
        <v>81</v>
      </c>
      <c r="AP7" s="48">
        <v>2</v>
      </c>
    </row>
    <row r="8" spans="1:45">
      <c r="A8" s="48" t="s">
        <v>1</v>
      </c>
      <c r="B8" s="49">
        <f t="shared" si="3"/>
        <v>0</v>
      </c>
      <c r="C8" s="49">
        <f t="shared" si="4"/>
        <v>0</v>
      </c>
      <c r="D8" s="49">
        <f t="shared" si="5"/>
        <v>0</v>
      </c>
      <c r="E8" s="49">
        <f t="shared" si="6"/>
        <v>0</v>
      </c>
      <c r="F8" s="49">
        <f t="shared" si="7"/>
        <v>0</v>
      </c>
      <c r="G8" s="49">
        <f t="shared" si="8"/>
        <v>0</v>
      </c>
      <c r="H8" s="50" t="s">
        <v>3</v>
      </c>
      <c r="I8" s="41">
        <f>Résultats!B6</f>
        <v>0</v>
      </c>
      <c r="J8" s="41">
        <f>Résultats!C6</f>
        <v>0</v>
      </c>
      <c r="K8" s="105">
        <f>BEN!B6</f>
        <v>3</v>
      </c>
      <c r="L8" s="106">
        <f>BEN!C6</f>
        <v>0</v>
      </c>
      <c r="M8" s="97"/>
      <c r="N8" s="52"/>
      <c r="O8" s="52"/>
      <c r="P8" s="52"/>
      <c r="Q8" s="52"/>
      <c r="R8" s="52"/>
      <c r="V8" s="31">
        <f>AB8+AC8+AD8</f>
        <v>2</v>
      </c>
      <c r="W8" s="31">
        <f t="shared" si="0"/>
        <v>0</v>
      </c>
      <c r="X8" s="31">
        <f t="shared" si="1"/>
        <v>0</v>
      </c>
      <c r="Y8" s="31">
        <f t="shared" si="2"/>
        <v>0</v>
      </c>
      <c r="AB8" s="44">
        <f>(IF(AND(K9=B9),AP9,IF(AND(K9&lt;&gt;B9),AP10)))</f>
        <v>1</v>
      </c>
      <c r="AC8" s="45">
        <f>IF(AND(K9=C9),AP9,(IF(AND(K9&lt;&gt;C9),AP10)))</f>
        <v>1</v>
      </c>
      <c r="AD8" s="46">
        <f>IF(AND(K9=G9),AP9,(IF(AND(K9&lt;&gt;G9),AP10)))</f>
        <v>0</v>
      </c>
      <c r="AE8" s="47">
        <f>(IF(AND(M9=B9),AP9,IF(AND(M9&lt;&gt;B9),AP10)))</f>
        <v>0</v>
      </c>
      <c r="AF8" s="45">
        <f>IF(AND(M9=C9),AP9,(IF(AND(M9&lt;&gt;C9),AP10)))</f>
        <v>0</v>
      </c>
      <c r="AG8" s="46">
        <f>IF(AND(M9=G9),AP9,(IF(AND(M9&lt;&gt;G9),AP10)))</f>
        <v>0</v>
      </c>
      <c r="AH8" s="47">
        <f>(IF(AND(O9=B9),AP9,IF(AND(O9&lt;&gt;B9),AP10)))</f>
        <v>0</v>
      </c>
      <c r="AI8" s="45">
        <f>IF(AND(O9=C9),AP9,(IF(AND(O9&lt;&gt;C9),AP10)))</f>
        <v>0</v>
      </c>
      <c r="AJ8" s="46">
        <f>IF(AND(G9=O9),AP9,(IF(AND(G9&lt;&gt;O9),AP10)))</f>
        <v>0</v>
      </c>
      <c r="AK8" s="47">
        <f>(IF(AND(B9=Q9),AP9,IF(AND(B9&lt;&gt;Q9),AP10)))</f>
        <v>0</v>
      </c>
      <c r="AL8" s="45">
        <f>IF(AND(Q9=C9),AP9,(IF(AND(Q9&lt;&gt;C9),AP10)))</f>
        <v>0</v>
      </c>
      <c r="AM8" s="46">
        <f>IF(AND(Q9=G9),AP9,(IF(AND(Q9&lt;&gt;G9),AP10)))</f>
        <v>0</v>
      </c>
      <c r="AO8" s="48" t="s">
        <v>47</v>
      </c>
      <c r="AP8" s="48"/>
    </row>
    <row r="9" spans="1:45" ht="15.75" thickBot="1">
      <c r="A9" s="48" t="s">
        <v>2</v>
      </c>
      <c r="B9" s="49">
        <f t="shared" si="3"/>
        <v>1</v>
      </c>
      <c r="C9" s="49">
        <f t="shared" si="4"/>
        <v>1</v>
      </c>
      <c r="D9" s="49">
        <f t="shared" si="5"/>
        <v>2</v>
      </c>
      <c r="E9" s="49">
        <f t="shared" si="6"/>
        <v>0</v>
      </c>
      <c r="F9" s="49">
        <f t="shared" si="7"/>
        <v>2</v>
      </c>
      <c r="G9" s="49">
        <f t="shared" si="8"/>
        <v>2</v>
      </c>
      <c r="H9" s="50" t="s">
        <v>3</v>
      </c>
      <c r="I9" s="41">
        <f>Résultats!B7</f>
        <v>0</v>
      </c>
      <c r="J9" s="41">
        <f>Résultats!C7</f>
        <v>0</v>
      </c>
      <c r="K9" s="105">
        <f>BEN!B7</f>
        <v>1</v>
      </c>
      <c r="L9" s="106">
        <f>BEN!C7</f>
        <v>1</v>
      </c>
      <c r="M9" s="97"/>
      <c r="N9" s="52"/>
      <c r="O9" s="52"/>
      <c r="P9" s="52"/>
      <c r="Q9" s="52"/>
      <c r="R9" s="52"/>
      <c r="V9" s="54">
        <f>AB9+AC9+AD9</f>
        <v>0</v>
      </c>
      <c r="W9" s="54">
        <f t="shared" si="0"/>
        <v>3</v>
      </c>
      <c r="X9" s="54">
        <f t="shared" si="1"/>
        <v>3</v>
      </c>
      <c r="Y9" s="54">
        <f t="shared" si="2"/>
        <v>3</v>
      </c>
      <c r="AB9" s="55">
        <f>(IF(AND(K10=B10),AP9,IF(AND(K10&lt;&gt;B10),AP10)))</f>
        <v>0</v>
      </c>
      <c r="AC9" s="56">
        <f>IF(AND(K10=C10),AP9,(IF(AND(K10&lt;&gt;C10),AP10)))</f>
        <v>0</v>
      </c>
      <c r="AD9" s="57">
        <f>IF(AND(K10=G10),AP9,(IF(AND(K10&lt;&gt;G10),AP10)))</f>
        <v>0</v>
      </c>
      <c r="AE9" s="58">
        <f>(IF(AND(M10=B10),AP9,IF(AND(M10&lt;&gt;B10),AP10)))</f>
        <v>1</v>
      </c>
      <c r="AF9" s="56">
        <f>IF(AND(M10=C10),AP9,(IF(AND(M10&lt;&gt;C10),AP10)))</f>
        <v>1</v>
      </c>
      <c r="AG9" s="57">
        <f>IF(AND(M10=G10),AP9,(IF(AND(M10&lt;&gt;G10),AP10)))</f>
        <v>1</v>
      </c>
      <c r="AH9" s="58">
        <f>(IF(AND(O10=B10),AP9,IF(AND(O10&lt;&gt;B10),AP10)))</f>
        <v>1</v>
      </c>
      <c r="AI9" s="56">
        <f>IF(AND(O10=C10),AP9,(IF(AND(O10&lt;&gt;C10),AP10)))</f>
        <v>1</v>
      </c>
      <c r="AJ9" s="57">
        <f>IF(AND(G10=O10),AP9,(IF(AND(G10&lt;&gt;O10),AP10)))</f>
        <v>1</v>
      </c>
      <c r="AK9" s="58">
        <f>(IF(AND(B10=Q10),AP9,IF(AND(B10&lt;&gt;Q10),AP10)))</f>
        <v>1</v>
      </c>
      <c r="AL9" s="56">
        <f>IF(AND(Q10=C10),AP9,(IF(AND(Q10&lt;&gt;C10),AP10)))</f>
        <v>1</v>
      </c>
      <c r="AM9" s="57">
        <f>IF(AND(Q10=G10),AP9,(IF(AND(Q10&lt;&gt;G10),AP10)))</f>
        <v>1</v>
      </c>
      <c r="AO9" s="48" t="b">
        <v>1</v>
      </c>
      <c r="AP9" s="48">
        <v>1</v>
      </c>
    </row>
    <row r="10" spans="1:45" ht="15.75" thickBot="1">
      <c r="A10" s="59" t="s">
        <v>4</v>
      </c>
      <c r="B10" s="60">
        <f t="shared" si="3"/>
        <v>0</v>
      </c>
      <c r="C10" s="60">
        <f t="shared" si="4"/>
        <v>0</v>
      </c>
      <c r="D10" s="60">
        <f t="shared" si="5"/>
        <v>0</v>
      </c>
      <c r="E10" s="60">
        <f t="shared" si="6"/>
        <v>0</v>
      </c>
      <c r="F10" s="60">
        <f t="shared" si="7"/>
        <v>0</v>
      </c>
      <c r="G10" s="60">
        <f t="shared" si="8"/>
        <v>0</v>
      </c>
      <c r="H10" s="61" t="s">
        <v>1</v>
      </c>
      <c r="I10" s="102">
        <f>Résultats!B8</f>
        <v>0</v>
      </c>
      <c r="J10" s="102">
        <f>Résultats!C8</f>
        <v>0</v>
      </c>
      <c r="K10" s="107">
        <f>BEN!B8</f>
        <v>1</v>
      </c>
      <c r="L10" s="108">
        <f>BEN!C8</f>
        <v>3</v>
      </c>
      <c r="M10" s="98"/>
      <c r="N10" s="63"/>
      <c r="O10" s="63"/>
      <c r="P10" s="63"/>
      <c r="Q10" s="63"/>
      <c r="R10" s="63"/>
      <c r="U10" s="65" t="s">
        <v>48</v>
      </c>
      <c r="V10" s="66">
        <f>V4+V5+V6+V7+V8+V9</f>
        <v>5</v>
      </c>
      <c r="W10" s="66">
        <f>W4+W5+W6+W7+W8+W9</f>
        <v>6</v>
      </c>
      <c r="X10" s="66">
        <f t="shared" ref="X10:Y10" si="9">X4+X5+X6+X7+X8+X9</f>
        <v>6</v>
      </c>
      <c r="Y10" s="66">
        <f t="shared" si="9"/>
        <v>6</v>
      </c>
      <c r="AO10" s="48" t="b">
        <v>0</v>
      </c>
      <c r="AP10" s="48">
        <v>0</v>
      </c>
    </row>
    <row r="11" spans="1:45">
      <c r="A11" s="67"/>
      <c r="B11" s="67"/>
      <c r="C11" s="67"/>
      <c r="D11" s="67"/>
      <c r="E11" s="67"/>
      <c r="F11" s="67"/>
      <c r="G11" s="67"/>
      <c r="H11" s="67"/>
      <c r="K11" s="68"/>
      <c r="L11" s="68"/>
      <c r="M11" s="68"/>
      <c r="N11" s="68"/>
      <c r="O11" s="68"/>
      <c r="P11" s="68"/>
      <c r="Q11" s="68"/>
      <c r="V11" s="69"/>
      <c r="W11" s="69"/>
      <c r="X11" s="69"/>
      <c r="Y11" s="69"/>
    </row>
    <row r="12" spans="1:45" ht="15.75" thickBot="1">
      <c r="A12" s="67"/>
      <c r="B12" s="67" t="e">
        <f>OU</f>
        <v>#NAME?</v>
      </c>
      <c r="C12" s="67" t="s">
        <v>83</v>
      </c>
      <c r="D12" s="67"/>
      <c r="E12" s="67"/>
      <c r="F12" s="67"/>
      <c r="G12" s="67"/>
      <c r="H12" s="67"/>
      <c r="K12" s="68"/>
      <c r="L12" s="68"/>
      <c r="M12" s="68"/>
      <c r="N12" s="68"/>
      <c r="O12" s="68"/>
      <c r="P12" s="68"/>
      <c r="Q12" s="68"/>
    </row>
    <row r="13" spans="1:45" ht="27" thickBot="1">
      <c r="C13" t="s">
        <v>82</v>
      </c>
      <c r="K13" s="43"/>
      <c r="L13" s="43"/>
      <c r="M13" s="43"/>
      <c r="N13" s="43"/>
      <c r="O13" s="43"/>
      <c r="P13" s="43"/>
      <c r="Q13" s="43"/>
      <c r="V13" s="3" t="s">
        <v>34</v>
      </c>
      <c r="W13" s="4"/>
      <c r="X13" s="4"/>
      <c r="Y13" s="4"/>
      <c r="AB13" s="3" t="s">
        <v>35</v>
      </c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</row>
    <row r="14" spans="1:45" ht="36" customHeight="1" thickBot="1">
      <c r="A14" s="5" t="s">
        <v>49</v>
      </c>
      <c r="B14" s="6"/>
      <c r="C14" s="6"/>
      <c r="D14" s="6"/>
      <c r="E14" s="6"/>
      <c r="F14" s="6"/>
      <c r="G14" s="6"/>
      <c r="H14" s="6"/>
      <c r="I14" s="7" t="s">
        <v>36</v>
      </c>
      <c r="J14" s="8"/>
      <c r="K14" s="82" t="s">
        <v>37</v>
      </c>
      <c r="L14" s="83"/>
      <c r="M14" s="86" t="s">
        <v>39</v>
      </c>
      <c r="N14" s="87"/>
      <c r="O14" s="90" t="s">
        <v>38</v>
      </c>
      <c r="P14" s="91"/>
      <c r="Q14" s="94" t="s">
        <v>40</v>
      </c>
      <c r="R14" s="95"/>
      <c r="U14" s="13"/>
      <c r="V14" s="14" t="s">
        <v>37</v>
      </c>
      <c r="W14" s="15" t="s">
        <v>38</v>
      </c>
      <c r="X14" s="16" t="s">
        <v>39</v>
      </c>
      <c r="Y14" s="17" t="s">
        <v>40</v>
      </c>
      <c r="AB14" s="18" t="s">
        <v>37</v>
      </c>
      <c r="AC14" s="19"/>
      <c r="AD14" s="20"/>
      <c r="AE14" s="18" t="s">
        <v>38</v>
      </c>
      <c r="AF14" s="19"/>
      <c r="AG14" s="19"/>
      <c r="AH14" s="18" t="s">
        <v>39</v>
      </c>
      <c r="AI14" s="19"/>
      <c r="AJ14" s="19"/>
      <c r="AK14" s="18" t="s">
        <v>40</v>
      </c>
      <c r="AL14" s="19"/>
      <c r="AM14" s="20"/>
    </row>
    <row r="15" spans="1:45" ht="15.75" thickBot="1">
      <c r="A15" s="21" t="s">
        <v>41</v>
      </c>
      <c r="B15" s="22">
        <v>1</v>
      </c>
      <c r="C15" s="22">
        <v>2</v>
      </c>
      <c r="D15" s="22"/>
      <c r="E15" s="22"/>
      <c r="F15" s="22"/>
      <c r="G15" s="22">
        <v>3</v>
      </c>
      <c r="H15" s="23" t="s">
        <v>42</v>
      </c>
      <c r="I15" s="24"/>
      <c r="J15" s="25"/>
      <c r="K15" s="99"/>
      <c r="L15" s="100"/>
      <c r="M15" s="88"/>
      <c r="N15" s="89"/>
      <c r="O15" s="92"/>
      <c r="P15" s="93"/>
      <c r="Q15" s="94"/>
      <c r="R15" s="95"/>
      <c r="U15" s="13"/>
      <c r="V15" s="31">
        <f t="shared" ref="V15:V20" si="10">AB15+AC15+AD15</f>
        <v>2</v>
      </c>
      <c r="W15" s="31">
        <f t="shared" ref="W15:W20" si="11">AE15+AF15+AG15</f>
        <v>2</v>
      </c>
      <c r="X15" s="31">
        <f t="shared" ref="X15:X20" si="12">AH15+AI15+AJ15</f>
        <v>2</v>
      </c>
      <c r="Y15" s="31">
        <f t="shared" ref="Y15:Y20" si="13">AK15+AL15+AM15</f>
        <v>2</v>
      </c>
      <c r="AB15" s="32">
        <f>(IF(AND(K16=B16),AP20,IF(AND(K16&lt;&gt;B16),AP21)))</f>
        <v>1</v>
      </c>
      <c r="AC15" s="33">
        <f>IF(AND(K16=C16),AP20,(IF(AND(K16&lt;&gt;C16),AP21)))</f>
        <v>0</v>
      </c>
      <c r="AD15" s="34">
        <f>IF(AND(K16=G16),AP20,(IF(AND(K16&lt;&gt;G16),AP21)))</f>
        <v>1</v>
      </c>
      <c r="AE15" s="35">
        <f>(IF(AND(M16=B16),AP20,IF(AND(M16&lt;&gt;B16),AP21)))</f>
        <v>1</v>
      </c>
      <c r="AF15" s="33">
        <f>IF(AND(M16=C16),AP20,(IF(AND(M16&lt;&gt;C16),AP21)))</f>
        <v>0</v>
      </c>
      <c r="AG15" s="34">
        <f>IF(AND(M16=G16),AP20,(IF(AND(M16&lt;&gt;G16),AP21)))</f>
        <v>1</v>
      </c>
      <c r="AH15" s="35">
        <f>(IF(AND(O16=B16),AP20,IF(AND(O16&lt;&gt;B16),AP21)))</f>
        <v>1</v>
      </c>
      <c r="AI15" s="33">
        <f>IF(AND(O16=C16),AP20,(IF(AND(O16&lt;&gt;C16),AP21)))</f>
        <v>0</v>
      </c>
      <c r="AJ15" s="34">
        <f>IF(AND(G16=O16),AP20,(IF(AND(G16&lt;&gt;O16),AP21)))</f>
        <v>1</v>
      </c>
      <c r="AK15" s="35">
        <f>(IF(AND(B16=Q16),AP20,IF(AND(B16&lt;&gt;Q16),AP21)))</f>
        <v>1</v>
      </c>
      <c r="AL15" s="33">
        <f>IF(AND(C16=Q16),AP20,(IF(AND(C16&lt;&gt;Q16),AP21)))</f>
        <v>0</v>
      </c>
      <c r="AM15" s="34">
        <f>IF(AND(Q16=G16),AP20,(IF(AND(Q16&lt;&gt;G16),AP21)))</f>
        <v>1</v>
      </c>
      <c r="AO15" s="70" t="s">
        <v>43</v>
      </c>
      <c r="AP15" s="70"/>
    </row>
    <row r="16" spans="1:45">
      <c r="A16" s="39" t="s">
        <v>20</v>
      </c>
      <c r="B16" s="33">
        <f>IF(AND(I16&gt;J16),AP16,IF(AND(I16=J16),AP19,(IF(AND(I16&lt;J16),AP19))))</f>
        <v>0</v>
      </c>
      <c r="C16" s="33">
        <f>(IF(AND(I16&gt;J16),AP19,(IF(AND(I16=J16),AP18,(IF(AND(I16&lt;J16),AP19))))))</f>
        <v>2</v>
      </c>
      <c r="D16" s="33"/>
      <c r="E16" s="33"/>
      <c r="F16" s="33"/>
      <c r="G16" s="33">
        <f>(IF(AND(I16&gt;J16),AP19,(IF(AND(I16=J16),AP19,IF(AND(I16&lt;J16),AP17)))))</f>
        <v>0</v>
      </c>
      <c r="H16" s="40" t="s">
        <v>50</v>
      </c>
      <c r="I16" s="101">
        <f>[1]Résultats!E15</f>
        <v>0</v>
      </c>
      <c r="J16" s="101">
        <f>[1]Résultats!F15</f>
        <v>0</v>
      </c>
      <c r="K16" s="103"/>
      <c r="L16" s="104"/>
      <c r="M16" s="96"/>
      <c r="N16" s="42"/>
      <c r="O16" s="42"/>
      <c r="P16" s="42"/>
      <c r="Q16" s="42"/>
      <c r="R16" s="42"/>
      <c r="V16" s="31">
        <f t="shared" si="10"/>
        <v>2</v>
      </c>
      <c r="W16" s="31">
        <f t="shared" si="11"/>
        <v>2</v>
      </c>
      <c r="X16" s="31">
        <f t="shared" si="12"/>
        <v>2</v>
      </c>
      <c r="Y16" s="31">
        <f t="shared" si="13"/>
        <v>2</v>
      </c>
      <c r="AB16" s="44">
        <f>(IF(AND(K17=B17),AP20,IF(AND(K17&lt;&gt;B17),AP21)))</f>
        <v>1</v>
      </c>
      <c r="AC16" s="45">
        <f>IF(AND(K17=C17),AP20,(IF(AND(K17&lt;&gt;C17),AP21)))</f>
        <v>0</v>
      </c>
      <c r="AD16" s="46">
        <f>IF(AND(K17=G17),AP20,(IF(AND(K17&lt;&gt;G17),AP21)))</f>
        <v>1</v>
      </c>
      <c r="AE16" s="47">
        <f>(IF(AND(M17=B17),AP20,IF(AND(M17&lt;&gt;B17),AP21)))</f>
        <v>1</v>
      </c>
      <c r="AF16" s="45">
        <f>IF(AND(M17=C17),AP20,(IF(AND(M17&lt;&gt;C17),AP21)))</f>
        <v>0</v>
      </c>
      <c r="AG16" s="46">
        <f>IF(AND(M17=G17),AP20,(IF(AND(M17&lt;&gt;G17),AP21)))</f>
        <v>1</v>
      </c>
      <c r="AH16" s="47">
        <f>(IF(AND(O17=B17),AP20,IF(AND(O17&lt;&gt;B17),AP21)))</f>
        <v>1</v>
      </c>
      <c r="AI16" s="45">
        <f>IF(AND(O17=C17),AP20,(IF(AND(O17&lt;&gt;C17),AP21)))</f>
        <v>0</v>
      </c>
      <c r="AJ16" s="46">
        <f>IF(AND(G17=O17),AP20,(IF(AND(G17&lt;&gt;O17),AP21)))</f>
        <v>1</v>
      </c>
      <c r="AK16" s="47">
        <f>(IF(AND(B17=Q17),AP20,IF(AND(B17&lt;&gt;Q17),AP21)))</f>
        <v>1</v>
      </c>
      <c r="AL16" s="45">
        <f>IF(AND(Q17=C17),AP20,(IF(AND(Q17&lt;&gt;C17),AP21)))</f>
        <v>0</v>
      </c>
      <c r="AM16" s="46">
        <f>IF(AND(Q17=G17),AP20,(IF(AND(Q17&lt;&gt;G17),AP21)))</f>
        <v>1</v>
      </c>
      <c r="AO16" s="48" t="s">
        <v>44</v>
      </c>
      <c r="AP16" s="48">
        <v>1</v>
      </c>
    </row>
    <row r="17" spans="1:42">
      <c r="A17" s="48" t="s">
        <v>51</v>
      </c>
      <c r="B17" s="49">
        <f>IF(AND(I17&gt;J17),AP16,IF(AND(I17=J17),AP19,(IF(AND(I17&lt;J17),AP19))))</f>
        <v>0</v>
      </c>
      <c r="C17" s="49">
        <f>(IF(AND(I17&gt;J17),AP19,(IF(AND(I17=J17),AP18,(IF(AND(I17&lt;J17),AP19))))))</f>
        <v>2</v>
      </c>
      <c r="D17" s="49"/>
      <c r="E17" s="49"/>
      <c r="F17" s="49"/>
      <c r="G17" s="49">
        <f>(IF(AND(I17&gt;J17),AP19,(IF(AND(I17=J17),AP19,IF(AND(I17&lt;J17),AP17)))))</f>
        <v>0</v>
      </c>
      <c r="H17" s="50" t="s">
        <v>52</v>
      </c>
      <c r="I17" s="41">
        <f>[1]Résultats!E16</f>
        <v>0</v>
      </c>
      <c r="J17" s="41">
        <f>[1]Résultats!F16</f>
        <v>0</v>
      </c>
      <c r="K17" s="105"/>
      <c r="L17" s="106"/>
      <c r="M17" s="97"/>
      <c r="N17" s="52"/>
      <c r="O17" s="52"/>
      <c r="P17" s="52"/>
      <c r="Q17" s="52"/>
      <c r="R17" s="52"/>
      <c r="V17" s="31">
        <f t="shared" si="10"/>
        <v>2</v>
      </c>
      <c r="W17" s="31">
        <f t="shared" si="11"/>
        <v>2</v>
      </c>
      <c r="X17" s="31">
        <f t="shared" si="12"/>
        <v>2</v>
      </c>
      <c r="Y17" s="31">
        <f t="shared" si="13"/>
        <v>2</v>
      </c>
      <c r="AB17" s="44">
        <f>(IF(AND(K18=B18),AP20,IF(AND(K18&lt;&gt;B18),AP21)))</f>
        <v>1</v>
      </c>
      <c r="AC17" s="45">
        <f>IF(AND(K18=C18),AP20,(IF(AND(K18&lt;&gt;C18),AP21)))</f>
        <v>0</v>
      </c>
      <c r="AD17" s="46">
        <f>IF(AND(K18=G18),AP20,(IF(AND(K18&lt;&gt;G18),AP21)))</f>
        <v>1</v>
      </c>
      <c r="AE17" s="47">
        <f>(IF(AND(M18=B18),AP20,IF(AND(M18&lt;&gt;B18),AP21)))</f>
        <v>1</v>
      </c>
      <c r="AF17" s="45">
        <f>IF(AND(M18=C18),AP20,(IF(AND(M18&lt;&gt;C18),AP21)))</f>
        <v>0</v>
      </c>
      <c r="AG17" s="46">
        <f>IF(AND(M18=G18),AP20,(IF(AND(M18&lt;&gt;G18),AP21)))</f>
        <v>1</v>
      </c>
      <c r="AH17" s="47">
        <f>(IF(AND(O18=B18),AP20,IF(AND(O18&lt;&gt;B18),AP21)))</f>
        <v>1</v>
      </c>
      <c r="AI17" s="45">
        <f>IF(AND(O18=C18),AP20,(IF(AND(O18&lt;&gt;C18),AP21)))</f>
        <v>0</v>
      </c>
      <c r="AJ17" s="46">
        <f>IF(AND(G18=O18),AP20,(IF(AND(G18&lt;&gt;O18),AP21)))</f>
        <v>1</v>
      </c>
      <c r="AK17" s="47">
        <f>(IF(AND(B18=Q18),AP20,IF(AND(B18&lt;&gt;Q18),AP21)))</f>
        <v>1</v>
      </c>
      <c r="AL17" s="45">
        <f>IF(AND(Q18=C18),AP20,(IF(AND(Q18&lt;&gt;C18),AP21)))</f>
        <v>0</v>
      </c>
      <c r="AM17" s="46">
        <f>IF(AND(Q18=G18),AP20,(IF(AND(Q18&lt;&gt;G18),AP21)))</f>
        <v>1</v>
      </c>
      <c r="AO17" s="48" t="s">
        <v>45</v>
      </c>
      <c r="AP17" s="48">
        <v>3</v>
      </c>
    </row>
    <row r="18" spans="1:42">
      <c r="A18" s="48" t="s">
        <v>52</v>
      </c>
      <c r="B18" s="49">
        <f>IF(AND(I18&gt;J18),AP16,IF(AND(I18=J18),AP19,(IF(AND(I18&lt;J18),AP19))))</f>
        <v>0</v>
      </c>
      <c r="C18" s="49">
        <f>(IF(AND(I18&gt;J18),AP19,(IF(AND(I18=J18),AP18,(IF(AND(I18&lt;J18),AP19))))))</f>
        <v>2</v>
      </c>
      <c r="D18" s="49"/>
      <c r="E18" s="49"/>
      <c r="F18" s="49"/>
      <c r="G18" s="49">
        <f>(IF(AND(I18&gt;J18),AP19,(IF(AND(I18=J18),AP19,IF(AND(I18&lt;J18),AP17)))))</f>
        <v>0</v>
      </c>
      <c r="H18" s="50" t="s">
        <v>50</v>
      </c>
      <c r="I18" s="41">
        <f>[1]Résultats!E17</f>
        <v>0</v>
      </c>
      <c r="J18" s="41">
        <f>[1]Résultats!F17</f>
        <v>0</v>
      </c>
      <c r="K18" s="105"/>
      <c r="L18" s="106"/>
      <c r="M18" s="97"/>
      <c r="N18" s="52"/>
      <c r="O18" s="52"/>
      <c r="P18" s="52"/>
      <c r="Q18" s="52"/>
      <c r="R18" s="52"/>
      <c r="V18" s="31">
        <f t="shared" si="10"/>
        <v>2</v>
      </c>
      <c r="W18" s="31">
        <f t="shared" si="11"/>
        <v>2</v>
      </c>
      <c r="X18" s="31">
        <f t="shared" si="12"/>
        <v>2</v>
      </c>
      <c r="Y18" s="31">
        <f t="shared" si="13"/>
        <v>2</v>
      </c>
      <c r="AB18" s="44">
        <f>(IF(AND(K19=B19),AP20,IF(AND(K19&lt;&gt;B19),AP21)))</f>
        <v>1</v>
      </c>
      <c r="AC18" s="45">
        <f>IF(AND(K19=C19),AP20,(IF(AND(K19&lt;&gt;C19),AP21)))</f>
        <v>0</v>
      </c>
      <c r="AD18" s="46">
        <f>IF(AND(K19=G19),AP20,(IF(AND(K19&lt;&gt;G19),AP21)))</f>
        <v>1</v>
      </c>
      <c r="AE18" s="47">
        <f>(IF(AND(M19=B19),AP20,IF(AND(M19&lt;&gt;B19),AP21)))</f>
        <v>1</v>
      </c>
      <c r="AF18" s="45">
        <f>IF(AND(M19=C19),AP20,(IF(AND(M19&lt;&gt;C19),AP21)))</f>
        <v>0</v>
      </c>
      <c r="AG18" s="46">
        <f>IF(AND(M19=G19),AP20,(IF(AND(M19&lt;&gt;G19),AP21)))</f>
        <v>1</v>
      </c>
      <c r="AH18" s="47">
        <f>(IF(AND(O19=B19),AP20,IF(AND(O19&lt;&gt;B19),AP21)))</f>
        <v>1</v>
      </c>
      <c r="AI18" s="45">
        <f>IF(AND(O19=C19),AP20,(IF(AND(O19&lt;&gt;C19),AP21)))</f>
        <v>0</v>
      </c>
      <c r="AJ18" s="46">
        <f>IF(AND(G19=O19),AP20,(IF(AND(G19&lt;&gt;O19),AP21)))</f>
        <v>1</v>
      </c>
      <c r="AK18" s="47">
        <f>(IF(AND(B19=Q19),AP20,IF(AND(B19&lt;&gt;Q19),AP21)))</f>
        <v>1</v>
      </c>
      <c r="AL18" s="45">
        <f>IF(AND(Q19=C19),AP20,(IF(AND(Q19&lt;&gt;C19),AP21)))</f>
        <v>0</v>
      </c>
      <c r="AM18" s="46">
        <f>IF(AND(Q19=G19),AP20,(IF(AND(Q19&lt;&gt;G19),AP21)))</f>
        <v>1</v>
      </c>
      <c r="AO18" s="48" t="s">
        <v>46</v>
      </c>
      <c r="AP18" s="48">
        <v>2</v>
      </c>
    </row>
    <row r="19" spans="1:42">
      <c r="A19" s="48" t="s">
        <v>20</v>
      </c>
      <c r="B19" s="49">
        <f>IF(AND(I19&gt;J19),AP16,IF(AND(I19=J19),AP19,(IF(AND(I19&lt;J19),AP19))))</f>
        <v>0</v>
      </c>
      <c r="C19" s="49">
        <f>(IF(AND(I19&gt;J19),AP19,(IF(AND(I19=J19),AP18,(IF(AND(I19&lt;J19),AP19))))))</f>
        <v>2</v>
      </c>
      <c r="D19" s="49"/>
      <c r="E19" s="49"/>
      <c r="F19" s="49"/>
      <c r="G19" s="49">
        <f>(IF(AND(I19&gt;J19),AP19,(IF(AND(I19=J19),AP19,IF(AND(I19&lt;J19),AP17)))))</f>
        <v>0</v>
      </c>
      <c r="H19" s="50" t="s">
        <v>51</v>
      </c>
      <c r="I19" s="41">
        <f>[1]Résultats!E18</f>
        <v>0</v>
      </c>
      <c r="J19" s="41">
        <f>[1]Résultats!F18</f>
        <v>0</v>
      </c>
      <c r="K19" s="105"/>
      <c r="L19" s="106"/>
      <c r="M19" s="97"/>
      <c r="N19" s="52"/>
      <c r="O19" s="52"/>
      <c r="P19" s="52"/>
      <c r="Q19" s="52"/>
      <c r="R19" s="52"/>
      <c r="V19" s="31">
        <f t="shared" si="10"/>
        <v>2</v>
      </c>
      <c r="W19" s="31">
        <f t="shared" si="11"/>
        <v>2</v>
      </c>
      <c r="X19" s="31">
        <f t="shared" si="12"/>
        <v>2</v>
      </c>
      <c r="Y19" s="31">
        <f t="shared" si="13"/>
        <v>2</v>
      </c>
      <c r="AB19" s="44">
        <f>(IF(AND(K20=B20),AP20,IF(AND(K20&lt;&gt;B20),AP21)))</f>
        <v>1</v>
      </c>
      <c r="AC19" s="45">
        <f>IF(AND(K20=C20),AP20,(IF(AND(K20&lt;&gt;C20),AP21)))</f>
        <v>0</v>
      </c>
      <c r="AD19" s="46">
        <f>IF(AND(K20=G20),AP20,(IF(AND(K20&lt;&gt;G20),AP21)))</f>
        <v>1</v>
      </c>
      <c r="AE19" s="47">
        <f>(IF(AND(M20=B20),AP20,IF(AND(M20&lt;&gt;B20),AP21)))</f>
        <v>1</v>
      </c>
      <c r="AF19" s="45">
        <f>IF(AND(M20=C20),AP20,(IF(AND(M20&lt;&gt;C20),AP21)))</f>
        <v>0</v>
      </c>
      <c r="AG19" s="46">
        <f>IF(AND(M20=G20),AP20,(IF(AND(M20&lt;&gt;G20),AP21)))</f>
        <v>1</v>
      </c>
      <c r="AH19" s="47">
        <f>(IF(AND(O20=B20),AP20,IF(AND(O20&lt;&gt;B20),AP21)))</f>
        <v>1</v>
      </c>
      <c r="AI19" s="45">
        <f>IF(AND(O20=C20),AP20,(IF(AND(O20&lt;&gt;C20),AP21)))</f>
        <v>0</v>
      </c>
      <c r="AJ19" s="46">
        <f>IF(AND(G20=O20),AP20,(IF(AND(G20&lt;&gt;O20),AP21)))</f>
        <v>1</v>
      </c>
      <c r="AK19" s="47">
        <f>(IF(AND(B20=Q20),AP20,IF(AND(B20&lt;&gt;Q20),AP21)))</f>
        <v>1</v>
      </c>
      <c r="AL19" s="45">
        <f>IF(AND(Q20=C20),AP20,(IF(AND(Q20&lt;&gt;C20),AP21)))</f>
        <v>0</v>
      </c>
      <c r="AM19" s="46">
        <f>IF(AND(Q20=G20),AP20,(IF(AND(Q20&lt;&gt;G20),AP21)))</f>
        <v>1</v>
      </c>
      <c r="AO19" s="48" t="s">
        <v>47</v>
      </c>
      <c r="AP19" s="48"/>
    </row>
    <row r="20" spans="1:42" ht="15.75" thickBot="1">
      <c r="A20" s="48" t="s">
        <v>52</v>
      </c>
      <c r="B20" s="49">
        <f>IF(AND(I20&gt;J20),AP16,IF(AND(I20=J20),AP19,(IF(AND(I20&lt;J20),AP19))))</f>
        <v>0</v>
      </c>
      <c r="C20" s="49">
        <f>(IF(AND(I20&gt;J20),AP19,(IF(AND(I20=J20),AP18,(IF(AND(I20&lt;J20),AP19))))))</f>
        <v>2</v>
      </c>
      <c r="D20" s="49"/>
      <c r="E20" s="49"/>
      <c r="F20" s="49"/>
      <c r="G20" s="49">
        <f>(IF(AND(I20&gt;J20),AP19,(IF(AND(I20=J20),AP19,IF(AND(I20&lt;J20),AP17)))))</f>
        <v>0</v>
      </c>
      <c r="H20" s="50" t="s">
        <v>20</v>
      </c>
      <c r="I20" s="41">
        <f>[1]Résultats!E19</f>
        <v>0</v>
      </c>
      <c r="J20" s="41">
        <f>[1]Résultats!F19</f>
        <v>0</v>
      </c>
      <c r="K20" s="105"/>
      <c r="L20" s="106"/>
      <c r="M20" s="97"/>
      <c r="N20" s="52"/>
      <c r="O20" s="52"/>
      <c r="P20" s="52"/>
      <c r="Q20" s="52"/>
      <c r="R20" s="52"/>
      <c r="V20" s="54">
        <f t="shared" si="10"/>
        <v>2</v>
      </c>
      <c r="W20" s="54">
        <f t="shared" si="11"/>
        <v>2</v>
      </c>
      <c r="X20" s="54">
        <f t="shared" si="12"/>
        <v>2</v>
      </c>
      <c r="Y20" s="54">
        <f t="shared" si="13"/>
        <v>2</v>
      </c>
      <c r="AB20" s="55">
        <f>(IF(AND(K21=B21),AP20,IF(AND(K21&lt;&gt;B21),AP21)))</f>
        <v>1</v>
      </c>
      <c r="AC20" s="56">
        <f>IF(AND(K21=C21),AP20,(IF(AND(K21&lt;&gt;C21),AP21)))</f>
        <v>0</v>
      </c>
      <c r="AD20" s="57">
        <f>IF(AND(K21=G21),AP20,(IF(AND(K21&lt;&gt;G21),AP21)))</f>
        <v>1</v>
      </c>
      <c r="AE20" s="58">
        <f>(IF(AND(M21=B21),AP20,IF(AND(M21&lt;&gt;B21),AP21)))</f>
        <v>1</v>
      </c>
      <c r="AF20" s="56">
        <f>IF(AND(M21=C21),AP20,(IF(AND(M21&lt;&gt;C21),AP21)))</f>
        <v>0</v>
      </c>
      <c r="AG20" s="57">
        <f>IF(AND(M21=G21),AP20,(IF(AND(M21&lt;&gt;G21),AP21)))</f>
        <v>1</v>
      </c>
      <c r="AH20" s="58">
        <f>(IF(AND(O21=B21),AP20,IF(AND(O21&lt;&gt;B21),AP21)))</f>
        <v>1</v>
      </c>
      <c r="AI20" s="56">
        <f>IF(AND(O21=C21),AP20,(IF(AND(O21&lt;&gt;C21),AP21)))</f>
        <v>0</v>
      </c>
      <c r="AJ20" s="57">
        <f>IF(AND(G21=O21),AP20,(IF(AND(G21&lt;&gt;O21),AP21)))</f>
        <v>1</v>
      </c>
      <c r="AK20" s="58">
        <f>(IF(AND(B21=Q21),AP20,IF(AND(B21&lt;&gt;Q21),AP21)))</f>
        <v>1</v>
      </c>
      <c r="AL20" s="56">
        <f>IF(AND(Q21=C21),AP20,(IF(AND(Q21&lt;&gt;C21),AP21)))</f>
        <v>0</v>
      </c>
      <c r="AM20" s="57">
        <f>IF(AND(Q21=G21),AP20,(IF(AND(Q21&lt;&gt;G21),AP21)))</f>
        <v>1</v>
      </c>
      <c r="AO20" s="48" t="b">
        <v>1</v>
      </c>
      <c r="AP20" s="48">
        <v>1</v>
      </c>
    </row>
    <row r="21" spans="1:42" ht="15.75" thickBot="1">
      <c r="A21" s="59" t="s">
        <v>50</v>
      </c>
      <c r="B21" s="60">
        <f>IF(AND(I21&gt;J21),AP16,IF(AND(I21=J21),AP19,(IF(AND(I21&lt;J21),AP19))))</f>
        <v>0</v>
      </c>
      <c r="C21" s="60">
        <f>(IF(AND(I21&gt;J21),AP19,(IF(AND(I21=J21),AP18,(IF(AND(I21&lt;J21),AP19))))))</f>
        <v>2</v>
      </c>
      <c r="D21" s="60"/>
      <c r="E21" s="60"/>
      <c r="F21" s="60"/>
      <c r="G21" s="60">
        <f>(IF(AND(I21&gt;J21),AP19,(IF(AND(I21=J21),AP19,IF(AND(I21&lt;J21),AP17)))))</f>
        <v>0</v>
      </c>
      <c r="H21" s="61" t="s">
        <v>51</v>
      </c>
      <c r="I21" s="102">
        <f>[1]Résultats!E20</f>
        <v>0</v>
      </c>
      <c r="J21" s="102">
        <f>[1]Résultats!F20</f>
        <v>0</v>
      </c>
      <c r="K21" s="107"/>
      <c r="L21" s="108"/>
      <c r="M21" s="98"/>
      <c r="N21" s="63"/>
      <c r="O21" s="63"/>
      <c r="P21" s="63"/>
      <c r="Q21" s="63"/>
      <c r="R21" s="63"/>
      <c r="U21" s="65" t="s">
        <v>48</v>
      </c>
      <c r="V21" s="66">
        <f>V15+V16+V17+V18+V19+V20</f>
        <v>12</v>
      </c>
      <c r="W21" s="66">
        <f>W15+W16+W17+W18+W19+W20</f>
        <v>12</v>
      </c>
      <c r="X21" s="66">
        <f t="shared" ref="X21:Y21" si="14">X15+X16+X17+X18+X19+X20</f>
        <v>12</v>
      </c>
      <c r="Y21" s="66">
        <f t="shared" si="14"/>
        <v>12</v>
      </c>
      <c r="AO21" s="48" t="b">
        <v>0</v>
      </c>
      <c r="AP21" s="48">
        <v>0</v>
      </c>
    </row>
    <row r="22" spans="1:42">
      <c r="A22" s="67"/>
      <c r="B22" s="67"/>
      <c r="C22" s="67"/>
      <c r="D22" s="67"/>
      <c r="E22" s="67"/>
      <c r="F22" s="67"/>
      <c r="G22" s="67"/>
      <c r="H22" s="67"/>
      <c r="I22" s="71"/>
      <c r="J22" s="71"/>
      <c r="K22" s="68"/>
      <c r="L22" s="68"/>
      <c r="M22" s="68"/>
      <c r="N22" s="68"/>
      <c r="O22" s="68"/>
      <c r="P22" s="68"/>
      <c r="Q22" s="68"/>
      <c r="V22" s="68"/>
      <c r="W22" s="68"/>
      <c r="X22" s="68"/>
      <c r="Y22" s="68"/>
      <c r="AB22" s="72"/>
      <c r="AC22" s="72"/>
      <c r="AD22" s="72"/>
      <c r="AE22" s="72"/>
      <c r="AF22" s="72"/>
      <c r="AG22" s="72"/>
      <c r="AH22" s="72"/>
      <c r="AI22" s="72"/>
      <c r="AJ22" s="72"/>
      <c r="AK22" s="72"/>
      <c r="AL22" s="72"/>
      <c r="AM22" s="72"/>
    </row>
    <row r="23" spans="1:42" s="72" customFormat="1" ht="15.75" thickBot="1">
      <c r="A23" s="73"/>
      <c r="B23" s="73"/>
      <c r="C23" s="73"/>
      <c r="D23" s="73"/>
      <c r="E23" s="73"/>
      <c r="F23" s="73"/>
      <c r="G23" s="73"/>
      <c r="H23" s="73"/>
      <c r="O23" s="73"/>
      <c r="P23" s="73"/>
      <c r="AB23"/>
      <c r="AC23"/>
      <c r="AD23"/>
      <c r="AE23"/>
      <c r="AF23"/>
      <c r="AG23"/>
      <c r="AH23"/>
      <c r="AI23"/>
      <c r="AJ23"/>
      <c r="AK23"/>
      <c r="AL23"/>
      <c r="AM23"/>
    </row>
    <row r="24" spans="1:42" ht="27" thickBot="1">
      <c r="A24" s="74"/>
      <c r="B24" s="74"/>
      <c r="C24" s="74"/>
      <c r="D24" s="74"/>
      <c r="E24" s="74"/>
      <c r="F24" s="74"/>
      <c r="G24" s="74"/>
      <c r="H24" s="74"/>
      <c r="O24" s="73"/>
      <c r="P24" s="73"/>
      <c r="V24" s="3" t="s">
        <v>34</v>
      </c>
      <c r="W24" s="4"/>
      <c r="X24" s="4"/>
      <c r="Y24" s="4"/>
      <c r="AB24" s="3" t="s">
        <v>35</v>
      </c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42" ht="36" customHeight="1" thickBot="1">
      <c r="A25" s="5" t="s">
        <v>53</v>
      </c>
      <c r="B25" s="6"/>
      <c r="C25" s="6"/>
      <c r="D25" s="6"/>
      <c r="E25" s="6"/>
      <c r="F25" s="6"/>
      <c r="G25" s="6"/>
      <c r="H25" s="6"/>
      <c r="I25" s="7" t="s">
        <v>36</v>
      </c>
      <c r="J25" s="8"/>
      <c r="K25" s="82" t="s">
        <v>37</v>
      </c>
      <c r="L25" s="83"/>
      <c r="M25" s="86" t="s">
        <v>39</v>
      </c>
      <c r="N25" s="87"/>
      <c r="O25" s="90" t="s">
        <v>38</v>
      </c>
      <c r="P25" s="91"/>
      <c r="Q25" s="94" t="s">
        <v>40</v>
      </c>
      <c r="R25" s="95"/>
      <c r="U25" s="13"/>
      <c r="V25" s="14" t="s">
        <v>37</v>
      </c>
      <c r="W25" s="15" t="s">
        <v>38</v>
      </c>
      <c r="X25" s="16" t="s">
        <v>39</v>
      </c>
      <c r="Y25" s="17" t="s">
        <v>40</v>
      </c>
      <c r="AB25" s="18" t="s">
        <v>37</v>
      </c>
      <c r="AC25" s="19"/>
      <c r="AD25" s="20"/>
      <c r="AE25" s="18" t="s">
        <v>38</v>
      </c>
      <c r="AF25" s="19"/>
      <c r="AG25" s="19"/>
      <c r="AH25" s="18" t="s">
        <v>39</v>
      </c>
      <c r="AI25" s="19"/>
      <c r="AJ25" s="19"/>
      <c r="AK25" s="18" t="s">
        <v>40</v>
      </c>
      <c r="AL25" s="19"/>
      <c r="AM25" s="20"/>
    </row>
    <row r="26" spans="1:42" ht="15.75" thickBot="1">
      <c r="A26" s="21" t="s">
        <v>41</v>
      </c>
      <c r="B26" s="22">
        <v>1</v>
      </c>
      <c r="C26" s="22">
        <v>2</v>
      </c>
      <c r="D26" s="22"/>
      <c r="E26" s="22"/>
      <c r="F26" s="22"/>
      <c r="G26" s="22">
        <v>3</v>
      </c>
      <c r="H26" s="23" t="s">
        <v>42</v>
      </c>
      <c r="I26" s="24"/>
      <c r="J26" s="25"/>
      <c r="K26" s="99"/>
      <c r="L26" s="100"/>
      <c r="M26" s="88"/>
      <c r="N26" s="89"/>
      <c r="O26" s="92"/>
      <c r="P26" s="93"/>
      <c r="Q26" s="94"/>
      <c r="R26" s="95"/>
      <c r="U26" s="13"/>
      <c r="V26" s="31">
        <f t="shared" ref="V26:V31" si="15">AB26+AC26+AD26</f>
        <v>2</v>
      </c>
      <c r="W26" s="31">
        <f t="shared" ref="W26:W31" si="16">AE26+AF26+AG26</f>
        <v>2</v>
      </c>
      <c r="X26" s="31">
        <f t="shared" ref="X26:X31" si="17">AH26+AI26+AJ26</f>
        <v>2</v>
      </c>
      <c r="Y26" s="31">
        <f t="shared" ref="Y26:Y31" si="18">AK26+AL26+AM26</f>
        <v>2</v>
      </c>
      <c r="AB26" s="32">
        <f>(IF(AND(K27=B27),AP31,IF(AND(K27&lt;&gt;B27),AP32)))</f>
        <v>1</v>
      </c>
      <c r="AC26" s="33">
        <f>IF(AND(K27=C27),AP31,(IF(AND(K27&lt;&gt;C27),AP32)))</f>
        <v>0</v>
      </c>
      <c r="AD26" s="34">
        <f>IF(AND(K27=G27),AP31,(IF(AND(K27&lt;&gt;G27),AP32)))</f>
        <v>1</v>
      </c>
      <c r="AE26" s="35">
        <f>(IF(AND(M27=B27),AP31,IF(AND(M27&lt;&gt;B27),AP32)))</f>
        <v>1</v>
      </c>
      <c r="AF26" s="33">
        <f>IF(AND(M27=C27),AP31,(IF(AND(M27&lt;&gt;C27),AP32)))</f>
        <v>0</v>
      </c>
      <c r="AG26" s="34">
        <f>IF(AND(M27=G27),AP31,(IF(AND(M27&lt;&gt;G27),AP32)))</f>
        <v>1</v>
      </c>
      <c r="AH26" s="35">
        <f>(IF(AND(O27=B27),AP31,IF(AND(O27&lt;&gt;B27),AP32)))</f>
        <v>1</v>
      </c>
      <c r="AI26" s="33">
        <f>IF(AND(O27=C27),AP31,(IF(AND(O27&lt;&gt;C27),AP32)))</f>
        <v>0</v>
      </c>
      <c r="AJ26" s="34">
        <f>IF(AND(G27=O27),AP31,(IF(AND(G27&lt;&gt;O27),AP32)))</f>
        <v>1</v>
      </c>
      <c r="AK26" s="35">
        <f>(IF(AND(B27=Q27),AP31,IF(AND(B27&lt;&gt;Q27),AP32)))</f>
        <v>1</v>
      </c>
      <c r="AL26" s="33">
        <f>IF(AND(C27=Q27),AP31,(IF(AND(C27&lt;&gt;Q27),AP32)))</f>
        <v>0</v>
      </c>
      <c r="AM26" s="34">
        <f>IF(AND(Q27=G27),AP31,(IF(AND(Q27&lt;&gt;G27),AP32)))</f>
        <v>1</v>
      </c>
      <c r="AO26" s="70" t="s">
        <v>43</v>
      </c>
      <c r="AP26" s="70"/>
    </row>
    <row r="27" spans="1:42">
      <c r="A27" s="39" t="s">
        <v>54</v>
      </c>
      <c r="B27" s="33">
        <f>IF(AND(I27&gt;J27),AP27,IF(AND(I27=J27),AP30,(IF(AND(I27&lt;J27),AP30))))</f>
        <v>0</v>
      </c>
      <c r="C27" s="33">
        <f>(IF(AND(I27&gt;J27),AP30,(IF(AND(I27=J27),AP29,(IF(AND(I27&lt;J27),AP30))))))</f>
        <v>2</v>
      </c>
      <c r="D27" s="33"/>
      <c r="E27" s="33"/>
      <c r="F27" s="33"/>
      <c r="G27" s="33">
        <f>(IF(AND(I27&gt;J27),AP30,(IF(AND(I27=J27),AP30,IF(AND(I27&lt;J27),AP28)))))</f>
        <v>0</v>
      </c>
      <c r="H27" s="40" t="s">
        <v>55</v>
      </c>
      <c r="I27" s="101">
        <f>[1]Résultats!E26</f>
        <v>0</v>
      </c>
      <c r="J27" s="101">
        <f>[1]Résultats!F26</f>
        <v>0</v>
      </c>
      <c r="K27" s="103"/>
      <c r="L27" s="104"/>
      <c r="M27" s="96"/>
      <c r="N27" s="42"/>
      <c r="O27" s="42"/>
      <c r="P27" s="42"/>
      <c r="Q27" s="42"/>
      <c r="R27" s="42"/>
      <c r="V27" s="31">
        <f t="shared" si="15"/>
        <v>2</v>
      </c>
      <c r="W27" s="31">
        <f t="shared" si="16"/>
        <v>2</v>
      </c>
      <c r="X27" s="31">
        <f t="shared" si="17"/>
        <v>2</v>
      </c>
      <c r="Y27" s="31">
        <f t="shared" si="18"/>
        <v>2</v>
      </c>
      <c r="AB27" s="44">
        <f>(IF(AND(K28=B28),AP31,IF(AND(K28&lt;&gt;B28),AP32)))</f>
        <v>1</v>
      </c>
      <c r="AC27" s="45">
        <f>IF(AND(K28=C28),AP31,(IF(AND(K28&lt;&gt;C28),AP32)))</f>
        <v>0</v>
      </c>
      <c r="AD27" s="46">
        <f>IF(AND(K28=G28),AP31,(IF(AND(K28&lt;&gt;G28),AP32)))</f>
        <v>1</v>
      </c>
      <c r="AE27" s="47">
        <f>(IF(AND(M28=B28),AP31,IF(AND(M28&lt;&gt;B28),AP32)))</f>
        <v>1</v>
      </c>
      <c r="AF27" s="45">
        <f>IF(AND(M28=C28),AP31,(IF(AND(M28&lt;&gt;C28),AP32)))</f>
        <v>0</v>
      </c>
      <c r="AG27" s="46">
        <f>IF(AND(M28=G28),AP31,(IF(AND(M28&lt;&gt;G28),AP32)))</f>
        <v>1</v>
      </c>
      <c r="AH27" s="47">
        <f>(IF(AND(O28=B28),AP31,IF(AND(O28&lt;&gt;B28),AP32)))</f>
        <v>1</v>
      </c>
      <c r="AI27" s="45">
        <f>IF(AND(O28=C28),AP31,(IF(AND(O28&lt;&gt;C28),AP32)))</f>
        <v>0</v>
      </c>
      <c r="AJ27" s="46">
        <f>IF(AND(G28=O28),AP31,(IF(AND(G28&lt;&gt;O28),AP32)))</f>
        <v>1</v>
      </c>
      <c r="AK27" s="47">
        <f>(IF(AND(B28=Q28),AP31,IF(AND(B28&lt;&gt;Q28),AP32)))</f>
        <v>1</v>
      </c>
      <c r="AL27" s="45">
        <f>IF(AND(Q28=C28),AP31,(IF(AND(Q28&lt;&gt;C28),AP32)))</f>
        <v>0</v>
      </c>
      <c r="AM27" s="46">
        <f>IF(AND(Q28=G28),AP31,(IF(AND(Q28&lt;&gt;G28),AP32)))</f>
        <v>1</v>
      </c>
      <c r="AO27" s="48" t="s">
        <v>44</v>
      </c>
      <c r="AP27" s="48">
        <v>1</v>
      </c>
    </row>
    <row r="28" spans="1:42">
      <c r="A28" s="48" t="s">
        <v>56</v>
      </c>
      <c r="B28" s="49">
        <f>IF(AND(I28&gt;J28),AP27,IF(AND(I28=J28),AP30,(IF(AND(I28&lt;J28),AP30))))</f>
        <v>0</v>
      </c>
      <c r="C28" s="49">
        <f>(IF(AND(I28&gt;J28),AP30,(IF(AND(I28=J28),AP29,(IF(AND(I28&lt;J28),AP30))))))</f>
        <v>2</v>
      </c>
      <c r="D28" s="49"/>
      <c r="E28" s="49"/>
      <c r="F28" s="49"/>
      <c r="G28" s="49">
        <f>(IF(AND(I28&gt;J28),AP30,(IF(AND(I28=J28),AP30,IF(AND(I28&lt;J28),AP28)))))</f>
        <v>0</v>
      </c>
      <c r="H28" s="50" t="s">
        <v>57</v>
      </c>
      <c r="I28" s="41">
        <f>[1]Résultats!E27</f>
        <v>0</v>
      </c>
      <c r="J28" s="41">
        <f>[1]Résultats!F27</f>
        <v>0</v>
      </c>
      <c r="K28" s="105"/>
      <c r="L28" s="106"/>
      <c r="M28" s="97"/>
      <c r="N28" s="52"/>
      <c r="O28" s="52"/>
      <c r="P28" s="52"/>
      <c r="Q28" s="52"/>
      <c r="R28" s="52"/>
      <c r="V28" s="31">
        <f t="shared" si="15"/>
        <v>2</v>
      </c>
      <c r="W28" s="31">
        <f t="shared" si="16"/>
        <v>2</v>
      </c>
      <c r="X28" s="31">
        <f t="shared" si="17"/>
        <v>2</v>
      </c>
      <c r="Y28" s="31">
        <f t="shared" si="18"/>
        <v>2</v>
      </c>
      <c r="AB28" s="44">
        <f>(IF(AND(K29=B29),AP31,IF(AND(K29&lt;&gt;B29),AP32)))</f>
        <v>1</v>
      </c>
      <c r="AC28" s="45">
        <f>IF(AND(K29=C29),AP31,(IF(AND(K29&lt;&gt;C29),AP32)))</f>
        <v>0</v>
      </c>
      <c r="AD28" s="46">
        <f>IF(AND(K29=G29),AP31,(IF(AND(K29&lt;&gt;G29),AP32)))</f>
        <v>1</v>
      </c>
      <c r="AE28" s="47">
        <f>(IF(AND(M29=B29),AP31,IF(AND(M29&lt;&gt;B29),AP32)))</f>
        <v>1</v>
      </c>
      <c r="AF28" s="45">
        <f>IF(AND(M29=C29),AP31,(IF(AND(M29&lt;&gt;C29),AP32)))</f>
        <v>0</v>
      </c>
      <c r="AG28" s="46">
        <f>IF(AND(M29=G29),AP31,(IF(AND(M29&lt;&gt;G29),AP32)))</f>
        <v>1</v>
      </c>
      <c r="AH28" s="47">
        <f>(IF(AND(O29=B29),AP31,IF(AND(O29&lt;&gt;B29),AP32)))</f>
        <v>1</v>
      </c>
      <c r="AI28" s="45">
        <f>IF(AND(O29=C29),AP31,(IF(AND(O29&lt;&gt;C29),AP32)))</f>
        <v>0</v>
      </c>
      <c r="AJ28" s="46">
        <f>IF(AND(G29=O29),AP31,(IF(AND(G29&lt;&gt;O29),AP32)))</f>
        <v>1</v>
      </c>
      <c r="AK28" s="47">
        <f>(IF(AND(B29=Q29),AP31,IF(AND(B29&lt;&gt;Q29),AP32)))</f>
        <v>1</v>
      </c>
      <c r="AL28" s="45">
        <f>IF(AND(Q29=C29),AP31,(IF(AND(Q29&lt;&gt;C29),AP32)))</f>
        <v>0</v>
      </c>
      <c r="AM28" s="46">
        <f>IF(AND(Q29=G29),AP31,(IF(AND(Q29&lt;&gt;G29),AP32)))</f>
        <v>1</v>
      </c>
      <c r="AO28" s="48" t="s">
        <v>45</v>
      </c>
      <c r="AP28" s="48">
        <v>3</v>
      </c>
    </row>
    <row r="29" spans="1:42">
      <c r="A29" s="48" t="s">
        <v>54</v>
      </c>
      <c r="B29" s="49">
        <f>IF(AND(I29&gt;J29),AP27,IF(AND(I29=J29),AP30,(IF(AND(I29&lt;J29),AP30))))</f>
        <v>0</v>
      </c>
      <c r="C29" s="49">
        <f>(IF(AND(I29&gt;J29),AP30,(IF(AND(I29=J29),AP29,(IF(AND(I29&lt;J29),AP30))))))</f>
        <v>2</v>
      </c>
      <c r="D29" s="49"/>
      <c r="E29" s="49"/>
      <c r="F29" s="49"/>
      <c r="G29" s="49">
        <f>(IF(AND(I29&gt;J29),AP30,(IF(AND(I29=J29),AP30,IF(AND(I29&lt;J29),AP28)))))</f>
        <v>0</v>
      </c>
      <c r="H29" s="50" t="s">
        <v>56</v>
      </c>
      <c r="I29" s="41">
        <f>[1]Résultats!E28</f>
        <v>0</v>
      </c>
      <c r="J29" s="41">
        <f>[1]Résultats!F28</f>
        <v>0</v>
      </c>
      <c r="K29" s="105"/>
      <c r="L29" s="106"/>
      <c r="M29" s="97"/>
      <c r="N29" s="52"/>
      <c r="O29" s="52"/>
      <c r="P29" s="52"/>
      <c r="Q29" s="52"/>
      <c r="R29" s="52"/>
      <c r="V29" s="31">
        <f t="shared" si="15"/>
        <v>2</v>
      </c>
      <c r="W29" s="31">
        <f t="shared" si="16"/>
        <v>2</v>
      </c>
      <c r="X29" s="31">
        <f t="shared" si="17"/>
        <v>2</v>
      </c>
      <c r="Y29" s="31">
        <f t="shared" si="18"/>
        <v>2</v>
      </c>
      <c r="AB29" s="44">
        <f>(IF(AND(K30=B30),AP31,IF(AND(K30&lt;&gt;B30),AP32)))</f>
        <v>1</v>
      </c>
      <c r="AC29" s="45">
        <f>IF(AND(K30=C30),AP31,(IF(AND(K30&lt;&gt;C30),AP32)))</f>
        <v>0</v>
      </c>
      <c r="AD29" s="46">
        <f>IF(AND(K30=G30),AP31,(IF(AND(K30&lt;&gt;G30),AP32)))</f>
        <v>1</v>
      </c>
      <c r="AE29" s="47">
        <f>(IF(AND(M30=B30),AP31,IF(AND(M30&lt;&gt;B30),AP32)))</f>
        <v>1</v>
      </c>
      <c r="AF29" s="45">
        <f>IF(AND(M30=C30),AP31,(IF(AND(M30&lt;&gt;C30),AP32)))</f>
        <v>0</v>
      </c>
      <c r="AG29" s="46">
        <f>IF(AND(M30=G30),AP31,(IF(AND(M30&lt;&gt;G30),AP32)))</f>
        <v>1</v>
      </c>
      <c r="AH29" s="47">
        <f>(IF(AND(O30=B30),AP31,IF(AND(O30&lt;&gt;B30),AP32)))</f>
        <v>1</v>
      </c>
      <c r="AI29" s="45">
        <f>IF(AND(O30=C30),AP31,(IF(AND(O30&lt;&gt;C30),AP32)))</f>
        <v>0</v>
      </c>
      <c r="AJ29" s="46">
        <f>IF(AND(G30=O30),AP31,(IF(AND(G30&lt;&gt;O30),AP32)))</f>
        <v>1</v>
      </c>
      <c r="AK29" s="47">
        <f>(IF(AND(B30=Q30),AP31,IF(AND(B30&lt;&gt;Q30),AP32)))</f>
        <v>1</v>
      </c>
      <c r="AL29" s="45">
        <f>IF(AND(Q30=C30),AP31,(IF(AND(Q30&lt;&gt;C30),AP32)))</f>
        <v>0</v>
      </c>
      <c r="AM29" s="46">
        <f>IF(AND(Q30=G30),AP31,(IF(AND(Q30&lt;&gt;G30),AP32)))</f>
        <v>1</v>
      </c>
      <c r="AO29" s="48" t="s">
        <v>46</v>
      </c>
      <c r="AP29" s="48">
        <v>2</v>
      </c>
    </row>
    <row r="30" spans="1:42">
      <c r="A30" s="48" t="s">
        <v>57</v>
      </c>
      <c r="B30" s="49">
        <f>IF(AND(I30&gt;J30),AP27,IF(AND(I30=J30),AP30,(IF(AND(I30&lt;J30),AP30))))</f>
        <v>0</v>
      </c>
      <c r="C30" s="49">
        <f>(IF(AND(I30&gt;J30),AP30,(IF(AND(I30=J30),AP29,(IF(AND(I30&lt;J30),AP30))))))</f>
        <v>2</v>
      </c>
      <c r="D30" s="49"/>
      <c r="E30" s="49"/>
      <c r="F30" s="49"/>
      <c r="G30" s="49">
        <f>(IF(AND(I30&gt;J30),AP30,(IF(AND(I30=J30),AP30,IF(AND(I30&lt;J30),AP28)))))</f>
        <v>0</v>
      </c>
      <c r="H30" s="50" t="s">
        <v>55</v>
      </c>
      <c r="I30" s="41">
        <f>[1]Résultats!E29</f>
        <v>0</v>
      </c>
      <c r="J30" s="41">
        <f>[1]Résultats!F29</f>
        <v>0</v>
      </c>
      <c r="K30" s="105"/>
      <c r="L30" s="106"/>
      <c r="M30" s="97"/>
      <c r="N30" s="52"/>
      <c r="O30" s="52"/>
      <c r="P30" s="52"/>
      <c r="Q30" s="52"/>
      <c r="R30" s="52"/>
      <c r="V30" s="31">
        <f t="shared" si="15"/>
        <v>2</v>
      </c>
      <c r="W30" s="31">
        <f t="shared" si="16"/>
        <v>2</v>
      </c>
      <c r="X30" s="31">
        <f t="shared" si="17"/>
        <v>2</v>
      </c>
      <c r="Y30" s="31">
        <f t="shared" si="18"/>
        <v>2</v>
      </c>
      <c r="AB30" s="44">
        <f>(IF(AND(K31=B31),AP31,IF(AND(K31&lt;&gt;B31),AP32)))</f>
        <v>1</v>
      </c>
      <c r="AC30" s="45">
        <f>IF(AND(K31=C31),AP31,(IF(AND(K31&lt;&gt;C31),AP32)))</f>
        <v>0</v>
      </c>
      <c r="AD30" s="46">
        <f>IF(AND(K31=G31),AP31,(IF(AND(K31&lt;&gt;G31),AP32)))</f>
        <v>1</v>
      </c>
      <c r="AE30" s="47">
        <f>(IF(AND(M31=B31),AP31,IF(AND(M31&lt;&gt;B31),AP32)))</f>
        <v>1</v>
      </c>
      <c r="AF30" s="45">
        <f>IF(AND(M31=C31),AP31,(IF(AND(M31&lt;&gt;C31),AP32)))</f>
        <v>0</v>
      </c>
      <c r="AG30" s="46">
        <f>IF(AND(M31=G31),AP31,(IF(AND(M31&lt;&gt;G31),AP32)))</f>
        <v>1</v>
      </c>
      <c r="AH30" s="47">
        <f>(IF(AND(O31=B31),AP31,IF(AND(O31&lt;&gt;B31),AP32)))</f>
        <v>1</v>
      </c>
      <c r="AI30" s="45">
        <f>IF(AND(O31=C31),AP31,(IF(AND(O31&lt;&gt;C31),AP32)))</f>
        <v>0</v>
      </c>
      <c r="AJ30" s="46">
        <f>IF(AND(G31=O31),AP31,(IF(AND(G31&lt;&gt;O31),AP32)))</f>
        <v>1</v>
      </c>
      <c r="AK30" s="47">
        <f>(IF(AND(B31=Q31),AP31,IF(AND(B31&lt;&gt;Q31),AP32)))</f>
        <v>1</v>
      </c>
      <c r="AL30" s="45">
        <f>IF(AND(Q31=C31),AP31,(IF(AND(Q31&lt;&gt;C31),AP32)))</f>
        <v>0</v>
      </c>
      <c r="AM30" s="46">
        <f>IF(AND(Q31=G31),AP31,(IF(AND(Q31&lt;&gt;G31),AP32)))</f>
        <v>1</v>
      </c>
      <c r="AO30" s="48" t="s">
        <v>47</v>
      </c>
      <c r="AP30" s="48"/>
    </row>
    <row r="31" spans="1:42" ht="15.75" thickBot="1">
      <c r="A31" s="48" t="s">
        <v>57</v>
      </c>
      <c r="B31" s="49">
        <f>IF(AND(I31&gt;J31),AP27,IF(AND(I31=J31),AP30,(IF(AND(I31&lt;J31),AP30))))</f>
        <v>0</v>
      </c>
      <c r="C31" s="49">
        <f>(IF(AND(I31&gt;J31),AP30,(IF(AND(I31=J31),AP29,(IF(AND(I31&lt;J31),AP30))))))</f>
        <v>2</v>
      </c>
      <c r="D31" s="49"/>
      <c r="E31" s="49"/>
      <c r="F31" s="49"/>
      <c r="G31" s="49">
        <f>(IF(AND(I31&gt;J31),AP30,(IF(AND(I31=J31),AP30,IF(AND(I31&lt;J31),AP28)))))</f>
        <v>0</v>
      </c>
      <c r="H31" s="50" t="s">
        <v>54</v>
      </c>
      <c r="I31" s="41">
        <f>[1]Résultats!E30</f>
        <v>0</v>
      </c>
      <c r="J31" s="41">
        <f>[1]Résultats!F30</f>
        <v>0</v>
      </c>
      <c r="K31" s="105"/>
      <c r="L31" s="106"/>
      <c r="M31" s="97"/>
      <c r="N31" s="52"/>
      <c r="O31" s="52"/>
      <c r="P31" s="52"/>
      <c r="Q31" s="52"/>
      <c r="R31" s="52"/>
      <c r="V31" s="54">
        <f t="shared" si="15"/>
        <v>2</v>
      </c>
      <c r="W31" s="54">
        <f t="shared" si="16"/>
        <v>2</v>
      </c>
      <c r="X31" s="54">
        <f t="shared" si="17"/>
        <v>2</v>
      </c>
      <c r="Y31" s="54">
        <f t="shared" si="18"/>
        <v>2</v>
      </c>
      <c r="AB31" s="55">
        <f>(IF(AND(K32=B32),AP31,IF(AND(K32&lt;&gt;B32),AP32)))</f>
        <v>1</v>
      </c>
      <c r="AC31" s="56">
        <f>IF(AND(K32=C32),AP31,(IF(AND(K32&lt;&gt;C32),AP32)))</f>
        <v>0</v>
      </c>
      <c r="AD31" s="57">
        <f>IF(AND(K32=G32),AP31,(IF(AND(K32&lt;&gt;G32),AP32)))</f>
        <v>1</v>
      </c>
      <c r="AE31" s="58">
        <f>(IF(AND(M32=B32),AP31,IF(AND(M32&lt;&gt;B32),AP32)))</f>
        <v>1</v>
      </c>
      <c r="AF31" s="56">
        <f>IF(AND(M32=C32),AP31,(IF(AND(M32&lt;&gt;C32),AP32)))</f>
        <v>0</v>
      </c>
      <c r="AG31" s="57">
        <f>IF(AND(M32=G32),AP31,(IF(AND(M32&lt;&gt;G32),AP32)))</f>
        <v>1</v>
      </c>
      <c r="AH31" s="58">
        <f>(IF(AND(O32=B32),AP31,IF(AND(O32&lt;&gt;B32),AP32)))</f>
        <v>1</v>
      </c>
      <c r="AI31" s="56">
        <f>IF(AND(O32=C32),AP31,(IF(AND(O32&lt;&gt;C32),AP32)))</f>
        <v>0</v>
      </c>
      <c r="AJ31" s="57">
        <f>IF(AND(G32=O32),AP31,(IF(AND(G32&lt;&gt;O32),AP32)))</f>
        <v>1</v>
      </c>
      <c r="AK31" s="58">
        <f>(IF(AND(B32=Q32),AP31,IF(AND(B32&lt;&gt;Q32),AP32)))</f>
        <v>1</v>
      </c>
      <c r="AL31" s="56">
        <f>IF(AND(Q32=C32),AP31,(IF(AND(Q32&lt;&gt;C32),AP32)))</f>
        <v>0</v>
      </c>
      <c r="AM31" s="57">
        <f>IF(AND(Q32=G32),AP31,(IF(AND(Q32&lt;&gt;G32),AP32)))</f>
        <v>1</v>
      </c>
      <c r="AO31" s="48" t="b">
        <v>1</v>
      </c>
      <c r="AP31" s="48">
        <v>1</v>
      </c>
    </row>
    <row r="32" spans="1:42" ht="15.75" thickBot="1">
      <c r="A32" s="59" t="s">
        <v>55</v>
      </c>
      <c r="B32" s="60">
        <f>IF(AND(I32&gt;J32),AP27,IF(AND(I32=J32),AP30,(IF(AND(I32&lt;J32),AP30))))</f>
        <v>0</v>
      </c>
      <c r="C32" s="60">
        <f>(IF(AND(I32&gt;J32),AP30,(IF(AND(I32=J32),AP29,(IF(AND(I32&lt;J32),AP30))))))</f>
        <v>2</v>
      </c>
      <c r="D32" s="60"/>
      <c r="E32" s="60"/>
      <c r="F32" s="60"/>
      <c r="G32" s="60">
        <f>(IF(AND(I32&gt;J32),AP30,(IF(AND(I32=J32),AP30,IF(AND(I32&lt;J32),AP28)))))</f>
        <v>0</v>
      </c>
      <c r="H32" s="61" t="s">
        <v>56</v>
      </c>
      <c r="I32" s="102">
        <f>[1]Résultats!E31</f>
        <v>0</v>
      </c>
      <c r="J32" s="102">
        <f>[1]Résultats!F31</f>
        <v>0</v>
      </c>
      <c r="K32" s="107"/>
      <c r="L32" s="108"/>
      <c r="M32" s="98"/>
      <c r="N32" s="63"/>
      <c r="O32" s="63"/>
      <c r="P32" s="63"/>
      <c r="Q32" s="63"/>
      <c r="R32" s="63"/>
      <c r="U32" s="65" t="s">
        <v>48</v>
      </c>
      <c r="V32" s="66">
        <f>V26+V27+V28+V29+V30+V31</f>
        <v>12</v>
      </c>
      <c r="W32" s="66">
        <f>W26+W27+W28+W29+W30+W31</f>
        <v>12</v>
      </c>
      <c r="X32" s="66">
        <f t="shared" ref="X32:Y32" si="19">X26+X27+X28+X29+X30+X31</f>
        <v>12</v>
      </c>
      <c r="Y32" s="66">
        <f t="shared" si="19"/>
        <v>12</v>
      </c>
      <c r="AO32" s="48" t="b">
        <v>0</v>
      </c>
      <c r="AP32" s="48">
        <v>0</v>
      </c>
    </row>
    <row r="33" spans="1:42">
      <c r="A33" s="67"/>
      <c r="B33" s="67"/>
      <c r="C33" s="67"/>
      <c r="D33" s="67"/>
      <c r="E33" s="67"/>
      <c r="F33" s="67"/>
      <c r="G33" s="67"/>
      <c r="H33" s="67"/>
      <c r="I33" s="71"/>
      <c r="J33" s="71"/>
      <c r="K33" s="68"/>
      <c r="L33" s="68"/>
      <c r="M33" s="68"/>
      <c r="N33" s="68"/>
      <c r="O33" s="68"/>
      <c r="P33" s="68"/>
      <c r="Q33" s="68"/>
      <c r="V33" s="68"/>
      <c r="W33" s="68"/>
      <c r="X33" s="68"/>
      <c r="Y33" s="68"/>
    </row>
    <row r="34" spans="1:42" ht="15.75" thickBot="1"/>
    <row r="35" spans="1:42" ht="27" thickBot="1">
      <c r="V35" s="3" t="s">
        <v>34</v>
      </c>
      <c r="W35" s="4"/>
      <c r="X35" s="4"/>
      <c r="Y35" s="4"/>
      <c r="AB35" s="3" t="s">
        <v>35</v>
      </c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6" spans="1:42" ht="36" customHeight="1" thickBot="1">
      <c r="A36" s="5" t="s">
        <v>58</v>
      </c>
      <c r="B36" s="6"/>
      <c r="C36" s="6"/>
      <c r="D36" s="6"/>
      <c r="E36" s="6"/>
      <c r="F36" s="6"/>
      <c r="G36" s="6"/>
      <c r="H36" s="6"/>
      <c r="I36" s="7" t="s">
        <v>36</v>
      </c>
      <c r="J36" s="8"/>
      <c r="K36" s="82" t="s">
        <v>37</v>
      </c>
      <c r="L36" s="83"/>
      <c r="M36" s="86" t="s">
        <v>39</v>
      </c>
      <c r="N36" s="87"/>
      <c r="O36" s="90" t="s">
        <v>38</v>
      </c>
      <c r="P36" s="91"/>
      <c r="Q36" s="94" t="s">
        <v>40</v>
      </c>
      <c r="R36" s="95"/>
      <c r="U36" s="13"/>
      <c r="V36" s="14" t="s">
        <v>37</v>
      </c>
      <c r="W36" s="15" t="s">
        <v>38</v>
      </c>
      <c r="X36" s="16" t="s">
        <v>39</v>
      </c>
      <c r="Y36" s="17" t="s">
        <v>40</v>
      </c>
      <c r="AB36" s="18" t="s">
        <v>37</v>
      </c>
      <c r="AC36" s="19"/>
      <c r="AD36" s="20"/>
      <c r="AE36" s="18" t="s">
        <v>38</v>
      </c>
      <c r="AF36" s="19"/>
      <c r="AG36" s="19"/>
      <c r="AH36" s="18" t="s">
        <v>39</v>
      </c>
      <c r="AI36" s="19"/>
      <c r="AJ36" s="19"/>
      <c r="AK36" s="18" t="s">
        <v>40</v>
      </c>
      <c r="AL36" s="19"/>
      <c r="AM36" s="20"/>
    </row>
    <row r="37" spans="1:42" ht="15.75" thickBot="1">
      <c r="A37" s="21" t="s">
        <v>41</v>
      </c>
      <c r="B37" s="22">
        <v>1</v>
      </c>
      <c r="C37" s="22">
        <v>2</v>
      </c>
      <c r="D37" s="22"/>
      <c r="E37" s="22"/>
      <c r="F37" s="22"/>
      <c r="G37" s="22">
        <v>3</v>
      </c>
      <c r="H37" s="23" t="s">
        <v>42</v>
      </c>
      <c r="I37" s="24"/>
      <c r="J37" s="25"/>
      <c r="K37" s="99"/>
      <c r="L37" s="100"/>
      <c r="M37" s="88"/>
      <c r="N37" s="89"/>
      <c r="O37" s="92"/>
      <c r="P37" s="93"/>
      <c r="Q37" s="94"/>
      <c r="R37" s="95"/>
      <c r="U37" s="13"/>
      <c r="V37" s="31">
        <f t="shared" ref="V37:V42" si="20">AB37+AC37+AD37</f>
        <v>2</v>
      </c>
      <c r="W37" s="31">
        <f t="shared" ref="W37:W42" si="21">AE37+AF37+AG37</f>
        <v>2</v>
      </c>
      <c r="X37" s="31">
        <f t="shared" ref="X37:X42" si="22">AH37+AI37+AJ37</f>
        <v>2</v>
      </c>
      <c r="Y37" s="31">
        <f t="shared" ref="Y37:Y42" si="23">AK37+AL37+AM37</f>
        <v>2</v>
      </c>
      <c r="AB37" s="32">
        <f>(IF(AND(K38=B38),AP42,IF(AND(K38&lt;&gt;B38),AP43)))</f>
        <v>1</v>
      </c>
      <c r="AC37" s="33">
        <f>IF(AND(K38=C38),AP42,(IF(AND(K38&lt;&gt;C38),AP43)))</f>
        <v>0</v>
      </c>
      <c r="AD37" s="34">
        <f>IF(AND(K38=G38),AP42,(IF(AND(K38&lt;&gt;G38),AP43)))</f>
        <v>1</v>
      </c>
      <c r="AE37" s="35">
        <f>(IF(AND(M38=B38),AP42,IF(AND(M38&lt;&gt;B38),AP43)))</f>
        <v>1</v>
      </c>
      <c r="AF37" s="33">
        <f>IF(AND(M38=C38),AP42,(IF(AND(M38&lt;&gt;C38),AP43)))</f>
        <v>0</v>
      </c>
      <c r="AG37" s="34">
        <f>IF(AND(M38=G38),AP42,(IF(AND(M38&lt;&gt;G38),AP43)))</f>
        <v>1</v>
      </c>
      <c r="AH37" s="35">
        <f>(IF(AND(O38=B38),AP42,IF(AND(O38&lt;&gt;B38),AP43)))</f>
        <v>1</v>
      </c>
      <c r="AI37" s="33">
        <f>IF(AND(O38=C38),AP42,(IF(AND(O38&lt;&gt;C38),AP43)))</f>
        <v>0</v>
      </c>
      <c r="AJ37" s="34">
        <f>IF(AND(G38=O38),AP42,(IF(AND(G38&lt;&gt;O38),AP43)))</f>
        <v>1</v>
      </c>
      <c r="AK37" s="35">
        <f>(IF(AND(B38=Q38),AP42,IF(AND(B38&lt;&gt;Q38),AP43)))</f>
        <v>1</v>
      </c>
      <c r="AL37" s="33">
        <f>IF(AND(C38=Q38),AP42,(IF(AND(C38&lt;&gt;Q38),AP43)))</f>
        <v>0</v>
      </c>
      <c r="AM37" s="34">
        <f>IF(AND(Q38=G38),AP42,(IF(AND(Q38&lt;&gt;G38),AP43)))</f>
        <v>1</v>
      </c>
      <c r="AO37" s="70" t="s">
        <v>43</v>
      </c>
      <c r="AP37" s="70"/>
    </row>
    <row r="38" spans="1:42">
      <c r="A38" s="39" t="s">
        <v>59</v>
      </c>
      <c r="B38" s="33">
        <f>IF(AND(I38&gt;J38),AP38,IF(AND(I38=J38),AP41,(IF(AND(I38&lt;J38),AP41))))</f>
        <v>0</v>
      </c>
      <c r="C38" s="33">
        <f>(IF(AND(I38&gt;J38),AP41,(IF(AND(I38=J38),AP40,(IF(AND(I38&lt;J38),AP41))))))</f>
        <v>2</v>
      </c>
      <c r="D38" s="33"/>
      <c r="E38" s="33"/>
      <c r="F38" s="33"/>
      <c r="G38" s="33">
        <f>(IF(AND(I38&gt;J38),AP41,(IF(AND(I38=J38),AP41,IF(AND(I38&lt;J38),AP39)))))</f>
        <v>0</v>
      </c>
      <c r="H38" s="40" t="s">
        <v>60</v>
      </c>
      <c r="I38" s="101">
        <f>[1]Résultats!E37</f>
        <v>0</v>
      </c>
      <c r="J38" s="101">
        <f>[1]Résultats!F37</f>
        <v>0</v>
      </c>
      <c r="K38" s="103"/>
      <c r="L38" s="104"/>
      <c r="M38" s="96"/>
      <c r="N38" s="42"/>
      <c r="O38" s="42"/>
      <c r="P38" s="42"/>
      <c r="Q38" s="42"/>
      <c r="R38" s="42"/>
      <c r="V38" s="31">
        <f t="shared" si="20"/>
        <v>2</v>
      </c>
      <c r="W38" s="31">
        <f t="shared" si="21"/>
        <v>2</v>
      </c>
      <c r="X38" s="31">
        <f t="shared" si="22"/>
        <v>2</v>
      </c>
      <c r="Y38" s="31">
        <f t="shared" si="23"/>
        <v>2</v>
      </c>
      <c r="AB38" s="44">
        <f>(IF(AND(K39=B39),AP42,IF(AND(K39&lt;&gt;B39),AP43)))</f>
        <v>1</v>
      </c>
      <c r="AC38" s="45">
        <f>IF(AND(K39=C39),AP42,(IF(AND(K39&lt;&gt;C39),AP43)))</f>
        <v>0</v>
      </c>
      <c r="AD38" s="46">
        <f>IF(AND(K39=G39),AP42,(IF(AND(K39&lt;&gt;G39),AP43)))</f>
        <v>1</v>
      </c>
      <c r="AE38" s="47">
        <f>(IF(AND(M39=B39),AP42,IF(AND(M39&lt;&gt;B39),AP43)))</f>
        <v>1</v>
      </c>
      <c r="AF38" s="45">
        <f>IF(AND(M39=C39),AP42,(IF(AND(M39&lt;&gt;C39),AP43)))</f>
        <v>0</v>
      </c>
      <c r="AG38" s="46">
        <f>IF(AND(M39=G39),AP42,(IF(AND(M39&lt;&gt;G39),AP43)))</f>
        <v>1</v>
      </c>
      <c r="AH38" s="47">
        <f>(IF(AND(O39=B39),AP42,IF(AND(O39&lt;&gt;B39),AP43)))</f>
        <v>1</v>
      </c>
      <c r="AI38" s="45">
        <f>IF(AND(O39=C39),AP42,(IF(AND(O39&lt;&gt;C39),AP43)))</f>
        <v>0</v>
      </c>
      <c r="AJ38" s="46">
        <f>IF(AND(G39=O39),AP42,(IF(AND(G39&lt;&gt;O39),AP43)))</f>
        <v>1</v>
      </c>
      <c r="AK38" s="47">
        <f>(IF(AND(B39=Q39),AP42,IF(AND(B39&lt;&gt;Q39),AP43)))</f>
        <v>1</v>
      </c>
      <c r="AL38" s="45">
        <f>IF(AND(Q39=C39),AP42,(IF(AND(Q39&lt;&gt;C39),AP43)))</f>
        <v>0</v>
      </c>
      <c r="AM38" s="46">
        <f>IF(AND(Q39=G39),AP42,(IF(AND(Q39&lt;&gt;G39),AP43)))</f>
        <v>1</v>
      </c>
      <c r="AO38" s="48" t="s">
        <v>44</v>
      </c>
      <c r="AP38" s="48">
        <v>1</v>
      </c>
    </row>
    <row r="39" spans="1:42">
      <c r="A39" s="48" t="s">
        <v>61</v>
      </c>
      <c r="B39" s="49">
        <f>IF(AND(I39&gt;J39),AP38,IF(AND(I39=J39),AP41,(IF(AND(I39&lt;J39),AP41))))</f>
        <v>0</v>
      </c>
      <c r="C39" s="49">
        <f>(IF(AND(I39&gt;J39),AP41,(IF(AND(I39=J39),AP40,(IF(AND(I39&lt;J39),AP41))))))</f>
        <v>2</v>
      </c>
      <c r="D39" s="49"/>
      <c r="E39" s="49"/>
      <c r="F39" s="49"/>
      <c r="G39" s="49">
        <f>(IF(AND(I39&gt;J39),AP41,(IF(AND(I39=J39),AP41,IF(AND(I39&lt;J39),AP39)))))</f>
        <v>0</v>
      </c>
      <c r="H39" s="50" t="s">
        <v>27</v>
      </c>
      <c r="I39" s="41">
        <f>[1]Résultats!E38</f>
        <v>0</v>
      </c>
      <c r="J39" s="41">
        <f>[1]Résultats!F38</f>
        <v>0</v>
      </c>
      <c r="K39" s="105"/>
      <c r="L39" s="106"/>
      <c r="M39" s="97"/>
      <c r="N39" s="52"/>
      <c r="O39" s="52"/>
      <c r="P39" s="52"/>
      <c r="Q39" s="52"/>
      <c r="R39" s="52"/>
      <c r="V39" s="31">
        <f t="shared" si="20"/>
        <v>2</v>
      </c>
      <c r="W39" s="31">
        <f t="shared" si="21"/>
        <v>2</v>
      </c>
      <c r="X39" s="31">
        <f t="shared" si="22"/>
        <v>2</v>
      </c>
      <c r="Y39" s="31">
        <f t="shared" si="23"/>
        <v>2</v>
      </c>
      <c r="AB39" s="44">
        <f>(IF(AND(K40=B40),AP42,IF(AND(K40&lt;&gt;B40),AP43)))</f>
        <v>1</v>
      </c>
      <c r="AC39" s="45">
        <f>IF(AND(K40=C40),AP42,(IF(AND(K40&lt;&gt;C40),AP43)))</f>
        <v>0</v>
      </c>
      <c r="AD39" s="46">
        <f>IF(AND(K40=G40),AP42,(IF(AND(K40&lt;&gt;G40),AP43)))</f>
        <v>1</v>
      </c>
      <c r="AE39" s="47">
        <f>(IF(AND(M40=B40),AP42,IF(AND(M40&lt;&gt;B40),AP43)))</f>
        <v>1</v>
      </c>
      <c r="AF39" s="45">
        <f>IF(AND(M40=C40),AP42,(IF(AND(M40&lt;&gt;C40),AP43)))</f>
        <v>0</v>
      </c>
      <c r="AG39" s="46">
        <f>IF(AND(M40=G40),AP42,(IF(AND(M40&lt;&gt;G40),AP43)))</f>
        <v>1</v>
      </c>
      <c r="AH39" s="47">
        <f>(IF(AND(O40=B40),AP42,IF(AND(O40&lt;&gt;B40),AP43)))</f>
        <v>1</v>
      </c>
      <c r="AI39" s="45">
        <f>IF(AND(O40=C40),AP42,(IF(AND(O40&lt;&gt;C40),AP43)))</f>
        <v>0</v>
      </c>
      <c r="AJ39" s="46">
        <f>IF(AND(G40=O40),AP42,(IF(AND(G40&lt;&gt;O40),AP43)))</f>
        <v>1</v>
      </c>
      <c r="AK39" s="47">
        <f>(IF(AND(B40=Q40),AP42,IF(AND(B40&lt;&gt;Q40),AP43)))</f>
        <v>1</v>
      </c>
      <c r="AL39" s="45">
        <f>IF(AND(Q40=C40),AP42,(IF(AND(Q40&lt;&gt;C40),AP43)))</f>
        <v>0</v>
      </c>
      <c r="AM39" s="46">
        <f>IF(AND(Q40=G40),AP42,(IF(AND(Q40&lt;&gt;G40),AP43)))</f>
        <v>1</v>
      </c>
      <c r="AO39" s="48" t="s">
        <v>45</v>
      </c>
      <c r="AP39" s="48">
        <v>3</v>
      </c>
    </row>
    <row r="40" spans="1:42">
      <c r="A40" s="48" t="s">
        <v>59</v>
      </c>
      <c r="B40" s="49">
        <f>IF(AND(I40&gt;J40),AP38,IF(AND(I40=J40),AP41,(IF(AND(I40&lt;J40),AP41))))</f>
        <v>0</v>
      </c>
      <c r="C40" s="49">
        <f>(IF(AND(I40&gt;J40),AP41,(IF(AND(I40=J40),AP40,(IF(AND(I40&lt;J40),AP41))))))</f>
        <v>2</v>
      </c>
      <c r="D40" s="49"/>
      <c r="E40" s="49"/>
      <c r="F40" s="49"/>
      <c r="G40" s="49">
        <f>(IF(AND(I40&gt;J40),AP41,(IF(AND(I40=J40),AP41,IF(AND(I40&lt;J40),AP39)))))</f>
        <v>0</v>
      </c>
      <c r="H40" s="50" t="s">
        <v>61</v>
      </c>
      <c r="I40" s="41">
        <f>[1]Résultats!E39</f>
        <v>0</v>
      </c>
      <c r="J40" s="41">
        <f>[1]Résultats!F39</f>
        <v>0</v>
      </c>
      <c r="K40" s="105"/>
      <c r="L40" s="106"/>
      <c r="M40" s="97"/>
      <c r="N40" s="52"/>
      <c r="O40" s="52"/>
      <c r="P40" s="52"/>
      <c r="Q40" s="52"/>
      <c r="R40" s="52"/>
      <c r="V40" s="31">
        <f t="shared" si="20"/>
        <v>2</v>
      </c>
      <c r="W40" s="31">
        <f t="shared" si="21"/>
        <v>2</v>
      </c>
      <c r="X40" s="31">
        <f t="shared" si="22"/>
        <v>2</v>
      </c>
      <c r="Y40" s="31">
        <f t="shared" si="23"/>
        <v>2</v>
      </c>
      <c r="AB40" s="44">
        <f>(IF(AND(K41=B41),AP42,IF(AND(K41&lt;&gt;B41),AP43)))</f>
        <v>1</v>
      </c>
      <c r="AC40" s="45">
        <f>IF(AND(K41=C41),AP42,(IF(AND(K41&lt;&gt;C41),AP43)))</f>
        <v>0</v>
      </c>
      <c r="AD40" s="46">
        <f>IF(AND(K41=G41),AP42,(IF(AND(K41&lt;&gt;G41),AP43)))</f>
        <v>1</v>
      </c>
      <c r="AE40" s="47">
        <f>(IF(AND(M41=B41),AP42,IF(AND(M41&lt;&gt;B41),AP43)))</f>
        <v>1</v>
      </c>
      <c r="AF40" s="45">
        <f>IF(AND(M41=C41),AP42,(IF(AND(M41&lt;&gt;C41),AP43)))</f>
        <v>0</v>
      </c>
      <c r="AG40" s="46">
        <f>IF(AND(M41=G41),AP42,(IF(AND(M41&lt;&gt;G41),AP43)))</f>
        <v>1</v>
      </c>
      <c r="AH40" s="47">
        <f>(IF(AND(O41=B41),AP42,IF(AND(O41&lt;&gt;B41),AP43)))</f>
        <v>1</v>
      </c>
      <c r="AI40" s="45">
        <f>IF(AND(O41=C41),AP42,(IF(AND(O41&lt;&gt;C41),AP43)))</f>
        <v>0</v>
      </c>
      <c r="AJ40" s="46">
        <f>IF(AND(G41=O41),AP42,(IF(AND(G41&lt;&gt;O41),AP43)))</f>
        <v>1</v>
      </c>
      <c r="AK40" s="47">
        <f>(IF(AND(B41=Q41),AP42,IF(AND(B41&lt;&gt;Q41),AP43)))</f>
        <v>1</v>
      </c>
      <c r="AL40" s="45">
        <f>IF(AND(Q41=C41),AP42,(IF(AND(Q41&lt;&gt;C41),AP43)))</f>
        <v>0</v>
      </c>
      <c r="AM40" s="46">
        <f>IF(AND(Q41=G41),AP42,(IF(AND(Q41&lt;&gt;G41),AP43)))</f>
        <v>1</v>
      </c>
      <c r="AO40" s="48" t="s">
        <v>46</v>
      </c>
      <c r="AP40" s="48">
        <v>2</v>
      </c>
    </row>
    <row r="41" spans="1:42">
      <c r="A41" s="48" t="s">
        <v>27</v>
      </c>
      <c r="B41" s="49">
        <f>IF(AND(I41&gt;J41),AP38,IF(AND(I41=J41),AP41,(IF(AND(I41&lt;J41),AP41))))</f>
        <v>0</v>
      </c>
      <c r="C41" s="49">
        <f>(IF(AND(I41&gt;J41),AP41,(IF(AND(I41=J41),AP40,(IF(AND(I41&lt;J41),AP41))))))</f>
        <v>2</v>
      </c>
      <c r="D41" s="49"/>
      <c r="E41" s="49"/>
      <c r="F41" s="49"/>
      <c r="G41" s="49">
        <f>(IF(AND(I41&gt;J41),AP41,(IF(AND(I41=J41),AP41,IF(AND(I41&lt;J41),AP39)))))</f>
        <v>0</v>
      </c>
      <c r="H41" s="50" t="s">
        <v>60</v>
      </c>
      <c r="I41" s="41">
        <f>[1]Résultats!E40</f>
        <v>0</v>
      </c>
      <c r="J41" s="41">
        <f>[1]Résultats!F40</f>
        <v>0</v>
      </c>
      <c r="K41" s="105"/>
      <c r="L41" s="106"/>
      <c r="M41" s="97"/>
      <c r="N41" s="52"/>
      <c r="O41" s="52"/>
      <c r="P41" s="52"/>
      <c r="Q41" s="52"/>
      <c r="R41" s="52"/>
      <c r="V41" s="31">
        <f t="shared" si="20"/>
        <v>2</v>
      </c>
      <c r="W41" s="31">
        <f t="shared" si="21"/>
        <v>2</v>
      </c>
      <c r="X41" s="31">
        <f t="shared" si="22"/>
        <v>2</v>
      </c>
      <c r="Y41" s="31">
        <f t="shared" si="23"/>
        <v>2</v>
      </c>
      <c r="AB41" s="44">
        <f>(IF(AND(K42=B42),AP42,IF(AND(K42&lt;&gt;B42),AP43)))</f>
        <v>1</v>
      </c>
      <c r="AC41" s="45">
        <f>IF(AND(K42=C42),AP42,(IF(AND(K42&lt;&gt;C42),AP43)))</f>
        <v>0</v>
      </c>
      <c r="AD41" s="46">
        <f>IF(AND(K42=G42),AP42,(IF(AND(K42&lt;&gt;G42),AP43)))</f>
        <v>1</v>
      </c>
      <c r="AE41" s="47">
        <f>(IF(AND(M42=B42),AP42,IF(AND(M42&lt;&gt;B42),AP43)))</f>
        <v>1</v>
      </c>
      <c r="AF41" s="45">
        <f>IF(AND(M42=C42),AP42,(IF(AND(M42&lt;&gt;C42),AP43)))</f>
        <v>0</v>
      </c>
      <c r="AG41" s="46">
        <f>IF(AND(M42=G42),AP42,(IF(AND(M42&lt;&gt;G42),AP43)))</f>
        <v>1</v>
      </c>
      <c r="AH41" s="47">
        <f>(IF(AND(O42=B42),AP42,IF(AND(O42&lt;&gt;B42),AP43)))</f>
        <v>1</v>
      </c>
      <c r="AI41" s="45">
        <f>IF(AND(O42=C42),AP42,(IF(AND(O42&lt;&gt;C42),AP43)))</f>
        <v>0</v>
      </c>
      <c r="AJ41" s="46">
        <f>IF(AND(G42=O42),AP42,(IF(AND(G42&lt;&gt;O42),AP43)))</f>
        <v>1</v>
      </c>
      <c r="AK41" s="47">
        <f>(IF(AND(B42=Q42),AP42,IF(AND(B42&lt;&gt;Q42),AP43)))</f>
        <v>1</v>
      </c>
      <c r="AL41" s="45">
        <f>IF(AND(Q42=C42),AP42,(IF(AND(Q42&lt;&gt;C42),AP43)))</f>
        <v>0</v>
      </c>
      <c r="AM41" s="46">
        <f>IF(AND(Q42=G42),AP42,(IF(AND(Q42&lt;&gt;G42),AP43)))</f>
        <v>1</v>
      </c>
      <c r="AO41" s="48" t="s">
        <v>47</v>
      </c>
      <c r="AP41" s="48"/>
    </row>
    <row r="42" spans="1:42" ht="15.75" thickBot="1">
      <c r="A42" s="48" t="s">
        <v>27</v>
      </c>
      <c r="B42" s="49">
        <f>IF(AND(I42&gt;J42),AP38,IF(AND(I42=J42),AP41,(IF(AND(I42&lt;J42),AP41))))</f>
        <v>0</v>
      </c>
      <c r="C42" s="49">
        <f>(IF(AND(I42&gt;J42),AP41,(IF(AND(I42=J42),AP40,(IF(AND(I42&lt;J42),AP41))))))</f>
        <v>2</v>
      </c>
      <c r="D42" s="49"/>
      <c r="E42" s="49"/>
      <c r="F42" s="49"/>
      <c r="G42" s="49">
        <f>(IF(AND(I42&gt;J42),AP41,(IF(AND(I42=J42),AP41,IF(AND(I42&lt;J42),AP39)))))</f>
        <v>0</v>
      </c>
      <c r="H42" s="50" t="s">
        <v>59</v>
      </c>
      <c r="I42" s="41">
        <f>[1]Résultats!E41</f>
        <v>0</v>
      </c>
      <c r="J42" s="41">
        <f>[1]Résultats!F41</f>
        <v>0</v>
      </c>
      <c r="K42" s="105"/>
      <c r="L42" s="106"/>
      <c r="M42" s="97"/>
      <c r="N42" s="52"/>
      <c r="O42" s="52"/>
      <c r="P42" s="52"/>
      <c r="Q42" s="52"/>
      <c r="R42" s="52"/>
      <c r="V42" s="54">
        <f t="shared" si="20"/>
        <v>2</v>
      </c>
      <c r="W42" s="54">
        <f t="shared" si="21"/>
        <v>2</v>
      </c>
      <c r="X42" s="54">
        <f t="shared" si="22"/>
        <v>2</v>
      </c>
      <c r="Y42" s="54">
        <f t="shared" si="23"/>
        <v>2</v>
      </c>
      <c r="AB42" s="55">
        <f>(IF(AND(K43=B43),AP42,IF(AND(K43&lt;&gt;B43),AP43)))</f>
        <v>1</v>
      </c>
      <c r="AC42" s="56">
        <f>IF(AND(K43=C43),AP42,(IF(AND(K43&lt;&gt;C43),AP43)))</f>
        <v>0</v>
      </c>
      <c r="AD42" s="57">
        <f>IF(AND(K43=G43),AP42,(IF(AND(K43&lt;&gt;G43),AP43)))</f>
        <v>1</v>
      </c>
      <c r="AE42" s="58">
        <f>(IF(AND(M43=B43),AP42,IF(AND(M43&lt;&gt;B43),AP43)))</f>
        <v>1</v>
      </c>
      <c r="AF42" s="56">
        <f>IF(AND(M43=C43),AP42,(IF(AND(M43&lt;&gt;C43),AP43)))</f>
        <v>0</v>
      </c>
      <c r="AG42" s="57">
        <f>IF(AND(M43=G43),AP42,(IF(AND(M43&lt;&gt;G43),AP43)))</f>
        <v>1</v>
      </c>
      <c r="AH42" s="58">
        <f>(IF(AND(O43=B43),AP42,IF(AND(O43&lt;&gt;B43),AP43)))</f>
        <v>1</v>
      </c>
      <c r="AI42" s="56">
        <f>IF(AND(O43=C43),AP42,(IF(AND(O43&lt;&gt;C43),AP43)))</f>
        <v>0</v>
      </c>
      <c r="AJ42" s="57">
        <f>IF(AND(G43=O43),AP42,(IF(AND(G43&lt;&gt;O43),AP43)))</f>
        <v>1</v>
      </c>
      <c r="AK42" s="58">
        <f>(IF(AND(B43=Q43),AP42,IF(AND(B43&lt;&gt;Q43),AP43)))</f>
        <v>1</v>
      </c>
      <c r="AL42" s="56">
        <f>IF(AND(Q43=C43),AP42,(IF(AND(Q43&lt;&gt;C43),AP43)))</f>
        <v>0</v>
      </c>
      <c r="AM42" s="57">
        <f>IF(AND(Q43=G43),AP42,(IF(AND(Q43&lt;&gt;G43),AP43)))</f>
        <v>1</v>
      </c>
      <c r="AO42" s="48" t="b">
        <v>1</v>
      </c>
      <c r="AP42" s="48">
        <v>1</v>
      </c>
    </row>
    <row r="43" spans="1:42" ht="15.75" thickBot="1">
      <c r="A43" s="59" t="s">
        <v>60</v>
      </c>
      <c r="B43" s="60">
        <f>IF(AND(I43&gt;J43),AP38,IF(AND(I43=J43),AP41,(IF(AND(I43&lt;J43),AP41))))</f>
        <v>0</v>
      </c>
      <c r="C43" s="60">
        <f>(IF(AND(I43&gt;J43),AP41,(IF(AND(I43=J43),AP40,(IF(AND(I43&lt;J43),AP41))))))</f>
        <v>2</v>
      </c>
      <c r="D43" s="60"/>
      <c r="E43" s="60"/>
      <c r="F43" s="60"/>
      <c r="G43" s="60">
        <f>(IF(AND(I43&gt;J43),AP41,(IF(AND(I43=J43),AP41,IF(AND(I43&lt;J43),AP39)))))</f>
        <v>0</v>
      </c>
      <c r="H43" s="61" t="s">
        <v>61</v>
      </c>
      <c r="I43" s="102">
        <f>[1]Résultats!E42</f>
        <v>0</v>
      </c>
      <c r="J43" s="102">
        <f>[1]Résultats!F42</f>
        <v>0</v>
      </c>
      <c r="K43" s="107"/>
      <c r="L43" s="108"/>
      <c r="M43" s="98"/>
      <c r="N43" s="63"/>
      <c r="O43" s="63"/>
      <c r="P43" s="63"/>
      <c r="Q43" s="63"/>
      <c r="R43" s="63"/>
      <c r="U43" s="65" t="s">
        <v>48</v>
      </c>
      <c r="V43" s="66">
        <f>V37+V38+V39+V40+V41+V42</f>
        <v>12</v>
      </c>
      <c r="W43" s="66">
        <f>W37+W38+W39+W40+W41+W42</f>
        <v>12</v>
      </c>
      <c r="X43" s="66">
        <f t="shared" ref="X43:Y43" si="24">X37+X38+X39+X40+X41+X42</f>
        <v>12</v>
      </c>
      <c r="Y43" s="66">
        <f t="shared" si="24"/>
        <v>12</v>
      </c>
      <c r="AO43" s="48" t="b">
        <v>0</v>
      </c>
      <c r="AP43" s="48">
        <v>0</v>
      </c>
    </row>
    <row r="44" spans="1:42">
      <c r="A44" s="67"/>
      <c r="B44" s="67"/>
      <c r="C44" s="67"/>
      <c r="D44" s="67"/>
      <c r="E44" s="67"/>
      <c r="F44" s="67"/>
      <c r="G44" s="67"/>
      <c r="H44" s="67"/>
      <c r="I44" s="71"/>
      <c r="J44" s="71"/>
      <c r="K44" s="68"/>
      <c r="L44" s="68"/>
      <c r="M44" s="68"/>
      <c r="N44" s="68"/>
      <c r="O44" s="68"/>
      <c r="P44" s="68"/>
      <c r="Q44" s="68"/>
      <c r="V44" s="68"/>
      <c r="W44" s="68"/>
      <c r="X44" s="68"/>
      <c r="Y44" s="68"/>
    </row>
    <row r="45" spans="1:42" ht="15.75" thickBot="1"/>
    <row r="46" spans="1:42" ht="27" thickBot="1">
      <c r="V46" s="3" t="s">
        <v>34</v>
      </c>
      <c r="W46" s="4"/>
      <c r="X46" s="4"/>
      <c r="Y46" s="4"/>
      <c r="AB46" s="3" t="s">
        <v>35</v>
      </c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</row>
    <row r="47" spans="1:42" ht="36" customHeight="1" thickBot="1">
      <c r="A47" s="5" t="s">
        <v>62</v>
      </c>
      <c r="B47" s="6"/>
      <c r="C47" s="6"/>
      <c r="D47" s="6"/>
      <c r="E47" s="6"/>
      <c r="F47" s="6"/>
      <c r="G47" s="6"/>
      <c r="H47" s="6"/>
      <c r="I47" s="7" t="s">
        <v>36</v>
      </c>
      <c r="J47" s="8"/>
      <c r="K47" s="82" t="s">
        <v>37</v>
      </c>
      <c r="L47" s="83"/>
      <c r="M47" s="86" t="s">
        <v>39</v>
      </c>
      <c r="N47" s="87"/>
      <c r="O47" s="90" t="s">
        <v>38</v>
      </c>
      <c r="P47" s="91"/>
      <c r="Q47" s="94" t="s">
        <v>40</v>
      </c>
      <c r="R47" s="95"/>
      <c r="U47" s="13"/>
      <c r="V47" s="14" t="s">
        <v>37</v>
      </c>
      <c r="W47" s="15" t="s">
        <v>38</v>
      </c>
      <c r="X47" s="16" t="s">
        <v>39</v>
      </c>
      <c r="Y47" s="17" t="s">
        <v>40</v>
      </c>
      <c r="AB47" s="18" t="s">
        <v>37</v>
      </c>
      <c r="AC47" s="19"/>
      <c r="AD47" s="20"/>
      <c r="AE47" s="18" t="s">
        <v>38</v>
      </c>
      <c r="AF47" s="19"/>
      <c r="AG47" s="19"/>
      <c r="AH47" s="18" t="s">
        <v>39</v>
      </c>
      <c r="AI47" s="19"/>
      <c r="AJ47" s="19"/>
      <c r="AK47" s="18" t="s">
        <v>40</v>
      </c>
      <c r="AL47" s="19"/>
      <c r="AM47" s="20"/>
    </row>
    <row r="48" spans="1:42" ht="15.75" thickBot="1">
      <c r="A48" s="21" t="s">
        <v>41</v>
      </c>
      <c r="B48" s="22">
        <v>1</v>
      </c>
      <c r="C48" s="22">
        <v>2</v>
      </c>
      <c r="D48" s="22"/>
      <c r="E48" s="22"/>
      <c r="F48" s="22"/>
      <c r="G48" s="22">
        <v>3</v>
      </c>
      <c r="H48" s="23" t="s">
        <v>42</v>
      </c>
      <c r="I48" s="24"/>
      <c r="J48" s="25"/>
      <c r="K48" s="84"/>
      <c r="L48" s="85"/>
      <c r="M48" s="88"/>
      <c r="N48" s="89"/>
      <c r="O48" s="92"/>
      <c r="P48" s="93"/>
      <c r="Q48" s="109"/>
      <c r="R48" s="110"/>
      <c r="U48" s="13"/>
      <c r="V48" s="31">
        <f t="shared" ref="V48:V53" si="25">AB48+AC48+AD48</f>
        <v>2</v>
      </c>
      <c r="W48" s="31">
        <f t="shared" ref="W48:W53" si="26">AE48+AF48+AG48</f>
        <v>2</v>
      </c>
      <c r="X48" s="31">
        <f t="shared" ref="X48:X53" si="27">AH48+AI48+AJ48</f>
        <v>2</v>
      </c>
      <c r="Y48" s="31">
        <f t="shared" ref="Y48:Y53" si="28">AK48+AL48+AM48</f>
        <v>2</v>
      </c>
      <c r="AB48" s="32">
        <f>(IF(AND(K49=B49),AP53,IF(AND(K49&lt;&gt;B49),AP54)))</f>
        <v>1</v>
      </c>
      <c r="AC48" s="33">
        <f>IF(AND(K49=C49),AP53,(IF(AND(K49&lt;&gt;C49),AP54)))</f>
        <v>0</v>
      </c>
      <c r="AD48" s="34">
        <f>IF(AND(K49=G49),AP53,(IF(AND(K49&lt;&gt;G49),AP54)))</f>
        <v>1</v>
      </c>
      <c r="AE48" s="35">
        <f>(IF(AND(M49=B49),AP53,IF(AND(M49&lt;&gt;B49),AP54)))</f>
        <v>1</v>
      </c>
      <c r="AF48" s="33">
        <f>IF(AND(M49=C49),AP53,(IF(AND(M49&lt;&gt;C49),AP54)))</f>
        <v>0</v>
      </c>
      <c r="AG48" s="34">
        <f>IF(AND(M49=G49),AP53,(IF(AND(M49&lt;&gt;G49),AP54)))</f>
        <v>1</v>
      </c>
      <c r="AH48" s="35">
        <f>(IF(AND(O49=B49),AP53,IF(AND(O49&lt;&gt;B49),AP54)))</f>
        <v>1</v>
      </c>
      <c r="AI48" s="33">
        <f>IF(AND(O49=C49),AP53,(IF(AND(O49&lt;&gt;C49),AP54)))</f>
        <v>0</v>
      </c>
      <c r="AJ48" s="34">
        <f>IF(AND(G49=O49),AP53,(IF(AND(G49&lt;&gt;O49),AP54)))</f>
        <v>1</v>
      </c>
      <c r="AK48" s="35">
        <f>(IF(AND(B49=Q49),AP53,IF(AND(B49&lt;&gt;Q49),AP54)))</f>
        <v>1</v>
      </c>
      <c r="AL48" s="33">
        <f>IF(AND(C49=Q49),AP53,(IF(AND(C49&lt;&gt;Q49),AP54)))</f>
        <v>0</v>
      </c>
      <c r="AM48" s="34">
        <f>IF(AND(Q49=G49),AP53,(IF(AND(Q49&lt;&gt;G49),AP54)))</f>
        <v>1</v>
      </c>
      <c r="AO48" s="70" t="s">
        <v>43</v>
      </c>
      <c r="AP48" s="70"/>
    </row>
    <row r="49" spans="1:42">
      <c r="A49" s="39" t="s">
        <v>63</v>
      </c>
      <c r="B49" s="33">
        <f>IF(AND(I49&gt;J49),AP49,IF(AND(I49=J49),AP52,(IF(AND(I49&lt;J49),AP52))))</f>
        <v>0</v>
      </c>
      <c r="C49" s="33">
        <f>(IF(AND(I49&gt;J49),AP52,(IF(AND(I49=J49),AP51,(IF(AND(I49&lt;J49),AP52))))))</f>
        <v>2</v>
      </c>
      <c r="D49" s="33"/>
      <c r="E49" s="33"/>
      <c r="F49" s="33"/>
      <c r="G49" s="33">
        <f>(IF(AND(I49&gt;J49),AP52,(IF(AND(I49=J49),AP52,IF(AND(I49&lt;J49),AP50)))))</f>
        <v>0</v>
      </c>
      <c r="H49" s="40" t="s">
        <v>64</v>
      </c>
      <c r="I49" s="101">
        <f>[1]Résultats!E48</f>
        <v>0</v>
      </c>
      <c r="J49" s="101">
        <f>[1]Résultats!F48</f>
        <v>0</v>
      </c>
      <c r="K49" s="103"/>
      <c r="L49" s="104"/>
      <c r="M49" s="96"/>
      <c r="N49" s="42"/>
      <c r="O49" s="42"/>
      <c r="P49" s="42"/>
      <c r="Q49" s="42"/>
      <c r="R49" s="42"/>
      <c r="V49" s="31">
        <f t="shared" si="25"/>
        <v>2</v>
      </c>
      <c r="W49" s="31">
        <f t="shared" si="26"/>
        <v>2</v>
      </c>
      <c r="X49" s="31">
        <f t="shared" si="27"/>
        <v>2</v>
      </c>
      <c r="Y49" s="31">
        <f t="shared" si="28"/>
        <v>2</v>
      </c>
      <c r="AB49" s="44">
        <f>(IF(AND(K50=B50),AP53,IF(AND(K50&lt;&gt;B50),AP54)))</f>
        <v>1</v>
      </c>
      <c r="AC49" s="45">
        <f>IF(AND(K50=C50),AP53,(IF(AND(K50&lt;&gt;C50),AP54)))</f>
        <v>0</v>
      </c>
      <c r="AD49" s="46">
        <f>IF(AND(K50=G50),AP53,(IF(AND(K50&lt;&gt;G50),AP54)))</f>
        <v>1</v>
      </c>
      <c r="AE49" s="47">
        <f>(IF(AND(M50=B50),AP53,IF(AND(M50&lt;&gt;B50),AP54)))</f>
        <v>1</v>
      </c>
      <c r="AF49" s="45">
        <f>IF(AND(M50=C50),AP53,(IF(AND(M50&lt;&gt;C50),AP54)))</f>
        <v>0</v>
      </c>
      <c r="AG49" s="46">
        <f>IF(AND(M50=G50),AP53,(IF(AND(M50&lt;&gt;G50),AP54)))</f>
        <v>1</v>
      </c>
      <c r="AH49" s="47">
        <f>(IF(AND(O50=B50),AP53,IF(AND(O50&lt;&gt;B50),AP54)))</f>
        <v>1</v>
      </c>
      <c r="AI49" s="45">
        <f>IF(AND(O50=C50),AP53,(IF(AND(O50&lt;&gt;C50),AP54)))</f>
        <v>0</v>
      </c>
      <c r="AJ49" s="46">
        <f>IF(AND(G50=O50),AP53,(IF(AND(G50&lt;&gt;O50),AP54)))</f>
        <v>1</v>
      </c>
      <c r="AK49" s="47">
        <f>(IF(AND(B50=Q50),AP53,IF(AND(B50&lt;&gt;Q50),AP54)))</f>
        <v>1</v>
      </c>
      <c r="AL49" s="45">
        <f>IF(AND(Q50=C50),AP53,(IF(AND(Q50&lt;&gt;C50),AP54)))</f>
        <v>0</v>
      </c>
      <c r="AM49" s="46">
        <f>IF(AND(Q50=G50),AP53,(IF(AND(Q50&lt;&gt;G50),AP54)))</f>
        <v>1</v>
      </c>
      <c r="AO49" s="48" t="s">
        <v>44</v>
      </c>
      <c r="AP49" s="48">
        <v>1</v>
      </c>
    </row>
    <row r="50" spans="1:42">
      <c r="A50" s="48" t="s">
        <v>1</v>
      </c>
      <c r="B50" s="49">
        <f>IF(AND(I50&gt;J50),AP49,IF(AND(I50=J50),AP52,(IF(AND(I50&lt;J50),AP52))))</f>
        <v>0</v>
      </c>
      <c r="C50" s="49">
        <f>(IF(AND(I50&gt;J50),AP52,(IF(AND(I50=J50),AP51,(IF(AND(I50&lt;J50),AP52))))))</f>
        <v>2</v>
      </c>
      <c r="D50" s="49"/>
      <c r="E50" s="49"/>
      <c r="F50" s="49"/>
      <c r="G50" s="49">
        <f>(IF(AND(I50&gt;J50),AP52,(IF(AND(I50=J50),AP52,IF(AND(I50&lt;J50),AP50)))))</f>
        <v>0</v>
      </c>
      <c r="H50" s="50" t="s">
        <v>65</v>
      </c>
      <c r="I50" s="41">
        <f>[1]Résultats!E49</f>
        <v>0</v>
      </c>
      <c r="J50" s="41">
        <f>[1]Résultats!F49</f>
        <v>0</v>
      </c>
      <c r="K50" s="105"/>
      <c r="L50" s="106"/>
      <c r="M50" s="97"/>
      <c r="N50" s="52"/>
      <c r="O50" s="52"/>
      <c r="P50" s="52"/>
      <c r="Q50" s="52"/>
      <c r="R50" s="52"/>
      <c r="V50" s="31">
        <f t="shared" si="25"/>
        <v>2</v>
      </c>
      <c r="W50" s="31">
        <f t="shared" si="26"/>
        <v>2</v>
      </c>
      <c r="X50" s="31">
        <f t="shared" si="27"/>
        <v>2</v>
      </c>
      <c r="Y50" s="31">
        <f t="shared" si="28"/>
        <v>2</v>
      </c>
      <c r="AB50" s="44">
        <f>(IF(AND(K51=B51),AP53,IF(AND(K51&lt;&gt;B51),AP54)))</f>
        <v>1</v>
      </c>
      <c r="AC50" s="45">
        <f>IF(AND(K51=C51),AP53,(IF(AND(K51&lt;&gt;C51),AP54)))</f>
        <v>0</v>
      </c>
      <c r="AD50" s="46">
        <f>IF(AND(K51=G51),AP53,(IF(AND(K51&lt;&gt;G51),AP54)))</f>
        <v>1</v>
      </c>
      <c r="AE50" s="47">
        <f>(IF(AND(M51=B51),AP53,IF(AND(M51&lt;&gt;B51),AP54)))</f>
        <v>1</v>
      </c>
      <c r="AF50" s="45">
        <f>IF(AND(M51=C51),AP53,(IF(AND(M51&lt;&gt;C51),AP54)))</f>
        <v>0</v>
      </c>
      <c r="AG50" s="46">
        <f>IF(AND(M51=G51),AP53,(IF(AND(M51&lt;&gt;G51),AP54)))</f>
        <v>1</v>
      </c>
      <c r="AH50" s="47">
        <f>(IF(AND(O51=B51),AP53,IF(AND(O51&lt;&gt;B51),AP54)))</f>
        <v>1</v>
      </c>
      <c r="AI50" s="45">
        <f>IF(AND(O51=C51),AP53,(IF(AND(O51&lt;&gt;C51),AP54)))</f>
        <v>0</v>
      </c>
      <c r="AJ50" s="46">
        <f>IF(AND(G51=O51),AP53,(IF(AND(G51&lt;&gt;O51),AP54)))</f>
        <v>1</v>
      </c>
      <c r="AK50" s="47">
        <f>(IF(AND(B51=Q51),AP53,IF(AND(B51&lt;&gt;Q51),AP54)))</f>
        <v>1</v>
      </c>
      <c r="AL50" s="45">
        <f>IF(AND(Q51=C51),AP53,(IF(AND(Q51&lt;&gt;C51),AP54)))</f>
        <v>0</v>
      </c>
      <c r="AM50" s="46">
        <f>IF(AND(Q51=G51),AP53,(IF(AND(Q51&lt;&gt;G51),AP54)))</f>
        <v>1</v>
      </c>
      <c r="AO50" s="48" t="s">
        <v>45</v>
      </c>
      <c r="AP50" s="48">
        <v>3</v>
      </c>
    </row>
    <row r="51" spans="1:42">
      <c r="A51" s="48" t="s">
        <v>63</v>
      </c>
      <c r="B51" s="49">
        <f>IF(AND(I51&gt;J51),AP49,IF(AND(I51=J51),AP52,(IF(AND(I51&lt;J51),AP52))))</f>
        <v>0</v>
      </c>
      <c r="C51" s="49">
        <f>(IF(AND(I51&gt;J51),AP52,(IF(AND(I51=J51),AP51,(IF(AND(I51&lt;J51),AP52))))))</f>
        <v>2</v>
      </c>
      <c r="D51" s="49"/>
      <c r="E51" s="49"/>
      <c r="F51" s="49"/>
      <c r="G51" s="49">
        <f>(IF(AND(I51&gt;J51),AP52,(IF(AND(I51=J51),AP52,IF(AND(I51&lt;J51),AP50)))))</f>
        <v>0</v>
      </c>
      <c r="H51" s="50" t="s">
        <v>1</v>
      </c>
      <c r="I51" s="41">
        <f>[1]Résultats!E50</f>
        <v>0</v>
      </c>
      <c r="J51" s="41">
        <f>[1]Résultats!F50</f>
        <v>0</v>
      </c>
      <c r="K51" s="105"/>
      <c r="L51" s="106"/>
      <c r="M51" s="97"/>
      <c r="N51" s="52"/>
      <c r="O51" s="52"/>
      <c r="P51" s="52"/>
      <c r="Q51" s="52"/>
      <c r="R51" s="52"/>
      <c r="V51" s="31">
        <f t="shared" si="25"/>
        <v>2</v>
      </c>
      <c r="W51" s="31">
        <f t="shared" si="26"/>
        <v>2</v>
      </c>
      <c r="X51" s="31">
        <f t="shared" si="27"/>
        <v>2</v>
      </c>
      <c r="Y51" s="31">
        <f t="shared" si="28"/>
        <v>2</v>
      </c>
      <c r="AB51" s="44">
        <f>(IF(AND(K52=B52),AP53,IF(AND(K52&lt;&gt;B52),AP54)))</f>
        <v>1</v>
      </c>
      <c r="AC51" s="45">
        <f>IF(AND(K52=C52),AP53,(IF(AND(K52&lt;&gt;C52),AP54)))</f>
        <v>0</v>
      </c>
      <c r="AD51" s="46">
        <f>IF(AND(K52=G52),AP53,(IF(AND(K52&lt;&gt;G52),AP54)))</f>
        <v>1</v>
      </c>
      <c r="AE51" s="47">
        <f>(IF(AND(M52=B52),AP53,IF(AND(M52&lt;&gt;B52),AP54)))</f>
        <v>1</v>
      </c>
      <c r="AF51" s="45">
        <f>IF(AND(M52=C52),AP53,(IF(AND(M52&lt;&gt;C52),AP54)))</f>
        <v>0</v>
      </c>
      <c r="AG51" s="46">
        <f>IF(AND(M52=G52),AP53,(IF(AND(M52&lt;&gt;G52),AP54)))</f>
        <v>1</v>
      </c>
      <c r="AH51" s="47">
        <f>(IF(AND(O52=B52),AP53,IF(AND(O52&lt;&gt;B52),AP54)))</f>
        <v>1</v>
      </c>
      <c r="AI51" s="45">
        <f>IF(AND(O52=C52),AP53,(IF(AND(O52&lt;&gt;C52),AP54)))</f>
        <v>0</v>
      </c>
      <c r="AJ51" s="46">
        <f>IF(AND(G52=O52),AP53,(IF(AND(G52&lt;&gt;O52),AP54)))</f>
        <v>1</v>
      </c>
      <c r="AK51" s="47">
        <f>(IF(AND(B52=Q52),AP53,IF(AND(B52&lt;&gt;Q52),AP54)))</f>
        <v>1</v>
      </c>
      <c r="AL51" s="45">
        <f>IF(AND(Q52=C52),AP53,(IF(AND(Q52&lt;&gt;C52),AP54)))</f>
        <v>0</v>
      </c>
      <c r="AM51" s="46">
        <f>IF(AND(Q52=G52),AP53,(IF(AND(Q52&lt;&gt;G52),AP54)))</f>
        <v>1</v>
      </c>
      <c r="AO51" s="48" t="s">
        <v>46</v>
      </c>
      <c r="AP51" s="48">
        <v>2</v>
      </c>
    </row>
    <row r="52" spans="1:42">
      <c r="A52" s="48" t="s">
        <v>65</v>
      </c>
      <c r="B52" s="49">
        <f>IF(AND(I52&gt;J52),AP49,IF(AND(I52=J52),AP52,(IF(AND(I52&lt;J52),AP52))))</f>
        <v>0</v>
      </c>
      <c r="C52" s="49">
        <f>(IF(AND(I52&gt;J52),AP52,(IF(AND(I52=J52),AP51,(IF(AND(I52&lt;J52),AP52))))))</f>
        <v>2</v>
      </c>
      <c r="D52" s="49"/>
      <c r="E52" s="49"/>
      <c r="F52" s="49"/>
      <c r="G52" s="49">
        <f>(IF(AND(I52&gt;J52),AP52,(IF(AND(I52=J52),AP52,IF(AND(I52&lt;J52),AP50)))))</f>
        <v>0</v>
      </c>
      <c r="H52" s="50" t="s">
        <v>64</v>
      </c>
      <c r="I52" s="41">
        <f>[1]Résultats!E51</f>
        <v>0</v>
      </c>
      <c r="J52" s="41">
        <f>[1]Résultats!F51</f>
        <v>0</v>
      </c>
      <c r="K52" s="105"/>
      <c r="L52" s="106"/>
      <c r="M52" s="97"/>
      <c r="N52" s="52"/>
      <c r="O52" s="52"/>
      <c r="P52" s="52"/>
      <c r="Q52" s="52"/>
      <c r="R52" s="52"/>
      <c r="V52" s="31">
        <f t="shared" si="25"/>
        <v>2</v>
      </c>
      <c r="W52" s="31">
        <f t="shared" si="26"/>
        <v>2</v>
      </c>
      <c r="X52" s="31">
        <f t="shared" si="27"/>
        <v>2</v>
      </c>
      <c r="Y52" s="31">
        <f t="shared" si="28"/>
        <v>2</v>
      </c>
      <c r="AB52" s="44">
        <f>(IF(AND(K53=B53),AP53,IF(AND(K53&lt;&gt;B53),AP54)))</f>
        <v>1</v>
      </c>
      <c r="AC52" s="45">
        <f>IF(AND(K53=C53),AP53,(IF(AND(K53&lt;&gt;C53),AP54)))</f>
        <v>0</v>
      </c>
      <c r="AD52" s="46">
        <f>IF(AND(K53=G53),AP53,(IF(AND(K53&lt;&gt;G53),AP54)))</f>
        <v>1</v>
      </c>
      <c r="AE52" s="47">
        <f>(IF(AND(M53=B53),AP53,IF(AND(M53&lt;&gt;B53),AP54)))</f>
        <v>1</v>
      </c>
      <c r="AF52" s="45">
        <f>IF(AND(M53=C53),AP53,(IF(AND(M53&lt;&gt;C53),AP54)))</f>
        <v>0</v>
      </c>
      <c r="AG52" s="46">
        <f>IF(AND(M53=G53),AP53,(IF(AND(M53&lt;&gt;G53),AP54)))</f>
        <v>1</v>
      </c>
      <c r="AH52" s="47">
        <f>(IF(AND(O53=B53),AP53,IF(AND(O53&lt;&gt;B53),AP54)))</f>
        <v>1</v>
      </c>
      <c r="AI52" s="45">
        <f>IF(AND(O53=C53),AP53,(IF(AND(O53&lt;&gt;C53),AP54)))</f>
        <v>0</v>
      </c>
      <c r="AJ52" s="46">
        <f>IF(AND(G53=O53),AP53,(IF(AND(G53&lt;&gt;O53),AP54)))</f>
        <v>1</v>
      </c>
      <c r="AK52" s="47">
        <f>(IF(AND(B53=Q53),AP53,IF(AND(B53&lt;&gt;Q53),AP54)))</f>
        <v>1</v>
      </c>
      <c r="AL52" s="45">
        <f>IF(AND(Q53=C53),AP53,(IF(AND(Q53&lt;&gt;C53),AP54)))</f>
        <v>0</v>
      </c>
      <c r="AM52" s="46">
        <f>IF(AND(Q53=G53),AP53,(IF(AND(Q53&lt;&gt;G53),AP54)))</f>
        <v>1</v>
      </c>
      <c r="AO52" s="48" t="s">
        <v>47</v>
      </c>
      <c r="AP52" s="48"/>
    </row>
    <row r="53" spans="1:42" ht="15.75" thickBot="1">
      <c r="A53" s="48" t="s">
        <v>65</v>
      </c>
      <c r="B53" s="49">
        <f>IF(AND(I53&gt;J53),AP49,IF(AND(I53=J53),AP52,(IF(AND(I53&lt;J53),AP52))))</f>
        <v>0</v>
      </c>
      <c r="C53" s="49">
        <f>(IF(AND(I53&gt;J53),AP52,(IF(AND(I53=J53),AP51,(IF(AND(I53&lt;J53),AP52))))))</f>
        <v>2</v>
      </c>
      <c r="D53" s="49"/>
      <c r="E53" s="49"/>
      <c r="F53" s="49"/>
      <c r="G53" s="49">
        <f>(IF(AND(I53&gt;J53),AP52,(IF(AND(I53=J53),AP52,IF(AND(I53&lt;J53),AP50)))))</f>
        <v>0</v>
      </c>
      <c r="H53" s="50" t="s">
        <v>63</v>
      </c>
      <c r="I53" s="41">
        <f>[1]Résultats!E52</f>
        <v>0</v>
      </c>
      <c r="J53" s="41">
        <f>[1]Résultats!F52</f>
        <v>0</v>
      </c>
      <c r="K53" s="105"/>
      <c r="L53" s="106"/>
      <c r="M53" s="97"/>
      <c r="N53" s="52"/>
      <c r="O53" s="52"/>
      <c r="P53" s="52"/>
      <c r="Q53" s="52"/>
      <c r="R53" s="52"/>
      <c r="V53" s="54">
        <f t="shared" si="25"/>
        <v>2</v>
      </c>
      <c r="W53" s="54">
        <f t="shared" si="26"/>
        <v>2</v>
      </c>
      <c r="X53" s="54">
        <f t="shared" si="27"/>
        <v>2</v>
      </c>
      <c r="Y53" s="54">
        <f t="shared" si="28"/>
        <v>2</v>
      </c>
      <c r="AB53" s="55">
        <f>(IF(AND(K54=B54),AP53,IF(AND(K54&lt;&gt;B54),AP54)))</f>
        <v>1</v>
      </c>
      <c r="AC53" s="56">
        <f>IF(AND(K54=C54),AP53,(IF(AND(K54&lt;&gt;C54),AP54)))</f>
        <v>0</v>
      </c>
      <c r="AD53" s="57">
        <f>IF(AND(K54=G54),AP53,(IF(AND(K54&lt;&gt;G54),AP54)))</f>
        <v>1</v>
      </c>
      <c r="AE53" s="58">
        <f>(IF(AND(M54=B54),AP53,IF(AND(M54&lt;&gt;B54),AP54)))</f>
        <v>1</v>
      </c>
      <c r="AF53" s="56">
        <f>IF(AND(M54=C54),AP53,(IF(AND(M54&lt;&gt;C54),AP54)))</f>
        <v>0</v>
      </c>
      <c r="AG53" s="57">
        <f>IF(AND(M54=G54),AP53,(IF(AND(M54&lt;&gt;G54),AP54)))</f>
        <v>1</v>
      </c>
      <c r="AH53" s="58">
        <f>(IF(AND(O54=B54),AP53,IF(AND(O54&lt;&gt;B54),AP54)))</f>
        <v>1</v>
      </c>
      <c r="AI53" s="56">
        <f>IF(AND(O54=C54),AP53,(IF(AND(O54&lt;&gt;C54),AP54)))</f>
        <v>0</v>
      </c>
      <c r="AJ53" s="57">
        <f>IF(AND(G54=O54),AP53,(IF(AND(G54&lt;&gt;O54),AP54)))</f>
        <v>1</v>
      </c>
      <c r="AK53" s="58">
        <f>(IF(AND(B54=Q54),AP53,IF(AND(B54&lt;&gt;Q54),AP54)))</f>
        <v>1</v>
      </c>
      <c r="AL53" s="56">
        <f>IF(AND(Q54=C54),AP53,(IF(AND(Q54&lt;&gt;C54),AP54)))</f>
        <v>0</v>
      </c>
      <c r="AM53" s="57">
        <f>IF(AND(Q54=G54),AP53,(IF(AND(Q54&lt;&gt;G54),AP54)))</f>
        <v>1</v>
      </c>
      <c r="AO53" s="48" t="b">
        <v>1</v>
      </c>
      <c r="AP53" s="48">
        <v>1</v>
      </c>
    </row>
    <row r="54" spans="1:42" ht="15.75" thickBot="1">
      <c r="A54" s="59" t="s">
        <v>64</v>
      </c>
      <c r="B54" s="60">
        <f>IF(AND(I54&gt;J54),AP49,IF(AND(I54=J54),AP52,(IF(AND(I54&lt;J54),AP52))))</f>
        <v>0</v>
      </c>
      <c r="C54" s="60">
        <f>(IF(AND(I54&gt;J54),AP52,(IF(AND(I54=J54),AP51,(IF(AND(I54&lt;J54),AP52))))))</f>
        <v>2</v>
      </c>
      <c r="D54" s="60"/>
      <c r="E54" s="60"/>
      <c r="F54" s="60"/>
      <c r="G54" s="60">
        <f>(IF(AND(I54&gt;J54),AP52,(IF(AND(I54=J54),AP52,IF(AND(I54&lt;J54),AP50)))))</f>
        <v>0</v>
      </c>
      <c r="H54" s="61" t="s">
        <v>1</v>
      </c>
      <c r="I54" s="102">
        <f>[1]Résultats!E53</f>
        <v>0</v>
      </c>
      <c r="J54" s="102">
        <f>[1]Résultats!F53</f>
        <v>0</v>
      </c>
      <c r="K54" s="107"/>
      <c r="L54" s="108"/>
      <c r="M54" s="98"/>
      <c r="N54" s="63"/>
      <c r="O54" s="63"/>
      <c r="P54" s="63"/>
      <c r="Q54" s="63"/>
      <c r="R54" s="63"/>
      <c r="U54" s="65" t="s">
        <v>48</v>
      </c>
      <c r="V54" s="66">
        <f>V48+V49+V50+V51+V52+V53</f>
        <v>12</v>
      </c>
      <c r="W54" s="66">
        <f>W48+W49+W50+W51+W52+W53</f>
        <v>12</v>
      </c>
      <c r="X54" s="66">
        <f t="shared" ref="X54:Y54" si="29">X48+X49+X50+X51+X52+X53</f>
        <v>12</v>
      </c>
      <c r="Y54" s="66">
        <f t="shared" si="29"/>
        <v>12</v>
      </c>
      <c r="AO54" s="48" t="b">
        <v>0</v>
      </c>
      <c r="AP54" s="48">
        <v>0</v>
      </c>
    </row>
    <row r="55" spans="1:42">
      <c r="A55" s="67"/>
      <c r="B55" s="67"/>
      <c r="C55" s="67"/>
      <c r="D55" s="67"/>
      <c r="E55" s="67"/>
      <c r="F55" s="67"/>
      <c r="G55" s="67"/>
      <c r="H55" s="67"/>
      <c r="I55" s="71"/>
      <c r="J55" s="71"/>
      <c r="K55" s="68"/>
      <c r="L55" s="68"/>
      <c r="M55" s="68"/>
      <c r="N55" s="68"/>
      <c r="O55" s="68"/>
      <c r="P55" s="68"/>
      <c r="Q55" s="68"/>
      <c r="V55" s="68"/>
      <c r="W55" s="68"/>
      <c r="X55" s="68"/>
      <c r="Y55" s="68"/>
    </row>
    <row r="56" spans="1:42" ht="15.75" thickBot="1"/>
    <row r="57" spans="1:42" ht="27" thickBot="1">
      <c r="V57" s="3" t="s">
        <v>34</v>
      </c>
      <c r="W57" s="4"/>
      <c r="X57" s="4"/>
      <c r="Y57" s="4"/>
      <c r="AB57" s="3" t="s">
        <v>35</v>
      </c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1:42" ht="36" customHeight="1" thickBot="1">
      <c r="A58" s="5" t="s">
        <v>66</v>
      </c>
      <c r="B58" s="6"/>
      <c r="C58" s="6"/>
      <c r="D58" s="6"/>
      <c r="E58" s="6"/>
      <c r="F58" s="6"/>
      <c r="G58" s="6"/>
      <c r="H58" s="6"/>
      <c r="I58" s="7" t="s">
        <v>36</v>
      </c>
      <c r="J58" s="8"/>
      <c r="K58" s="9" t="s">
        <v>37</v>
      </c>
      <c r="L58" s="80"/>
      <c r="M58" s="10" t="s">
        <v>38</v>
      </c>
      <c r="N58" s="78"/>
      <c r="O58" s="11" t="s">
        <v>39</v>
      </c>
      <c r="P58" s="76"/>
      <c r="Q58" s="12" t="s">
        <v>40</v>
      </c>
      <c r="U58" s="13"/>
      <c r="V58" s="14" t="s">
        <v>37</v>
      </c>
      <c r="W58" s="15" t="s">
        <v>38</v>
      </c>
      <c r="X58" s="16" t="s">
        <v>39</v>
      </c>
      <c r="Y58" s="17" t="s">
        <v>40</v>
      </c>
      <c r="AB58" s="18" t="s">
        <v>37</v>
      </c>
      <c r="AC58" s="19"/>
      <c r="AD58" s="20"/>
      <c r="AE58" s="18" t="s">
        <v>38</v>
      </c>
      <c r="AF58" s="19"/>
      <c r="AG58" s="19"/>
      <c r="AH58" s="18" t="s">
        <v>39</v>
      </c>
      <c r="AI58" s="19"/>
      <c r="AJ58" s="19"/>
      <c r="AK58" s="18" t="s">
        <v>40</v>
      </c>
      <c r="AL58" s="19"/>
      <c r="AM58" s="20"/>
    </row>
    <row r="59" spans="1:42" ht="15.75" thickBot="1">
      <c r="A59" s="21" t="s">
        <v>41</v>
      </c>
      <c r="B59" s="22">
        <v>1</v>
      </c>
      <c r="C59" s="22">
        <v>2</v>
      </c>
      <c r="D59" s="22"/>
      <c r="E59" s="22"/>
      <c r="F59" s="22"/>
      <c r="G59" s="22">
        <v>3</v>
      </c>
      <c r="H59" s="75" t="s">
        <v>42</v>
      </c>
      <c r="I59" s="24"/>
      <c r="J59" s="25"/>
      <c r="K59" s="26"/>
      <c r="L59" s="81"/>
      <c r="M59" s="27"/>
      <c r="N59" s="79"/>
      <c r="O59" s="28"/>
      <c r="P59" s="77"/>
      <c r="Q59" s="29"/>
      <c r="U59" s="13"/>
      <c r="V59" s="31">
        <f t="shared" ref="V59:V64" si="30">AB59+AC59+AD59</f>
        <v>0</v>
      </c>
      <c r="W59" s="31">
        <f t="shared" ref="W59:W64" si="31">AE59+AF59+AG59</f>
        <v>0</v>
      </c>
      <c r="X59" s="31">
        <f t="shared" ref="X59:X64" si="32">AH59+AI59+AJ59</f>
        <v>0</v>
      </c>
      <c r="Y59" s="31">
        <f t="shared" ref="Y59:Y64" si="33">AK59+AL59+AM59</f>
        <v>0</v>
      </c>
      <c r="AB59" s="32">
        <f>(IF(AND(K60=B60),AP64,IF(AND(K60&lt;&gt;B60),AP65)))</f>
        <v>0</v>
      </c>
      <c r="AC59" s="33">
        <f>IF(AND(K60=C60),AP64,(IF(AND(K60&lt;&gt;C60),AP65)))</f>
        <v>0</v>
      </c>
      <c r="AD59" s="34">
        <f>IF(AND(K60=G60),AP64,(IF(AND(K60&lt;&gt;G60),AP65)))</f>
        <v>0</v>
      </c>
      <c r="AE59" s="35">
        <f>(IF(AND(M60=B60),AP64,IF(AND(M60&lt;&gt;B60),AP65)))</f>
        <v>0</v>
      </c>
      <c r="AF59" s="33">
        <f>IF(AND(M60=C60),AP64,(IF(AND(M60&lt;&gt;C60),AP65)))</f>
        <v>0</v>
      </c>
      <c r="AG59" s="34">
        <f>IF(AND(M60=G60),AP64,(IF(AND(M60&lt;&gt;G60),AP65)))</f>
        <v>0</v>
      </c>
      <c r="AH59" s="35">
        <f>(IF(AND(O60=B60),AP64,IF(AND(O60&lt;&gt;B60),AP65)))</f>
        <v>0</v>
      </c>
      <c r="AI59" s="33">
        <f>IF(AND(O60=C60),AP64,(IF(AND(O60&lt;&gt;C60),AP65)))</f>
        <v>0</v>
      </c>
      <c r="AJ59" s="34">
        <f>IF(AND(G60=O60),AP64,(IF(AND(G60&lt;&gt;O60),AP65)))</f>
        <v>0</v>
      </c>
      <c r="AK59" s="35">
        <f>(IF(AND(B60=Q60),AP64,IF(AND(B60&lt;&gt;Q60),AP65)))</f>
        <v>0</v>
      </c>
      <c r="AL59" s="33">
        <f>IF(AND(C60=Q60),AP64,(IF(AND(C60&lt;&gt;Q60),AP65)))</f>
        <v>0</v>
      </c>
      <c r="AM59" s="34">
        <f>IF(AND(Q60=G60),AP64,(IF(AND(Q60&lt;&gt;G60),AP65)))</f>
        <v>0</v>
      </c>
      <c r="AO59" s="70" t="s">
        <v>43</v>
      </c>
      <c r="AP59" s="70"/>
    </row>
    <row r="60" spans="1:42">
      <c r="A60" s="39" t="s">
        <v>67</v>
      </c>
      <c r="B60" s="49">
        <f>IF(AND(I60&gt;J60),AP60,IF(AND(I60=J60),AP63,(IF(AND(I60&lt;J60),AP63))))</f>
        <v>0</v>
      </c>
      <c r="C60" s="49">
        <f>(IF(AND(I60&gt;J60),AP63,(IF(AND(I60=J60),AP62,(IF(AND(I60&lt;J60),AP63))))))</f>
        <v>2</v>
      </c>
      <c r="D60" s="49"/>
      <c r="E60" s="49"/>
      <c r="F60" s="49"/>
      <c r="G60" s="49">
        <f>(IF(AND(I60&gt;J60),AP63,(IF(AND(I60=J60),AP63,IF(AND(I60&lt;J60),AP61)))))</f>
        <v>0</v>
      </c>
      <c r="H60" s="40" t="s">
        <v>68</v>
      </c>
      <c r="I60" s="41">
        <f>[1]Résultats!E47</f>
        <v>0</v>
      </c>
      <c r="J60" s="41">
        <f>[1]Résultats!F47</f>
        <v>0</v>
      </c>
      <c r="K60" s="42" t="b">
        <f>IF(AND([1]Ben!E53=[1]Ben!E$7),1,IF(AND([1]Ben!F53=[1]Ben!F$7),2,IF(AND([1]Ben!G53=[1]Ben!G$7),3)))</f>
        <v>0</v>
      </c>
      <c r="L60" s="42"/>
      <c r="M60" s="42" t="b">
        <f>IF(AND([1]Steph!E53=[1]Steph!E$7),1,IF(AND([1]Steph!F53=[1]Steph!F$7),2,IF(AND([1]Steph!G53=[1]Steph!G$7),3)))</f>
        <v>0</v>
      </c>
      <c r="N60" s="42"/>
      <c r="O60" s="42" t="b">
        <f>IF(AND([1]Alex!E53=[1]Alex!E$7),1,IF(AND([1]Alex!F53=[1]Alex!F$7),2,IF(AND([1]Alex!G53=[1]Alex!G$7),3)))</f>
        <v>0</v>
      </c>
      <c r="P60" s="42"/>
      <c r="Q60" s="42" t="b">
        <f>IF(AND([1]Nico!E53=[1]Nico!E$7),1,IF(AND([1]Nico!F53=[1]Nico!F$7),2,IF(AND([1]Nico!G53=[1]Nico!G$7),3)))</f>
        <v>0</v>
      </c>
      <c r="V60" s="31">
        <f t="shared" si="30"/>
        <v>0</v>
      </c>
      <c r="W60" s="31">
        <f t="shared" si="31"/>
        <v>0</v>
      </c>
      <c r="X60" s="31">
        <f t="shared" si="32"/>
        <v>0</v>
      </c>
      <c r="Y60" s="31">
        <f t="shared" si="33"/>
        <v>0</v>
      </c>
      <c r="AB60" s="44">
        <f>(IF(AND(K61=B61),AP64,IF(AND(K61&lt;&gt;B61),AP65)))</f>
        <v>0</v>
      </c>
      <c r="AC60" s="45">
        <f>IF(AND(K61=C61),AP64,(IF(AND(K61&lt;&gt;C61),AP65)))</f>
        <v>0</v>
      </c>
      <c r="AD60" s="46">
        <f>IF(AND(K61=G61),AP64,(IF(AND(K61&lt;&gt;G61),AP65)))</f>
        <v>0</v>
      </c>
      <c r="AE60" s="47">
        <f>(IF(AND(M61=B61),AP64,IF(AND(M61&lt;&gt;B61),AP65)))</f>
        <v>0</v>
      </c>
      <c r="AF60" s="45">
        <f>IF(AND(M61=C61),AP64,(IF(AND(M61&lt;&gt;C61),AP65)))</f>
        <v>0</v>
      </c>
      <c r="AG60" s="46">
        <f>IF(AND(M61=G61),AP64,(IF(AND(M61&lt;&gt;G61),AP65)))</f>
        <v>0</v>
      </c>
      <c r="AH60" s="47">
        <f>(IF(AND(O61=B61),AP64,IF(AND(O61&lt;&gt;B61),AP65)))</f>
        <v>0</v>
      </c>
      <c r="AI60" s="45">
        <f>IF(AND(O61=C61),AP64,(IF(AND(O61&lt;&gt;C61),AP65)))</f>
        <v>0</v>
      </c>
      <c r="AJ60" s="46">
        <f>IF(AND(G61=O61),AP64,(IF(AND(G61&lt;&gt;O61),AP65)))</f>
        <v>0</v>
      </c>
      <c r="AK60" s="47">
        <f>(IF(AND(B61=Q61),AP64,IF(AND(B61&lt;&gt;Q61),AP65)))</f>
        <v>0</v>
      </c>
      <c r="AL60" s="45">
        <f>IF(AND(Q61=C61),AP64,(IF(AND(Q61&lt;&gt;C61),AP65)))</f>
        <v>0</v>
      </c>
      <c r="AM60" s="46">
        <f>IF(AND(Q61=G61),AP64,(IF(AND(Q61&lt;&gt;G61),AP65)))</f>
        <v>0</v>
      </c>
      <c r="AO60" s="48" t="s">
        <v>44</v>
      </c>
      <c r="AP60" s="48">
        <v>1</v>
      </c>
    </row>
    <row r="61" spans="1:42">
      <c r="A61" s="48" t="s">
        <v>69</v>
      </c>
      <c r="B61" s="49">
        <f>IF(AND(I61&gt;J61),AP60,IF(AND(I61=J61),AP63,(IF(AND(I61&lt;J61),AP63))))</f>
        <v>0</v>
      </c>
      <c r="C61" s="49">
        <f>(IF(AND(I61&gt;J61),AP63,(IF(AND(I61=J61),AP62,(IF(AND(I61&lt;J61),AP63))))))</f>
        <v>2</v>
      </c>
      <c r="D61" s="49"/>
      <c r="E61" s="49"/>
      <c r="F61" s="49"/>
      <c r="G61" s="49">
        <f>(IF(AND(I61&gt;J61),AP63,(IF(AND(I61=J61),AP63,IF(AND(I61&lt;J61),AP61)))))</f>
        <v>0</v>
      </c>
      <c r="H61" s="50" t="s">
        <v>70</v>
      </c>
      <c r="I61" s="51">
        <f>[1]Résultats!E48</f>
        <v>0</v>
      </c>
      <c r="J61" s="51">
        <f>[1]Résultats!F48</f>
        <v>0</v>
      </c>
      <c r="K61" s="53" t="b">
        <f>IF(AND([1]Ben!E54=[1]Ben!E$7),1,IF(AND([1]Ben!F54=[1]Ben!F$7),2,IF(AND([1]Ben!G54=[1]Ben!G$7),3)))</f>
        <v>0</v>
      </c>
      <c r="L61" s="53"/>
      <c r="M61" s="53" t="b">
        <f>IF(AND([1]Steph!E54=[1]Steph!E$7),1,IF(AND([1]Steph!F54=[1]Steph!F$7),2,IF(AND([1]Steph!G54=[1]Steph!G$7),3)))</f>
        <v>0</v>
      </c>
      <c r="N61" s="53"/>
      <c r="O61" s="53" t="b">
        <f>IF(AND([1]Alex!E54=[1]Alex!E$7),1,IF(AND([1]Alex!F54=[1]Alex!F$7),2,IF(AND([1]Alex!G54=[1]Alex!G$7),3)))</f>
        <v>0</v>
      </c>
      <c r="P61" s="53"/>
      <c r="Q61" s="53" t="b">
        <f>IF(AND([1]Nico!E54=[1]Nico!E$7),1,IF(AND([1]Nico!F54=[1]Nico!F$7),2,IF(AND([1]Nico!G54=[1]Nico!G$7),3)))</f>
        <v>0</v>
      </c>
      <c r="V61" s="31">
        <f t="shared" si="30"/>
        <v>0</v>
      </c>
      <c r="W61" s="31">
        <f t="shared" si="31"/>
        <v>0</v>
      </c>
      <c r="X61" s="31">
        <f t="shared" si="32"/>
        <v>0</v>
      </c>
      <c r="Y61" s="31">
        <f t="shared" si="33"/>
        <v>0</v>
      </c>
      <c r="AB61" s="44">
        <f>(IF(AND(K62=B62),AP64,IF(AND(K62&lt;&gt;B62),AP65)))</f>
        <v>0</v>
      </c>
      <c r="AC61" s="45">
        <f>IF(AND(K62=C62),AP64,(IF(AND(K62&lt;&gt;C62),AP65)))</f>
        <v>0</v>
      </c>
      <c r="AD61" s="46">
        <f>IF(AND(K62=G62),AP64,(IF(AND(K62&lt;&gt;G62),AP65)))</f>
        <v>0</v>
      </c>
      <c r="AE61" s="47">
        <f>(IF(AND(M62=B62),AP64,IF(AND(M62&lt;&gt;B62),AP65)))</f>
        <v>0</v>
      </c>
      <c r="AF61" s="45">
        <f>IF(AND(M62=C62),AP64,(IF(AND(M62&lt;&gt;C62),AP65)))</f>
        <v>0</v>
      </c>
      <c r="AG61" s="46">
        <f>IF(AND(M62=G62),AP64,(IF(AND(M62&lt;&gt;G62),AP65)))</f>
        <v>0</v>
      </c>
      <c r="AH61" s="47">
        <f>(IF(AND(O62=B62),AP64,IF(AND(O62&lt;&gt;B62),AP65)))</f>
        <v>0</v>
      </c>
      <c r="AI61" s="45">
        <f>IF(AND(O62=C62),AP64,(IF(AND(O62&lt;&gt;C62),AP65)))</f>
        <v>0</v>
      </c>
      <c r="AJ61" s="46">
        <f>IF(AND(G62=O62),AP64,(IF(AND(G62&lt;&gt;O62),AP65)))</f>
        <v>0</v>
      </c>
      <c r="AK61" s="47">
        <f>(IF(AND(B62=Q62),AP64,IF(AND(B62&lt;&gt;Q62),AP65)))</f>
        <v>0</v>
      </c>
      <c r="AL61" s="45">
        <f>IF(AND(Q62=C62),AP64,(IF(AND(Q62&lt;&gt;C62),AP65)))</f>
        <v>0</v>
      </c>
      <c r="AM61" s="46">
        <f>IF(AND(Q62=G62),AP64,(IF(AND(Q62&lt;&gt;G62),AP65)))</f>
        <v>0</v>
      </c>
      <c r="AO61" s="48" t="s">
        <v>45</v>
      </c>
      <c r="AP61" s="48">
        <v>3</v>
      </c>
    </row>
    <row r="62" spans="1:42">
      <c r="A62" s="48" t="s">
        <v>67</v>
      </c>
      <c r="B62" s="49">
        <f>IF(AND(I62&gt;J62),AP60,IF(AND(I62=J62),AP63,(IF(AND(I62&lt;J62),AP63))))</f>
        <v>0</v>
      </c>
      <c r="C62" s="49">
        <f>(IF(AND(I62&gt;J62),AP63,(IF(AND(I62=J62),AP62,(IF(AND(I62&lt;J62),AP63))))))</f>
        <v>2</v>
      </c>
      <c r="D62" s="49"/>
      <c r="E62" s="49"/>
      <c r="F62" s="49"/>
      <c r="G62" s="49">
        <f>(IF(AND(I62&gt;J62),AP63,(IF(AND(I62=J62),AP63,IF(AND(I62&lt;J62),AP61)))))</f>
        <v>0</v>
      </c>
      <c r="H62" s="50" t="s">
        <v>69</v>
      </c>
      <c r="I62" s="51">
        <f>[1]Résultats!E49</f>
        <v>0</v>
      </c>
      <c r="J62" s="51">
        <f>[1]Résultats!F49</f>
        <v>0</v>
      </c>
      <c r="K62" s="53" t="b">
        <f>IF(AND([1]Ben!E55=[1]Ben!E$7),1,IF(AND([1]Ben!F54=[1]Ben!F$7),2,IF(AND([1]Ben!G55=[1]Ben!G$7),3)))</f>
        <v>0</v>
      </c>
      <c r="L62" s="53"/>
      <c r="M62" s="53" t="b">
        <f>IF(AND([1]Steph!E55=[1]Steph!E$7),1,IF(AND([1]Steph!F55=[1]Steph!F$7),2,IF(AND([1]Steph!G55=[1]Steph!G$7),3)))</f>
        <v>0</v>
      </c>
      <c r="N62" s="53"/>
      <c r="O62" s="53" t="b">
        <f>IF(AND([1]Alex!E55=[1]Alex!E$7),1,IF(AND([1]Alex!F55=[1]Alex!F$7),2,IF(AND([1]Alex!G55=[1]Alex!G$7),3)))</f>
        <v>0</v>
      </c>
      <c r="P62" s="53"/>
      <c r="Q62" s="53" t="b">
        <f>IF(AND([1]Nico!E55=[1]Nico!E$7),1,IF(AND([1]Nico!F55=[1]Nico!F$7),2,IF(AND([1]Nico!G55=[1]Nico!G$7),3)))</f>
        <v>0</v>
      </c>
      <c r="V62" s="31">
        <f t="shared" si="30"/>
        <v>0</v>
      </c>
      <c r="W62" s="31">
        <f t="shared" si="31"/>
        <v>0</v>
      </c>
      <c r="X62" s="31">
        <f t="shared" si="32"/>
        <v>0</v>
      </c>
      <c r="Y62" s="31">
        <f t="shared" si="33"/>
        <v>0</v>
      </c>
      <c r="AB62" s="44">
        <f>(IF(AND(K63=B63),AP64,IF(AND(K63&lt;&gt;B63),AP65)))</f>
        <v>0</v>
      </c>
      <c r="AC62" s="45">
        <f>IF(AND(K63=C63),AP64,(IF(AND(K63&lt;&gt;C63),AP65)))</f>
        <v>0</v>
      </c>
      <c r="AD62" s="46">
        <f>IF(AND(K63=G63),AP64,(IF(AND(K63&lt;&gt;G63),AP65)))</f>
        <v>0</v>
      </c>
      <c r="AE62" s="47">
        <f>(IF(AND(M63=B63),AP64,IF(AND(M63&lt;&gt;B63),AP65)))</f>
        <v>0</v>
      </c>
      <c r="AF62" s="45">
        <f>IF(AND(M63=C63),AP64,(IF(AND(M63&lt;&gt;C63),AP65)))</f>
        <v>0</v>
      </c>
      <c r="AG62" s="46">
        <f>IF(AND(M63=G63),AP64,(IF(AND(M63&lt;&gt;G63),AP65)))</f>
        <v>0</v>
      </c>
      <c r="AH62" s="47">
        <f>(IF(AND(O63=B63),AP64,IF(AND(O63&lt;&gt;B63),AP65)))</f>
        <v>0</v>
      </c>
      <c r="AI62" s="45">
        <f>IF(AND(O63=C63),AP64,(IF(AND(O63&lt;&gt;C63),AP65)))</f>
        <v>0</v>
      </c>
      <c r="AJ62" s="46">
        <f>IF(AND(G63=O63),AP64,(IF(AND(G63&lt;&gt;O63),AP65)))</f>
        <v>0</v>
      </c>
      <c r="AK62" s="47">
        <f>(IF(AND(B63=Q63),AP64,IF(AND(B63&lt;&gt;Q63),AP65)))</f>
        <v>0</v>
      </c>
      <c r="AL62" s="45">
        <f>IF(AND(Q63=C63),AP64,(IF(AND(Q63&lt;&gt;C63),AP65)))</f>
        <v>0</v>
      </c>
      <c r="AM62" s="46">
        <f>IF(AND(Q63=G63),AP64,(IF(AND(Q63&lt;&gt;G63),AP65)))</f>
        <v>0</v>
      </c>
      <c r="AO62" s="48" t="s">
        <v>46</v>
      </c>
      <c r="AP62" s="48">
        <v>2</v>
      </c>
    </row>
    <row r="63" spans="1:42">
      <c r="A63" s="48" t="s">
        <v>70</v>
      </c>
      <c r="B63" s="49">
        <f>IF(AND(I63&gt;J63),AP60,IF(AND(I63=J63),AP63,(IF(AND(I63&lt;J63),AP63))))</f>
        <v>0</v>
      </c>
      <c r="C63" s="49">
        <f>(IF(AND(I63&gt;J63),AP63,(IF(AND(I63=J63),AP62,(IF(AND(I63&lt;J63),AP63))))))</f>
        <v>2</v>
      </c>
      <c r="D63" s="49"/>
      <c r="E63" s="49"/>
      <c r="F63" s="49"/>
      <c r="G63" s="49">
        <f>(IF(AND(I63&gt;J63),AP63,(IF(AND(I63=J63),AP63,IF(AND(I63&lt;J63),AP61)))))</f>
        <v>0</v>
      </c>
      <c r="H63" s="50" t="s">
        <v>68</v>
      </c>
      <c r="I63" s="51">
        <f>[1]Résultats!E50</f>
        <v>0</v>
      </c>
      <c r="J63" s="51">
        <f>[1]Résultats!F50</f>
        <v>0</v>
      </c>
      <c r="K63" s="53" t="b">
        <f>IF(AND([1]Ben!E56=[1]Ben!E$7),1,IF(AND([1]Ben!F56=[1]Ben!F$7),2,IF(AND([1]Ben!G56=[1]Ben!G$7),3)))</f>
        <v>0</v>
      </c>
      <c r="L63" s="53"/>
      <c r="M63" s="53" t="b">
        <f>IF(AND([1]Steph!E56=[1]Steph!E$7),1,IF(AND([1]Steph!F56=[1]Steph!F$7),2,IF(AND([1]Steph!G56=[1]Steph!G$7),3)))</f>
        <v>0</v>
      </c>
      <c r="N63" s="53"/>
      <c r="O63" s="53" t="b">
        <f>IF(AND([1]Alex!E56=[1]Alex!E$7),1,IF(AND([1]Alex!F56=[1]Alex!F$7),2,IF(AND([1]Alex!G56=[1]Alex!G$7),3)))</f>
        <v>0</v>
      </c>
      <c r="P63" s="53"/>
      <c r="Q63" s="53" t="b">
        <f>IF(AND([1]Nico!E56=[1]Nico!E$7),1,IF(AND([1]Nico!F56=[1]Nico!F$7),2,IF(AND([1]Nico!G56=[1]Nico!G$7),3)))</f>
        <v>0</v>
      </c>
      <c r="V63" s="31">
        <f t="shared" si="30"/>
        <v>0</v>
      </c>
      <c r="W63" s="31">
        <f t="shared" si="31"/>
        <v>0</v>
      </c>
      <c r="X63" s="31">
        <f t="shared" si="32"/>
        <v>0</v>
      </c>
      <c r="Y63" s="31">
        <f t="shared" si="33"/>
        <v>0</v>
      </c>
      <c r="AB63" s="44">
        <f>(IF(AND(K64=B64),AP64,IF(AND(K64&lt;&gt;B64),AP65)))</f>
        <v>0</v>
      </c>
      <c r="AC63" s="45">
        <f>IF(AND(K64=C64),AP64,(IF(AND(K64&lt;&gt;C64),AP65)))</f>
        <v>0</v>
      </c>
      <c r="AD63" s="46">
        <f>IF(AND(K64=G64),AP64,(IF(AND(K64&lt;&gt;G64),AP65)))</f>
        <v>0</v>
      </c>
      <c r="AE63" s="47">
        <f>(IF(AND(M64=B64),AP64,IF(AND(M64&lt;&gt;B64),AP65)))</f>
        <v>0</v>
      </c>
      <c r="AF63" s="45">
        <f>IF(AND(M64=C64),AP64,(IF(AND(M64&lt;&gt;C64),AP65)))</f>
        <v>0</v>
      </c>
      <c r="AG63" s="46">
        <f>IF(AND(M64=G64),AP64,(IF(AND(M64&lt;&gt;G64),AP65)))</f>
        <v>0</v>
      </c>
      <c r="AH63" s="47">
        <f>(IF(AND(O64=B64),AP64,IF(AND(O64&lt;&gt;B64),AP65)))</f>
        <v>0</v>
      </c>
      <c r="AI63" s="45">
        <f>IF(AND(O64=C64),AP64,(IF(AND(O64&lt;&gt;C64),AP65)))</f>
        <v>0</v>
      </c>
      <c r="AJ63" s="46">
        <f>IF(AND(G64=O64),AP64,(IF(AND(G64&lt;&gt;O64),AP65)))</f>
        <v>0</v>
      </c>
      <c r="AK63" s="47">
        <f>(IF(AND(B64=Q64),AP64,IF(AND(B64&lt;&gt;Q64),AP65)))</f>
        <v>0</v>
      </c>
      <c r="AL63" s="45">
        <f>IF(AND(Q64=C64),AP64,(IF(AND(Q64&lt;&gt;C64),AP65)))</f>
        <v>0</v>
      </c>
      <c r="AM63" s="46">
        <f>IF(AND(Q64=G64),AP64,(IF(AND(Q64&lt;&gt;G64),AP65)))</f>
        <v>0</v>
      </c>
      <c r="AO63" s="48" t="s">
        <v>47</v>
      </c>
      <c r="AP63" s="48"/>
    </row>
    <row r="64" spans="1:42" ht="15.75" thickBot="1">
      <c r="A64" s="48" t="s">
        <v>70</v>
      </c>
      <c r="B64" s="49">
        <f>IF(AND(I64&gt;J64),AP60,IF(AND(I64=J64),AP63,(IF(AND(I64&lt;J64),AP63))))</f>
        <v>0</v>
      </c>
      <c r="C64" s="49">
        <f>(IF(AND(I64&gt;J64),AP63,(IF(AND(I64=J64),AP62,(IF(AND(I64&lt;J64),AP63))))))</f>
        <v>2</v>
      </c>
      <c r="D64" s="49"/>
      <c r="E64" s="49"/>
      <c r="F64" s="49"/>
      <c r="G64" s="49">
        <f>(IF(AND(I64&gt;J64),AP63,(IF(AND(I64=J64),AP63,IF(AND(I64&lt;J64),AP61)))))</f>
        <v>0</v>
      </c>
      <c r="H64" s="50" t="s">
        <v>67</v>
      </c>
      <c r="I64" s="51">
        <f>[1]Résultats!E51</f>
        <v>0</v>
      </c>
      <c r="J64" s="51">
        <f>[1]Résultats!F51</f>
        <v>0</v>
      </c>
      <c r="K64" s="53" t="b">
        <f>IF(AND([1]Ben!E57=[1]Ben!E$7),1,IF(AND([1]Ben!F57=[1]Ben!F$7),2,IF(AND([1]Ben!G57=[1]Ben!G$7),3)))</f>
        <v>0</v>
      </c>
      <c r="L64" s="53"/>
      <c r="M64" s="53" t="b">
        <f>IF(AND([1]Steph!E57=[1]Steph!E$7),1,IF(AND([1]Steph!F57=[1]Steph!F$7),2,IF(AND([1]Steph!G57=[1]Steph!G$7),3)))</f>
        <v>0</v>
      </c>
      <c r="N64" s="53"/>
      <c r="O64" s="53" t="b">
        <f>IF(AND([1]Alex!E57=[1]Alex!E$7),1,IF(AND([1]Alex!F57=[1]Alex!F$7),2,IF(AND([1]Alex!G57=[1]Alex!G$7),3)))</f>
        <v>0</v>
      </c>
      <c r="P64" s="53"/>
      <c r="Q64" s="53" t="b">
        <f>IF(AND([1]Nico!E57=[1]Nico!E$7),1,IF(AND([1]Nico!F57=[1]Nico!F$7),2,IF(AND([1]Nico!G57=[1]Nico!G$7),3)))</f>
        <v>0</v>
      </c>
      <c r="V64" s="54">
        <f t="shared" si="30"/>
        <v>0</v>
      </c>
      <c r="W64" s="54">
        <f t="shared" si="31"/>
        <v>0</v>
      </c>
      <c r="X64" s="54">
        <f t="shared" si="32"/>
        <v>0</v>
      </c>
      <c r="Y64" s="54">
        <f t="shared" si="33"/>
        <v>0</v>
      </c>
      <c r="AB64" s="55">
        <f>(IF(AND(K65=B65),AP64,IF(AND(K65&lt;&gt;B65),AP65)))</f>
        <v>0</v>
      </c>
      <c r="AC64" s="56">
        <f>IF(AND(K65=C65),AP64,(IF(AND(K65&lt;&gt;C65),AP65)))</f>
        <v>0</v>
      </c>
      <c r="AD64" s="57">
        <f>IF(AND(K65=G65),AP64,(IF(AND(K65&lt;&gt;G65),AP65)))</f>
        <v>0</v>
      </c>
      <c r="AE64" s="58">
        <f>(IF(AND(M65=B65),AP64,IF(AND(M65&lt;&gt;B65),AP65)))</f>
        <v>0</v>
      </c>
      <c r="AF64" s="56">
        <f>IF(AND(M65=C65),AP64,(IF(AND(M65&lt;&gt;C65),AP65)))</f>
        <v>0</v>
      </c>
      <c r="AG64" s="57">
        <f>IF(AND(M65=G65),AP64,(IF(AND(M65&lt;&gt;G65),AP65)))</f>
        <v>0</v>
      </c>
      <c r="AH64" s="58">
        <f>(IF(AND(O65=B65),AP64,IF(AND(O65&lt;&gt;B65),AP65)))</f>
        <v>0</v>
      </c>
      <c r="AI64" s="56">
        <f>IF(AND(O65=C65),AP64,(IF(AND(O65&lt;&gt;C65),AP65)))</f>
        <v>0</v>
      </c>
      <c r="AJ64" s="57">
        <f>IF(AND(G65=O65),AP64,(IF(AND(G65&lt;&gt;O65),AP65)))</f>
        <v>0</v>
      </c>
      <c r="AK64" s="58">
        <f>(IF(AND(B65=Q65),AP64,IF(AND(B65&lt;&gt;Q65),AP65)))</f>
        <v>0</v>
      </c>
      <c r="AL64" s="56">
        <f>IF(AND(Q65=C65),AP64,(IF(AND(Q65&lt;&gt;C65),AP65)))</f>
        <v>0</v>
      </c>
      <c r="AM64" s="57">
        <f>IF(AND(Q65=G65),AP64,(IF(AND(Q65&lt;&gt;G65),AP65)))</f>
        <v>0</v>
      </c>
      <c r="AO64" s="48" t="b">
        <v>1</v>
      </c>
      <c r="AP64" s="48">
        <v>1</v>
      </c>
    </row>
    <row r="65" spans="1:42" ht="15.75" thickBot="1">
      <c r="A65" s="59" t="s">
        <v>68</v>
      </c>
      <c r="B65" s="60">
        <f>IF(AND(I65&gt;J65),AP60,IF(AND(I65=J65),AP63,(IF(AND(I65&lt;J65),AP63))))</f>
        <v>0</v>
      </c>
      <c r="C65" s="60">
        <f>(IF(AND(I65&gt;J65),AP63,(IF(AND(I65=J65),AP62,(IF(AND(I65&lt;J65),AP63))))))</f>
        <v>2</v>
      </c>
      <c r="D65" s="60"/>
      <c r="E65" s="60"/>
      <c r="F65" s="60"/>
      <c r="G65" s="60">
        <f>(IF(AND(I65&gt;J65),AP63,(IF(AND(I65=J65),AP63,IF(AND(I65&lt;J65),AP61)))))</f>
        <v>0</v>
      </c>
      <c r="H65" s="61" t="s">
        <v>69</v>
      </c>
      <c r="I65" s="62">
        <f>[1]Résultats!E52</f>
        <v>0</v>
      </c>
      <c r="J65" s="62">
        <f>[1]Résultats!F52</f>
        <v>0</v>
      </c>
      <c r="K65" s="64" t="b">
        <f>IF(AND([1]Ben!E58=[1]Ben!E$7),1,IF(AND([1]Ben!F58=[1]Ben!F$7),2,IF(AND([1]Ben!G58=[1]Ben!G$7),3)))</f>
        <v>0</v>
      </c>
      <c r="L65" s="64"/>
      <c r="M65" s="64" t="b">
        <f>IF(AND([1]Steph!E58=[1]Steph!E$7),1,IF(AND([1]Steph!F58=[1]Steph!F$7),2,IF(AND([1]Steph!G58=[1]Steph!G$7),3)))</f>
        <v>0</v>
      </c>
      <c r="N65" s="64"/>
      <c r="O65" s="64" t="b">
        <f>IF(AND([1]Alex!E58=[1]Alex!E$7),1,IF(AND([1]Alex!F58=[1]Alex!F$7),2,IF(AND([1]Alex!G58=[1]Alex!G$7),3)))</f>
        <v>0</v>
      </c>
      <c r="P65" s="64"/>
      <c r="Q65" s="64" t="b">
        <f>IF(AND([1]Nico!E58=[1]Nico!E$7),1,IF(AND([1]Nico!F58=[1]Nico!F$7),2,IF(AND([1]Nico!G58=[1]Nico!G$7),3)))</f>
        <v>0</v>
      </c>
      <c r="U65" s="65" t="s">
        <v>48</v>
      </c>
      <c r="V65" s="66">
        <f>V59+V60+V61+V62+V63+V64</f>
        <v>0</v>
      </c>
      <c r="W65" s="66">
        <f>W59+W60+W61+W62+W63+W64</f>
        <v>0</v>
      </c>
      <c r="X65" s="66">
        <f t="shared" ref="X65:Y65" si="34">X59+X60+X61+X62+X63+X64</f>
        <v>0</v>
      </c>
      <c r="Y65" s="66">
        <f t="shared" si="34"/>
        <v>0</v>
      </c>
      <c r="AO65" s="48" t="b">
        <v>0</v>
      </c>
      <c r="AP65" s="48">
        <v>0</v>
      </c>
    </row>
    <row r="66" spans="1:42">
      <c r="A66" s="67"/>
      <c r="B66" s="67"/>
      <c r="C66" s="67"/>
      <c r="D66" s="67"/>
      <c r="E66" s="67"/>
      <c r="F66" s="67"/>
      <c r="G66" s="67"/>
      <c r="H66" s="67"/>
      <c r="I66" s="71"/>
      <c r="J66" s="71"/>
      <c r="K66" s="68"/>
      <c r="L66" s="68"/>
      <c r="M66" s="68"/>
      <c r="N66" s="68"/>
      <c r="O66" s="68"/>
      <c r="P66" s="68"/>
      <c r="Q66" s="68"/>
      <c r="V66" s="68"/>
      <c r="W66" s="68"/>
      <c r="X66" s="68"/>
      <c r="Y66" s="68"/>
    </row>
    <row r="67" spans="1:42" ht="15.75" thickBot="1"/>
    <row r="68" spans="1:42" ht="27" thickBot="1">
      <c r="V68" s="3" t="s">
        <v>34</v>
      </c>
      <c r="W68" s="4"/>
      <c r="X68" s="4"/>
      <c r="Y68" s="4"/>
      <c r="AB68" s="3" t="s">
        <v>35</v>
      </c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</row>
    <row r="69" spans="1:42" ht="36" customHeight="1" thickBot="1">
      <c r="A69" s="5" t="s">
        <v>71</v>
      </c>
      <c r="B69" s="6"/>
      <c r="C69" s="6"/>
      <c r="D69" s="6"/>
      <c r="E69" s="6"/>
      <c r="F69" s="6"/>
      <c r="G69" s="6"/>
      <c r="H69" s="6"/>
      <c r="I69" s="7" t="s">
        <v>36</v>
      </c>
      <c r="J69" s="8"/>
      <c r="K69" s="9" t="s">
        <v>37</v>
      </c>
      <c r="L69" s="80"/>
      <c r="M69" s="10" t="s">
        <v>38</v>
      </c>
      <c r="N69" s="78"/>
      <c r="O69" s="11" t="s">
        <v>39</v>
      </c>
      <c r="P69" s="76"/>
      <c r="Q69" s="12" t="s">
        <v>40</v>
      </c>
      <c r="U69" s="13"/>
      <c r="V69" s="14" t="s">
        <v>37</v>
      </c>
      <c r="W69" s="15" t="s">
        <v>38</v>
      </c>
      <c r="X69" s="16" t="s">
        <v>39</v>
      </c>
      <c r="Y69" s="17" t="s">
        <v>40</v>
      </c>
      <c r="AB69" s="18" t="s">
        <v>37</v>
      </c>
      <c r="AC69" s="19"/>
      <c r="AD69" s="20"/>
      <c r="AE69" s="18" t="s">
        <v>38</v>
      </c>
      <c r="AF69" s="19"/>
      <c r="AG69" s="19"/>
      <c r="AH69" s="18" t="s">
        <v>39</v>
      </c>
      <c r="AI69" s="19"/>
      <c r="AJ69" s="19"/>
      <c r="AK69" s="18" t="s">
        <v>40</v>
      </c>
      <c r="AL69" s="19"/>
      <c r="AM69" s="20"/>
    </row>
    <row r="70" spans="1:42" ht="15.75" thickBot="1">
      <c r="A70" s="21" t="s">
        <v>41</v>
      </c>
      <c r="B70" s="22">
        <v>1</v>
      </c>
      <c r="C70" s="22">
        <v>2</v>
      </c>
      <c r="D70" s="22"/>
      <c r="E70" s="22"/>
      <c r="F70" s="22"/>
      <c r="G70" s="22">
        <v>3</v>
      </c>
      <c r="H70" s="23" t="s">
        <v>42</v>
      </c>
      <c r="I70" s="24"/>
      <c r="J70" s="25"/>
      <c r="K70" s="26"/>
      <c r="L70" s="81"/>
      <c r="M70" s="27"/>
      <c r="N70" s="79"/>
      <c r="O70" s="28"/>
      <c r="P70" s="77"/>
      <c r="Q70" s="29"/>
      <c r="U70" s="13"/>
      <c r="V70" s="31">
        <f t="shared" ref="V70:V75" si="35">AB70+AC70+AD70</f>
        <v>0</v>
      </c>
      <c r="W70" s="31">
        <f t="shared" ref="W70:W75" si="36">AE70+AF70+AG70</f>
        <v>0</v>
      </c>
      <c r="X70" s="31">
        <f t="shared" ref="X70:X75" si="37">AH70+AI70+AJ70</f>
        <v>0</v>
      </c>
      <c r="Y70" s="31">
        <f t="shared" ref="Y70:Y75" si="38">AK70+AL70+AM70</f>
        <v>0</v>
      </c>
      <c r="AB70" s="32">
        <f>(IF(AND(K71=B71),AP75,IF(AND(K71&lt;&gt;B71),AP76)))</f>
        <v>0</v>
      </c>
      <c r="AC70" s="33">
        <f>IF(AND(K71=C71),AP75,(IF(AND(K71&lt;&gt;C71),AP76)))</f>
        <v>0</v>
      </c>
      <c r="AD70" s="34">
        <f>IF(AND(K71=G71),AP75,(IF(AND(K71&lt;&gt;G71),AP76)))</f>
        <v>0</v>
      </c>
      <c r="AE70" s="35">
        <f>(IF(AND(M71=B71),AP75,IF(AND(M71&lt;&gt;B71),AP76)))</f>
        <v>0</v>
      </c>
      <c r="AF70" s="33">
        <f>IF(AND(M71=C71),AP75,(IF(AND(M71&lt;&gt;C71),AP76)))</f>
        <v>0</v>
      </c>
      <c r="AG70" s="34">
        <f>IF(AND(M71=G71),AP75,(IF(AND(M71&lt;&gt;G71),AP76)))</f>
        <v>0</v>
      </c>
      <c r="AH70" s="35">
        <f>(IF(AND(O71=B71),AP75,IF(AND(O71&lt;&gt;B71),AP76)))</f>
        <v>0</v>
      </c>
      <c r="AI70" s="33">
        <f>IF(AND(O71=C71),AP75,(IF(AND(O71&lt;&gt;C71),AP76)))</f>
        <v>0</v>
      </c>
      <c r="AJ70" s="34">
        <f>IF(AND(G71=O71),AP75,(IF(AND(G71&lt;&gt;O71),AP76)))</f>
        <v>0</v>
      </c>
      <c r="AK70" s="35">
        <f>(IF(AND(B71=Q71),AP75,IF(AND(B71&lt;&gt;Q71),AP76)))</f>
        <v>0</v>
      </c>
      <c r="AL70" s="33">
        <f>IF(AND(C71=Q71),AP75,(IF(AND(C71&lt;&gt;Q71),AP76)))</f>
        <v>0</v>
      </c>
      <c r="AM70" s="34">
        <f>IF(AND(Q71=G71),AP75,(IF(AND(Q71&lt;&gt;G71),AP76)))</f>
        <v>0</v>
      </c>
      <c r="AO70" s="70" t="s">
        <v>43</v>
      </c>
      <c r="AP70" s="70"/>
    </row>
    <row r="71" spans="1:42">
      <c r="A71" s="39" t="s">
        <v>15</v>
      </c>
      <c r="B71" s="33">
        <f>IF(AND(I71&gt;J71),AP71,IF(AND(I71=J71),AP74,(IF(AND(I71&lt;J71),AP74))))</f>
        <v>0</v>
      </c>
      <c r="C71" s="33">
        <f>(IF(AND(I71&gt;J71),AP74,(IF(AND(I71=J71),AP73,(IF(AND(I71&lt;J71),AP74))))))</f>
        <v>2</v>
      </c>
      <c r="D71" s="33"/>
      <c r="E71" s="33"/>
      <c r="F71" s="33"/>
      <c r="G71" s="33">
        <f>(IF(AND(I71&gt;J71),AP74,(IF(AND(I71=J71),AP74,IF(AND(I71&lt;J71),AP72)))))</f>
        <v>0</v>
      </c>
      <c r="H71" s="40" t="s">
        <v>31</v>
      </c>
      <c r="I71" s="41">
        <f>[1]Résultats!E55</f>
        <v>0</v>
      </c>
      <c r="J71" s="41">
        <f>[1]Résultats!F55</f>
        <v>0</v>
      </c>
      <c r="K71" s="42" t="b">
        <f>IF(AND([1]Ben!E62=[1]Ben!E$7),1,IF(AND([1]Ben!F62=[1]Ben!F$7),2,IF(AND([1]Ben!G62=[1]Ben!G$7),3)))</f>
        <v>0</v>
      </c>
      <c r="L71" s="42"/>
      <c r="M71" s="42" t="b">
        <f>IF(AND([1]Steph!E62=[1]Steph!E$7),1,IF(AND([1]Steph!F62=[1]Steph!F$7),2,IF(AND([1]Steph!G62=[1]Steph!G$7),3)))</f>
        <v>0</v>
      </c>
      <c r="N71" s="42"/>
      <c r="O71" s="42" t="b">
        <f>IF(AND([1]Alex!E62=[1]Alex!E$7),1,IF(AND([1]Alex!F62=[1]Alex!F$7),2,IF(AND([1]Alex!G62=[1]Alex!G$7),3)))</f>
        <v>0</v>
      </c>
      <c r="P71" s="42"/>
      <c r="Q71" s="42" t="b">
        <f>IF(AND([1]Nico!E62=[1]Nico!E$7),1,IF(AND([1]Nico!F62=[1]Nico!F$7),2,IF(AND([1]Nico!G62=[1]Nico!G$7),3)))</f>
        <v>0</v>
      </c>
      <c r="V71" s="31">
        <f t="shared" si="35"/>
        <v>0</v>
      </c>
      <c r="W71" s="31">
        <f t="shared" si="36"/>
        <v>0</v>
      </c>
      <c r="X71" s="31">
        <f t="shared" si="37"/>
        <v>0</v>
      </c>
      <c r="Y71" s="31">
        <f t="shared" si="38"/>
        <v>0</v>
      </c>
      <c r="AB71" s="44">
        <f>(IF(AND(K72=B72),AP75,IF(AND(K72&lt;&gt;B72),AP76)))</f>
        <v>0</v>
      </c>
      <c r="AC71" s="45">
        <f>IF(AND(K72=C72),AP75,(IF(AND(K72&lt;&gt;C72),AP76)))</f>
        <v>0</v>
      </c>
      <c r="AD71" s="46">
        <f>IF(AND(K72=G72),AP75,(IF(AND(K72&lt;&gt;G72),AP76)))</f>
        <v>0</v>
      </c>
      <c r="AE71" s="47">
        <f>(IF(AND(M72=B72),AP75,IF(AND(M72&lt;&gt;B72),AP76)))</f>
        <v>0</v>
      </c>
      <c r="AF71" s="45">
        <f>IF(AND(M72=C72),AP75,(IF(AND(M72&lt;&gt;C72),AP76)))</f>
        <v>0</v>
      </c>
      <c r="AG71" s="46">
        <f>IF(AND(M72=G72),AP75,(IF(AND(M72&lt;&gt;G72),AP76)))</f>
        <v>0</v>
      </c>
      <c r="AH71" s="47">
        <f>(IF(AND(O72=B72),AP75,IF(AND(O72&lt;&gt;B72),AP76)))</f>
        <v>0</v>
      </c>
      <c r="AI71" s="45">
        <f>IF(AND(O72=C72),AP75,(IF(AND(O72&lt;&gt;C72),AP76)))</f>
        <v>0</v>
      </c>
      <c r="AJ71" s="46">
        <f>IF(AND(G72=O72),AP75,(IF(AND(G72&lt;&gt;O72),AP76)))</f>
        <v>0</v>
      </c>
      <c r="AK71" s="47">
        <f>(IF(AND(B72=Q72),AP75,IF(AND(B72&lt;&gt;Q72),AP76)))</f>
        <v>0</v>
      </c>
      <c r="AL71" s="45">
        <f>IF(AND(Q72=C72),AP75,(IF(AND(Q72&lt;&gt;C72),AP76)))</f>
        <v>0</v>
      </c>
      <c r="AM71" s="46">
        <f>IF(AND(Q72=G72),AP75,(IF(AND(Q72&lt;&gt;G72),AP76)))</f>
        <v>0</v>
      </c>
      <c r="AO71" s="48" t="s">
        <v>44</v>
      </c>
      <c r="AP71" s="48">
        <v>1</v>
      </c>
    </row>
    <row r="72" spans="1:42">
      <c r="A72" s="48" t="s">
        <v>72</v>
      </c>
      <c r="B72" s="49">
        <f>IF(AND(I72&gt;J72),AP71,IF(AND(I72=J72),AP74,(IF(AND(I72&lt;J72),AP74))))</f>
        <v>0</v>
      </c>
      <c r="C72" s="49">
        <f>(IF(AND(I72&gt;J72),AP74,(IF(AND(I72=J72),AP73,(IF(AND(I72&lt;J72),AP74))))))</f>
        <v>2</v>
      </c>
      <c r="D72" s="49"/>
      <c r="E72" s="49"/>
      <c r="F72" s="49"/>
      <c r="G72" s="49">
        <f>(IF(AND(I72&gt;J72),AP74,(IF(AND(I72=J72),AP74,IF(AND(I72&lt;J72),AP72)))))</f>
        <v>0</v>
      </c>
      <c r="H72" s="50" t="s">
        <v>73</v>
      </c>
      <c r="I72" s="51">
        <f>[1]Résultats!E56</f>
        <v>0</v>
      </c>
      <c r="J72" s="51">
        <f>[1]Résultats!F56</f>
        <v>0</v>
      </c>
      <c r="K72" s="53" t="b">
        <f>IF(AND([1]Ben!E63=[1]Ben!E$7),1,IF(AND([1]Ben!F63=[1]Ben!F$7),2,IF(AND([1]Ben!G63=[1]Ben!G$7),3)))</f>
        <v>0</v>
      </c>
      <c r="L72" s="53"/>
      <c r="M72" s="53" t="b">
        <f>IF(AND([1]Steph!E63=[1]Steph!E$7),1,IF(AND([1]Steph!F63=[1]Steph!F$7),2,IF(AND([1]Steph!G63=[1]Steph!G$7),3)))</f>
        <v>0</v>
      </c>
      <c r="N72" s="53"/>
      <c r="O72" s="53" t="b">
        <f>IF(AND([1]Alex!E63=[1]Alex!E$7),1,IF(AND([1]Alex!F63=[1]Alex!F$7),2,IF(AND([1]Alex!G63=[1]Alex!G$7),3)))</f>
        <v>0</v>
      </c>
      <c r="P72" s="53"/>
      <c r="Q72" s="53" t="b">
        <f>IF(AND([1]Nico!E63=[1]Nico!E$7),1,IF(AND([1]Nico!F63=[1]Nico!F$7),2,IF(AND([1]Nico!G63=[1]Nico!G$7),3)))</f>
        <v>0</v>
      </c>
      <c r="V72" s="31">
        <f t="shared" si="35"/>
        <v>0</v>
      </c>
      <c r="W72" s="31">
        <f t="shared" si="36"/>
        <v>0</v>
      </c>
      <c r="X72" s="31">
        <f t="shared" si="37"/>
        <v>0</v>
      </c>
      <c r="Y72" s="31">
        <f t="shared" si="38"/>
        <v>0</v>
      </c>
      <c r="AB72" s="44">
        <f>(IF(AND(K73=B73),AP75,IF(AND(K73&lt;&gt;B73),AP76)))</f>
        <v>0</v>
      </c>
      <c r="AC72" s="45">
        <f>IF(AND(K73=C73),AP75,(IF(AND(K73&lt;&gt;C73),AP76)))</f>
        <v>0</v>
      </c>
      <c r="AD72" s="46">
        <f>IF(AND(K73=G73),AP75,(IF(AND(K73&lt;&gt;G73),AP76)))</f>
        <v>0</v>
      </c>
      <c r="AE72" s="47">
        <f>(IF(AND(M73=B73),AP75,IF(AND(M73&lt;&gt;B73),AP76)))</f>
        <v>0</v>
      </c>
      <c r="AF72" s="45">
        <f>IF(AND(M73=C73),AP75,(IF(AND(M73&lt;&gt;C73),AP76)))</f>
        <v>0</v>
      </c>
      <c r="AG72" s="46">
        <f>IF(AND(M73=G73),AP75,(IF(AND(M73&lt;&gt;G73),AP76)))</f>
        <v>0</v>
      </c>
      <c r="AH72" s="47">
        <f>(IF(AND(O73=B73),AP75,IF(AND(O73&lt;&gt;B73),AP76)))</f>
        <v>0</v>
      </c>
      <c r="AI72" s="45">
        <f>IF(AND(O73=C73),AP75,(IF(AND(O73&lt;&gt;C73),AP76)))</f>
        <v>0</v>
      </c>
      <c r="AJ72" s="46">
        <f>IF(AND(G73=O73),AP75,(IF(AND(G73&lt;&gt;O73),AP76)))</f>
        <v>0</v>
      </c>
      <c r="AK72" s="47">
        <f>(IF(AND(B73=Q73),AP75,IF(AND(B73&lt;&gt;Q73),AP76)))</f>
        <v>0</v>
      </c>
      <c r="AL72" s="45">
        <f>IF(AND(Q73=C73),AP75,(IF(AND(Q73&lt;&gt;C73),AP76)))</f>
        <v>0</v>
      </c>
      <c r="AM72" s="46">
        <f>IF(AND(Q73=G73),AP75,(IF(AND(Q73&lt;&gt;G73),AP76)))</f>
        <v>0</v>
      </c>
      <c r="AO72" s="48" t="s">
        <v>45</v>
      </c>
      <c r="AP72" s="48">
        <v>3</v>
      </c>
    </row>
    <row r="73" spans="1:42">
      <c r="A73" s="48" t="s">
        <v>15</v>
      </c>
      <c r="B73" s="49">
        <f>IF(AND(I73&gt;J73),AP71,IF(AND(I73=J73),AP74,(IF(AND(I73&lt;J73),AP74))))</f>
        <v>0</v>
      </c>
      <c r="C73" s="49">
        <f>(IF(AND(I73&gt;J73),AP74,(IF(AND(I73=J73),AP73,(IF(AND(I73&lt;J73),AP74))))))</f>
        <v>2</v>
      </c>
      <c r="D73" s="49"/>
      <c r="E73" s="49"/>
      <c r="F73" s="49"/>
      <c r="G73" s="49">
        <f>(IF(AND(I73&gt;J73),AP74,(IF(AND(I73=J73),AP74,IF(AND(I73&lt;J73),AP72)))))</f>
        <v>0</v>
      </c>
      <c r="H73" s="50" t="s">
        <v>72</v>
      </c>
      <c r="I73" s="51">
        <f>[1]Résultats!E57</f>
        <v>0</v>
      </c>
      <c r="J73" s="51">
        <f>[1]Résultats!F57</f>
        <v>0</v>
      </c>
      <c r="K73" s="53" t="b">
        <f>IF(AND([1]Ben!E64=[1]Ben!E$7),1,IF(AND([1]Ben!F64=[1]Ben!F$7),2,IF(AND([1]Ben!G64=[1]Ben!G$7),3)))</f>
        <v>0</v>
      </c>
      <c r="L73" s="53"/>
      <c r="M73" s="53" t="b">
        <f>IF(AND([1]Steph!E64=[1]Steph!E$7),1,IF(AND([1]Steph!F64=[1]Steph!F$7),2,IF(AND([1]Steph!G64=[1]Steph!G$7),3)))</f>
        <v>0</v>
      </c>
      <c r="N73" s="53"/>
      <c r="O73" s="53" t="b">
        <f>IF(AND([1]Alex!E64=[1]Alex!E$7),1,IF(AND([1]Alex!F64=[1]Alex!F$7),2,IF(AND([1]Alex!G64=[1]Alex!G$7),3)))</f>
        <v>0</v>
      </c>
      <c r="P73" s="53"/>
      <c r="Q73" s="53" t="b">
        <f>IF(AND([1]Nico!E64=[1]Nico!E$7),1,IF(AND([1]Nico!F64=[1]Nico!F$7),2,IF(AND([1]Nico!G64=[1]Nico!G$7),3)))</f>
        <v>0</v>
      </c>
      <c r="V73" s="31">
        <f t="shared" si="35"/>
        <v>0</v>
      </c>
      <c r="W73" s="31">
        <f t="shared" si="36"/>
        <v>0</v>
      </c>
      <c r="X73" s="31">
        <f t="shared" si="37"/>
        <v>0</v>
      </c>
      <c r="Y73" s="31">
        <f t="shared" si="38"/>
        <v>0</v>
      </c>
      <c r="AB73" s="44">
        <f>(IF(AND(K74=B74),AP75,IF(AND(K74&lt;&gt;B74),AP76)))</f>
        <v>0</v>
      </c>
      <c r="AC73" s="45">
        <f>IF(AND(K74=C74),AP75,(IF(AND(K74&lt;&gt;C74),AP76)))</f>
        <v>0</v>
      </c>
      <c r="AD73" s="46">
        <f>IF(AND(K74=G74),AP75,(IF(AND(K74&lt;&gt;G74),AP76)))</f>
        <v>0</v>
      </c>
      <c r="AE73" s="47">
        <f>(IF(AND(M74=B74),AP75,IF(AND(M74&lt;&gt;B74),AP76)))</f>
        <v>0</v>
      </c>
      <c r="AF73" s="45">
        <f>IF(AND(M74=C74),AP75,(IF(AND(M74&lt;&gt;C74),AP76)))</f>
        <v>0</v>
      </c>
      <c r="AG73" s="46">
        <f>IF(AND(M74=G74),AP75,(IF(AND(M74&lt;&gt;G74),AP76)))</f>
        <v>0</v>
      </c>
      <c r="AH73" s="47">
        <f>(IF(AND(O74=B74),AP75,IF(AND(O74&lt;&gt;B74),AP76)))</f>
        <v>0</v>
      </c>
      <c r="AI73" s="45">
        <f>IF(AND(O74=C74),AP75,(IF(AND(O74&lt;&gt;C74),AP76)))</f>
        <v>0</v>
      </c>
      <c r="AJ73" s="46">
        <f>IF(AND(G74=O74),AP75,(IF(AND(G74&lt;&gt;O74),AP76)))</f>
        <v>0</v>
      </c>
      <c r="AK73" s="47">
        <f>(IF(AND(B74=Q74),AP75,IF(AND(B74&lt;&gt;Q74),AP76)))</f>
        <v>0</v>
      </c>
      <c r="AL73" s="45">
        <f>IF(AND(Q74=C74),AP75,(IF(AND(Q74&lt;&gt;C74),AP76)))</f>
        <v>0</v>
      </c>
      <c r="AM73" s="46">
        <f>IF(AND(Q74=G74),AP75,(IF(AND(Q74&lt;&gt;G74),AP76)))</f>
        <v>0</v>
      </c>
      <c r="AO73" s="48" t="s">
        <v>46</v>
      </c>
      <c r="AP73" s="48">
        <v>2</v>
      </c>
    </row>
    <row r="74" spans="1:42">
      <c r="A74" s="48" t="s">
        <v>73</v>
      </c>
      <c r="B74" s="49">
        <f>IF(AND(I74&gt;J74),AP71,IF(AND(I74=J74),AP74,(IF(AND(I74&lt;J74),AP74))))</f>
        <v>0</v>
      </c>
      <c r="C74" s="49">
        <f>(IF(AND(I74&gt;J74),AP74,(IF(AND(I74=J74),AP73,(IF(AND(I74&lt;J74),AP74))))))</f>
        <v>2</v>
      </c>
      <c r="D74" s="49"/>
      <c r="E74" s="49"/>
      <c r="F74" s="49"/>
      <c r="G74" s="49">
        <f>(IF(AND(I74&gt;J74),AP74,(IF(AND(I74=J74),AP74,IF(AND(I74&lt;J74),AP72)))))</f>
        <v>0</v>
      </c>
      <c r="H74" s="50" t="s">
        <v>31</v>
      </c>
      <c r="I74" s="51">
        <f>[1]Résultats!E58</f>
        <v>0</v>
      </c>
      <c r="J74" s="51">
        <f>[1]Résultats!F58</f>
        <v>0</v>
      </c>
      <c r="K74" s="53" t="b">
        <f>IF(AND([1]Ben!E65=[1]Ben!E$7),1,IF(AND([1]Ben!F65=[1]Ben!F$7),2,IF(AND([1]Ben!G65=[1]Ben!G$7),3)))</f>
        <v>0</v>
      </c>
      <c r="L74" s="53"/>
      <c r="M74" s="53" t="b">
        <f>IF(AND([1]Steph!E65=[1]Steph!E$7),1,IF(AND([1]Steph!F65=[1]Steph!F$7),2,IF(AND([1]Steph!G65=[1]Steph!G$7),3)))</f>
        <v>0</v>
      </c>
      <c r="N74" s="53"/>
      <c r="O74" s="53" t="b">
        <f>IF(AND([1]Alex!E65=[1]Alex!E$7),1,IF(AND([1]Alex!F65=[1]Alex!F$7),2,IF(AND([1]Alex!G65=[1]Alex!G$7),3)))</f>
        <v>0</v>
      </c>
      <c r="P74" s="53"/>
      <c r="Q74" s="53" t="b">
        <f>IF(AND([1]Nico!E65=[1]Nico!E$7),1,IF(AND([1]Nico!F65=[1]Nico!F$7),2,IF(AND([1]Nico!G65=[1]Nico!G$7),3)))</f>
        <v>0</v>
      </c>
      <c r="V74" s="31">
        <f t="shared" si="35"/>
        <v>0</v>
      </c>
      <c r="W74" s="31">
        <f t="shared" si="36"/>
        <v>0</v>
      </c>
      <c r="X74" s="31">
        <f t="shared" si="37"/>
        <v>0</v>
      </c>
      <c r="Y74" s="31">
        <f t="shared" si="38"/>
        <v>0</v>
      </c>
      <c r="AB74" s="44">
        <f>(IF(AND(K75=B75),AP75,IF(AND(K75&lt;&gt;B75),AP76)))</f>
        <v>0</v>
      </c>
      <c r="AC74" s="45">
        <f>IF(AND(K75=C75),AP75,(IF(AND(K75&lt;&gt;C75),AP76)))</f>
        <v>0</v>
      </c>
      <c r="AD74" s="46">
        <f>IF(AND(K75=G75),AP75,(IF(AND(K75&lt;&gt;G75),AP76)))</f>
        <v>0</v>
      </c>
      <c r="AE74" s="47">
        <f>(IF(AND(M75=B75),AP75,IF(AND(M75&lt;&gt;B75),AP76)))</f>
        <v>0</v>
      </c>
      <c r="AF74" s="45">
        <f>IF(AND(M75=C75),AP75,(IF(AND(M75&lt;&gt;C75),AP76)))</f>
        <v>0</v>
      </c>
      <c r="AG74" s="46">
        <f>IF(AND(M75=G75),AP75,(IF(AND(M75&lt;&gt;G75),AP76)))</f>
        <v>0</v>
      </c>
      <c r="AH74" s="47">
        <f>(IF(AND(O75=B75),AP75,IF(AND(O75&lt;&gt;B75),AP76)))</f>
        <v>0</v>
      </c>
      <c r="AI74" s="45">
        <f>IF(AND(O75=C75),AP75,(IF(AND(O75&lt;&gt;C75),AP76)))</f>
        <v>0</v>
      </c>
      <c r="AJ74" s="46">
        <f>IF(AND(G75=O75),AP75,(IF(AND(G75&lt;&gt;O75),AP76)))</f>
        <v>0</v>
      </c>
      <c r="AK74" s="47">
        <f>(IF(AND(B75=Q75),AP75,IF(AND(B75&lt;&gt;Q75),AP76)))</f>
        <v>0</v>
      </c>
      <c r="AL74" s="45">
        <f>IF(AND(Q75=C75),AP75,(IF(AND(Q75&lt;&gt;C75),AP76)))</f>
        <v>0</v>
      </c>
      <c r="AM74" s="46">
        <f>IF(AND(Q75=G75),AP75,(IF(AND(Q75&lt;&gt;G75),AP76)))</f>
        <v>0</v>
      </c>
      <c r="AO74" s="48" t="s">
        <v>47</v>
      </c>
      <c r="AP74" s="48"/>
    </row>
    <row r="75" spans="1:42" ht="15.75" thickBot="1">
      <c r="A75" s="48" t="s">
        <v>73</v>
      </c>
      <c r="B75" s="49">
        <f>IF(AND(I75&gt;J75),AP71,IF(AND(I75=J75),AP74,(IF(AND(I75&lt;J75),AP74))))</f>
        <v>0</v>
      </c>
      <c r="C75" s="49">
        <f>(IF(AND(I75&gt;J75),AP74,(IF(AND(I75=J75),AP73,(IF(AND(I75&lt;J75),AP74))))))</f>
        <v>2</v>
      </c>
      <c r="D75" s="49"/>
      <c r="E75" s="49"/>
      <c r="F75" s="49"/>
      <c r="G75" s="49">
        <f>(IF(AND(I75&gt;J75),AP74,(IF(AND(I75=J75),AP74,IF(AND(I75&lt;J75),AP72)))))</f>
        <v>0</v>
      </c>
      <c r="H75" s="50" t="s">
        <v>15</v>
      </c>
      <c r="I75" s="51">
        <f>[1]Résultats!E59</f>
        <v>0</v>
      </c>
      <c r="J75" s="51">
        <f>[1]Résultats!F59</f>
        <v>0</v>
      </c>
      <c r="K75" s="53" t="b">
        <f>IF(AND([1]Ben!E66=[1]Ben!E$7),1,IF(AND([1]Ben!F66=[1]Ben!F$7),2,IF(AND([1]Ben!G66=[1]Ben!G$7),3)))</f>
        <v>0</v>
      </c>
      <c r="L75" s="53"/>
      <c r="M75" s="53" t="b">
        <f>IF(AND([1]Steph!E66=[1]Steph!E$7),1,IF(AND([1]Steph!F66=[1]Steph!F$7),2,IF(AND([1]Steph!G66=[1]Steph!G$7),3)))</f>
        <v>0</v>
      </c>
      <c r="N75" s="53"/>
      <c r="O75" s="53" t="b">
        <f>IF(AND([1]Alex!E66=[1]Alex!E$7),1,IF(AND([1]Alex!F66=[1]Alex!F$7),2,IF(AND([1]Alex!G66=[1]Alex!G$7),3)))</f>
        <v>0</v>
      </c>
      <c r="P75" s="53"/>
      <c r="Q75" s="53" t="b">
        <f>IF(AND([1]Nico!E66=[1]Nico!E$7),1,IF(AND([1]Nico!F66=[1]Nico!F$7),2,IF(AND([1]Nico!G66=[1]Nico!G$7),3)))</f>
        <v>0</v>
      </c>
      <c r="V75" s="54">
        <f t="shared" si="35"/>
        <v>0</v>
      </c>
      <c r="W75" s="54">
        <f t="shared" si="36"/>
        <v>0</v>
      </c>
      <c r="X75" s="54">
        <f t="shared" si="37"/>
        <v>0</v>
      </c>
      <c r="Y75" s="54">
        <f t="shared" si="38"/>
        <v>0</v>
      </c>
      <c r="AB75" s="55">
        <f>(IF(AND(K76=B76),AP75,IF(AND(K76&lt;&gt;B76),AP76)))</f>
        <v>0</v>
      </c>
      <c r="AC75" s="56">
        <f>IF(AND(K76=C76),AP75,(IF(AND(K76&lt;&gt;C76),AP76)))</f>
        <v>0</v>
      </c>
      <c r="AD75" s="57">
        <f>IF(AND(K76=G76),AP75,(IF(AND(K76&lt;&gt;G76),AP76)))</f>
        <v>0</v>
      </c>
      <c r="AE75" s="58">
        <f>(IF(AND(M76=B76),AP75,IF(AND(M76&lt;&gt;B76),AP76)))</f>
        <v>0</v>
      </c>
      <c r="AF75" s="56">
        <f>IF(AND(M76=C76),AP75,(IF(AND(M76&lt;&gt;C76),AP76)))</f>
        <v>0</v>
      </c>
      <c r="AG75" s="57">
        <f>IF(AND(M76=G76),AP75,(IF(AND(M76&lt;&gt;G76),AP76)))</f>
        <v>0</v>
      </c>
      <c r="AH75" s="58">
        <f>(IF(AND(O76=B76),AP75,IF(AND(O76&lt;&gt;B76),AP76)))</f>
        <v>0</v>
      </c>
      <c r="AI75" s="56">
        <f>IF(AND(O76=C76),AP75,(IF(AND(O76&lt;&gt;C76),AP76)))</f>
        <v>0</v>
      </c>
      <c r="AJ75" s="57">
        <f>IF(AND(G76=O76),AP75,(IF(AND(G76&lt;&gt;O76),AP76)))</f>
        <v>0</v>
      </c>
      <c r="AK75" s="58">
        <f>(IF(AND(B76=Q76),AP75,IF(AND(B76&lt;&gt;Q76),AP76)))</f>
        <v>0</v>
      </c>
      <c r="AL75" s="56">
        <f>IF(AND(Q76=C76),AP75,(IF(AND(Q76&lt;&gt;C76),AP76)))</f>
        <v>0</v>
      </c>
      <c r="AM75" s="57">
        <f>IF(AND(Q76=G76),AP75,(IF(AND(Q76&lt;&gt;G76),AP76)))</f>
        <v>0</v>
      </c>
      <c r="AO75" s="48" t="b">
        <v>1</v>
      </c>
      <c r="AP75" s="48">
        <v>1</v>
      </c>
    </row>
    <row r="76" spans="1:42" ht="15.75" thickBot="1">
      <c r="A76" s="59" t="s">
        <v>31</v>
      </c>
      <c r="B76" s="60">
        <f>IF(AND(I76&gt;J76),AP71,IF(AND(I76=J76),AP74,(IF(AND(I76&lt;J76),AP74))))</f>
        <v>0</v>
      </c>
      <c r="C76" s="60">
        <f>(IF(AND(I76&gt;J76),AP74,(IF(AND(I76=J76),AP73,(IF(AND(I76&lt;J76),AP74))))))</f>
        <v>2</v>
      </c>
      <c r="D76" s="60"/>
      <c r="E76" s="60"/>
      <c r="F76" s="60"/>
      <c r="G76" s="60">
        <f>(IF(AND(I76&gt;J76),AP74,(IF(AND(I76=J76),AP74,IF(AND(I76&lt;J76),AP72)))))</f>
        <v>0</v>
      </c>
      <c r="H76" s="61" t="s">
        <v>72</v>
      </c>
      <c r="I76" s="62">
        <f>[1]Résultats!E60</f>
        <v>0</v>
      </c>
      <c r="J76" s="62">
        <f>[1]Résultats!F60</f>
        <v>0</v>
      </c>
      <c r="K76" s="64" t="b">
        <f>IF(AND([1]Ben!E67=[1]Ben!E$7),1,IF(AND([1]Ben!F67=[1]Ben!F$7),2,IF(AND([1]Ben!G67=[1]Ben!G$7),3)))</f>
        <v>0</v>
      </c>
      <c r="L76" s="64"/>
      <c r="M76" s="64" t="b">
        <f>IF(AND([1]Steph!E67=[1]Steph!E$7),1,IF(AND([1]Steph!F67=[1]Steph!F$7),2,IF(AND([1]Steph!G67=[1]Steph!G$7),3)))</f>
        <v>0</v>
      </c>
      <c r="N76" s="64"/>
      <c r="O76" s="64" t="b">
        <f>IF(AND([1]Alex!E67=[1]Alex!E$7),1,IF(AND([1]Alex!F67=[1]Alex!F$7),2,IF(AND([1]Alex!G67=[1]Alex!G$7),3)))</f>
        <v>0</v>
      </c>
      <c r="P76" s="64"/>
      <c r="Q76" s="64" t="b">
        <f>IF(AND([1]Nico!E67=[1]Nico!E$7),1,IF(AND([1]Nico!F67=[1]Nico!F$7),2,IF(AND([1]Nico!G67=[1]Nico!G$7),3)))</f>
        <v>0</v>
      </c>
      <c r="U76" s="65" t="s">
        <v>48</v>
      </c>
      <c r="V76" s="66">
        <f>V70+V71+V72+V73+V74+V75</f>
        <v>0</v>
      </c>
      <c r="W76" s="66">
        <f>W70+W71+W72+W73+W74+W75</f>
        <v>0</v>
      </c>
      <c r="X76" s="66">
        <f t="shared" ref="X76:Y76" si="39">X70+X71+X72+X73+X74+X75</f>
        <v>0</v>
      </c>
      <c r="Y76" s="66">
        <f t="shared" si="39"/>
        <v>0</v>
      </c>
      <c r="AO76" s="48" t="b">
        <v>0</v>
      </c>
      <c r="AP76" s="48">
        <v>0</v>
      </c>
    </row>
    <row r="77" spans="1:42">
      <c r="A77" s="67"/>
      <c r="B77" s="67"/>
      <c r="C77" s="67"/>
      <c r="D77" s="67"/>
      <c r="E77" s="67"/>
      <c r="F77" s="67"/>
      <c r="G77" s="67"/>
      <c r="H77" s="67"/>
      <c r="I77" s="71"/>
      <c r="J77" s="71"/>
      <c r="K77" s="68"/>
      <c r="L77" s="68"/>
      <c r="M77" s="68"/>
      <c r="N77" s="68"/>
      <c r="O77" s="68"/>
      <c r="P77" s="68"/>
      <c r="Q77" s="68"/>
      <c r="V77" s="68"/>
      <c r="W77" s="68"/>
      <c r="X77" s="68"/>
      <c r="Y77" s="68"/>
    </row>
    <row r="78" spans="1:42" ht="15.75" thickBot="1"/>
    <row r="79" spans="1:42" ht="27" thickBot="1">
      <c r="V79" s="3" t="s">
        <v>34</v>
      </c>
      <c r="W79" s="4"/>
      <c r="X79" s="4"/>
      <c r="Y79" s="4"/>
      <c r="AB79" s="3" t="s">
        <v>35</v>
      </c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</row>
    <row r="80" spans="1:42" ht="36" customHeight="1" thickBot="1">
      <c r="A80" s="5" t="s">
        <v>74</v>
      </c>
      <c r="B80" s="6"/>
      <c r="C80" s="6"/>
      <c r="D80" s="6"/>
      <c r="E80" s="6"/>
      <c r="F80" s="6"/>
      <c r="G80" s="6"/>
      <c r="H80" s="6"/>
      <c r="I80" s="7" t="s">
        <v>36</v>
      </c>
      <c r="J80" s="8"/>
      <c r="K80" s="9" t="s">
        <v>37</v>
      </c>
      <c r="L80" s="80"/>
      <c r="M80" s="10" t="s">
        <v>38</v>
      </c>
      <c r="N80" s="78"/>
      <c r="O80" s="11" t="s">
        <v>39</v>
      </c>
      <c r="P80" s="76"/>
      <c r="Q80" s="12" t="s">
        <v>40</v>
      </c>
      <c r="U80" s="13"/>
      <c r="V80" s="14" t="s">
        <v>37</v>
      </c>
      <c r="W80" s="15" t="s">
        <v>38</v>
      </c>
      <c r="X80" s="16" t="s">
        <v>39</v>
      </c>
      <c r="Y80" s="17" t="s">
        <v>40</v>
      </c>
      <c r="AB80" s="18" t="s">
        <v>37</v>
      </c>
      <c r="AC80" s="19"/>
      <c r="AD80" s="20"/>
      <c r="AE80" s="18" t="s">
        <v>38</v>
      </c>
      <c r="AF80" s="19"/>
      <c r="AG80" s="19"/>
      <c r="AH80" s="18" t="s">
        <v>39</v>
      </c>
      <c r="AI80" s="19"/>
      <c r="AJ80" s="19"/>
      <c r="AK80" s="18" t="s">
        <v>40</v>
      </c>
      <c r="AL80" s="19"/>
      <c r="AM80" s="20"/>
    </row>
    <row r="81" spans="1:42" ht="15.75" thickBot="1">
      <c r="A81" s="21" t="s">
        <v>41</v>
      </c>
      <c r="B81" s="22">
        <v>1</v>
      </c>
      <c r="C81" s="22">
        <v>2</v>
      </c>
      <c r="D81" s="22"/>
      <c r="E81" s="22"/>
      <c r="F81" s="22"/>
      <c r="G81" s="22">
        <v>3</v>
      </c>
      <c r="H81" s="23" t="s">
        <v>42</v>
      </c>
      <c r="I81" s="24"/>
      <c r="J81" s="25"/>
      <c r="K81" s="26"/>
      <c r="L81" s="81"/>
      <c r="M81" s="27"/>
      <c r="N81" s="79"/>
      <c r="O81" s="28"/>
      <c r="P81" s="77"/>
      <c r="Q81" s="29"/>
      <c r="U81" s="13"/>
      <c r="V81" s="31">
        <f t="shared" ref="V81:V86" si="40">AB81+AC81+AD81</f>
        <v>0</v>
      </c>
      <c r="W81" s="31">
        <f t="shared" ref="W81:W86" si="41">AE81+AF81+AG81</f>
        <v>0</v>
      </c>
      <c r="X81" s="31">
        <f t="shared" ref="X81:X86" si="42">AH81+AI81+AJ81</f>
        <v>0</v>
      </c>
      <c r="Y81" s="31">
        <f t="shared" ref="Y81:Y86" si="43">AK81+AL81+AM81</f>
        <v>0</v>
      </c>
      <c r="AB81" s="32">
        <f>(IF(AND(K82=B82),AP86,IF(AND(K82&lt;&gt;B82),AP87)))</f>
        <v>0</v>
      </c>
      <c r="AC81" s="33">
        <f>IF(AND(K82=C82),AP86,(IF(AND(K82&lt;&gt;C82),AP87)))</f>
        <v>0</v>
      </c>
      <c r="AD81" s="34">
        <f>IF(AND(K82=G82),AP86,(IF(AND(K82&lt;&gt;G82),AP87)))</f>
        <v>0</v>
      </c>
      <c r="AE81" s="35">
        <f>(IF(AND(M82=B82),AP86,IF(AND(M82&lt;&gt;B82),AP87)))</f>
        <v>0</v>
      </c>
      <c r="AF81" s="33">
        <f>IF(AND(M82=C82),AP86,(IF(AND(M82&lt;&gt;C82),AP87)))</f>
        <v>0</v>
      </c>
      <c r="AG81" s="34">
        <f>IF(AND(M82=G82),AP86,(IF(AND(M82&lt;&gt;G82),AP87)))</f>
        <v>0</v>
      </c>
      <c r="AH81" s="35">
        <f>(IF(AND(O82=B82),AP86,IF(AND(O82&lt;&gt;B82),AP87)))</f>
        <v>0</v>
      </c>
      <c r="AI81" s="33">
        <f>IF(AND(O82=C82),AP86,(IF(AND(O82&lt;&gt;C82),AP87)))</f>
        <v>0</v>
      </c>
      <c r="AJ81" s="34">
        <f>IF(AND(G82=O82),AP86,(IF(AND(G82&lt;&gt;O82),AP87)))</f>
        <v>0</v>
      </c>
      <c r="AK81" s="35">
        <f>(IF(AND(B82=Q82),AP86,IF(AND(B82&lt;&gt;Q82),AP87)))</f>
        <v>0</v>
      </c>
      <c r="AL81" s="33">
        <f>IF(AND(C82=Q82),AP86,(IF(AND(C82&lt;&gt;Q82),AP87)))</f>
        <v>0</v>
      </c>
      <c r="AM81" s="34">
        <f>IF(AND(Q82=G82),AP86,(IF(AND(Q82&lt;&gt;G82),AP87)))</f>
        <v>0</v>
      </c>
      <c r="AO81" s="70" t="s">
        <v>43</v>
      </c>
      <c r="AP81" s="70"/>
    </row>
    <row r="82" spans="1:42">
      <c r="A82" s="39" t="s">
        <v>26</v>
      </c>
      <c r="B82" s="33">
        <f>IF(AND(I82&gt;J82),AP82,IF(AND(I82=J82),AP85,(IF(AND(I82&lt;J82),AP85))))</f>
        <v>0</v>
      </c>
      <c r="C82" s="33">
        <f>(IF(AND(I82&gt;J82),AP85,(IF(AND(I82=J82),AP84,(IF(AND(I82&lt;J82),AP85))))))</f>
        <v>2</v>
      </c>
      <c r="D82" s="33"/>
      <c r="E82" s="33"/>
      <c r="F82" s="33"/>
      <c r="G82" s="33">
        <f>(IF(AND(I82&gt;J82),AP85,(IF(AND(I82=J82),AP85,IF(AND(I82&lt;J82),AP83)))))</f>
        <v>0</v>
      </c>
      <c r="H82" s="40" t="s">
        <v>75</v>
      </c>
      <c r="I82" s="41">
        <f>[1]Résultats!E63</f>
        <v>0</v>
      </c>
      <c r="J82" s="41">
        <f>[1]Résultats!F63</f>
        <v>0</v>
      </c>
      <c r="K82" s="42" t="b">
        <f>IF(AND([1]Ben!E71=[1]Ben!E$7),1,IF(AND([1]Ben!F71=[1]Ben!F$7),2,IF(AND([1]Ben!G71=[1]Ben!G$7),3)))</f>
        <v>0</v>
      </c>
      <c r="L82" s="42"/>
      <c r="M82" s="42" t="b">
        <f>IF(AND([1]Steph!E71=[1]Steph!E$7),1,IF(AND([1]Steph!F71=[1]Steph!F$7),2,IF(AND([1]Steph!G71=[1]Steph!G$7),3)))</f>
        <v>0</v>
      </c>
      <c r="N82" s="42"/>
      <c r="O82" s="42" t="b">
        <f>IF(AND([1]Alex!E71=[1]Alex!E$7),1,IF(AND([1]Alex!F71=[1]Alex!F$7),2,IF(AND([1]Alex!G71=[1]Alex!G$7),3)))</f>
        <v>0</v>
      </c>
      <c r="P82" s="42"/>
      <c r="Q82" s="42" t="b">
        <f>IF(AND([1]Nico!E71=[1]Nico!E$7),1,IF(AND([1]Nico!F71=[1]Nico!F$7),2,IF(AND([1]Nico!G71=[1]Nico!G$7),3)))</f>
        <v>0</v>
      </c>
      <c r="V82" s="31">
        <f t="shared" si="40"/>
        <v>0</v>
      </c>
      <c r="W82" s="31">
        <f t="shared" si="41"/>
        <v>0</v>
      </c>
      <c r="X82" s="31">
        <f t="shared" si="42"/>
        <v>0</v>
      </c>
      <c r="Y82" s="31">
        <f t="shared" si="43"/>
        <v>0</v>
      </c>
      <c r="AB82" s="44">
        <f>(IF(AND(K83=B83),AP86,IF(AND(K83&lt;&gt;B83),AP87)))</f>
        <v>0</v>
      </c>
      <c r="AC82" s="45">
        <f>IF(AND(K83=C83),AP86,(IF(AND(K83&lt;&gt;C83),AP87)))</f>
        <v>0</v>
      </c>
      <c r="AD82" s="46">
        <f>IF(AND(K83=G83),AP86,(IF(AND(K83&lt;&gt;G83),AP87)))</f>
        <v>0</v>
      </c>
      <c r="AE82" s="47">
        <f>(IF(AND(M83=B83),AP86,IF(AND(M83&lt;&gt;B83),AP87)))</f>
        <v>0</v>
      </c>
      <c r="AF82" s="45">
        <f>IF(AND(M83=C83),AP86,(IF(AND(M83&lt;&gt;C83),AP87)))</f>
        <v>0</v>
      </c>
      <c r="AG82" s="46">
        <f>IF(AND(M83=G83),AP86,(IF(AND(M83&lt;&gt;G83),AP87)))</f>
        <v>0</v>
      </c>
      <c r="AH82" s="47">
        <f>(IF(AND(O83=B83),AP86,IF(AND(O83&lt;&gt;B83),AP87)))</f>
        <v>0</v>
      </c>
      <c r="AI82" s="45">
        <f>IF(AND(O83=C83),AP86,(IF(AND(O83&lt;&gt;C83),AP87)))</f>
        <v>0</v>
      </c>
      <c r="AJ82" s="46">
        <f>IF(AND(G83=O83),AP86,(IF(AND(G83&lt;&gt;O83),AP87)))</f>
        <v>0</v>
      </c>
      <c r="AK82" s="47">
        <f>(IF(AND(B83=Q83),AP86,IF(AND(B83&lt;&gt;Q83),AP87)))</f>
        <v>0</v>
      </c>
      <c r="AL82" s="45">
        <f>IF(AND(Q83=C83),AP86,(IF(AND(Q83&lt;&gt;C83),AP87)))</f>
        <v>0</v>
      </c>
      <c r="AM82" s="46">
        <f>IF(AND(Q83=G83),AP86,(IF(AND(Q83&lt;&gt;G83),AP87)))</f>
        <v>0</v>
      </c>
      <c r="AO82" s="48" t="s">
        <v>44</v>
      </c>
      <c r="AP82" s="48">
        <v>1</v>
      </c>
    </row>
    <row r="83" spans="1:42">
      <c r="A83" s="48" t="s">
        <v>76</v>
      </c>
      <c r="B83" s="49">
        <f>IF(AND(I83&gt;J83),AP82,IF(AND(I83=J83),AP85,(IF(AND(I83&lt;J83),AP85))))</f>
        <v>0</v>
      </c>
      <c r="C83" s="49">
        <f>(IF(AND(I83&gt;J83),AP85,(IF(AND(I83=J83),AP84,(IF(AND(I83&lt;J83),AP85))))))</f>
        <v>2</v>
      </c>
      <c r="D83" s="49"/>
      <c r="E83" s="49"/>
      <c r="F83" s="49"/>
      <c r="G83" s="49">
        <f>(IF(AND(I83&gt;J83),AP85,(IF(AND(I83=J83),AP85,IF(AND(I83&lt;J83),AP83)))))</f>
        <v>0</v>
      </c>
      <c r="H83" s="50" t="s">
        <v>77</v>
      </c>
      <c r="I83" s="51">
        <f>[1]Résultats!E64</f>
        <v>0</v>
      </c>
      <c r="J83" s="51">
        <f>[1]Résultats!F64</f>
        <v>0</v>
      </c>
      <c r="K83" s="53" t="b">
        <f>IF(AND([1]Ben!E72=[1]Ben!E$7),1,IF(AND([1]Ben!F72=[1]Ben!F$7),2,IF(AND([1]Ben!G72=[1]Ben!G$7),3)))</f>
        <v>0</v>
      </c>
      <c r="L83" s="53"/>
      <c r="M83" s="53" t="b">
        <f>IF(AND([1]Steph!E72=[1]Steph!E$7),1,IF(AND([1]Steph!F72=[1]Steph!F$7),2,IF(AND([1]Steph!G72=[1]Steph!G$7),3)))</f>
        <v>0</v>
      </c>
      <c r="N83" s="53"/>
      <c r="O83" s="53" t="b">
        <f>IF(AND([1]Alex!E72=[1]Alex!E$7),1,IF(AND([1]Alex!F72=[1]Alex!F$7),2,IF(AND([1]Alex!G72=[1]Alex!G$7),3)))</f>
        <v>0</v>
      </c>
      <c r="P83" s="53"/>
      <c r="Q83" s="53" t="b">
        <f>IF(AND([1]Nico!E72=[1]Nico!E$7),1,IF(AND([1]Nico!F72=[1]Nico!F$7),2,IF(AND([1]Nico!G72=[1]Nico!G$7),3)))</f>
        <v>0</v>
      </c>
      <c r="V83" s="31">
        <f t="shared" si="40"/>
        <v>0</v>
      </c>
      <c r="W83" s="31">
        <f t="shared" si="41"/>
        <v>0</v>
      </c>
      <c r="X83" s="31">
        <f t="shared" si="42"/>
        <v>0</v>
      </c>
      <c r="Y83" s="31">
        <f t="shared" si="43"/>
        <v>0</v>
      </c>
      <c r="AB83" s="44">
        <f>(IF(AND(K84=B84),AP86,IF(AND(K84&lt;&gt;B84),AP87)))</f>
        <v>0</v>
      </c>
      <c r="AC83" s="45">
        <f>IF(AND(K84=C84),AP86,(IF(AND(K84&lt;&gt;C84),AP87)))</f>
        <v>0</v>
      </c>
      <c r="AD83" s="46">
        <f>IF(AND(K84=G84),AP86,(IF(AND(K84&lt;&gt;G84),AP87)))</f>
        <v>0</v>
      </c>
      <c r="AE83" s="47">
        <f>(IF(AND(M84=B84),AP86,IF(AND(M84&lt;&gt;B84),AP87)))</f>
        <v>0</v>
      </c>
      <c r="AF83" s="45">
        <f>IF(AND(M84=C84),AP86,(IF(AND(M84&lt;&gt;C84),AP87)))</f>
        <v>0</v>
      </c>
      <c r="AG83" s="46">
        <f>IF(AND(M84=G84),AP86,(IF(AND(M84&lt;&gt;G84),AP87)))</f>
        <v>0</v>
      </c>
      <c r="AH83" s="47">
        <f>(IF(AND(O84=B84),AP86,IF(AND(O84&lt;&gt;B84),AP87)))</f>
        <v>0</v>
      </c>
      <c r="AI83" s="45">
        <f>IF(AND(O84=C84),AP86,(IF(AND(O84&lt;&gt;C84),AP87)))</f>
        <v>0</v>
      </c>
      <c r="AJ83" s="46">
        <f>IF(AND(G84=O84),AP86,(IF(AND(G84&lt;&gt;O84),AP87)))</f>
        <v>0</v>
      </c>
      <c r="AK83" s="47">
        <f>(IF(AND(B84=Q84),AP86,IF(AND(B84&lt;&gt;Q84),AP87)))</f>
        <v>0</v>
      </c>
      <c r="AL83" s="45">
        <f>IF(AND(Q84=C84),AP86,(IF(AND(Q84&lt;&gt;C84),AP87)))</f>
        <v>0</v>
      </c>
      <c r="AM83" s="46">
        <f>IF(AND(Q84=G84),AP86,(IF(AND(Q84&lt;&gt;G84),AP87)))</f>
        <v>0</v>
      </c>
      <c r="AO83" s="48" t="s">
        <v>45</v>
      </c>
      <c r="AP83" s="48">
        <v>3</v>
      </c>
    </row>
    <row r="84" spans="1:42">
      <c r="A84" s="48" t="s">
        <v>26</v>
      </c>
      <c r="B84" s="49">
        <f>IF(AND(I84&gt;J84),AP82,IF(AND(I84=J84),AP85,(IF(AND(I84&lt;J84),AP85))))</f>
        <v>0</v>
      </c>
      <c r="C84" s="49">
        <f>(IF(AND(I84&gt;J84),AP85,(IF(AND(I84=J84),AP84,(IF(AND(I84&lt;J84),AP85))))))</f>
        <v>2</v>
      </c>
      <c r="D84" s="49"/>
      <c r="E84" s="49"/>
      <c r="F84" s="49"/>
      <c r="G84" s="49">
        <f>(IF(AND(I84&gt;J84),AP85,(IF(AND(I84=J84),AP85,IF(AND(I84&lt;J84),AP83)))))</f>
        <v>0</v>
      </c>
      <c r="H84" s="50" t="s">
        <v>76</v>
      </c>
      <c r="I84" s="51">
        <f>[1]Résultats!E65</f>
        <v>0</v>
      </c>
      <c r="J84" s="51">
        <f>[1]Résultats!F65</f>
        <v>0</v>
      </c>
      <c r="K84" s="53" t="b">
        <f>IF(AND([1]Ben!E73=[1]Ben!E$7),1,IF(AND([1]Ben!F73=[1]Ben!F$7),2,IF(AND([1]Ben!G73=[1]Ben!G$7),3)))</f>
        <v>0</v>
      </c>
      <c r="L84" s="53"/>
      <c r="M84" s="53" t="b">
        <f>IF(AND([1]Steph!E73=[1]Steph!E$7),1,IF(AND([1]Steph!F73=[1]Steph!F$7),2,IF(AND([1]Steph!G73=[1]Steph!G$7),3)))</f>
        <v>0</v>
      </c>
      <c r="N84" s="53"/>
      <c r="O84" s="53" t="b">
        <f>IF(AND([1]Alex!E73=[1]Alex!E$7),1,IF(AND([1]Alex!F73=[1]Alex!F$7),2,IF(AND([1]Alex!G73=[1]Alex!G$7),3)))</f>
        <v>0</v>
      </c>
      <c r="P84" s="53"/>
      <c r="Q84" s="53" t="b">
        <f>IF(AND([1]Nico!E73=[1]Nico!E$7),1,IF(AND([1]Nico!F73=[1]Nico!F$7),2,IF(AND([1]Nico!G73=[1]Nico!G$7),3)))</f>
        <v>0</v>
      </c>
      <c r="V84" s="31">
        <f t="shared" si="40"/>
        <v>0</v>
      </c>
      <c r="W84" s="31">
        <f t="shared" si="41"/>
        <v>0</v>
      </c>
      <c r="X84" s="31">
        <f t="shared" si="42"/>
        <v>0</v>
      </c>
      <c r="Y84" s="31">
        <f t="shared" si="43"/>
        <v>0</v>
      </c>
      <c r="AB84" s="44">
        <f>(IF(AND(K85=B85),AP86,IF(AND(K85&lt;&gt;B85),AP87)))</f>
        <v>0</v>
      </c>
      <c r="AC84" s="45">
        <f>IF(AND(K85=C85),AP86,(IF(AND(K85&lt;&gt;C85),AP87)))</f>
        <v>0</v>
      </c>
      <c r="AD84" s="46">
        <f>IF(AND(K85=G85),AP86,(IF(AND(K85&lt;&gt;G85),AP87)))</f>
        <v>0</v>
      </c>
      <c r="AE84" s="47">
        <f>(IF(AND(M85=B85),AP86,IF(AND(M85&lt;&gt;B85),AP87)))</f>
        <v>0</v>
      </c>
      <c r="AF84" s="45">
        <f>IF(AND(M85=C85),AP86,(IF(AND(M85&lt;&gt;C85),AP87)))</f>
        <v>0</v>
      </c>
      <c r="AG84" s="46">
        <f>IF(AND(M85=G85),AP86,(IF(AND(M85&lt;&gt;G85),AP87)))</f>
        <v>0</v>
      </c>
      <c r="AH84" s="47">
        <f>(IF(AND(O85=B85),AP86,IF(AND(O85&lt;&gt;B85),AP87)))</f>
        <v>0</v>
      </c>
      <c r="AI84" s="45">
        <f>IF(AND(O85=C85),AP86,(IF(AND(O85&lt;&gt;C85),AP87)))</f>
        <v>0</v>
      </c>
      <c r="AJ84" s="46">
        <f>IF(AND(G85=O85),AP86,(IF(AND(G85&lt;&gt;O85),AP87)))</f>
        <v>0</v>
      </c>
      <c r="AK84" s="47">
        <f>(IF(AND(B85=Q85),AP86,IF(AND(B85&lt;&gt;Q85),AP87)))</f>
        <v>0</v>
      </c>
      <c r="AL84" s="45">
        <f>IF(AND(Q85=C85),AP86,(IF(AND(Q85&lt;&gt;C85),AP87)))</f>
        <v>0</v>
      </c>
      <c r="AM84" s="46">
        <f>IF(AND(Q85=G85),AP86,(IF(AND(Q85&lt;&gt;G85),AP87)))</f>
        <v>0</v>
      </c>
      <c r="AO84" s="48" t="s">
        <v>46</v>
      </c>
      <c r="AP84" s="48">
        <v>2</v>
      </c>
    </row>
    <row r="85" spans="1:42">
      <c r="A85" s="48" t="s">
        <v>78</v>
      </c>
      <c r="B85" s="49">
        <f>IF(AND(I85&gt;J85),AP82,IF(AND(I85=J85),AP85,(IF(AND(I85&lt;J85),AP85))))</f>
        <v>0</v>
      </c>
      <c r="C85" s="49">
        <f>(IF(AND(I85&gt;J85),AP85,(IF(AND(I85=J85),AP84,(IF(AND(I85&lt;J85),AP85))))))</f>
        <v>2</v>
      </c>
      <c r="D85" s="49"/>
      <c r="E85" s="49"/>
      <c r="F85" s="49"/>
      <c r="G85" s="49">
        <f>(IF(AND(I85&gt;J85),AP85,(IF(AND(I85=J85),AP85,IF(AND(I85&lt;J85),AP83)))))</f>
        <v>0</v>
      </c>
      <c r="H85" s="50" t="s">
        <v>75</v>
      </c>
      <c r="I85" s="51">
        <f>[1]Résultats!E66</f>
        <v>0</v>
      </c>
      <c r="J85" s="51">
        <f>[1]Résultats!F66</f>
        <v>0</v>
      </c>
      <c r="K85" s="53" t="b">
        <f>IF(AND([1]Ben!E74=[1]Ben!E$7),1,IF(AND([1]Ben!F74=[1]Ben!F$7),2,IF(AND([1]Ben!G74=[1]Ben!G$7),3)))</f>
        <v>0</v>
      </c>
      <c r="L85" s="53"/>
      <c r="M85" s="53" t="b">
        <f>IF(AND([1]Steph!E74=[1]Steph!E$7),1,IF(AND([1]Steph!F74=[1]Steph!F$7),2,IF(AND([1]Steph!G74=[1]Steph!G$7),3)))</f>
        <v>0</v>
      </c>
      <c r="N85" s="53"/>
      <c r="O85" s="53" t="b">
        <f>IF(AND([1]Alex!E74=[1]Alex!E$7),1,IF(AND([1]Alex!F74=[1]Alex!F$7),2,IF(AND([1]Alex!G74=[1]Alex!G$7),3)))</f>
        <v>0</v>
      </c>
      <c r="P85" s="53"/>
      <c r="Q85" s="53" t="b">
        <f>IF(AND([1]Nico!E74=[1]Nico!E$7),1,IF(AND([1]Nico!F74=[1]Nico!F$7),2,IF(AND([1]Nico!G74=[1]Nico!G$7),3)))</f>
        <v>0</v>
      </c>
      <c r="V85" s="31">
        <f t="shared" si="40"/>
        <v>0</v>
      </c>
      <c r="W85" s="31">
        <f t="shared" si="41"/>
        <v>0</v>
      </c>
      <c r="X85" s="31">
        <f t="shared" si="42"/>
        <v>0</v>
      </c>
      <c r="Y85" s="31">
        <f t="shared" si="43"/>
        <v>0</v>
      </c>
      <c r="AB85" s="44">
        <f>(IF(AND(K86=B86),AP86,IF(AND(K86&lt;&gt;B86),AP87)))</f>
        <v>0</v>
      </c>
      <c r="AC85" s="45">
        <f>IF(AND(K86=C86),AP86,(IF(AND(K86&lt;&gt;C86),AP87)))</f>
        <v>0</v>
      </c>
      <c r="AD85" s="46">
        <f>IF(AND(K86=G86),AP86,(IF(AND(K86&lt;&gt;G86),AP87)))</f>
        <v>0</v>
      </c>
      <c r="AE85" s="47">
        <f>(IF(AND(M86=B86),AP86,IF(AND(M86&lt;&gt;B86),AP87)))</f>
        <v>0</v>
      </c>
      <c r="AF85" s="45">
        <f>IF(AND(M86=C86),AP86,(IF(AND(M86&lt;&gt;C86),AP87)))</f>
        <v>0</v>
      </c>
      <c r="AG85" s="46">
        <f>IF(AND(M86=G86),AP86,(IF(AND(M86&lt;&gt;G86),AP87)))</f>
        <v>0</v>
      </c>
      <c r="AH85" s="47">
        <f>(IF(AND(O86=B86),AP86,IF(AND(O86&lt;&gt;B86),AP87)))</f>
        <v>0</v>
      </c>
      <c r="AI85" s="45">
        <f>IF(AND(O86=C86),AP86,(IF(AND(O86&lt;&gt;C86),AP87)))</f>
        <v>0</v>
      </c>
      <c r="AJ85" s="46">
        <f>IF(AND(G86=O86),AP86,(IF(AND(G86&lt;&gt;O86),AP87)))</f>
        <v>0</v>
      </c>
      <c r="AK85" s="47">
        <f>(IF(AND(B86=Q86),AP86,IF(AND(B86&lt;&gt;Q86),AP87)))</f>
        <v>0</v>
      </c>
      <c r="AL85" s="45">
        <f>IF(AND(Q86=C86),AP86,(IF(AND(Q86&lt;&gt;C86),AP87)))</f>
        <v>0</v>
      </c>
      <c r="AM85" s="46">
        <f>IF(AND(Q86=G86),AP86,(IF(AND(Q86&lt;&gt;G86),AP87)))</f>
        <v>0</v>
      </c>
      <c r="AO85" s="48" t="s">
        <v>47</v>
      </c>
      <c r="AP85" s="48"/>
    </row>
    <row r="86" spans="1:42" ht="15.75" thickBot="1">
      <c r="A86" s="48" t="s">
        <v>78</v>
      </c>
      <c r="B86" s="49">
        <f>IF(AND(I86&gt;J86),AP82,IF(AND(I86=J86),AP85,(IF(AND(I86&lt;J86),AP85))))</f>
        <v>0</v>
      </c>
      <c r="C86" s="49">
        <f>(IF(AND(I86&gt;J86),AP85,(IF(AND(I86=J86),AP84,(IF(AND(I86&lt;J86),AP85))))))</f>
        <v>2</v>
      </c>
      <c r="D86" s="49"/>
      <c r="E86" s="49"/>
      <c r="F86" s="49"/>
      <c r="G86" s="49">
        <f>(IF(AND(I86&gt;J86),AP85,(IF(AND(I86=J86),AP85,IF(AND(I86&lt;J86),AP83)))))</f>
        <v>0</v>
      </c>
      <c r="H86" s="50" t="s">
        <v>26</v>
      </c>
      <c r="I86" s="51">
        <f>[1]Résultats!E67</f>
        <v>0</v>
      </c>
      <c r="J86" s="51">
        <f>[1]Résultats!F67</f>
        <v>0</v>
      </c>
      <c r="K86" s="53" t="b">
        <f>IF(AND([1]Ben!E75=[1]Ben!E$7),1,IF(AND([1]Ben!F75=[1]Ben!F$7),2,IF(AND([1]Ben!G75=[1]Ben!G$7),3)))</f>
        <v>0</v>
      </c>
      <c r="L86" s="53"/>
      <c r="M86" s="53" t="b">
        <f>IF(AND([1]Steph!E75=[1]Steph!E$7),1,IF(AND([1]Steph!F75=[1]Steph!F$7),2,IF(AND([1]Steph!G75=[1]Steph!G$7),3)))</f>
        <v>0</v>
      </c>
      <c r="N86" s="53"/>
      <c r="O86" s="53" t="b">
        <f>IF(AND([1]Alex!E75=[1]Alex!E$7),1,IF(AND([1]Alex!F75=[1]Alex!F$7),2,IF(AND([1]Alex!G75=[1]Alex!G$7),3)))</f>
        <v>0</v>
      </c>
      <c r="P86" s="53"/>
      <c r="Q86" s="53" t="b">
        <f>IF(AND([1]Nico!E75=[1]Nico!E$7),1,IF(AND([1]Nico!F75=[1]Nico!F$7),2,IF(AND([1]Nico!G75=[1]Nico!G$7),3)))</f>
        <v>0</v>
      </c>
      <c r="V86" s="54">
        <f t="shared" si="40"/>
        <v>0</v>
      </c>
      <c r="W86" s="54">
        <f t="shared" si="41"/>
        <v>0</v>
      </c>
      <c r="X86" s="54">
        <f t="shared" si="42"/>
        <v>0</v>
      </c>
      <c r="Y86" s="54">
        <f t="shared" si="43"/>
        <v>0</v>
      </c>
      <c r="AB86" s="55">
        <f>(IF(AND(K87=B87),AP86,IF(AND(K87&lt;&gt;B87),AP87)))</f>
        <v>0</v>
      </c>
      <c r="AC86" s="56">
        <f>IF(AND(K87=C87),AP86,(IF(AND(K87&lt;&gt;C87),AP87)))</f>
        <v>0</v>
      </c>
      <c r="AD86" s="57">
        <f>IF(AND(K87=G87),AP86,(IF(AND(K87&lt;&gt;G87),AP87)))</f>
        <v>0</v>
      </c>
      <c r="AE86" s="58">
        <f>(IF(AND(M87=B87),AP86,IF(AND(M87&lt;&gt;B87),AP87)))</f>
        <v>0</v>
      </c>
      <c r="AF86" s="56">
        <f>IF(AND(M87=C87),AP86,(IF(AND(M87&lt;&gt;C87),AP87)))</f>
        <v>0</v>
      </c>
      <c r="AG86" s="57">
        <f>IF(AND(M87=G87),AP86,(IF(AND(M87&lt;&gt;G87),AP87)))</f>
        <v>0</v>
      </c>
      <c r="AH86" s="58">
        <f>(IF(AND(O87=B87),AP86,IF(AND(O87&lt;&gt;B87),AP87)))</f>
        <v>0</v>
      </c>
      <c r="AI86" s="56">
        <f>IF(AND(O87=C87),AP86,(IF(AND(O87&lt;&gt;C87),AP87)))</f>
        <v>0</v>
      </c>
      <c r="AJ86" s="57">
        <f>IF(AND(G87=O87),AP86,(IF(AND(G87&lt;&gt;O87),AP87)))</f>
        <v>0</v>
      </c>
      <c r="AK86" s="58">
        <f>(IF(AND(B87=Q87),AP86,IF(AND(B87&lt;&gt;Q87),AP87)))</f>
        <v>0</v>
      </c>
      <c r="AL86" s="56">
        <f>IF(AND(Q87=C87),AP86,(IF(AND(Q87&lt;&gt;C87),AP87)))</f>
        <v>0</v>
      </c>
      <c r="AM86" s="57">
        <f>IF(AND(Q87=G87),AP86,(IF(AND(Q87&lt;&gt;G87),AP87)))</f>
        <v>0</v>
      </c>
      <c r="AO86" s="48" t="b">
        <v>1</v>
      </c>
      <c r="AP86" s="48">
        <v>1</v>
      </c>
    </row>
    <row r="87" spans="1:42" ht="15.75" thickBot="1">
      <c r="A87" s="59" t="s">
        <v>75</v>
      </c>
      <c r="B87" s="60">
        <f>IF(AND(I87&gt;J87),AP82,IF(AND(I87=J87),AP85,(IF(AND(I87&lt;J87),AP85))))</f>
        <v>0</v>
      </c>
      <c r="C87" s="60">
        <f>(IF(AND(I87&gt;J87),AP85,(IF(AND(I87=J87),AP84,(IF(AND(I87&lt;J87),AP85))))))</f>
        <v>2</v>
      </c>
      <c r="D87" s="60"/>
      <c r="E87" s="60"/>
      <c r="F87" s="60"/>
      <c r="G87" s="60">
        <f>(IF(AND(I87&gt;J87),AP85,(IF(AND(I87=J87),AP85,IF(AND(I87&lt;J87),AP83)))))</f>
        <v>0</v>
      </c>
      <c r="H87" s="61" t="s">
        <v>76</v>
      </c>
      <c r="I87" s="62">
        <f>[1]Résultats!E68</f>
        <v>0</v>
      </c>
      <c r="J87" s="62">
        <f>[1]Résultats!F68</f>
        <v>0</v>
      </c>
      <c r="K87" s="64" t="b">
        <f>IF(AND([1]Ben!E76=[1]Ben!E$7),1,IF(AND([1]Ben!F76=[1]Ben!F$7),2,IF(AND([1]Ben!G76=[1]Ben!G$7),3)))</f>
        <v>0</v>
      </c>
      <c r="L87" s="64"/>
      <c r="M87" s="64" t="b">
        <f>IF(AND([1]Steph!E76=[1]Steph!E$7),1,IF(AND([1]Steph!F76=[1]Steph!F$7),2,IF(AND([1]Steph!G76=[1]Steph!G$7),3)))</f>
        <v>0</v>
      </c>
      <c r="N87" s="64"/>
      <c r="O87" s="64" t="b">
        <f>IF(AND([1]Alex!E76=[1]Alex!E$7),1,IF(AND([1]Alex!F76=[1]Alex!F$7),2,IF(AND([1]Alex!G76=[1]Alex!G$7),3)))</f>
        <v>0</v>
      </c>
      <c r="P87" s="64"/>
      <c r="Q87" s="64" t="b">
        <f>IF(AND([1]Nico!E76=[1]Nico!E$7),1,IF(AND([1]Nico!F76=[1]Nico!F$7),2,IF(AND([1]Nico!G76=[1]Nico!G$7),3)))</f>
        <v>0</v>
      </c>
      <c r="U87" s="65" t="s">
        <v>48</v>
      </c>
      <c r="V87" s="66">
        <f>V81+V82+V83+V84+V85+V86</f>
        <v>0</v>
      </c>
      <c r="W87" s="66">
        <f>W81+W82+W83+W84+W85+W86</f>
        <v>0</v>
      </c>
      <c r="X87" s="66">
        <f t="shared" ref="X87:Y87" si="44">X81+X82+X83+X84+X85+X86</f>
        <v>0</v>
      </c>
      <c r="Y87" s="66">
        <f t="shared" si="44"/>
        <v>0</v>
      </c>
      <c r="AO87" s="48" t="b">
        <v>0</v>
      </c>
      <c r="AP87" s="48">
        <v>0</v>
      </c>
    </row>
  </sheetData>
  <mergeCells count="105">
    <mergeCell ref="AK80:AM80"/>
    <mergeCell ref="AO81:AP81"/>
    <mergeCell ref="K3:L4"/>
    <mergeCell ref="M3:N4"/>
    <mergeCell ref="O3:P4"/>
    <mergeCell ref="Q3:R4"/>
    <mergeCell ref="K14:L15"/>
    <mergeCell ref="AB80:AD80"/>
    <mergeCell ref="AE80:AG80"/>
    <mergeCell ref="AH80:AJ80"/>
    <mergeCell ref="A80:H80"/>
    <mergeCell ref="I80:J81"/>
    <mergeCell ref="K80:K81"/>
    <mergeCell ref="M80:M81"/>
    <mergeCell ref="O80:O81"/>
    <mergeCell ref="Q80:Q81"/>
    <mergeCell ref="AK69:AM69"/>
    <mergeCell ref="AO70:AP70"/>
    <mergeCell ref="V79:Y79"/>
    <mergeCell ref="AB79:AM79"/>
    <mergeCell ref="AB69:AD69"/>
    <mergeCell ref="AE69:AG69"/>
    <mergeCell ref="AH69:AJ69"/>
    <mergeCell ref="A69:H69"/>
    <mergeCell ref="I69:J70"/>
    <mergeCell ref="K69:K70"/>
    <mergeCell ref="M69:M70"/>
    <mergeCell ref="O69:O70"/>
    <mergeCell ref="Q69:Q70"/>
    <mergeCell ref="AK58:AM58"/>
    <mergeCell ref="AO59:AP59"/>
    <mergeCell ref="V68:Y68"/>
    <mergeCell ref="AB68:AM68"/>
    <mergeCell ref="AB58:AD58"/>
    <mergeCell ref="AE58:AG58"/>
    <mergeCell ref="AH58:AJ58"/>
    <mergeCell ref="A58:H58"/>
    <mergeCell ref="I58:J59"/>
    <mergeCell ref="K58:K59"/>
    <mergeCell ref="M58:M59"/>
    <mergeCell ref="O58:O59"/>
    <mergeCell ref="Q58:Q59"/>
    <mergeCell ref="AK47:AM47"/>
    <mergeCell ref="AO48:AP48"/>
    <mergeCell ref="V57:Y57"/>
    <mergeCell ref="AB57:AM57"/>
    <mergeCell ref="AB47:AD47"/>
    <mergeCell ref="AE47:AG47"/>
    <mergeCell ref="AH47:AJ47"/>
    <mergeCell ref="O47:P48"/>
    <mergeCell ref="Q47:R48"/>
    <mergeCell ref="A47:H47"/>
    <mergeCell ref="I47:J48"/>
    <mergeCell ref="K47:L48"/>
    <mergeCell ref="M47:N48"/>
    <mergeCell ref="AK36:AM36"/>
    <mergeCell ref="AO37:AP37"/>
    <mergeCell ref="V46:Y46"/>
    <mergeCell ref="AB46:AM46"/>
    <mergeCell ref="AB36:AD36"/>
    <mergeCell ref="AE36:AG36"/>
    <mergeCell ref="AH36:AJ36"/>
    <mergeCell ref="O36:P37"/>
    <mergeCell ref="Q36:R37"/>
    <mergeCell ref="A36:H36"/>
    <mergeCell ref="I36:J37"/>
    <mergeCell ref="K36:L37"/>
    <mergeCell ref="M36:N37"/>
    <mergeCell ref="AK25:AM25"/>
    <mergeCell ref="AO26:AP26"/>
    <mergeCell ref="V35:Y35"/>
    <mergeCell ref="AB35:AM35"/>
    <mergeCell ref="AB25:AD25"/>
    <mergeCell ref="AE25:AG25"/>
    <mergeCell ref="AH25:AJ25"/>
    <mergeCell ref="O25:P26"/>
    <mergeCell ref="Q25:R26"/>
    <mergeCell ref="A25:H25"/>
    <mergeCell ref="I25:J26"/>
    <mergeCell ref="K25:L26"/>
    <mergeCell ref="M25:N26"/>
    <mergeCell ref="AK14:AM14"/>
    <mergeCell ref="AO15:AP15"/>
    <mergeCell ref="V24:Y24"/>
    <mergeCell ref="AB24:AM24"/>
    <mergeCell ref="AB14:AD14"/>
    <mergeCell ref="AE14:AG14"/>
    <mergeCell ref="AH14:AJ14"/>
    <mergeCell ref="O14:P15"/>
    <mergeCell ref="Q14:R15"/>
    <mergeCell ref="A14:H14"/>
    <mergeCell ref="I14:J15"/>
    <mergeCell ref="M14:N15"/>
    <mergeCell ref="AO4:AP4"/>
    <mergeCell ref="V13:Y13"/>
    <mergeCell ref="AB13:AM13"/>
    <mergeCell ref="AB3:AD3"/>
    <mergeCell ref="AE3:AG3"/>
    <mergeCell ref="AH3:AJ3"/>
    <mergeCell ref="AK3:AM3"/>
    <mergeCell ref="A1:Q1"/>
    <mergeCell ref="V2:Y2"/>
    <mergeCell ref="AB2:AM2"/>
    <mergeCell ref="A3:H3"/>
    <mergeCell ref="I3:J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Résultats</vt:lpstr>
      <vt:lpstr>BEN</vt:lpstr>
      <vt:lpstr>ALEX</vt:lpstr>
      <vt:lpstr>NICO</vt:lpstr>
      <vt:lpstr>STEPH</vt:lpstr>
      <vt:lpstr>Points Groupes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2016-06-13T08:03:08Z</dcterms:created>
  <dcterms:modified xsi:type="dcterms:W3CDTF">2016-06-14T11:52:41Z</dcterms:modified>
</cp:coreProperties>
</file>