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15" windowWidth="15930" windowHeight="7425" activeTab="5"/>
  </bookViews>
  <sheets>
    <sheet name="Résultats" sheetId="1" r:id="rId1"/>
    <sheet name="BEN" sheetId="4" r:id="rId2"/>
    <sheet name="ALEX" sheetId="5" r:id="rId3"/>
    <sheet name="NICO" sheetId="6" r:id="rId4"/>
    <sheet name="STEPH" sheetId="7" r:id="rId5"/>
    <sheet name="Points Groupes" sheetId="8" r:id="rId6"/>
    <sheet name="Feuil3" sheetId="3" r:id="rId7"/>
  </sheets>
  <externalReferences>
    <externalReference r:id="rId8"/>
  </externalReferences>
  <calcPr calcId="125725"/>
</workbook>
</file>

<file path=xl/calcChain.xml><?xml version="1.0" encoding="utf-8"?>
<calcChain xmlns="http://schemas.openxmlformats.org/spreadsheetml/2006/main">
  <c r="H6" i="8"/>
  <c r="H7"/>
  <c r="H8"/>
  <c r="H9"/>
  <c r="H10"/>
  <c r="H5"/>
  <c r="G6"/>
  <c r="G7"/>
  <c r="G8"/>
  <c r="G9"/>
  <c r="G10"/>
  <c r="G5"/>
  <c r="J6"/>
  <c r="J7"/>
  <c r="J8"/>
  <c r="J9"/>
  <c r="J10"/>
  <c r="J5"/>
  <c r="I6"/>
  <c r="I7"/>
  <c r="I8"/>
  <c r="I9"/>
  <c r="I10"/>
  <c r="I5"/>
  <c r="L6"/>
  <c r="L7"/>
  <c r="L8"/>
  <c r="L9"/>
  <c r="L10"/>
  <c r="L5"/>
  <c r="K6"/>
  <c r="K7"/>
  <c r="K8"/>
  <c r="K9"/>
  <c r="K10"/>
  <c r="K5"/>
  <c r="C6"/>
  <c r="C7"/>
  <c r="C8"/>
  <c r="C9"/>
  <c r="C10"/>
  <c r="C5"/>
  <c r="B6"/>
  <c r="B7"/>
  <c r="B8"/>
  <c r="B9"/>
  <c r="B10"/>
  <c r="B5"/>
  <c r="R5" s="1"/>
  <c r="S10" l="1"/>
  <c r="S9"/>
  <c r="S5"/>
  <c r="R9"/>
  <c r="Q5"/>
  <c r="Q9"/>
  <c r="S6"/>
  <c r="R10"/>
  <c r="R6"/>
  <c r="Q8"/>
  <c r="S8"/>
  <c r="R8"/>
  <c r="Q10"/>
  <c r="Q6"/>
  <c r="Q7"/>
  <c r="R7"/>
  <c r="S7"/>
  <c r="Q11" l="1"/>
  <c r="S11"/>
  <c r="R11"/>
  <c r="E6"/>
  <c r="P6" s="1"/>
  <c r="F6"/>
  <c r="J56"/>
  <c r="I56"/>
  <c r="J55"/>
  <c r="I55"/>
  <c r="J54"/>
  <c r="I54"/>
  <c r="J53"/>
  <c r="I53"/>
  <c r="J52"/>
  <c r="I52"/>
  <c r="J51"/>
  <c r="I51"/>
  <c r="J45"/>
  <c r="I45"/>
  <c r="J44"/>
  <c r="I44"/>
  <c r="J43"/>
  <c r="I43"/>
  <c r="J42"/>
  <c r="I42"/>
  <c r="J41"/>
  <c r="I41"/>
  <c r="J40"/>
  <c r="I40"/>
  <c r="J34"/>
  <c r="I34"/>
  <c r="J33"/>
  <c r="I33"/>
  <c r="J32"/>
  <c r="I32"/>
  <c r="J31"/>
  <c r="I31"/>
  <c r="J30"/>
  <c r="I30"/>
  <c r="J29"/>
  <c r="I29"/>
  <c r="I18"/>
  <c r="J18"/>
  <c r="I19"/>
  <c r="J19"/>
  <c r="I20"/>
  <c r="J20"/>
  <c r="I21"/>
  <c r="J21"/>
  <c r="I22"/>
  <c r="J22"/>
  <c r="I23"/>
  <c r="J23"/>
  <c r="F7"/>
  <c r="F8"/>
  <c r="F9"/>
  <c r="F10"/>
  <c r="F5"/>
  <c r="E7"/>
  <c r="E8"/>
  <c r="E9"/>
  <c r="E10"/>
  <c r="E5"/>
  <c r="P10" l="1"/>
  <c r="P9"/>
  <c r="P5"/>
  <c r="P7"/>
  <c r="P8"/>
  <c r="Q89"/>
  <c r="O89"/>
  <c r="M89"/>
  <c r="K89"/>
  <c r="J89"/>
  <c r="I89"/>
  <c r="Q88"/>
  <c r="O88"/>
  <c r="M88"/>
  <c r="K88"/>
  <c r="J88"/>
  <c r="I88"/>
  <c r="Q87"/>
  <c r="O87"/>
  <c r="M87"/>
  <c r="K87"/>
  <c r="J87"/>
  <c r="I87"/>
  <c r="Q86"/>
  <c r="O86"/>
  <c r="M86"/>
  <c r="K86"/>
  <c r="J86"/>
  <c r="I86"/>
  <c r="Q85"/>
  <c r="O85"/>
  <c r="M85"/>
  <c r="K85"/>
  <c r="J85"/>
  <c r="I85"/>
  <c r="Q84"/>
  <c r="O84"/>
  <c r="M84"/>
  <c r="K84"/>
  <c r="J84"/>
  <c r="I84"/>
  <c r="Q78"/>
  <c r="O78"/>
  <c r="M78"/>
  <c r="K78"/>
  <c r="J78"/>
  <c r="I78"/>
  <c r="Q77"/>
  <c r="O77"/>
  <c r="M77"/>
  <c r="K77"/>
  <c r="J77"/>
  <c r="I77"/>
  <c r="Q76"/>
  <c r="O76"/>
  <c r="M76"/>
  <c r="K76"/>
  <c r="J76"/>
  <c r="I76"/>
  <c r="Q75"/>
  <c r="O75"/>
  <c r="M75"/>
  <c r="K75"/>
  <c r="J75"/>
  <c r="I75"/>
  <c r="Q74"/>
  <c r="O74"/>
  <c r="M74"/>
  <c r="K74"/>
  <c r="J74"/>
  <c r="I74"/>
  <c r="Q73"/>
  <c r="O73"/>
  <c r="M73"/>
  <c r="K73"/>
  <c r="J73"/>
  <c r="I73"/>
  <c r="Q67"/>
  <c r="O67"/>
  <c r="M67"/>
  <c r="K67"/>
  <c r="J67"/>
  <c r="I67"/>
  <c r="Q66"/>
  <c r="O66"/>
  <c r="M66"/>
  <c r="K66"/>
  <c r="J66"/>
  <c r="I66"/>
  <c r="Q65"/>
  <c r="O65"/>
  <c r="M65"/>
  <c r="K65"/>
  <c r="J65"/>
  <c r="I65"/>
  <c r="Q64"/>
  <c r="O64"/>
  <c r="M64"/>
  <c r="K64"/>
  <c r="J64"/>
  <c r="I64"/>
  <c r="Q63"/>
  <c r="O63"/>
  <c r="M63"/>
  <c r="K63"/>
  <c r="J63"/>
  <c r="I63"/>
  <c r="Q62"/>
  <c r="O62"/>
  <c r="M62"/>
  <c r="K62"/>
  <c r="J62"/>
  <c r="I62"/>
  <c r="P11" l="1"/>
  <c r="Y88"/>
  <c r="Y87"/>
  <c r="Y86"/>
  <c r="Y85"/>
  <c r="Y84"/>
  <c r="Y77"/>
  <c r="Y76"/>
  <c r="Y75"/>
  <c r="Y74"/>
  <c r="Y73"/>
  <c r="Y66"/>
  <c r="Y65"/>
  <c r="Y64"/>
  <c r="Y63"/>
  <c r="Y62"/>
  <c r="Y55"/>
  <c r="Y54"/>
  <c r="Y53"/>
  <c r="Y52"/>
  <c r="Y51"/>
  <c r="Y44"/>
  <c r="Y43"/>
  <c r="Y42"/>
  <c r="Y41"/>
  <c r="Y40"/>
  <c r="Y33"/>
  <c r="Y32"/>
  <c r="Y31"/>
  <c r="Y30"/>
  <c r="Y29"/>
  <c r="Y22"/>
  <c r="Y21"/>
  <c r="Y20"/>
  <c r="Y19"/>
  <c r="Y18"/>
  <c r="V88"/>
  <c r="V87"/>
  <c r="V86"/>
  <c r="V85"/>
  <c r="V84"/>
  <c r="V77"/>
  <c r="V76"/>
  <c r="V75"/>
  <c r="V74"/>
  <c r="V73"/>
  <c r="V66"/>
  <c r="V65"/>
  <c r="V64"/>
  <c r="V63"/>
  <c r="V62"/>
  <c r="V55"/>
  <c r="V54"/>
  <c r="V53"/>
  <c r="V52"/>
  <c r="V51"/>
  <c r="V44"/>
  <c r="V43"/>
  <c r="V42"/>
  <c r="V41"/>
  <c r="V40"/>
  <c r="V33"/>
  <c r="V32"/>
  <c r="V31"/>
  <c r="V30"/>
  <c r="V29"/>
  <c r="V22"/>
  <c r="V21"/>
  <c r="V20"/>
  <c r="V19"/>
  <c r="V18"/>
  <c r="W88"/>
  <c r="W87"/>
  <c r="W86"/>
  <c r="W85"/>
  <c r="W84"/>
  <c r="W77"/>
  <c r="W76"/>
  <c r="W75"/>
  <c r="W74"/>
  <c r="W73"/>
  <c r="W66"/>
  <c r="W65"/>
  <c r="W64"/>
  <c r="W63"/>
  <c r="W62"/>
  <c r="W67" s="1"/>
  <c r="W55"/>
  <c r="W54"/>
  <c r="W53"/>
  <c r="W52"/>
  <c r="W51"/>
  <c r="W44"/>
  <c r="W43"/>
  <c r="W42"/>
  <c r="W41"/>
  <c r="W40"/>
  <c r="W33"/>
  <c r="W32"/>
  <c r="W31"/>
  <c r="W30"/>
  <c r="W29"/>
  <c r="W22"/>
  <c r="W21"/>
  <c r="W20"/>
  <c r="W19"/>
  <c r="W18"/>
  <c r="W23" s="1"/>
  <c r="X88"/>
  <c r="X87"/>
  <c r="X86"/>
  <c r="X85"/>
  <c r="X84"/>
  <c r="X77"/>
  <c r="X76"/>
  <c r="X75"/>
  <c r="X74"/>
  <c r="X73"/>
  <c r="X66"/>
  <c r="X65"/>
  <c r="X64"/>
  <c r="X63"/>
  <c r="X62"/>
  <c r="X55"/>
  <c r="X54"/>
  <c r="X53"/>
  <c r="X52"/>
  <c r="X51"/>
  <c r="X56" s="1"/>
  <c r="X44"/>
  <c r="X43"/>
  <c r="X42"/>
  <c r="X41"/>
  <c r="X40"/>
  <c r="X33"/>
  <c r="X32"/>
  <c r="X31"/>
  <c r="X30"/>
  <c r="X29"/>
  <c r="X22"/>
  <c r="X21"/>
  <c r="X20"/>
  <c r="X19"/>
  <c r="X18"/>
  <c r="C76"/>
  <c r="G85"/>
  <c r="G89"/>
  <c r="B66"/>
  <c r="G86"/>
  <c r="B87"/>
  <c r="G42"/>
  <c r="B44"/>
  <c r="B78"/>
  <c r="G41"/>
  <c r="C73"/>
  <c r="B32"/>
  <c r="B65"/>
  <c r="G73"/>
  <c r="G40"/>
  <c r="B74"/>
  <c r="G78"/>
  <c r="G87"/>
  <c r="B43"/>
  <c r="B76"/>
  <c r="C78"/>
  <c r="B84"/>
  <c r="B88"/>
  <c r="B30"/>
  <c r="B62"/>
  <c r="B73"/>
  <c r="B75"/>
  <c r="G76"/>
  <c r="B85"/>
  <c r="B86"/>
  <c r="B89"/>
  <c r="C29"/>
  <c r="G44"/>
  <c r="B45"/>
  <c r="G74"/>
  <c r="B77"/>
  <c r="G84"/>
  <c r="B29"/>
  <c r="B31"/>
  <c r="G45"/>
  <c r="C74"/>
  <c r="C75"/>
  <c r="G77"/>
  <c r="B42"/>
  <c r="G43"/>
  <c r="G75"/>
  <c r="G88"/>
  <c r="C77"/>
  <c r="B33"/>
  <c r="C33"/>
  <c r="G33"/>
  <c r="C32"/>
  <c r="B19"/>
  <c r="C19"/>
  <c r="G19"/>
  <c r="B20"/>
  <c r="C20"/>
  <c r="G20"/>
  <c r="B21"/>
  <c r="C21"/>
  <c r="G21"/>
  <c r="B22"/>
  <c r="C22"/>
  <c r="G22"/>
  <c r="B23"/>
  <c r="C23"/>
  <c r="G23"/>
  <c r="C31"/>
  <c r="B18"/>
  <c r="C18"/>
  <c r="G18"/>
  <c r="B34"/>
  <c r="C34"/>
  <c r="G34"/>
  <c r="C30"/>
  <c r="B51"/>
  <c r="C51"/>
  <c r="G51"/>
  <c r="B52"/>
  <c r="C52"/>
  <c r="G52"/>
  <c r="B53"/>
  <c r="C53"/>
  <c r="G53"/>
  <c r="B54"/>
  <c r="C54"/>
  <c r="G54"/>
  <c r="B55"/>
  <c r="C55"/>
  <c r="G55"/>
  <c r="B56"/>
  <c r="C56"/>
  <c r="G56"/>
  <c r="C63"/>
  <c r="G63"/>
  <c r="C67"/>
  <c r="G67"/>
  <c r="C64"/>
  <c r="G64"/>
  <c r="C62"/>
  <c r="G62"/>
  <c r="C66"/>
  <c r="G66"/>
  <c r="G29"/>
  <c r="G30"/>
  <c r="G31"/>
  <c r="G32"/>
  <c r="B64"/>
  <c r="B40"/>
  <c r="C40"/>
  <c r="B41"/>
  <c r="C41"/>
  <c r="C65"/>
  <c r="G65"/>
  <c r="B63"/>
  <c r="B67"/>
  <c r="C42"/>
  <c r="C43"/>
  <c r="C44"/>
  <c r="C45"/>
  <c r="C84"/>
  <c r="C85"/>
  <c r="C86"/>
  <c r="C87"/>
  <c r="C88"/>
  <c r="C89"/>
  <c r="V34" l="1"/>
  <c r="V78"/>
  <c r="Y45"/>
  <c r="Y89"/>
  <c r="X45"/>
  <c r="X89"/>
  <c r="W56"/>
  <c r="V23"/>
  <c r="V67"/>
  <c r="Y34"/>
  <c r="Y78"/>
  <c r="X34"/>
  <c r="X78"/>
  <c r="W45"/>
  <c r="W89"/>
  <c r="V56"/>
  <c r="Y23"/>
  <c r="Y67"/>
  <c r="X23"/>
  <c r="X67"/>
  <c r="W34"/>
  <c r="W78"/>
  <c r="V45"/>
  <c r="V89"/>
  <c r="Y56"/>
  <c r="W24"/>
  <c r="Y24" l="1"/>
  <c r="Y35" s="1"/>
  <c r="Y46" s="1"/>
  <c r="Y57" s="1"/>
  <c r="Y68" s="1"/>
  <c r="Y79" s="1"/>
  <c r="Y90" s="1"/>
  <c r="X24"/>
  <c r="X35" s="1"/>
  <c r="X46" s="1"/>
  <c r="X57" s="1"/>
  <c r="X68" s="1"/>
  <c r="X79" s="1"/>
  <c r="X90" s="1"/>
  <c r="V24"/>
  <c r="V35" s="1"/>
  <c r="V46" s="1"/>
  <c r="V57" s="1"/>
  <c r="V68" s="1"/>
  <c r="V79" s="1"/>
  <c r="V90" s="1"/>
  <c r="W35"/>
  <c r="W46" s="1"/>
  <c r="W57" s="1"/>
  <c r="W68" s="1"/>
  <c r="W79" s="1"/>
  <c r="W90" s="1"/>
</calcChain>
</file>

<file path=xl/sharedStrings.xml><?xml version="1.0" encoding="utf-8"?>
<sst xmlns="http://schemas.openxmlformats.org/spreadsheetml/2006/main" count="634" uniqueCount="78">
  <si>
    <t>Groupe A</t>
  </si>
  <si>
    <t>France</t>
  </si>
  <si>
    <t>ROUMANIE</t>
  </si>
  <si>
    <t>ALBANIE</t>
  </si>
  <si>
    <t>SUISSE</t>
  </si>
  <si>
    <t>FRANCE</t>
  </si>
  <si>
    <t>GROUPE B</t>
  </si>
  <si>
    <t>GROUPE A</t>
  </si>
  <si>
    <t>GALLES</t>
  </si>
  <si>
    <t>SLOVAQUIE</t>
  </si>
  <si>
    <t>ANGLETERRE</t>
  </si>
  <si>
    <t>RUSSIE</t>
  </si>
  <si>
    <t>GROUPE C</t>
  </si>
  <si>
    <t>POLOGNE</t>
  </si>
  <si>
    <t>IRL DU NORD</t>
  </si>
  <si>
    <t>Allemagne</t>
  </si>
  <si>
    <t>UKRAINE</t>
  </si>
  <si>
    <t>GROUPE D</t>
  </si>
  <si>
    <t>TURQUIE</t>
  </si>
  <si>
    <t>CROATIE</t>
  </si>
  <si>
    <t>Espagne</t>
  </si>
  <si>
    <t>REP. TCHEQUE</t>
  </si>
  <si>
    <t>ESPAGNE</t>
  </si>
  <si>
    <t>GROUPE E</t>
  </si>
  <si>
    <t>Irlande</t>
  </si>
  <si>
    <t>SUEDE</t>
  </si>
  <si>
    <t>Belgique</t>
  </si>
  <si>
    <t>Italie</t>
  </si>
  <si>
    <t>GROUPE F</t>
  </si>
  <si>
    <t>Autriche</t>
  </si>
  <si>
    <t>HONGRIE</t>
  </si>
  <si>
    <t>Portugal</t>
  </si>
  <si>
    <t>ISLANDE</t>
  </si>
  <si>
    <t>Points Groupes</t>
  </si>
  <si>
    <t>Points</t>
  </si>
  <si>
    <t>Résultats</t>
  </si>
  <si>
    <t>BEN</t>
  </si>
  <si>
    <t>Steph</t>
  </si>
  <si>
    <t>Alex</t>
  </si>
  <si>
    <t>Nico</t>
  </si>
  <si>
    <t>Equipe 1</t>
  </si>
  <si>
    <t>Equipe 2</t>
  </si>
  <si>
    <t>Règlement</t>
  </si>
  <si>
    <t>Victoire 1</t>
  </si>
  <si>
    <t>Victoire 2</t>
  </si>
  <si>
    <t>Nul</t>
  </si>
  <si>
    <t>Rien</t>
  </si>
  <si>
    <t>Total</t>
  </si>
  <si>
    <t>Groupe B</t>
  </si>
  <si>
    <t>Pays Bas</t>
  </si>
  <si>
    <t>Chili</t>
  </si>
  <si>
    <t>Australie</t>
  </si>
  <si>
    <t>Groupe C</t>
  </si>
  <si>
    <t>Colombie</t>
  </si>
  <si>
    <t>Grèce</t>
  </si>
  <si>
    <t>Côte d'Ivoire</t>
  </si>
  <si>
    <t>Japon</t>
  </si>
  <si>
    <t>Groupe D</t>
  </si>
  <si>
    <t>Uruguay</t>
  </si>
  <si>
    <t>Costa Rica</t>
  </si>
  <si>
    <t>Angleterre</t>
  </si>
  <si>
    <t>Groupe E</t>
  </si>
  <si>
    <t>Suisse</t>
  </si>
  <si>
    <t>Equateur</t>
  </si>
  <si>
    <t>Honduras</t>
  </si>
  <si>
    <t>Groupe F</t>
  </si>
  <si>
    <t>Argentine</t>
  </si>
  <si>
    <t>Bosnie</t>
  </si>
  <si>
    <t>Iran</t>
  </si>
  <si>
    <t>Nigeria</t>
  </si>
  <si>
    <t>Groupe G</t>
  </si>
  <si>
    <t>Ghana</t>
  </si>
  <si>
    <t>Etats-unis</t>
  </si>
  <si>
    <t>Groupe H</t>
  </si>
  <si>
    <t>Algérie</t>
  </si>
  <si>
    <t>Russie</t>
  </si>
  <si>
    <t>Corée Du Sud</t>
  </si>
  <si>
    <t>Corée du Sud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</si>
</sst>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25">
    <xf numFmtId="0" fontId="0" fillId="0" borderId="0" xfId="0"/>
    <xf numFmtId="0" fontId="0" fillId="0" borderId="0" xfId="0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0" fillId="0" borderId="16" xfId="0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3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33" xfId="0" applyBorder="1"/>
    <xf numFmtId="0" fontId="0" fillId="0" borderId="33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2" fillId="0" borderId="0" xfId="0" applyFont="1"/>
    <xf numFmtId="0" fontId="2" fillId="0" borderId="3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7" borderId="40" xfId="0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2" fillId="0" borderId="4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/>
    </xf>
    <xf numFmtId="0" fontId="2" fillId="0" borderId="43" xfId="0" applyFont="1" applyFill="1" applyBorder="1" applyAlignment="1">
      <alignment horizontal="center"/>
    </xf>
    <xf numFmtId="0" fontId="2" fillId="0" borderId="4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0" borderId="45" xfId="0" applyBorder="1"/>
    <xf numFmtId="0" fontId="0" fillId="0" borderId="46" xfId="0" applyBorder="1" applyAlignment="1">
      <alignment horizontal="center" vertical="center"/>
    </xf>
    <xf numFmtId="0" fontId="0" fillId="0" borderId="33" xfId="0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/AppData/Local/Temp/Pronostics%20CDM%202014%20BRESI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sultats"/>
      <sheetName val="Ben"/>
      <sheetName val="Steph"/>
      <sheetName val="Alex"/>
      <sheetName val="Nico"/>
      <sheetName val="d"/>
      <sheetName val="e"/>
      <sheetName val="f"/>
      <sheetName val="Points Groupes"/>
      <sheetName val="Points tableau final"/>
      <sheetName val="Classement"/>
    </sheetNames>
    <sheetDataSet>
      <sheetData sheetId="0"/>
      <sheetData sheetId="1">
        <row r="7">
          <cell r="E7">
            <v>1</v>
          </cell>
          <cell r="F7">
            <v>2</v>
          </cell>
          <cell r="G7">
            <v>3</v>
          </cell>
        </row>
      </sheetData>
      <sheetData sheetId="2">
        <row r="7">
          <cell r="E7">
            <v>1</v>
          </cell>
          <cell r="F7">
            <v>2</v>
          </cell>
          <cell r="G7">
            <v>3</v>
          </cell>
        </row>
      </sheetData>
      <sheetData sheetId="3">
        <row r="7">
          <cell r="E7">
            <v>1</v>
          </cell>
          <cell r="F7">
            <v>2</v>
          </cell>
          <cell r="G7">
            <v>3</v>
          </cell>
        </row>
      </sheetData>
      <sheetData sheetId="4">
        <row r="7">
          <cell r="E7">
            <v>1</v>
          </cell>
          <cell r="F7">
            <v>2</v>
          </cell>
          <cell r="G7">
            <v>3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7"/>
  <sheetViews>
    <sheetView workbookViewId="0">
      <selection activeCell="B6" sqref="B6:C6"/>
    </sheetView>
  </sheetViews>
  <sheetFormatPr baseColWidth="10" defaultRowHeight="15"/>
  <cols>
    <col min="1" max="1" width="13.42578125" bestFit="1" customWidth="1"/>
    <col min="2" max="3" width="2" bestFit="1" customWidth="1"/>
    <col min="4" max="4" width="13.42578125" bestFit="1" customWidth="1"/>
    <col min="6" max="6" width="12.140625" bestFit="1" customWidth="1"/>
    <col min="7" max="8" width="2" bestFit="1" customWidth="1"/>
    <col min="9" max="9" width="12.140625" bestFit="1" customWidth="1"/>
    <col min="11" max="11" width="12.28515625" bestFit="1" customWidth="1"/>
    <col min="12" max="13" width="2" bestFit="1" customWidth="1"/>
    <col min="14" max="14" width="12.28515625" bestFit="1" customWidth="1"/>
  </cols>
  <sheetData>
    <row r="1" spans="1:14">
      <c r="A1" t="s">
        <v>7</v>
      </c>
      <c r="F1" t="s">
        <v>6</v>
      </c>
      <c r="K1" t="s">
        <v>12</v>
      </c>
    </row>
    <row r="3" spans="1:14">
      <c r="A3" t="s">
        <v>5</v>
      </c>
      <c r="B3">
        <v>2</v>
      </c>
      <c r="C3">
        <v>1</v>
      </c>
      <c r="D3" t="s">
        <v>2</v>
      </c>
      <c r="F3" t="s">
        <v>8</v>
      </c>
      <c r="G3">
        <v>2</v>
      </c>
      <c r="H3">
        <v>1</v>
      </c>
      <c r="I3" t="s">
        <v>9</v>
      </c>
      <c r="K3" t="s">
        <v>13</v>
      </c>
      <c r="L3">
        <v>1</v>
      </c>
      <c r="M3">
        <v>0</v>
      </c>
      <c r="N3" t="s">
        <v>14</v>
      </c>
    </row>
    <row r="4" spans="1:14">
      <c r="A4" t="s">
        <v>3</v>
      </c>
      <c r="B4">
        <v>0</v>
      </c>
      <c r="C4">
        <v>1</v>
      </c>
      <c r="D4" t="s">
        <v>4</v>
      </c>
      <c r="F4" t="s">
        <v>10</v>
      </c>
      <c r="G4">
        <v>1</v>
      </c>
      <c r="H4">
        <v>1</v>
      </c>
      <c r="I4" t="s">
        <v>11</v>
      </c>
      <c r="K4" t="s">
        <v>15</v>
      </c>
      <c r="L4">
        <v>2</v>
      </c>
      <c r="M4">
        <v>0</v>
      </c>
      <c r="N4" t="s">
        <v>16</v>
      </c>
    </row>
    <row r="5" spans="1:14">
      <c r="A5" t="s">
        <v>2</v>
      </c>
      <c r="B5">
        <v>1</v>
      </c>
      <c r="C5">
        <v>1</v>
      </c>
      <c r="D5" t="s">
        <v>4</v>
      </c>
      <c r="F5" t="s">
        <v>11</v>
      </c>
      <c r="I5" t="s">
        <v>9</v>
      </c>
      <c r="K5" t="s">
        <v>16</v>
      </c>
      <c r="N5" t="s">
        <v>14</v>
      </c>
    </row>
    <row r="6" spans="1:14">
      <c r="A6" t="s">
        <v>5</v>
      </c>
      <c r="D6" t="s">
        <v>3</v>
      </c>
      <c r="F6" t="s">
        <v>10</v>
      </c>
      <c r="I6" t="s">
        <v>8</v>
      </c>
      <c r="K6" t="s">
        <v>15</v>
      </c>
      <c r="N6" t="s">
        <v>13</v>
      </c>
    </row>
    <row r="7" spans="1:14">
      <c r="A7" t="s">
        <v>2</v>
      </c>
      <c r="D7" t="s">
        <v>3</v>
      </c>
      <c r="F7" t="s">
        <v>11</v>
      </c>
      <c r="I7" t="s">
        <v>8</v>
      </c>
      <c r="K7" t="s">
        <v>16</v>
      </c>
      <c r="N7" t="s">
        <v>13</v>
      </c>
    </row>
    <row r="8" spans="1:14">
      <c r="A8" t="s">
        <v>4</v>
      </c>
      <c r="D8" t="s">
        <v>5</v>
      </c>
      <c r="F8" t="s">
        <v>9</v>
      </c>
      <c r="I8" t="s">
        <v>10</v>
      </c>
      <c r="K8" t="s">
        <v>14</v>
      </c>
      <c r="N8" t="s">
        <v>15</v>
      </c>
    </row>
    <row r="10" spans="1:14">
      <c r="A10" t="s">
        <v>17</v>
      </c>
      <c r="F10" t="s">
        <v>23</v>
      </c>
      <c r="K10" t="s">
        <v>28</v>
      </c>
    </row>
    <row r="12" spans="1:14">
      <c r="A12" t="s">
        <v>18</v>
      </c>
      <c r="B12">
        <v>0</v>
      </c>
      <c r="C12">
        <v>1</v>
      </c>
      <c r="D12" t="s">
        <v>19</v>
      </c>
      <c r="F12" t="s">
        <v>24</v>
      </c>
      <c r="G12">
        <v>1</v>
      </c>
      <c r="H12">
        <v>1</v>
      </c>
      <c r="I12" t="s">
        <v>25</v>
      </c>
      <c r="K12" t="s">
        <v>29</v>
      </c>
      <c r="N12" t="s">
        <v>30</v>
      </c>
    </row>
    <row r="13" spans="1:14">
      <c r="A13" t="s">
        <v>20</v>
      </c>
      <c r="B13">
        <v>1</v>
      </c>
      <c r="C13">
        <v>0</v>
      </c>
      <c r="D13" t="s">
        <v>21</v>
      </c>
      <c r="F13" t="s">
        <v>26</v>
      </c>
      <c r="G13">
        <v>0</v>
      </c>
      <c r="H13">
        <v>2</v>
      </c>
      <c r="I13" t="s">
        <v>27</v>
      </c>
      <c r="K13" t="s">
        <v>31</v>
      </c>
      <c r="N13" t="s">
        <v>32</v>
      </c>
    </row>
    <row r="14" spans="1:14">
      <c r="A14" t="s">
        <v>21</v>
      </c>
      <c r="D14" t="s">
        <v>19</v>
      </c>
      <c r="F14" t="s">
        <v>27</v>
      </c>
      <c r="I14" t="s">
        <v>25</v>
      </c>
      <c r="K14" t="s">
        <v>32</v>
      </c>
      <c r="N14" t="s">
        <v>30</v>
      </c>
    </row>
    <row r="15" spans="1:14">
      <c r="A15" t="s">
        <v>22</v>
      </c>
      <c r="D15" t="s">
        <v>18</v>
      </c>
      <c r="F15" t="s">
        <v>26</v>
      </c>
      <c r="I15" t="s">
        <v>24</v>
      </c>
      <c r="K15" t="s">
        <v>31</v>
      </c>
      <c r="N15" t="s">
        <v>29</v>
      </c>
    </row>
    <row r="16" spans="1:14">
      <c r="A16" t="s">
        <v>21</v>
      </c>
      <c r="D16" t="s">
        <v>18</v>
      </c>
      <c r="F16" t="s">
        <v>27</v>
      </c>
      <c r="I16" t="s">
        <v>24</v>
      </c>
      <c r="K16" t="s">
        <v>32</v>
      </c>
      <c r="N16" t="s">
        <v>29</v>
      </c>
    </row>
    <row r="17" spans="1:14">
      <c r="A17" t="s">
        <v>19</v>
      </c>
      <c r="D17" t="s">
        <v>20</v>
      </c>
      <c r="F17" t="s">
        <v>25</v>
      </c>
      <c r="I17" t="s">
        <v>26</v>
      </c>
      <c r="K17" t="s">
        <v>30</v>
      </c>
      <c r="N17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N17"/>
  <sheetViews>
    <sheetView workbookViewId="0">
      <selection activeCell="C4" sqref="C4"/>
    </sheetView>
  </sheetViews>
  <sheetFormatPr baseColWidth="10" defaultRowHeight="15"/>
  <cols>
    <col min="1" max="1" width="13.42578125" bestFit="1" customWidth="1"/>
    <col min="2" max="3" width="2" bestFit="1" customWidth="1"/>
    <col min="4" max="4" width="13.42578125" bestFit="1" customWidth="1"/>
    <col min="6" max="6" width="12.140625" bestFit="1" customWidth="1"/>
    <col min="7" max="8" width="2" bestFit="1" customWidth="1"/>
    <col min="9" max="9" width="12.140625" bestFit="1" customWidth="1"/>
    <col min="11" max="11" width="12.28515625" bestFit="1" customWidth="1"/>
    <col min="12" max="13" width="2" bestFit="1" customWidth="1"/>
    <col min="14" max="14" width="12.28515625" bestFit="1" customWidth="1"/>
  </cols>
  <sheetData>
    <row r="1" spans="1:14">
      <c r="A1" t="s">
        <v>7</v>
      </c>
      <c r="F1" t="s">
        <v>6</v>
      </c>
      <c r="K1" t="s">
        <v>12</v>
      </c>
    </row>
    <row r="3" spans="1:14">
      <c r="A3" t="s">
        <v>5</v>
      </c>
      <c r="B3">
        <v>2</v>
      </c>
      <c r="C3">
        <v>0</v>
      </c>
      <c r="D3" t="s">
        <v>2</v>
      </c>
      <c r="F3" t="s">
        <v>8</v>
      </c>
      <c r="G3">
        <v>1</v>
      </c>
      <c r="H3">
        <v>1</v>
      </c>
      <c r="I3" t="s">
        <v>9</v>
      </c>
      <c r="K3" t="s">
        <v>13</v>
      </c>
      <c r="L3">
        <v>2</v>
      </c>
      <c r="M3">
        <v>1</v>
      </c>
      <c r="N3" t="s">
        <v>14</v>
      </c>
    </row>
    <row r="4" spans="1:14">
      <c r="A4" t="s">
        <v>3</v>
      </c>
      <c r="B4">
        <v>1</v>
      </c>
      <c r="C4">
        <v>2</v>
      </c>
      <c r="D4" t="s">
        <v>4</v>
      </c>
      <c r="F4" t="s">
        <v>10</v>
      </c>
      <c r="G4">
        <v>3</v>
      </c>
      <c r="H4">
        <v>1</v>
      </c>
      <c r="I4" t="s">
        <v>11</v>
      </c>
      <c r="K4" t="s">
        <v>15</v>
      </c>
      <c r="L4">
        <v>2</v>
      </c>
      <c r="M4">
        <v>0</v>
      </c>
      <c r="N4" t="s">
        <v>16</v>
      </c>
    </row>
    <row r="5" spans="1:14">
      <c r="A5" t="s">
        <v>2</v>
      </c>
      <c r="B5">
        <v>1</v>
      </c>
      <c r="C5">
        <v>1</v>
      </c>
      <c r="D5" t="s">
        <v>4</v>
      </c>
      <c r="F5" t="s">
        <v>11</v>
      </c>
      <c r="G5">
        <v>1</v>
      </c>
      <c r="H5">
        <v>0</v>
      </c>
      <c r="I5" t="s">
        <v>9</v>
      </c>
      <c r="K5" t="s">
        <v>16</v>
      </c>
      <c r="L5">
        <v>1</v>
      </c>
      <c r="M5">
        <v>1</v>
      </c>
      <c r="N5" t="s">
        <v>14</v>
      </c>
    </row>
    <row r="6" spans="1:14">
      <c r="A6" t="s">
        <v>5</v>
      </c>
      <c r="B6">
        <v>3</v>
      </c>
      <c r="C6">
        <v>0</v>
      </c>
      <c r="D6" t="s">
        <v>3</v>
      </c>
      <c r="F6" t="s">
        <v>10</v>
      </c>
      <c r="G6">
        <v>2</v>
      </c>
      <c r="H6">
        <v>0</v>
      </c>
      <c r="I6" t="s">
        <v>8</v>
      </c>
      <c r="K6" t="s">
        <v>15</v>
      </c>
      <c r="L6">
        <v>3</v>
      </c>
      <c r="M6">
        <v>1</v>
      </c>
      <c r="N6" t="s">
        <v>13</v>
      </c>
    </row>
    <row r="7" spans="1:14">
      <c r="A7" t="s">
        <v>2</v>
      </c>
      <c r="B7">
        <v>1</v>
      </c>
      <c r="C7">
        <v>1</v>
      </c>
      <c r="D7" t="s">
        <v>3</v>
      </c>
      <c r="F7" t="s">
        <v>11</v>
      </c>
      <c r="G7">
        <v>1</v>
      </c>
      <c r="H7">
        <v>0</v>
      </c>
      <c r="I7" t="s">
        <v>8</v>
      </c>
      <c r="K7" t="s">
        <v>16</v>
      </c>
      <c r="L7">
        <v>1</v>
      </c>
      <c r="M7">
        <v>1</v>
      </c>
      <c r="N7" t="s">
        <v>13</v>
      </c>
    </row>
    <row r="8" spans="1:14">
      <c r="A8" t="s">
        <v>4</v>
      </c>
      <c r="B8">
        <v>1</v>
      </c>
      <c r="C8">
        <v>3</v>
      </c>
      <c r="D8" t="s">
        <v>5</v>
      </c>
      <c r="F8" t="s">
        <v>9</v>
      </c>
      <c r="G8">
        <v>0</v>
      </c>
      <c r="H8">
        <v>3</v>
      </c>
      <c r="I8" t="s">
        <v>10</v>
      </c>
      <c r="K8" t="s">
        <v>14</v>
      </c>
      <c r="L8">
        <v>0</v>
      </c>
      <c r="M8">
        <v>2</v>
      </c>
      <c r="N8" t="s">
        <v>15</v>
      </c>
    </row>
    <row r="10" spans="1:14">
      <c r="A10" t="s">
        <v>17</v>
      </c>
      <c r="F10" t="s">
        <v>23</v>
      </c>
      <c r="K10" t="s">
        <v>28</v>
      </c>
    </row>
    <row r="12" spans="1:14">
      <c r="A12" t="s">
        <v>18</v>
      </c>
      <c r="B12">
        <v>1</v>
      </c>
      <c r="C12">
        <v>2</v>
      </c>
      <c r="D12" t="s">
        <v>19</v>
      </c>
      <c r="F12" t="s">
        <v>24</v>
      </c>
      <c r="G12">
        <v>1</v>
      </c>
      <c r="H12">
        <v>1</v>
      </c>
      <c r="I12" t="s">
        <v>25</v>
      </c>
      <c r="K12" t="s">
        <v>29</v>
      </c>
      <c r="L12">
        <v>0</v>
      </c>
      <c r="M12">
        <v>0</v>
      </c>
      <c r="N12" t="s">
        <v>30</v>
      </c>
    </row>
    <row r="13" spans="1:14">
      <c r="A13" t="s">
        <v>20</v>
      </c>
      <c r="B13">
        <v>2</v>
      </c>
      <c r="C13">
        <v>0</v>
      </c>
      <c r="D13" t="s">
        <v>21</v>
      </c>
      <c r="F13" t="s">
        <v>26</v>
      </c>
      <c r="G13">
        <v>2</v>
      </c>
      <c r="H13">
        <v>1</v>
      </c>
      <c r="I13" t="s">
        <v>27</v>
      </c>
      <c r="K13" t="s">
        <v>31</v>
      </c>
      <c r="L13">
        <v>2</v>
      </c>
      <c r="M13">
        <v>0</v>
      </c>
      <c r="N13" t="s">
        <v>32</v>
      </c>
    </row>
    <row r="14" spans="1:14">
      <c r="A14" t="s">
        <v>21</v>
      </c>
      <c r="B14">
        <v>1</v>
      </c>
      <c r="C14">
        <v>2</v>
      </c>
      <c r="D14" t="s">
        <v>19</v>
      </c>
      <c r="F14" t="s">
        <v>27</v>
      </c>
      <c r="G14">
        <v>2</v>
      </c>
      <c r="H14">
        <v>1</v>
      </c>
      <c r="I14" t="s">
        <v>25</v>
      </c>
      <c r="K14" t="s">
        <v>32</v>
      </c>
      <c r="L14">
        <v>0</v>
      </c>
      <c r="M14">
        <v>1</v>
      </c>
      <c r="N14" t="s">
        <v>30</v>
      </c>
    </row>
    <row r="15" spans="1:14">
      <c r="A15" t="s">
        <v>22</v>
      </c>
      <c r="B15">
        <v>2</v>
      </c>
      <c r="C15">
        <v>1</v>
      </c>
      <c r="D15" t="s">
        <v>18</v>
      </c>
      <c r="F15" t="s">
        <v>26</v>
      </c>
      <c r="G15">
        <v>2</v>
      </c>
      <c r="H15">
        <v>0</v>
      </c>
      <c r="I15" t="s">
        <v>24</v>
      </c>
      <c r="K15" t="s">
        <v>31</v>
      </c>
      <c r="L15">
        <v>2</v>
      </c>
      <c r="M15">
        <v>1</v>
      </c>
      <c r="N15" t="s">
        <v>29</v>
      </c>
    </row>
    <row r="16" spans="1:14">
      <c r="A16" t="s">
        <v>21</v>
      </c>
      <c r="B16">
        <v>1</v>
      </c>
      <c r="C16">
        <v>1</v>
      </c>
      <c r="D16" t="s">
        <v>18</v>
      </c>
      <c r="F16" t="s">
        <v>27</v>
      </c>
      <c r="G16">
        <v>1</v>
      </c>
      <c r="H16">
        <v>0</v>
      </c>
      <c r="I16" t="s">
        <v>24</v>
      </c>
      <c r="K16" t="s">
        <v>32</v>
      </c>
      <c r="L16">
        <v>0</v>
      </c>
      <c r="M16">
        <v>1</v>
      </c>
      <c r="N16" t="s">
        <v>29</v>
      </c>
    </row>
    <row r="17" spans="1:14">
      <c r="A17" t="s">
        <v>19</v>
      </c>
      <c r="B17">
        <v>1</v>
      </c>
      <c r="C17">
        <v>2</v>
      </c>
      <c r="D17" t="s">
        <v>20</v>
      </c>
      <c r="F17" t="s">
        <v>25</v>
      </c>
      <c r="G17">
        <v>1</v>
      </c>
      <c r="H17">
        <v>3</v>
      </c>
      <c r="I17" t="s">
        <v>26</v>
      </c>
      <c r="K17" t="s">
        <v>30</v>
      </c>
      <c r="L17">
        <v>0</v>
      </c>
      <c r="M17">
        <v>1</v>
      </c>
      <c r="N17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:N17"/>
  <sheetViews>
    <sheetView workbookViewId="0">
      <selection activeCell="L18" sqref="L18"/>
    </sheetView>
  </sheetViews>
  <sheetFormatPr baseColWidth="10" defaultRowHeight="15"/>
  <cols>
    <col min="1" max="1" width="13.42578125" bestFit="1" customWidth="1"/>
    <col min="2" max="3" width="2" bestFit="1" customWidth="1"/>
    <col min="4" max="4" width="13.42578125" bestFit="1" customWidth="1"/>
    <col min="6" max="6" width="12.140625" bestFit="1" customWidth="1"/>
    <col min="7" max="8" width="2" bestFit="1" customWidth="1"/>
    <col min="9" max="9" width="12.140625" bestFit="1" customWidth="1"/>
    <col min="11" max="11" width="12.28515625" bestFit="1" customWidth="1"/>
    <col min="12" max="13" width="2" bestFit="1" customWidth="1"/>
    <col min="14" max="14" width="12.28515625" bestFit="1" customWidth="1"/>
  </cols>
  <sheetData>
    <row r="1" spans="1:14">
      <c r="A1" t="s">
        <v>7</v>
      </c>
      <c r="F1" t="s">
        <v>6</v>
      </c>
      <c r="K1" t="s">
        <v>12</v>
      </c>
    </row>
    <row r="3" spans="1:14">
      <c r="A3" t="s">
        <v>5</v>
      </c>
      <c r="B3">
        <v>2</v>
      </c>
      <c r="C3">
        <v>1</v>
      </c>
      <c r="D3" t="s">
        <v>2</v>
      </c>
      <c r="F3" t="s">
        <v>8</v>
      </c>
      <c r="G3">
        <v>1</v>
      </c>
      <c r="H3">
        <v>2</v>
      </c>
      <c r="I3" t="s">
        <v>9</v>
      </c>
      <c r="K3" t="s">
        <v>13</v>
      </c>
      <c r="L3">
        <v>1</v>
      </c>
      <c r="M3">
        <v>0</v>
      </c>
      <c r="N3" t="s">
        <v>14</v>
      </c>
    </row>
    <row r="4" spans="1:14">
      <c r="A4" t="s">
        <v>3</v>
      </c>
      <c r="B4">
        <v>0</v>
      </c>
      <c r="C4">
        <v>2</v>
      </c>
      <c r="D4" t="s">
        <v>4</v>
      </c>
      <c r="F4" t="s">
        <v>10</v>
      </c>
      <c r="G4">
        <v>1</v>
      </c>
      <c r="H4">
        <v>0</v>
      </c>
      <c r="I4" t="s">
        <v>11</v>
      </c>
      <c r="K4" t="s">
        <v>15</v>
      </c>
      <c r="L4">
        <v>3</v>
      </c>
      <c r="M4">
        <v>1</v>
      </c>
      <c r="N4" t="s">
        <v>16</v>
      </c>
    </row>
    <row r="5" spans="1:14">
      <c r="A5" t="s">
        <v>2</v>
      </c>
      <c r="B5">
        <v>1</v>
      </c>
      <c r="C5">
        <v>1</v>
      </c>
      <c r="D5" t="s">
        <v>4</v>
      </c>
      <c r="F5" t="s">
        <v>11</v>
      </c>
      <c r="G5">
        <v>1</v>
      </c>
      <c r="H5">
        <v>1</v>
      </c>
      <c r="I5" t="s">
        <v>9</v>
      </c>
      <c r="K5" t="s">
        <v>16</v>
      </c>
      <c r="L5">
        <v>3</v>
      </c>
      <c r="M5">
        <v>1</v>
      </c>
      <c r="N5" t="s">
        <v>14</v>
      </c>
    </row>
    <row r="6" spans="1:14">
      <c r="A6" t="s">
        <v>5</v>
      </c>
      <c r="B6">
        <v>3</v>
      </c>
      <c r="C6">
        <v>0</v>
      </c>
      <c r="D6" t="s">
        <v>3</v>
      </c>
      <c r="F6" t="s">
        <v>10</v>
      </c>
      <c r="G6">
        <v>3</v>
      </c>
      <c r="H6">
        <v>1</v>
      </c>
      <c r="I6" t="s">
        <v>8</v>
      </c>
      <c r="K6" t="s">
        <v>15</v>
      </c>
      <c r="L6">
        <v>2</v>
      </c>
      <c r="M6">
        <v>0</v>
      </c>
      <c r="N6" t="s">
        <v>13</v>
      </c>
    </row>
    <row r="7" spans="1:14">
      <c r="A7" t="s">
        <v>2</v>
      </c>
      <c r="B7">
        <v>1</v>
      </c>
      <c r="C7">
        <v>0</v>
      </c>
      <c r="D7" t="s">
        <v>3</v>
      </c>
      <c r="F7" t="s">
        <v>11</v>
      </c>
      <c r="G7">
        <v>2</v>
      </c>
      <c r="H7">
        <v>0</v>
      </c>
      <c r="I7" t="s">
        <v>8</v>
      </c>
      <c r="K7" t="s">
        <v>16</v>
      </c>
      <c r="L7">
        <v>1</v>
      </c>
      <c r="M7">
        <v>0</v>
      </c>
      <c r="N7" t="s">
        <v>13</v>
      </c>
    </row>
    <row r="8" spans="1:14">
      <c r="A8" t="s">
        <v>4</v>
      </c>
      <c r="B8">
        <v>0</v>
      </c>
      <c r="C8">
        <v>1</v>
      </c>
      <c r="D8" t="s">
        <v>5</v>
      </c>
      <c r="F8" t="s">
        <v>9</v>
      </c>
      <c r="G8">
        <v>0</v>
      </c>
      <c r="H8">
        <v>1</v>
      </c>
      <c r="I8" t="s">
        <v>10</v>
      </c>
      <c r="K8" t="s">
        <v>14</v>
      </c>
      <c r="L8">
        <v>0</v>
      </c>
      <c r="M8">
        <v>5</v>
      </c>
      <c r="N8" t="s">
        <v>15</v>
      </c>
    </row>
    <row r="10" spans="1:14">
      <c r="A10" t="s">
        <v>17</v>
      </c>
      <c r="F10" t="s">
        <v>23</v>
      </c>
      <c r="K10" t="s">
        <v>28</v>
      </c>
    </row>
    <row r="12" spans="1:14">
      <c r="A12" t="s">
        <v>18</v>
      </c>
      <c r="B12">
        <v>2</v>
      </c>
      <c r="C12">
        <v>2</v>
      </c>
      <c r="D12" t="s">
        <v>19</v>
      </c>
      <c r="F12" t="s">
        <v>24</v>
      </c>
      <c r="G12">
        <v>1</v>
      </c>
      <c r="H12">
        <v>2</v>
      </c>
      <c r="I12" t="s">
        <v>25</v>
      </c>
      <c r="K12" t="s">
        <v>29</v>
      </c>
      <c r="L12">
        <v>1</v>
      </c>
      <c r="M12">
        <v>0</v>
      </c>
      <c r="N12" t="s">
        <v>30</v>
      </c>
    </row>
    <row r="13" spans="1:14">
      <c r="A13" t="s">
        <v>20</v>
      </c>
      <c r="B13">
        <v>1</v>
      </c>
      <c r="C13">
        <v>0</v>
      </c>
      <c r="D13" t="s">
        <v>21</v>
      </c>
      <c r="F13" t="s">
        <v>26</v>
      </c>
      <c r="G13">
        <v>1</v>
      </c>
      <c r="H13">
        <v>1</v>
      </c>
      <c r="I13" t="s">
        <v>27</v>
      </c>
      <c r="K13" t="s">
        <v>31</v>
      </c>
      <c r="L13">
        <v>3</v>
      </c>
      <c r="M13">
        <v>0</v>
      </c>
      <c r="N13" t="s">
        <v>32</v>
      </c>
    </row>
    <row r="14" spans="1:14">
      <c r="A14" t="s">
        <v>21</v>
      </c>
      <c r="B14">
        <v>1</v>
      </c>
      <c r="C14">
        <v>3</v>
      </c>
      <c r="D14" t="s">
        <v>19</v>
      </c>
      <c r="F14" t="s">
        <v>27</v>
      </c>
      <c r="G14">
        <v>3</v>
      </c>
      <c r="H14">
        <v>2</v>
      </c>
      <c r="I14" t="s">
        <v>25</v>
      </c>
      <c r="K14" t="s">
        <v>32</v>
      </c>
      <c r="L14">
        <v>1</v>
      </c>
      <c r="M14">
        <v>2</v>
      </c>
      <c r="N14" t="s">
        <v>30</v>
      </c>
    </row>
    <row r="15" spans="1:14">
      <c r="A15" t="s">
        <v>22</v>
      </c>
      <c r="B15">
        <v>1</v>
      </c>
      <c r="C15">
        <v>1</v>
      </c>
      <c r="D15" t="s">
        <v>18</v>
      </c>
      <c r="F15" t="s">
        <v>26</v>
      </c>
      <c r="G15">
        <v>1</v>
      </c>
      <c r="H15">
        <v>0</v>
      </c>
      <c r="I15" t="s">
        <v>24</v>
      </c>
      <c r="K15" t="s">
        <v>31</v>
      </c>
      <c r="L15">
        <v>0</v>
      </c>
      <c r="M15">
        <v>0</v>
      </c>
      <c r="N15" t="s">
        <v>29</v>
      </c>
    </row>
    <row r="16" spans="1:14">
      <c r="A16" t="s">
        <v>21</v>
      </c>
      <c r="B16">
        <v>0</v>
      </c>
      <c r="C16">
        <v>0</v>
      </c>
      <c r="D16" t="s">
        <v>18</v>
      </c>
      <c r="F16" t="s">
        <v>27</v>
      </c>
      <c r="G16">
        <v>2</v>
      </c>
      <c r="H16">
        <v>0</v>
      </c>
      <c r="I16" t="s">
        <v>24</v>
      </c>
      <c r="K16" t="s">
        <v>32</v>
      </c>
      <c r="L16">
        <v>0</v>
      </c>
      <c r="M16">
        <v>2</v>
      </c>
      <c r="N16" t="s">
        <v>29</v>
      </c>
    </row>
    <row r="17" spans="1:14">
      <c r="A17" t="s">
        <v>19</v>
      </c>
      <c r="B17">
        <v>2</v>
      </c>
      <c r="C17">
        <v>1</v>
      </c>
      <c r="D17" t="s">
        <v>20</v>
      </c>
      <c r="F17" t="s">
        <v>25</v>
      </c>
      <c r="G17">
        <v>2</v>
      </c>
      <c r="H17">
        <v>1</v>
      </c>
      <c r="I17" t="s">
        <v>26</v>
      </c>
      <c r="K17" t="s">
        <v>30</v>
      </c>
      <c r="L17">
        <v>0</v>
      </c>
      <c r="M17">
        <v>1</v>
      </c>
      <c r="N17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2060"/>
  </sheetPr>
  <dimension ref="A1:N17"/>
  <sheetViews>
    <sheetView workbookViewId="0">
      <selection activeCell="F23" sqref="F23"/>
    </sheetView>
  </sheetViews>
  <sheetFormatPr baseColWidth="10" defaultRowHeight="15"/>
  <cols>
    <col min="1" max="1" width="13.42578125" bestFit="1" customWidth="1"/>
    <col min="2" max="3" width="2" bestFit="1" customWidth="1"/>
    <col min="4" max="4" width="13.42578125" bestFit="1" customWidth="1"/>
    <col min="6" max="6" width="12.140625" bestFit="1" customWidth="1"/>
    <col min="7" max="8" width="2" bestFit="1" customWidth="1"/>
    <col min="9" max="9" width="12.140625" bestFit="1" customWidth="1"/>
    <col min="11" max="11" width="12.28515625" bestFit="1" customWidth="1"/>
    <col min="12" max="13" width="2" bestFit="1" customWidth="1"/>
    <col min="14" max="14" width="12.28515625" bestFit="1" customWidth="1"/>
  </cols>
  <sheetData>
    <row r="1" spans="1:14">
      <c r="A1" t="s">
        <v>7</v>
      </c>
      <c r="F1" t="s">
        <v>6</v>
      </c>
      <c r="K1" t="s">
        <v>12</v>
      </c>
    </row>
    <row r="3" spans="1:14">
      <c r="A3" t="s">
        <v>5</v>
      </c>
      <c r="B3">
        <v>2</v>
      </c>
      <c r="C3">
        <v>1</v>
      </c>
      <c r="D3" t="s">
        <v>2</v>
      </c>
      <c r="F3" t="s">
        <v>8</v>
      </c>
      <c r="G3">
        <v>1</v>
      </c>
      <c r="H3">
        <v>0</v>
      </c>
      <c r="I3" t="s">
        <v>9</v>
      </c>
      <c r="K3" t="s">
        <v>13</v>
      </c>
      <c r="L3">
        <v>1</v>
      </c>
      <c r="M3">
        <v>0</v>
      </c>
      <c r="N3" t="s">
        <v>14</v>
      </c>
    </row>
    <row r="4" spans="1:14">
      <c r="A4" t="s">
        <v>3</v>
      </c>
      <c r="B4">
        <v>1</v>
      </c>
      <c r="C4">
        <v>2</v>
      </c>
      <c r="D4" t="s">
        <v>4</v>
      </c>
      <c r="F4" t="s">
        <v>10</v>
      </c>
      <c r="G4">
        <v>2</v>
      </c>
      <c r="H4">
        <v>0</v>
      </c>
      <c r="I4" t="s">
        <v>11</v>
      </c>
      <c r="K4" t="s">
        <v>15</v>
      </c>
      <c r="L4">
        <v>2</v>
      </c>
      <c r="M4">
        <v>1</v>
      </c>
      <c r="N4" t="s">
        <v>16</v>
      </c>
    </row>
    <row r="5" spans="1:14">
      <c r="A5" t="s">
        <v>2</v>
      </c>
      <c r="B5">
        <v>1</v>
      </c>
      <c r="C5">
        <v>1</v>
      </c>
      <c r="D5" t="s">
        <v>4</v>
      </c>
      <c r="F5" t="s">
        <v>11</v>
      </c>
      <c r="G5">
        <v>1</v>
      </c>
      <c r="H5">
        <v>0</v>
      </c>
      <c r="I5" t="s">
        <v>9</v>
      </c>
      <c r="K5" t="s">
        <v>16</v>
      </c>
      <c r="L5">
        <v>1</v>
      </c>
      <c r="M5">
        <v>0</v>
      </c>
      <c r="N5" t="s">
        <v>14</v>
      </c>
    </row>
    <row r="6" spans="1:14">
      <c r="A6" t="s">
        <v>5</v>
      </c>
      <c r="B6">
        <v>2</v>
      </c>
      <c r="C6">
        <v>0</v>
      </c>
      <c r="D6" t="s">
        <v>3</v>
      </c>
      <c r="F6" t="s">
        <v>10</v>
      </c>
      <c r="G6">
        <v>2</v>
      </c>
      <c r="H6">
        <v>1</v>
      </c>
      <c r="I6" t="s">
        <v>8</v>
      </c>
      <c r="K6" t="s">
        <v>15</v>
      </c>
      <c r="L6">
        <v>2</v>
      </c>
      <c r="M6">
        <v>1</v>
      </c>
      <c r="N6" t="s">
        <v>13</v>
      </c>
    </row>
    <row r="7" spans="1:14">
      <c r="A7" t="s">
        <v>2</v>
      </c>
      <c r="B7">
        <v>1</v>
      </c>
      <c r="C7">
        <v>0</v>
      </c>
      <c r="D7" t="s">
        <v>3</v>
      </c>
      <c r="F7" t="s">
        <v>11</v>
      </c>
      <c r="G7">
        <v>1</v>
      </c>
      <c r="H7">
        <v>1</v>
      </c>
      <c r="I7" t="s">
        <v>8</v>
      </c>
      <c r="K7" t="s">
        <v>16</v>
      </c>
      <c r="L7">
        <v>1</v>
      </c>
      <c r="M7">
        <v>1</v>
      </c>
      <c r="N7" t="s">
        <v>13</v>
      </c>
    </row>
    <row r="8" spans="1:14">
      <c r="A8" t="s">
        <v>4</v>
      </c>
      <c r="B8">
        <v>1</v>
      </c>
      <c r="C8">
        <v>2</v>
      </c>
      <c r="D8" t="s">
        <v>5</v>
      </c>
      <c r="F8" t="s">
        <v>9</v>
      </c>
      <c r="G8">
        <v>0</v>
      </c>
      <c r="H8">
        <v>2</v>
      </c>
      <c r="I8" t="s">
        <v>10</v>
      </c>
      <c r="K8" t="s">
        <v>14</v>
      </c>
      <c r="L8">
        <v>0</v>
      </c>
      <c r="M8">
        <v>2</v>
      </c>
      <c r="N8" t="s">
        <v>15</v>
      </c>
    </row>
    <row r="10" spans="1:14">
      <c r="A10" t="s">
        <v>17</v>
      </c>
      <c r="F10" t="s">
        <v>23</v>
      </c>
      <c r="K10" t="s">
        <v>28</v>
      </c>
    </row>
    <row r="12" spans="1:14">
      <c r="A12" t="s">
        <v>18</v>
      </c>
      <c r="B12">
        <v>1</v>
      </c>
      <c r="C12">
        <v>1</v>
      </c>
      <c r="D12" t="s">
        <v>19</v>
      </c>
      <c r="F12" t="s">
        <v>24</v>
      </c>
      <c r="G12">
        <v>0</v>
      </c>
      <c r="H12">
        <v>1</v>
      </c>
      <c r="I12" t="s">
        <v>25</v>
      </c>
      <c r="K12" t="s">
        <v>29</v>
      </c>
      <c r="L12">
        <v>1</v>
      </c>
      <c r="M12">
        <v>0</v>
      </c>
      <c r="N12" t="s">
        <v>30</v>
      </c>
    </row>
    <row r="13" spans="1:14">
      <c r="A13" t="s">
        <v>20</v>
      </c>
      <c r="B13">
        <v>2</v>
      </c>
      <c r="C13">
        <v>0</v>
      </c>
      <c r="D13" t="s">
        <v>21</v>
      </c>
      <c r="F13" t="s">
        <v>26</v>
      </c>
      <c r="G13">
        <v>2</v>
      </c>
      <c r="H13">
        <v>1</v>
      </c>
      <c r="I13" t="s">
        <v>27</v>
      </c>
      <c r="K13" t="s">
        <v>31</v>
      </c>
      <c r="L13">
        <v>2</v>
      </c>
      <c r="M13">
        <v>0</v>
      </c>
      <c r="N13" t="s">
        <v>32</v>
      </c>
    </row>
    <row r="14" spans="1:14">
      <c r="A14" t="s">
        <v>21</v>
      </c>
      <c r="B14">
        <v>1</v>
      </c>
      <c r="C14">
        <v>1</v>
      </c>
      <c r="D14" t="s">
        <v>19</v>
      </c>
      <c r="F14" t="s">
        <v>27</v>
      </c>
      <c r="G14">
        <v>1</v>
      </c>
      <c r="H14">
        <v>1</v>
      </c>
      <c r="I14" t="s">
        <v>25</v>
      </c>
      <c r="K14" t="s">
        <v>32</v>
      </c>
      <c r="L14">
        <v>1</v>
      </c>
      <c r="M14">
        <v>1</v>
      </c>
      <c r="N14" t="s">
        <v>30</v>
      </c>
    </row>
    <row r="15" spans="1:14">
      <c r="A15" t="s">
        <v>22</v>
      </c>
      <c r="B15">
        <v>2</v>
      </c>
      <c r="C15">
        <v>1</v>
      </c>
      <c r="D15" t="s">
        <v>18</v>
      </c>
      <c r="F15" t="s">
        <v>26</v>
      </c>
      <c r="G15">
        <v>2</v>
      </c>
      <c r="H15">
        <v>0</v>
      </c>
      <c r="I15" t="s">
        <v>24</v>
      </c>
      <c r="K15" t="s">
        <v>31</v>
      </c>
      <c r="L15">
        <v>2</v>
      </c>
      <c r="M15">
        <v>1</v>
      </c>
      <c r="N15" t="s">
        <v>29</v>
      </c>
    </row>
    <row r="16" spans="1:14">
      <c r="A16" t="s">
        <v>21</v>
      </c>
      <c r="B16">
        <v>0</v>
      </c>
      <c r="C16">
        <v>1</v>
      </c>
      <c r="D16" t="s">
        <v>18</v>
      </c>
      <c r="F16" t="s">
        <v>27</v>
      </c>
      <c r="G16">
        <v>2</v>
      </c>
      <c r="H16">
        <v>0</v>
      </c>
      <c r="I16" t="s">
        <v>24</v>
      </c>
      <c r="K16" t="s">
        <v>32</v>
      </c>
      <c r="L16">
        <v>0</v>
      </c>
      <c r="M16">
        <v>1</v>
      </c>
      <c r="N16" t="s">
        <v>29</v>
      </c>
    </row>
    <row r="17" spans="1:14">
      <c r="A17" t="s">
        <v>19</v>
      </c>
      <c r="B17">
        <v>1</v>
      </c>
      <c r="C17">
        <v>3</v>
      </c>
      <c r="D17" t="s">
        <v>20</v>
      </c>
      <c r="F17" t="s">
        <v>25</v>
      </c>
      <c r="G17">
        <v>0</v>
      </c>
      <c r="H17">
        <v>1</v>
      </c>
      <c r="I17" t="s">
        <v>26</v>
      </c>
      <c r="K17" t="s">
        <v>30</v>
      </c>
      <c r="L17">
        <v>0</v>
      </c>
      <c r="M17">
        <v>2</v>
      </c>
      <c r="N17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7030A0"/>
  </sheetPr>
  <dimension ref="A1:N17"/>
  <sheetViews>
    <sheetView workbookViewId="0">
      <selection activeCell="L5" sqref="L5"/>
    </sheetView>
  </sheetViews>
  <sheetFormatPr baseColWidth="10" defaultRowHeight="15"/>
  <cols>
    <col min="1" max="1" width="13.42578125" bestFit="1" customWidth="1"/>
    <col min="2" max="3" width="2" bestFit="1" customWidth="1"/>
    <col min="4" max="4" width="13.42578125" bestFit="1" customWidth="1"/>
    <col min="6" max="6" width="12.140625" bestFit="1" customWidth="1"/>
    <col min="7" max="8" width="2" bestFit="1" customWidth="1"/>
    <col min="9" max="9" width="12.140625" bestFit="1" customWidth="1"/>
    <col min="11" max="11" width="12.28515625" bestFit="1" customWidth="1"/>
    <col min="12" max="13" width="2" bestFit="1" customWidth="1"/>
    <col min="14" max="14" width="12.28515625" bestFit="1" customWidth="1"/>
  </cols>
  <sheetData>
    <row r="1" spans="1:14">
      <c r="A1" t="s">
        <v>7</v>
      </c>
      <c r="F1" t="s">
        <v>6</v>
      </c>
      <c r="K1" t="s">
        <v>12</v>
      </c>
    </row>
    <row r="3" spans="1:14">
      <c r="A3" t="s">
        <v>5</v>
      </c>
      <c r="B3">
        <v>1</v>
      </c>
      <c r="C3">
        <v>0</v>
      </c>
      <c r="D3" t="s">
        <v>2</v>
      </c>
      <c r="F3" t="s">
        <v>8</v>
      </c>
      <c r="G3">
        <v>0</v>
      </c>
      <c r="H3">
        <v>0</v>
      </c>
      <c r="I3" t="s">
        <v>9</v>
      </c>
      <c r="K3" t="s">
        <v>13</v>
      </c>
      <c r="L3">
        <v>2</v>
      </c>
      <c r="M3">
        <v>0</v>
      </c>
      <c r="N3" t="s">
        <v>14</v>
      </c>
    </row>
    <row r="4" spans="1:14">
      <c r="A4" t="s">
        <v>3</v>
      </c>
      <c r="B4">
        <v>0</v>
      </c>
      <c r="C4">
        <v>0</v>
      </c>
      <c r="D4" t="s">
        <v>4</v>
      </c>
      <c r="F4" t="s">
        <v>10</v>
      </c>
      <c r="G4">
        <v>2</v>
      </c>
      <c r="H4">
        <v>0</v>
      </c>
      <c r="I4" t="s">
        <v>11</v>
      </c>
      <c r="K4" t="s">
        <v>15</v>
      </c>
      <c r="L4">
        <v>2</v>
      </c>
      <c r="M4">
        <v>0</v>
      </c>
      <c r="N4" t="s">
        <v>16</v>
      </c>
    </row>
    <row r="5" spans="1:14">
      <c r="A5" t="s">
        <v>2</v>
      </c>
      <c r="B5">
        <v>1</v>
      </c>
      <c r="C5">
        <v>1</v>
      </c>
      <c r="D5" t="s">
        <v>4</v>
      </c>
      <c r="F5" t="s">
        <v>11</v>
      </c>
      <c r="G5">
        <v>2</v>
      </c>
      <c r="H5">
        <v>0</v>
      </c>
      <c r="I5" t="s">
        <v>9</v>
      </c>
      <c r="K5" t="s">
        <v>16</v>
      </c>
      <c r="L5">
        <v>1</v>
      </c>
      <c r="M5">
        <v>0</v>
      </c>
      <c r="N5" t="s">
        <v>14</v>
      </c>
    </row>
    <row r="6" spans="1:14">
      <c r="A6" t="s">
        <v>5</v>
      </c>
      <c r="B6">
        <v>4</v>
      </c>
      <c r="C6">
        <v>0</v>
      </c>
      <c r="D6" t="s">
        <v>3</v>
      </c>
      <c r="F6" t="s">
        <v>10</v>
      </c>
      <c r="G6">
        <v>1</v>
      </c>
      <c r="H6">
        <v>1</v>
      </c>
      <c r="I6" t="s">
        <v>8</v>
      </c>
      <c r="K6" t="s">
        <v>15</v>
      </c>
      <c r="L6">
        <v>2</v>
      </c>
      <c r="M6">
        <v>0</v>
      </c>
      <c r="N6" t="s">
        <v>13</v>
      </c>
    </row>
    <row r="7" spans="1:14">
      <c r="A7" t="s">
        <v>2</v>
      </c>
      <c r="B7">
        <v>2</v>
      </c>
      <c r="C7">
        <v>0</v>
      </c>
      <c r="D7" t="s">
        <v>3</v>
      </c>
      <c r="F7" t="s">
        <v>11</v>
      </c>
      <c r="G7">
        <v>2</v>
      </c>
      <c r="H7">
        <v>1</v>
      </c>
      <c r="I7" t="s">
        <v>8</v>
      </c>
      <c r="K7" t="s">
        <v>16</v>
      </c>
      <c r="L7">
        <v>2</v>
      </c>
      <c r="M7">
        <v>0</v>
      </c>
      <c r="N7" t="s">
        <v>13</v>
      </c>
    </row>
    <row r="8" spans="1:14">
      <c r="A8" t="s">
        <v>4</v>
      </c>
      <c r="B8">
        <v>1</v>
      </c>
      <c r="C8">
        <v>3</v>
      </c>
      <c r="D8" t="s">
        <v>5</v>
      </c>
      <c r="F8" t="s">
        <v>9</v>
      </c>
      <c r="G8">
        <v>0</v>
      </c>
      <c r="H8">
        <v>3</v>
      </c>
      <c r="I8" t="s">
        <v>10</v>
      </c>
      <c r="K8" t="s">
        <v>14</v>
      </c>
      <c r="L8">
        <v>0</v>
      </c>
      <c r="M8">
        <v>3</v>
      </c>
      <c r="N8" t="s">
        <v>15</v>
      </c>
    </row>
    <row r="10" spans="1:14">
      <c r="A10" t="s">
        <v>17</v>
      </c>
      <c r="F10" t="s">
        <v>23</v>
      </c>
      <c r="K10" t="s">
        <v>28</v>
      </c>
    </row>
    <row r="12" spans="1:14">
      <c r="A12" t="s">
        <v>18</v>
      </c>
      <c r="B12">
        <v>0</v>
      </c>
      <c r="C12">
        <v>3</v>
      </c>
      <c r="D12" t="s">
        <v>19</v>
      </c>
      <c r="F12" t="s">
        <v>24</v>
      </c>
      <c r="G12">
        <v>0</v>
      </c>
      <c r="H12">
        <v>2</v>
      </c>
      <c r="I12" t="s">
        <v>25</v>
      </c>
      <c r="K12" t="s">
        <v>29</v>
      </c>
      <c r="L12">
        <v>1</v>
      </c>
      <c r="M12">
        <v>0</v>
      </c>
      <c r="N12" t="s">
        <v>30</v>
      </c>
    </row>
    <row r="13" spans="1:14">
      <c r="A13" t="s">
        <v>20</v>
      </c>
      <c r="B13">
        <v>2</v>
      </c>
      <c r="C13">
        <v>0</v>
      </c>
      <c r="D13" t="s">
        <v>21</v>
      </c>
      <c r="F13" t="s">
        <v>26</v>
      </c>
      <c r="G13">
        <v>2</v>
      </c>
      <c r="H13">
        <v>1</v>
      </c>
      <c r="I13" t="s">
        <v>27</v>
      </c>
      <c r="K13" t="s">
        <v>31</v>
      </c>
      <c r="L13">
        <v>2</v>
      </c>
      <c r="M13">
        <v>0</v>
      </c>
      <c r="N13" t="s">
        <v>32</v>
      </c>
    </row>
    <row r="14" spans="1:14">
      <c r="A14" t="s">
        <v>21</v>
      </c>
      <c r="B14">
        <v>1</v>
      </c>
      <c r="C14">
        <v>2</v>
      </c>
      <c r="D14" t="s">
        <v>19</v>
      </c>
      <c r="F14" t="s">
        <v>27</v>
      </c>
      <c r="G14">
        <v>2</v>
      </c>
      <c r="H14">
        <v>2</v>
      </c>
      <c r="I14" t="s">
        <v>25</v>
      </c>
      <c r="K14" t="s">
        <v>32</v>
      </c>
      <c r="L14">
        <v>1</v>
      </c>
      <c r="M14">
        <v>2</v>
      </c>
      <c r="N14" t="s">
        <v>30</v>
      </c>
    </row>
    <row r="15" spans="1:14">
      <c r="A15" t="s">
        <v>22</v>
      </c>
      <c r="B15">
        <v>2</v>
      </c>
      <c r="C15">
        <v>0</v>
      </c>
      <c r="D15" t="s">
        <v>18</v>
      </c>
      <c r="F15" t="s">
        <v>26</v>
      </c>
      <c r="G15">
        <v>1</v>
      </c>
      <c r="H15">
        <v>0</v>
      </c>
      <c r="I15" t="s">
        <v>24</v>
      </c>
      <c r="K15" t="s">
        <v>31</v>
      </c>
      <c r="L15">
        <v>3</v>
      </c>
      <c r="M15">
        <v>1</v>
      </c>
      <c r="N15" t="s">
        <v>29</v>
      </c>
    </row>
    <row r="16" spans="1:14">
      <c r="A16" t="s">
        <v>21</v>
      </c>
      <c r="B16">
        <v>1</v>
      </c>
      <c r="C16">
        <v>1</v>
      </c>
      <c r="D16" t="s">
        <v>18</v>
      </c>
      <c r="F16" t="s">
        <v>27</v>
      </c>
      <c r="G16">
        <v>3</v>
      </c>
      <c r="H16">
        <v>2</v>
      </c>
      <c r="I16" t="s">
        <v>24</v>
      </c>
      <c r="K16" t="s">
        <v>32</v>
      </c>
      <c r="L16">
        <v>1</v>
      </c>
      <c r="M16">
        <v>2</v>
      </c>
      <c r="N16" t="s">
        <v>29</v>
      </c>
    </row>
    <row r="17" spans="1:14">
      <c r="A17" t="s">
        <v>19</v>
      </c>
      <c r="B17">
        <v>1</v>
      </c>
      <c r="C17">
        <v>1</v>
      </c>
      <c r="D17" t="s">
        <v>20</v>
      </c>
      <c r="F17" t="s">
        <v>25</v>
      </c>
      <c r="G17">
        <v>1</v>
      </c>
      <c r="H17">
        <v>1</v>
      </c>
      <c r="I17" t="s">
        <v>26</v>
      </c>
      <c r="K17" t="s">
        <v>30</v>
      </c>
      <c r="L17">
        <v>1</v>
      </c>
      <c r="M17">
        <v>1</v>
      </c>
      <c r="N17" t="s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D90"/>
  <sheetViews>
    <sheetView tabSelected="1" workbookViewId="0">
      <selection activeCell="W8" sqref="W8:W9"/>
    </sheetView>
  </sheetViews>
  <sheetFormatPr baseColWidth="10" defaultRowHeight="15"/>
  <cols>
    <col min="1" max="1" width="13.140625" customWidth="1"/>
    <col min="2" max="3" width="9.5703125" bestFit="1" customWidth="1"/>
    <col min="4" max="4" width="13.140625" customWidth="1"/>
    <col min="5" max="6" width="3.28515625" customWidth="1"/>
    <col min="7" max="7" width="3.7109375" customWidth="1"/>
    <col min="8" max="8" width="3.28515625" customWidth="1"/>
    <col min="9" max="10" width="3.7109375" customWidth="1"/>
    <col min="11" max="15" width="3.28515625" customWidth="1"/>
    <col min="16" max="20" width="6.7109375" customWidth="1"/>
    <col min="21" max="21" width="5.7109375" customWidth="1"/>
    <col min="22" max="25" width="6.7109375" customWidth="1"/>
    <col min="26" max="26" width="3.140625" bestFit="1" customWidth="1"/>
    <col min="27" max="27" width="4" customWidth="1"/>
    <col min="28" max="28" width="5.28515625" bestFit="1" customWidth="1"/>
    <col min="29" max="29" width="22.5703125" bestFit="1" customWidth="1"/>
    <col min="30" max="30" width="8.140625" customWidth="1"/>
    <col min="31" max="31" width="5.7109375" bestFit="1" customWidth="1"/>
    <col min="32" max="34" width="3.85546875" bestFit="1" customWidth="1"/>
    <col min="35" max="35" width="5.42578125" bestFit="1" customWidth="1"/>
    <col min="36" max="45" width="5" bestFit="1" customWidth="1"/>
    <col min="46" max="46" width="4.5703125" bestFit="1" customWidth="1"/>
    <col min="47" max="50" width="4.85546875" bestFit="1" customWidth="1"/>
  </cols>
  <sheetData>
    <row r="1" spans="1:25" ht="26.25">
      <c r="A1" s="119" t="s">
        <v>33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25" ht="27" customHeight="1"/>
    <row r="3" spans="1:25" ht="36" customHeight="1">
      <c r="A3" s="103" t="s">
        <v>0</v>
      </c>
      <c r="B3" s="103"/>
      <c r="C3" s="103"/>
      <c r="D3" s="104"/>
      <c r="E3" s="107" t="s">
        <v>36</v>
      </c>
      <c r="F3" s="107"/>
      <c r="G3" s="108" t="s">
        <v>38</v>
      </c>
      <c r="H3" s="108"/>
      <c r="I3" s="109" t="s">
        <v>37</v>
      </c>
      <c r="J3" s="109"/>
      <c r="K3" s="110" t="s">
        <v>39</v>
      </c>
      <c r="L3" s="110"/>
      <c r="M3" s="1"/>
      <c r="N3" s="1"/>
      <c r="O3" s="1"/>
      <c r="P3" s="117" t="s">
        <v>34</v>
      </c>
      <c r="Q3" s="117"/>
      <c r="R3" s="117"/>
      <c r="S3" s="117"/>
    </row>
    <row r="4" spans="1:25" ht="15.75" customHeight="1" thickBot="1">
      <c r="A4" s="99" t="s">
        <v>40</v>
      </c>
      <c r="B4" s="100" t="s">
        <v>35</v>
      </c>
      <c r="C4" s="101"/>
      <c r="D4" s="102" t="s">
        <v>41</v>
      </c>
      <c r="E4" s="107"/>
      <c r="F4" s="107"/>
      <c r="G4" s="108"/>
      <c r="H4" s="108"/>
      <c r="I4" s="109"/>
      <c r="J4" s="109"/>
      <c r="K4" s="110"/>
      <c r="L4" s="110"/>
      <c r="M4" s="111"/>
      <c r="P4" s="113" t="s">
        <v>36</v>
      </c>
      <c r="Q4" s="114" t="s">
        <v>38</v>
      </c>
      <c r="R4" s="115" t="s">
        <v>37</v>
      </c>
      <c r="S4" s="116" t="s">
        <v>39</v>
      </c>
      <c r="T4" s="9"/>
      <c r="U4" s="9"/>
    </row>
    <row r="5" spans="1:25">
      <c r="A5" s="96" t="s">
        <v>1</v>
      </c>
      <c r="B5" s="98">
        <f>Résultats!B3</f>
        <v>2</v>
      </c>
      <c r="C5" s="97">
        <f>Résultats!C3</f>
        <v>1</v>
      </c>
      <c r="D5" s="13" t="s">
        <v>2</v>
      </c>
      <c r="E5" s="105">
        <f>BEN!B3</f>
        <v>2</v>
      </c>
      <c r="F5" s="106">
        <f>BEN!C3</f>
        <v>0</v>
      </c>
      <c r="G5" s="21">
        <f>ALEX!B3</f>
        <v>2</v>
      </c>
      <c r="H5" s="21">
        <f>ALEX!C3</f>
        <v>1</v>
      </c>
      <c r="I5" s="21">
        <f>STEPH!B3</f>
        <v>1</v>
      </c>
      <c r="J5" s="21">
        <f>STEPH!C3</f>
        <v>0</v>
      </c>
      <c r="K5" s="21">
        <f>NICO!B3</f>
        <v>2</v>
      </c>
      <c r="L5" s="21">
        <f>NICO!C3</f>
        <v>1</v>
      </c>
      <c r="P5" s="112">
        <f>IF(AND($B5=E5,$C5=F5),3,IF($B5-$C5=E5-F5,2,IF(AND($B5=$C5,E5=F5),1,IF(AND($B5&gt;$C5,E5&gt;F5),1,IF(E5&lt;F5,1,0)))))</f>
        <v>1</v>
      </c>
      <c r="Q5" s="112">
        <f>IF(AND($B5=G5,$C5=H5),3,IF($B5-$C5=G5-H5,2,IF(AND($B5=$C5,G5=H5),1,IF(AND($B5&gt;$C5,G5&gt;H5),1,IF(G5&lt;H5,1,0)))))</f>
        <v>3</v>
      </c>
      <c r="R5" s="112">
        <f>IF(AND($B5=I5,$C5=J5),3,IF($B5-$C5=I5-J5,2,IF(AND($B5=$C5,I5=J5),1,IF(AND($B5&gt;$C5,I5&gt;J5),1,IF(H5&lt;J5,1,0)))))</f>
        <v>2</v>
      </c>
      <c r="S5" s="112">
        <f>IF(AND($B5=K5,$C5=L5),3,IF($B5-$C5=K5-L5,2,IF(AND($B5=$C5,K5=L5),1,IF(AND($B5&gt;$C5,K5&gt;L5),1,IF(K5&lt;L5,1,0)))))</f>
        <v>3</v>
      </c>
    </row>
    <row r="6" spans="1:25">
      <c r="A6" s="17" t="s">
        <v>3</v>
      </c>
      <c r="B6" s="94">
        <f>Résultats!B4</f>
        <v>0</v>
      </c>
      <c r="C6" s="94">
        <f>Résultats!C4</f>
        <v>1</v>
      </c>
      <c r="D6" s="19" t="s">
        <v>4</v>
      </c>
      <c r="E6" s="53">
        <f>BEN!B4</f>
        <v>1</v>
      </c>
      <c r="F6" s="54">
        <f>BEN!C4</f>
        <v>2</v>
      </c>
      <c r="G6" s="47">
        <f>ALEX!B4</f>
        <v>0</v>
      </c>
      <c r="H6" s="21">
        <f>ALEX!C4</f>
        <v>2</v>
      </c>
      <c r="I6" s="21">
        <f>STEPH!B4</f>
        <v>0</v>
      </c>
      <c r="J6" s="21">
        <f>STEPH!C4</f>
        <v>0</v>
      </c>
      <c r="K6" s="21">
        <f>NICO!B4</f>
        <v>1</v>
      </c>
      <c r="L6" s="21">
        <f>NICO!C4</f>
        <v>2</v>
      </c>
      <c r="P6" s="112">
        <f t="shared" ref="P6:P10" si="0">IF(AND(B6=E6,C6=F6),3,IF(B6-C6=E6-F6,2,IF(AND(B6=C6,E6=F6),1,IF(AND(B6&gt;C6,E6&gt;F6),1,IF(E6&lt;F6,1,0)))))</f>
        <v>2</v>
      </c>
      <c r="Q6" s="112">
        <f>IF(AND($B6=G6,$C6=H6),3,IF($B6-$C6=G6-H6,2,IF(AND($B6=$C6,G6=H6),1,IF(AND($B6&gt;$C6,G6&gt;H6),1,IF(G6&lt;H6,1,0)))))</f>
        <v>1</v>
      </c>
      <c r="R6" s="112">
        <f t="shared" ref="R6:R10" si="1">IF(AND($B6=I6,$C6=J6),3,IF($B6-$C6=I6-J6,2,IF(AND($B6=$C6,I6=J6),1,IF(AND($B6&gt;$C6,I6&gt;J6),1,IF(H6&lt;J6,1,0)))))</f>
        <v>0</v>
      </c>
      <c r="S6" s="112">
        <f t="shared" ref="S6:S10" si="2">IF(AND($B6=K6,$C6=L6),3,IF($B6-$C6=K6-L6,2,IF(AND($B6=$C6,K6=L6),1,IF(AND($B6&gt;$C6,K6&gt;L6),1,IF(K6&lt;L6,1,0)))))</f>
        <v>2</v>
      </c>
    </row>
    <row r="7" spans="1:25">
      <c r="A7" s="17" t="s">
        <v>2</v>
      </c>
      <c r="B7" s="94">
        <f>Résultats!B5</f>
        <v>1</v>
      </c>
      <c r="C7" s="94">
        <f>Résultats!C5</f>
        <v>1</v>
      </c>
      <c r="D7" s="19" t="s">
        <v>4</v>
      </c>
      <c r="E7" s="53">
        <f>BEN!B5</f>
        <v>1</v>
      </c>
      <c r="F7" s="54">
        <f>BEN!C5</f>
        <v>1</v>
      </c>
      <c r="G7" s="47">
        <f>ALEX!B5</f>
        <v>1</v>
      </c>
      <c r="H7" s="21">
        <f>ALEX!C5</f>
        <v>1</v>
      </c>
      <c r="I7" s="21">
        <f>STEPH!B5</f>
        <v>1</v>
      </c>
      <c r="J7" s="21">
        <f>STEPH!C5</f>
        <v>1</v>
      </c>
      <c r="K7" s="21">
        <f>NICO!B5</f>
        <v>1</v>
      </c>
      <c r="L7" s="21">
        <f>NICO!C5</f>
        <v>1</v>
      </c>
      <c r="P7" s="112">
        <f t="shared" si="0"/>
        <v>3</v>
      </c>
      <c r="Q7" s="112">
        <f>IF(AND($B7=G7,$C7=H7),3,IF($B7-$C7=G7-H7,2,IF(AND($B7=$C7,G7=H7),1,IF(AND($B7&gt;$C7,G7&gt;H7),1,IF(G7&lt;H7,1,0)))))</f>
        <v>3</v>
      </c>
      <c r="R7" s="112">
        <f t="shared" si="1"/>
        <v>3</v>
      </c>
      <c r="S7" s="112">
        <f t="shared" si="2"/>
        <v>3</v>
      </c>
    </row>
    <row r="8" spans="1:25">
      <c r="A8" s="17" t="s">
        <v>1</v>
      </c>
      <c r="B8" s="94">
        <f>Résultats!B6</f>
        <v>0</v>
      </c>
      <c r="C8" s="94">
        <f>Résultats!C6</f>
        <v>0</v>
      </c>
      <c r="D8" s="19" t="s">
        <v>3</v>
      </c>
      <c r="E8" s="53">
        <f>BEN!B6</f>
        <v>3</v>
      </c>
      <c r="F8" s="54">
        <f>BEN!C6</f>
        <v>0</v>
      </c>
      <c r="G8" s="47">
        <f>ALEX!B6</f>
        <v>3</v>
      </c>
      <c r="H8" s="21">
        <f>ALEX!C6</f>
        <v>0</v>
      </c>
      <c r="I8" s="21">
        <f>STEPH!B6</f>
        <v>4</v>
      </c>
      <c r="J8" s="21">
        <f>STEPH!C6</f>
        <v>0</v>
      </c>
      <c r="K8" s="21">
        <f>NICO!B6</f>
        <v>2</v>
      </c>
      <c r="L8" s="21">
        <f>NICO!C6</f>
        <v>0</v>
      </c>
      <c r="P8" s="112">
        <f t="shared" si="0"/>
        <v>0</v>
      </c>
      <c r="Q8" s="112">
        <f>IF(AND($B8=G8,$C8=H8),3,IF($B8-$C8=G8-H8,2,IF(AND($B8=$C8,G8=H8),1,IF(AND($B8&gt;$C8,G8&gt;H8),1,IF(G8&lt;H8,1,0)))))</f>
        <v>0</v>
      </c>
      <c r="R8" s="112">
        <f t="shared" si="1"/>
        <v>0</v>
      </c>
      <c r="S8" s="112">
        <f t="shared" si="2"/>
        <v>0</v>
      </c>
    </row>
    <row r="9" spans="1:25">
      <c r="A9" s="17" t="s">
        <v>2</v>
      </c>
      <c r="B9" s="57">
        <f>Résultats!B7</f>
        <v>0</v>
      </c>
      <c r="C9" s="57">
        <f>Résultats!C7</f>
        <v>0</v>
      </c>
      <c r="D9" s="19" t="s">
        <v>3</v>
      </c>
      <c r="E9" s="120">
        <f>BEN!B7</f>
        <v>1</v>
      </c>
      <c r="F9" s="121">
        <f>BEN!C7</f>
        <v>1</v>
      </c>
      <c r="G9" s="47">
        <f>ALEX!B7</f>
        <v>1</v>
      </c>
      <c r="H9" s="21">
        <f>ALEX!C7</f>
        <v>0</v>
      </c>
      <c r="I9" s="21">
        <f>STEPH!B7</f>
        <v>2</v>
      </c>
      <c r="J9" s="21">
        <f>STEPH!C7</f>
        <v>0</v>
      </c>
      <c r="K9" s="21">
        <f>NICO!B7</f>
        <v>1</v>
      </c>
      <c r="L9" s="21">
        <f>NICO!C7</f>
        <v>0</v>
      </c>
      <c r="P9" s="118">
        <f>IF(AND(B9=E9,C9=F9),3,IF(B9-C9=E9-F9,2,IF(AND(B9=C9,E9=F9),1,IF(AND(B9&gt;C9,E9&gt;F9),1,IF(E9&lt;F9,1,0)))))</f>
        <v>2</v>
      </c>
      <c r="Q9" s="112">
        <f>IF(AND($B9=G9,$C9=H9),3,IF($B9-$C9=G9-H9,2,IF(AND($B9=$C9,G9=H9),1,IF(AND($B9&gt;$C9,G9&gt;H9),1,IF(G9&lt;H9,1,0)))))</f>
        <v>0</v>
      </c>
      <c r="R9" s="112">
        <f t="shared" si="1"/>
        <v>0</v>
      </c>
      <c r="S9" s="112">
        <f t="shared" si="2"/>
        <v>0</v>
      </c>
    </row>
    <row r="10" spans="1:25" ht="15.75" thickBot="1">
      <c r="A10" s="24" t="s">
        <v>4</v>
      </c>
      <c r="B10" s="95">
        <f>Résultats!B8</f>
        <v>0</v>
      </c>
      <c r="C10" s="95">
        <f>Résultats!C8</f>
        <v>0</v>
      </c>
      <c r="D10" s="26" t="s">
        <v>1</v>
      </c>
      <c r="E10" s="55">
        <f>BEN!B8</f>
        <v>1</v>
      </c>
      <c r="F10" s="56">
        <f>BEN!C8</f>
        <v>3</v>
      </c>
      <c r="G10" s="48">
        <f>ALEX!B8</f>
        <v>0</v>
      </c>
      <c r="H10" s="28">
        <f>ALEX!C8</f>
        <v>1</v>
      </c>
      <c r="I10" s="28">
        <f>STEPH!B8</f>
        <v>1</v>
      </c>
      <c r="J10" s="28">
        <f>STEPH!C8</f>
        <v>3</v>
      </c>
      <c r="K10" s="28">
        <f>NICO!B8</f>
        <v>1</v>
      </c>
      <c r="L10" s="28">
        <f>NICO!C8</f>
        <v>2</v>
      </c>
      <c r="O10" s="122"/>
      <c r="P10" s="123">
        <f t="shared" si="0"/>
        <v>1</v>
      </c>
      <c r="Q10" s="123">
        <f>IF(AND($B10=G10,$C10=H10),3,IF($B10-$C10=G10-H10,2,IF(AND($B10=$C10,G10=H10),1,IF(AND($B10&gt;$C10,G10&gt;H10),1,IF(G10&lt;H10,1,0)))))</f>
        <v>1</v>
      </c>
      <c r="R10" s="123">
        <f t="shared" si="1"/>
        <v>1</v>
      </c>
      <c r="S10" s="123">
        <f t="shared" si="2"/>
        <v>1</v>
      </c>
    </row>
    <row r="11" spans="1:25" ht="15.75" thickBot="1">
      <c r="A11" s="32"/>
      <c r="B11" s="32"/>
      <c r="C11" s="32"/>
      <c r="D11" s="32"/>
      <c r="E11" s="32"/>
      <c r="F11" s="32"/>
      <c r="G11" s="32"/>
      <c r="H11" s="32"/>
      <c r="K11" s="33"/>
      <c r="L11" s="33"/>
      <c r="M11" s="33"/>
      <c r="N11" s="124" t="s">
        <v>47</v>
      </c>
      <c r="O11" s="124"/>
      <c r="P11" s="31">
        <f>SUM(P5:P10)</f>
        <v>9</v>
      </c>
      <c r="Q11" s="31">
        <f t="shared" ref="Q11:S11" si="3">SUM(Q5:Q10)</f>
        <v>8</v>
      </c>
      <c r="R11" s="31">
        <f t="shared" si="3"/>
        <v>6</v>
      </c>
      <c r="S11" s="31">
        <f t="shared" si="3"/>
        <v>9</v>
      </c>
    </row>
    <row r="12" spans="1:25">
      <c r="A12" s="32"/>
      <c r="B12" s="32"/>
      <c r="C12" s="32"/>
      <c r="D12" s="32"/>
      <c r="E12" s="32"/>
      <c r="F12" s="32"/>
      <c r="G12" s="32"/>
      <c r="H12" s="32"/>
      <c r="K12" s="33"/>
      <c r="L12" s="33"/>
      <c r="M12" s="33"/>
      <c r="N12" s="35"/>
      <c r="O12" s="35"/>
      <c r="P12" s="33"/>
      <c r="Q12" s="33"/>
      <c r="R12" s="33"/>
      <c r="S12" s="33"/>
    </row>
    <row r="13" spans="1:25">
      <c r="A13" s="32"/>
      <c r="B13" s="32"/>
      <c r="C13" s="32"/>
      <c r="D13" s="32"/>
      <c r="E13" s="32"/>
      <c r="F13" s="32"/>
      <c r="G13" s="32"/>
      <c r="H13" s="32"/>
      <c r="K13" s="33"/>
      <c r="L13" s="33"/>
      <c r="M13" s="33"/>
      <c r="N13" s="35"/>
      <c r="O13" s="35"/>
      <c r="P13" s="33"/>
      <c r="Q13" s="33"/>
      <c r="R13" s="33"/>
      <c r="S13" s="33"/>
    </row>
    <row r="14" spans="1:25">
      <c r="A14" s="32"/>
      <c r="B14" s="32"/>
      <c r="C14" s="32"/>
      <c r="D14" s="32"/>
      <c r="E14" s="32"/>
      <c r="F14" s="32"/>
      <c r="G14" s="32"/>
      <c r="H14" s="32"/>
      <c r="K14" s="33"/>
      <c r="L14" s="33"/>
      <c r="M14" s="33"/>
      <c r="N14" s="33"/>
      <c r="O14" s="33"/>
      <c r="P14" s="33"/>
      <c r="Q14" s="33"/>
      <c r="V14" s="34"/>
      <c r="W14" s="34"/>
      <c r="X14" s="34"/>
      <c r="Y14" s="34"/>
    </row>
    <row r="15" spans="1:25" ht="15.75" thickBot="1">
      <c r="K15" s="16"/>
      <c r="L15" s="16"/>
      <c r="M15" s="16"/>
      <c r="N15" s="16"/>
      <c r="O15" s="16"/>
      <c r="P15" s="16"/>
      <c r="Q15" s="16"/>
    </row>
    <row r="16" spans="1:25" ht="36" customHeight="1" thickBot="1">
      <c r="A16" s="60" t="s">
        <v>48</v>
      </c>
      <c r="B16" s="61"/>
      <c r="C16" s="61"/>
      <c r="D16" s="61"/>
      <c r="E16" s="61"/>
      <c r="F16" s="61"/>
      <c r="G16" s="61"/>
      <c r="H16" s="61"/>
      <c r="I16" s="62" t="s">
        <v>35</v>
      </c>
      <c r="J16" s="63"/>
      <c r="K16" s="78" t="s">
        <v>36</v>
      </c>
      <c r="L16" s="79"/>
      <c r="M16" s="68" t="s">
        <v>38</v>
      </c>
      <c r="N16" s="69"/>
      <c r="O16" s="72" t="s">
        <v>37</v>
      </c>
      <c r="P16" s="73"/>
      <c r="Q16" s="76" t="s">
        <v>39</v>
      </c>
      <c r="R16" s="77"/>
      <c r="U16" s="1"/>
      <c r="V16" s="58" t="s">
        <v>34</v>
      </c>
      <c r="W16" s="59"/>
      <c r="X16" s="59"/>
      <c r="Y16" s="59"/>
    </row>
    <row r="17" spans="1:30" ht="15.75" thickBot="1">
      <c r="A17" s="6" t="s">
        <v>40</v>
      </c>
      <c r="B17" s="7">
        <v>1</v>
      </c>
      <c r="C17" s="7">
        <v>2</v>
      </c>
      <c r="D17" s="7"/>
      <c r="E17" s="7"/>
      <c r="F17" s="7"/>
      <c r="G17" s="7">
        <v>3</v>
      </c>
      <c r="H17" s="8" t="s">
        <v>41</v>
      </c>
      <c r="I17" s="64"/>
      <c r="J17" s="65"/>
      <c r="K17" s="80"/>
      <c r="L17" s="81"/>
      <c r="M17" s="70"/>
      <c r="N17" s="71"/>
      <c r="O17" s="74"/>
      <c r="P17" s="75"/>
      <c r="Q17" s="76"/>
      <c r="R17" s="77"/>
      <c r="U17" s="1"/>
      <c r="V17" s="2" t="s">
        <v>36</v>
      </c>
      <c r="W17" s="3" t="s">
        <v>38</v>
      </c>
      <c r="X17" s="4" t="s">
        <v>37</v>
      </c>
      <c r="Y17" s="5" t="s">
        <v>39</v>
      </c>
      <c r="AC17" s="66" t="s">
        <v>42</v>
      </c>
      <c r="AD17" s="67"/>
    </row>
    <row r="18" spans="1:30">
      <c r="A18" s="12" t="s">
        <v>20</v>
      </c>
      <c r="B18" s="11">
        <f>IF(AND(I18&gt;J18),AD18,IF(AND(I18=J18),AD21,(IF(AND(I18&lt;J18),AD21))))</f>
        <v>0</v>
      </c>
      <c r="C18" s="11">
        <f>(IF(AND(I18&gt;J18),AD21,(IF(AND(I18=J18),AD20,(IF(AND(I18&lt;J18),AD21))))))</f>
        <v>2</v>
      </c>
      <c r="D18" s="11"/>
      <c r="E18" s="11"/>
      <c r="F18" s="11"/>
      <c r="G18" s="11">
        <f>(IF(AND(I18&gt;J18),AD21,(IF(AND(I18=J18),AD21,IF(AND(I18&lt;J18),AD19)))))</f>
        <v>0</v>
      </c>
      <c r="H18" s="13" t="s">
        <v>49</v>
      </c>
      <c r="I18" s="49">
        <f>[1]Résultats!E15</f>
        <v>0</v>
      </c>
      <c r="J18" s="49">
        <f>[1]Résultats!F15</f>
        <v>0</v>
      </c>
      <c r="K18" s="51"/>
      <c r="L18" s="52"/>
      <c r="M18" s="46"/>
      <c r="N18" s="15"/>
      <c r="O18" s="15"/>
      <c r="P18" s="15"/>
      <c r="Q18" s="15"/>
      <c r="R18" s="15"/>
      <c r="V18" s="10" t="e">
        <f>IF(AND(#REF!=K18,#REF!=L18),3,IF(#REF!-#REF!=K18-L18,2,IF(AND(#REF!=#REF!,K18=L18),1,IF(AND(#REF!&gt;#REF!,K18&gt;L18),1,IF(K18&lt;L18,1,0)))))</f>
        <v>#REF!</v>
      </c>
      <c r="W18" s="10" t="e">
        <f>IF(AND(#REF!=M18,#REF!=N18),3,IF(#REF!-#REF!=M18-N18,2,IF(AND(#REF!=#REF!,M18=N18),1,IF(AND(#REF!&gt;#REF!,M18&gt;N18),1,IF(M18&lt;N18,1,0)))))</f>
        <v>#REF!</v>
      </c>
      <c r="X18" s="10" t="e">
        <f>IF(AND(#REF!=O18,#REF!=P18),3,IF(#REF!-#REF!=O18-P18,2,IF(AND(#REF!=#REF!,O18=P18),1,IF(AND(#REF!&gt;#REF!,O18&gt;P18),1,IF(O18&lt;P18,1,0)))))</f>
        <v>#REF!</v>
      </c>
      <c r="Y18" s="10" t="e">
        <f>IF(AND(#REF!=Q18,#REF!=R18),3,IF(#REF!-#REF!=Q18-R18,2,IF(AND(#REF!=#REF!,Q18=R18),1,IF(AND(#REF!&gt;#REF!,Q18&gt;R18),1,IF(Q18&lt;R18,1,0)))))</f>
        <v>#REF!</v>
      </c>
      <c r="AC18" s="17" t="s">
        <v>43</v>
      </c>
      <c r="AD18" s="17">
        <v>1</v>
      </c>
    </row>
    <row r="19" spans="1:30">
      <c r="A19" s="17" t="s">
        <v>50</v>
      </c>
      <c r="B19" s="18">
        <f>IF(AND(I19&gt;J19),AD18,IF(AND(I19=J19),AD21,(IF(AND(I19&lt;J19),AD21))))</f>
        <v>0</v>
      </c>
      <c r="C19" s="18">
        <f>(IF(AND(I19&gt;J19),AD21,(IF(AND(I19=J19),AD20,(IF(AND(I19&lt;J19),AD21))))))</f>
        <v>2</v>
      </c>
      <c r="D19" s="18"/>
      <c r="E19" s="18"/>
      <c r="F19" s="18"/>
      <c r="G19" s="18">
        <f>(IF(AND(I19&gt;J19),AD21,(IF(AND(I19=J19),AD21,IF(AND(I19&lt;J19),AD19)))))</f>
        <v>0</v>
      </c>
      <c r="H19" s="19" t="s">
        <v>51</v>
      </c>
      <c r="I19" s="14">
        <f>[1]Résultats!E16</f>
        <v>0</v>
      </c>
      <c r="J19" s="14">
        <f>[1]Résultats!F16</f>
        <v>0</v>
      </c>
      <c r="K19" s="53"/>
      <c r="L19" s="54"/>
      <c r="M19" s="47"/>
      <c r="N19" s="21"/>
      <c r="O19" s="21"/>
      <c r="P19" s="21"/>
      <c r="Q19" s="21"/>
      <c r="R19" s="21"/>
      <c r="V19" s="10" t="e">
        <f>IF(AND(#REF!=K19,#REF!=L19),3,IF(#REF!-#REF!=K19-L19,2,IF(AND(#REF!=#REF!,K19=L19),1,IF(AND(#REF!&gt;#REF!,K19&gt;L19),1,IF(K19&lt;L19,1,0)))))</f>
        <v>#REF!</v>
      </c>
      <c r="W19" s="10" t="e">
        <f>IF(AND(#REF!=M19,#REF!=N19),3,IF(#REF!-#REF!=M19-N19,2,IF(AND(#REF!=#REF!,M19=N19),1,IF(AND(#REF!&gt;#REF!,M19&gt;N19),1,IF(M19&lt;N19,1,0)))))</f>
        <v>#REF!</v>
      </c>
      <c r="X19" s="10" t="e">
        <f>IF(AND(#REF!=O19,#REF!=P19),3,IF(#REF!-#REF!=O19-P19,2,IF(AND(#REF!=#REF!,O19=P19),1,IF(AND(#REF!&gt;#REF!,O19&gt;P19),1,IF(O19&lt;P19,1,0)))))</f>
        <v>#REF!</v>
      </c>
      <c r="Y19" s="10" t="e">
        <f>IF(AND(#REF!=Q19,#REF!=R19),3,IF(#REF!-#REF!=Q19-R19,2,IF(AND(#REF!=#REF!,Q19=R19),1,IF(AND(#REF!&gt;#REF!,Q19&gt;R19),1,IF(Q19&lt;R19,1,0)))))</f>
        <v>#REF!</v>
      </c>
      <c r="AC19" s="17" t="s">
        <v>44</v>
      </c>
      <c r="AD19" s="17">
        <v>3</v>
      </c>
    </row>
    <row r="20" spans="1:30">
      <c r="A20" s="17" t="s">
        <v>51</v>
      </c>
      <c r="B20" s="18">
        <f>IF(AND(I20&gt;J20),AD18,IF(AND(I20=J20),AD21,(IF(AND(I20&lt;J20),AD21))))</f>
        <v>0</v>
      </c>
      <c r="C20" s="18">
        <f>(IF(AND(I20&gt;J20),AD21,(IF(AND(I20=J20),AD20,(IF(AND(I20&lt;J20),AD21))))))</f>
        <v>2</v>
      </c>
      <c r="D20" s="18"/>
      <c r="E20" s="18"/>
      <c r="F20" s="18"/>
      <c r="G20" s="18">
        <f>(IF(AND(I20&gt;J20),AD21,(IF(AND(I20=J20),AD21,IF(AND(I20&lt;J20),AD19)))))</f>
        <v>0</v>
      </c>
      <c r="H20" s="19" t="s">
        <v>49</v>
      </c>
      <c r="I20" s="14">
        <f>[1]Résultats!E17</f>
        <v>0</v>
      </c>
      <c r="J20" s="14">
        <f>[1]Résultats!F17</f>
        <v>0</v>
      </c>
      <c r="K20" s="53"/>
      <c r="L20" s="54"/>
      <c r="M20" s="47"/>
      <c r="N20" s="21"/>
      <c r="O20" s="21"/>
      <c r="P20" s="21"/>
      <c r="Q20" s="21"/>
      <c r="R20" s="21"/>
      <c r="V20" s="10" t="e">
        <f>IF(AND(#REF!=K20,#REF!=L20),3,IF(#REF!-#REF!=K20-L20,2,IF(AND(#REF!=#REF!,K20=L20),1,IF(AND(#REF!&gt;#REF!,K20&gt;L20),1,IF(K20&lt;L20,1,0)))))</f>
        <v>#REF!</v>
      </c>
      <c r="W20" s="10" t="e">
        <f>IF(AND(#REF!=M20,#REF!=N20),3,IF(#REF!-#REF!=M20-N20,2,IF(AND(#REF!=#REF!,M20=N20),1,IF(AND(#REF!&gt;#REF!,M20&gt;N20),1,IF(M20&lt;N20,1,0)))))</f>
        <v>#REF!</v>
      </c>
      <c r="X20" s="10" t="e">
        <f>IF(AND(#REF!=O20,#REF!=P20),3,IF(#REF!-#REF!=O20-P20,2,IF(AND(#REF!=#REF!,O20=P20),1,IF(AND(#REF!&gt;#REF!,O20&gt;P20),1,IF(O20&lt;P20,1,0)))))</f>
        <v>#REF!</v>
      </c>
      <c r="Y20" s="10" t="e">
        <f>IF(AND(#REF!=Q20,#REF!=R20),3,IF(#REF!-#REF!=Q20-R20,2,IF(AND(#REF!=#REF!,Q20=R20),1,IF(AND(#REF!&gt;#REF!,Q20&gt;R20),1,IF(Q20&lt;R20,1,0)))))</f>
        <v>#REF!</v>
      </c>
      <c r="AC20" s="17" t="s">
        <v>45</v>
      </c>
      <c r="AD20" s="17">
        <v>2</v>
      </c>
    </row>
    <row r="21" spans="1:30">
      <c r="A21" s="17" t="s">
        <v>20</v>
      </c>
      <c r="B21" s="18">
        <f>IF(AND(I21&gt;J21),AD18,IF(AND(I21=J21),AD21,(IF(AND(I21&lt;J21),AD21))))</f>
        <v>0</v>
      </c>
      <c r="C21" s="18">
        <f>(IF(AND(I21&gt;J21),AD21,(IF(AND(I21=J21),AD20,(IF(AND(I21&lt;J21),AD21))))))</f>
        <v>2</v>
      </c>
      <c r="D21" s="18"/>
      <c r="E21" s="18"/>
      <c r="F21" s="18"/>
      <c r="G21" s="18">
        <f>(IF(AND(I21&gt;J21),AD21,(IF(AND(I21=J21),AD21,IF(AND(I21&lt;J21),AD19)))))</f>
        <v>0</v>
      </c>
      <c r="H21" s="19" t="s">
        <v>50</v>
      </c>
      <c r="I21" s="14">
        <f>[1]Résultats!E18</f>
        <v>0</v>
      </c>
      <c r="J21" s="14">
        <f>[1]Résultats!F18</f>
        <v>0</v>
      </c>
      <c r="K21" s="53"/>
      <c r="L21" s="54"/>
      <c r="M21" s="47"/>
      <c r="N21" s="21"/>
      <c r="O21" s="21"/>
      <c r="P21" s="21"/>
      <c r="Q21" s="21"/>
      <c r="R21" s="21"/>
      <c r="V21" s="10" t="e">
        <f>IF(AND(#REF!=K21,#REF!=L21),3,IF(#REF!-#REF!=K21-L21,2,IF(AND(#REF!=#REF!,K21=L21),1,IF(AND(#REF!&gt;#REF!,K21&gt;L21),1,IF(K21&lt;L21,1,0)))))</f>
        <v>#REF!</v>
      </c>
      <c r="W21" s="10" t="e">
        <f>IF(AND(#REF!=M21,#REF!=N21),3,IF(#REF!-#REF!=M21-N21,2,IF(AND(#REF!=#REF!,M21=N21),1,IF(AND(#REF!&gt;#REF!,M21&gt;N21),1,IF(M21&lt;N21,1,0)))))</f>
        <v>#REF!</v>
      </c>
      <c r="X21" s="10" t="e">
        <f>IF(AND(#REF!=O21,#REF!=P21),3,IF(#REF!-#REF!=O21-P21,2,IF(AND(#REF!=#REF!,O21=P21),1,IF(AND(#REF!&gt;#REF!,O21&gt;P21),1,IF(O21&lt;P21,1,0)))))</f>
        <v>#REF!</v>
      </c>
      <c r="Y21" s="10" t="e">
        <f>IF(AND(#REF!=Q21,#REF!=R21),3,IF(#REF!-#REF!=Q21-R21,2,IF(AND(#REF!=#REF!,Q21=R21),1,IF(AND(#REF!&gt;#REF!,Q21&gt;R21),1,IF(Q21&lt;R21,1,0)))))</f>
        <v>#REF!</v>
      </c>
      <c r="AC21" s="17" t="s">
        <v>46</v>
      </c>
      <c r="AD21" s="17"/>
    </row>
    <row r="22" spans="1:30" ht="15.75" thickBot="1">
      <c r="A22" s="17" t="s">
        <v>51</v>
      </c>
      <c r="B22" s="18">
        <f>IF(AND(I22&gt;J22),AD18,IF(AND(I22=J22),AD21,(IF(AND(I22&lt;J22),AD21))))</f>
        <v>0</v>
      </c>
      <c r="C22" s="18">
        <f>(IF(AND(I22&gt;J22),AD21,(IF(AND(I22=J22),AD20,(IF(AND(I22&lt;J22),AD21))))))</f>
        <v>2</v>
      </c>
      <c r="D22" s="18"/>
      <c r="E22" s="18"/>
      <c r="F22" s="18"/>
      <c r="G22" s="18">
        <f>(IF(AND(I22&gt;J22),AD21,(IF(AND(I22=J22),AD21,IF(AND(I22&lt;J22),AD19)))))</f>
        <v>0</v>
      </c>
      <c r="H22" s="19" t="s">
        <v>20</v>
      </c>
      <c r="I22" s="14">
        <f>[1]Résultats!E19</f>
        <v>0</v>
      </c>
      <c r="J22" s="14">
        <f>[1]Résultats!F19</f>
        <v>0</v>
      </c>
      <c r="K22" s="53"/>
      <c r="L22" s="54"/>
      <c r="M22" s="47"/>
      <c r="N22" s="21"/>
      <c r="O22" s="21"/>
      <c r="P22" s="21"/>
      <c r="Q22" s="21"/>
      <c r="R22" s="21"/>
      <c r="V22" s="10" t="e">
        <f>IF(AND(#REF!=K22,#REF!=L22),3,IF(#REF!-#REF!=K22-L22,2,IF(AND(#REF!=#REF!,K22=L22),1,IF(AND(#REF!&gt;#REF!,K22&gt;L22),1,IF(K22&lt;L22,1,0)))))</f>
        <v>#REF!</v>
      </c>
      <c r="W22" s="10" t="e">
        <f>IF(AND(#REF!=M22,#REF!=N22),3,IF(#REF!-#REF!=M22-N22,2,IF(AND(#REF!=#REF!,M22=N22),1,IF(AND(#REF!&gt;#REF!,M22&gt;N22),1,IF(M22&lt;N22,1,0)))))</f>
        <v>#REF!</v>
      </c>
      <c r="X22" s="10" t="e">
        <f>IF(AND(#REF!=O22,#REF!=P22),3,IF(#REF!-#REF!=O22-P22,2,IF(AND(#REF!=#REF!,O22=P22),1,IF(AND(#REF!&gt;#REF!,O22&gt;P22),1,IF(O22&lt;P22,1,0)))))</f>
        <v>#REF!</v>
      </c>
      <c r="Y22" s="10" t="e">
        <f>IF(AND(#REF!=Q22,#REF!=R22),3,IF(#REF!-#REF!=Q22-R22,2,IF(AND(#REF!=#REF!,Q22=R22),1,IF(AND(#REF!&gt;#REF!,Q22&gt;R22),1,IF(Q22&lt;R22,1,0)))))</f>
        <v>#REF!</v>
      </c>
      <c r="AC22" s="17" t="b">
        <v>1</v>
      </c>
      <c r="AD22" s="17">
        <v>1</v>
      </c>
    </row>
    <row r="23" spans="1:30" ht="15.75" thickBot="1">
      <c r="A23" s="24" t="s">
        <v>49</v>
      </c>
      <c r="B23" s="25">
        <f>IF(AND(I23&gt;J23),AD18,IF(AND(I23=J23),AD21,(IF(AND(I23&lt;J23),AD21))))</f>
        <v>0</v>
      </c>
      <c r="C23" s="25">
        <f>(IF(AND(I23&gt;J23),AD21,(IF(AND(I23=J23),AD20,(IF(AND(I23&lt;J23),AD21))))))</f>
        <v>2</v>
      </c>
      <c r="D23" s="25"/>
      <c r="E23" s="25"/>
      <c r="F23" s="25"/>
      <c r="G23" s="25">
        <f>(IF(AND(I23&gt;J23),AD21,(IF(AND(I23=J23),AD21,IF(AND(I23&lt;J23),AD19)))))</f>
        <v>0</v>
      </c>
      <c r="H23" s="26" t="s">
        <v>50</v>
      </c>
      <c r="I23" s="50">
        <f>[1]Résultats!E20</f>
        <v>0</v>
      </c>
      <c r="J23" s="50">
        <f>[1]Résultats!F20</f>
        <v>0</v>
      </c>
      <c r="K23" s="55"/>
      <c r="L23" s="56"/>
      <c r="M23" s="48"/>
      <c r="N23" s="28"/>
      <c r="O23" s="28"/>
      <c r="P23" s="28"/>
      <c r="Q23" s="28"/>
      <c r="R23" s="28"/>
      <c r="U23" s="30" t="s">
        <v>47</v>
      </c>
      <c r="V23" s="23" t="e">
        <f>SUM(V18:V22)</f>
        <v>#REF!</v>
      </c>
      <c r="W23" s="23" t="e">
        <f t="shared" ref="W23" si="4">SUM(W18:W22)</f>
        <v>#REF!</v>
      </c>
      <c r="X23" s="23" t="e">
        <f t="shared" ref="X23" si="5">SUM(X18:X22)</f>
        <v>#REF!</v>
      </c>
      <c r="Y23" s="23" t="e">
        <f t="shared" ref="Y23" si="6">SUM(Y18:Y22)</f>
        <v>#REF!</v>
      </c>
      <c r="AC23" s="17" t="b">
        <v>0</v>
      </c>
      <c r="AD23" s="17">
        <v>0</v>
      </c>
    </row>
    <row r="24" spans="1:30" ht="15.75" thickBot="1">
      <c r="A24" s="32"/>
      <c r="B24" s="32"/>
      <c r="C24" s="32"/>
      <c r="D24" s="32"/>
      <c r="E24" s="32"/>
      <c r="F24" s="32"/>
      <c r="G24" s="32"/>
      <c r="H24" s="32"/>
      <c r="I24" s="35"/>
      <c r="J24" s="35"/>
      <c r="K24" s="33"/>
      <c r="L24" s="33"/>
      <c r="M24" s="33"/>
      <c r="N24" s="33"/>
      <c r="O24" s="33"/>
      <c r="P24" s="33"/>
      <c r="Q24" s="33"/>
      <c r="V24" s="31" t="e">
        <f>#REF!+V23</f>
        <v>#REF!</v>
      </c>
      <c r="W24" s="31" t="e">
        <f>#REF!+W23</f>
        <v>#REF!</v>
      </c>
      <c r="X24" s="31" t="e">
        <f>#REF!+X23</f>
        <v>#REF!</v>
      </c>
      <c r="Y24" s="31" t="e">
        <f>#REF!+Y23</f>
        <v>#REF!</v>
      </c>
    </row>
    <row r="25" spans="1:30" s="36" customFormat="1">
      <c r="A25" s="37"/>
      <c r="B25" s="37"/>
      <c r="C25" s="37"/>
      <c r="D25" s="37"/>
      <c r="E25" s="37"/>
      <c r="F25" s="37"/>
      <c r="G25" s="37"/>
      <c r="H25" s="37"/>
      <c r="O25" s="37"/>
      <c r="P25" s="37"/>
      <c r="V25" s="33"/>
      <c r="W25" s="33"/>
      <c r="X25" s="33"/>
      <c r="Y25" s="33"/>
      <c r="Z25"/>
      <c r="AA25"/>
      <c r="AB25"/>
    </row>
    <row r="26" spans="1:30" ht="15.75" thickBot="1">
      <c r="A26" s="38"/>
      <c r="B26" s="38"/>
      <c r="C26" s="38"/>
      <c r="D26" s="38"/>
      <c r="E26" s="38"/>
      <c r="F26" s="38"/>
      <c r="G26" s="38"/>
      <c r="H26" s="38"/>
      <c r="O26" s="37"/>
      <c r="P26" s="37"/>
      <c r="V26" s="36"/>
      <c r="W26" s="36"/>
      <c r="X26" s="36"/>
      <c r="Y26" s="36"/>
      <c r="Z26" s="36"/>
      <c r="AA26" s="36"/>
      <c r="AB26" s="36"/>
    </row>
    <row r="27" spans="1:30" ht="36" customHeight="1" thickBot="1">
      <c r="A27" s="60" t="s">
        <v>52</v>
      </c>
      <c r="B27" s="61"/>
      <c r="C27" s="61"/>
      <c r="D27" s="61"/>
      <c r="E27" s="61"/>
      <c r="F27" s="61"/>
      <c r="G27" s="61"/>
      <c r="H27" s="61"/>
      <c r="I27" s="62" t="s">
        <v>35</v>
      </c>
      <c r="J27" s="63"/>
      <c r="K27" s="78" t="s">
        <v>36</v>
      </c>
      <c r="L27" s="79"/>
      <c r="M27" s="68" t="s">
        <v>38</v>
      </c>
      <c r="N27" s="69"/>
      <c r="O27" s="72" t="s">
        <v>37</v>
      </c>
      <c r="P27" s="73"/>
      <c r="Q27" s="76" t="s">
        <v>39</v>
      </c>
      <c r="R27" s="77"/>
      <c r="U27" s="1"/>
      <c r="V27" s="58" t="s">
        <v>34</v>
      </c>
      <c r="W27" s="59"/>
      <c r="X27" s="59"/>
      <c r="Y27" s="59"/>
    </row>
    <row r="28" spans="1:30" ht="15.75" thickBot="1">
      <c r="A28" s="6" t="s">
        <v>40</v>
      </c>
      <c r="B28" s="7">
        <v>1</v>
      </c>
      <c r="C28" s="7">
        <v>2</v>
      </c>
      <c r="D28" s="7"/>
      <c r="E28" s="7"/>
      <c r="F28" s="7"/>
      <c r="G28" s="7">
        <v>3</v>
      </c>
      <c r="H28" s="8" t="s">
        <v>41</v>
      </c>
      <c r="I28" s="64"/>
      <c r="J28" s="65"/>
      <c r="K28" s="80"/>
      <c r="L28" s="81"/>
      <c r="M28" s="70"/>
      <c r="N28" s="71"/>
      <c r="O28" s="74"/>
      <c r="P28" s="75"/>
      <c r="Q28" s="76"/>
      <c r="R28" s="77"/>
      <c r="U28" s="1"/>
      <c r="V28" s="2" t="s">
        <v>36</v>
      </c>
      <c r="W28" s="3" t="s">
        <v>38</v>
      </c>
      <c r="X28" s="4" t="s">
        <v>37</v>
      </c>
      <c r="Y28" s="5" t="s">
        <v>39</v>
      </c>
      <c r="AC28" s="66" t="s">
        <v>42</v>
      </c>
      <c r="AD28" s="67"/>
    </row>
    <row r="29" spans="1:30">
      <c r="A29" s="12" t="s">
        <v>53</v>
      </c>
      <c r="B29" s="11">
        <f>IF(AND(I29&gt;J29),AD29,IF(AND(I29=J29),AD32,(IF(AND(I29&lt;J29),AD32))))</f>
        <v>0</v>
      </c>
      <c r="C29" s="11">
        <f>(IF(AND(I29&gt;J29),AD32,(IF(AND(I29=J29),AD31,(IF(AND(I29&lt;J29),AD32))))))</f>
        <v>2</v>
      </c>
      <c r="D29" s="11"/>
      <c r="E29" s="11"/>
      <c r="F29" s="11"/>
      <c r="G29" s="11">
        <f>(IF(AND(I29&gt;J29),AD32,(IF(AND(I29=J29),AD32,IF(AND(I29&lt;J29),AD30)))))</f>
        <v>0</v>
      </c>
      <c r="H29" s="13" t="s">
        <v>54</v>
      </c>
      <c r="I29" s="49">
        <f>[1]Résultats!E26</f>
        <v>0</v>
      </c>
      <c r="J29" s="49">
        <f>[1]Résultats!F26</f>
        <v>0</v>
      </c>
      <c r="K29" s="51"/>
      <c r="L29" s="52"/>
      <c r="M29" s="46"/>
      <c r="N29" s="15"/>
      <c r="O29" s="15"/>
      <c r="P29" s="15"/>
      <c r="Q29" s="15"/>
      <c r="R29" s="15"/>
      <c r="V29" s="10" t="e">
        <f>IF(AND(#REF!=K29,#REF!=L29),3,IF(#REF!-#REF!=K29-L29,2,IF(AND(#REF!=#REF!,K29=L29),1,IF(AND(#REF!&gt;#REF!,K29&gt;L29),1,IF(K29&lt;L29,1,0)))))</f>
        <v>#REF!</v>
      </c>
      <c r="W29" s="10" t="e">
        <f>IF(AND(#REF!=M29,#REF!=N29),3,IF(#REF!-#REF!=M29-N29,2,IF(AND(#REF!=#REF!,M29=N29),1,IF(AND(#REF!&gt;#REF!,M29&gt;N29),1,IF(M29&lt;N29,1,0)))))</f>
        <v>#REF!</v>
      </c>
      <c r="X29" s="10" t="e">
        <f>IF(AND(#REF!=O29,#REF!=P29),3,IF(#REF!-#REF!=O29-P29,2,IF(AND(#REF!=#REF!,O29=P29),1,IF(AND(#REF!&gt;#REF!,O29&gt;P29),1,IF(O29&lt;P29,1,0)))))</f>
        <v>#REF!</v>
      </c>
      <c r="Y29" s="10" t="e">
        <f>IF(AND(#REF!=Q29,#REF!=R29),3,IF(#REF!-#REF!=Q29-R29,2,IF(AND(#REF!=#REF!,Q29=R29),1,IF(AND(#REF!&gt;#REF!,Q29&gt;R29),1,IF(Q29&lt;R29,1,0)))))</f>
        <v>#REF!</v>
      </c>
      <c r="AC29" s="17" t="s">
        <v>43</v>
      </c>
      <c r="AD29" s="17">
        <v>1</v>
      </c>
    </row>
    <row r="30" spans="1:30">
      <c r="A30" s="17" t="s">
        <v>55</v>
      </c>
      <c r="B30" s="18">
        <f>IF(AND(I30&gt;J30),AD29,IF(AND(I30=J30),AD32,(IF(AND(I30&lt;J30),AD32))))</f>
        <v>0</v>
      </c>
      <c r="C30" s="18">
        <f>(IF(AND(I30&gt;J30),AD32,(IF(AND(I30=J30),AD31,(IF(AND(I30&lt;J30),AD32))))))</f>
        <v>2</v>
      </c>
      <c r="D30" s="18"/>
      <c r="E30" s="18"/>
      <c r="F30" s="18"/>
      <c r="G30" s="18">
        <f>(IF(AND(I30&gt;J30),AD32,(IF(AND(I30=J30),AD32,IF(AND(I30&lt;J30),AD30)))))</f>
        <v>0</v>
      </c>
      <c r="H30" s="19" t="s">
        <v>56</v>
      </c>
      <c r="I30" s="14">
        <f>[1]Résultats!E27</f>
        <v>0</v>
      </c>
      <c r="J30" s="14">
        <f>[1]Résultats!F27</f>
        <v>0</v>
      </c>
      <c r="K30" s="53"/>
      <c r="L30" s="54"/>
      <c r="M30" s="47"/>
      <c r="N30" s="21"/>
      <c r="O30" s="21"/>
      <c r="P30" s="21"/>
      <c r="Q30" s="21"/>
      <c r="R30" s="21"/>
      <c r="V30" s="10" t="e">
        <f>IF(AND(#REF!=K30,#REF!=L30),3,IF(#REF!-#REF!=K30-L30,2,IF(AND(#REF!=#REF!,K30=L30),1,IF(AND(#REF!&gt;#REF!,K30&gt;L30),1,IF(K30&lt;L30,1,0)))))</f>
        <v>#REF!</v>
      </c>
      <c r="W30" s="10" t="e">
        <f>IF(AND(#REF!=M30,#REF!=N30),3,IF(#REF!-#REF!=M30-N30,2,IF(AND(#REF!=#REF!,M30=N30),1,IF(AND(#REF!&gt;#REF!,M30&gt;N30),1,IF(M30&lt;N30,1,0)))))</f>
        <v>#REF!</v>
      </c>
      <c r="X30" s="10" t="e">
        <f>IF(AND(#REF!=O30,#REF!=P30),3,IF(#REF!-#REF!=O30-P30,2,IF(AND(#REF!=#REF!,O30=P30),1,IF(AND(#REF!&gt;#REF!,O30&gt;P30),1,IF(O30&lt;P30,1,0)))))</f>
        <v>#REF!</v>
      </c>
      <c r="Y30" s="10" t="e">
        <f>IF(AND(#REF!=Q30,#REF!=R30),3,IF(#REF!-#REF!=Q30-R30,2,IF(AND(#REF!=#REF!,Q30=R30),1,IF(AND(#REF!&gt;#REF!,Q30&gt;R30),1,IF(Q30&lt;R30,1,0)))))</f>
        <v>#REF!</v>
      </c>
      <c r="AC30" s="17" t="s">
        <v>44</v>
      </c>
      <c r="AD30" s="17">
        <v>3</v>
      </c>
    </row>
    <row r="31" spans="1:30">
      <c r="A31" s="17" t="s">
        <v>53</v>
      </c>
      <c r="B31" s="18">
        <f>IF(AND(I31&gt;J31),AD29,IF(AND(I31=J31),AD32,(IF(AND(I31&lt;J31),AD32))))</f>
        <v>0</v>
      </c>
      <c r="C31" s="18">
        <f>(IF(AND(I31&gt;J31),AD32,(IF(AND(I31=J31),AD31,(IF(AND(I31&lt;J31),AD32))))))</f>
        <v>2</v>
      </c>
      <c r="D31" s="18"/>
      <c r="E31" s="18"/>
      <c r="F31" s="18"/>
      <c r="G31" s="18">
        <f>(IF(AND(I31&gt;J31),AD32,(IF(AND(I31=J31),AD32,IF(AND(I31&lt;J31),AD30)))))</f>
        <v>0</v>
      </c>
      <c r="H31" s="19" t="s">
        <v>55</v>
      </c>
      <c r="I31" s="14">
        <f>[1]Résultats!E28</f>
        <v>0</v>
      </c>
      <c r="J31" s="14">
        <f>[1]Résultats!F28</f>
        <v>0</v>
      </c>
      <c r="K31" s="53"/>
      <c r="L31" s="54"/>
      <c r="M31" s="47"/>
      <c r="N31" s="21"/>
      <c r="O31" s="21"/>
      <c r="P31" s="21"/>
      <c r="Q31" s="21"/>
      <c r="R31" s="21"/>
      <c r="V31" s="10" t="e">
        <f>IF(AND(#REF!=K31,#REF!=L31),3,IF(#REF!-#REF!=K31-L31,2,IF(AND(#REF!=#REF!,K31=L31),1,IF(AND(#REF!&gt;#REF!,K31&gt;L31),1,IF(K31&lt;L31,1,0)))))</f>
        <v>#REF!</v>
      </c>
      <c r="W31" s="10" t="e">
        <f>IF(AND(#REF!=M31,#REF!=N31),3,IF(#REF!-#REF!=M31-N31,2,IF(AND(#REF!=#REF!,M31=N31),1,IF(AND(#REF!&gt;#REF!,M31&gt;N31),1,IF(M31&lt;N31,1,0)))))</f>
        <v>#REF!</v>
      </c>
      <c r="X31" s="10" t="e">
        <f>IF(AND(#REF!=O31,#REF!=P31),3,IF(#REF!-#REF!=O31-P31,2,IF(AND(#REF!=#REF!,O31=P31),1,IF(AND(#REF!&gt;#REF!,O31&gt;P31),1,IF(O31&lt;P31,1,0)))))</f>
        <v>#REF!</v>
      </c>
      <c r="Y31" s="10" t="e">
        <f>IF(AND(#REF!=Q31,#REF!=R31),3,IF(#REF!-#REF!=Q31-R31,2,IF(AND(#REF!=#REF!,Q31=R31),1,IF(AND(#REF!&gt;#REF!,Q31&gt;R31),1,IF(Q31&lt;R31,1,0)))))</f>
        <v>#REF!</v>
      </c>
      <c r="AC31" s="17" t="s">
        <v>45</v>
      </c>
      <c r="AD31" s="17">
        <v>2</v>
      </c>
    </row>
    <row r="32" spans="1:30">
      <c r="A32" s="17" t="s">
        <v>56</v>
      </c>
      <c r="B32" s="18">
        <f>IF(AND(I32&gt;J32),AD29,IF(AND(I32=J32),AD32,(IF(AND(I32&lt;J32),AD32))))</f>
        <v>0</v>
      </c>
      <c r="C32" s="18">
        <f>(IF(AND(I32&gt;J32),AD32,(IF(AND(I32=J32),AD31,(IF(AND(I32&lt;J32),AD32))))))</f>
        <v>2</v>
      </c>
      <c r="D32" s="18"/>
      <c r="E32" s="18"/>
      <c r="F32" s="18"/>
      <c r="G32" s="18">
        <f>(IF(AND(I32&gt;J32),AD32,(IF(AND(I32=J32),AD32,IF(AND(I32&lt;J32),AD30)))))</f>
        <v>0</v>
      </c>
      <c r="H32" s="19" t="s">
        <v>54</v>
      </c>
      <c r="I32" s="14">
        <f>[1]Résultats!E29</f>
        <v>0</v>
      </c>
      <c r="J32" s="14">
        <f>[1]Résultats!F29</f>
        <v>0</v>
      </c>
      <c r="K32" s="53"/>
      <c r="L32" s="54"/>
      <c r="M32" s="47"/>
      <c r="N32" s="21"/>
      <c r="O32" s="21"/>
      <c r="P32" s="21"/>
      <c r="Q32" s="21"/>
      <c r="R32" s="21"/>
      <c r="V32" s="10" t="e">
        <f>IF(AND(#REF!=K32,#REF!=L32),3,IF(#REF!-#REF!=K32-L32,2,IF(AND(#REF!=#REF!,K32=L32),1,IF(AND(#REF!&gt;#REF!,K32&gt;L32),1,IF(K32&lt;L32,1,0)))))</f>
        <v>#REF!</v>
      </c>
      <c r="W32" s="10" t="e">
        <f>IF(AND(#REF!=M32,#REF!=N32),3,IF(#REF!-#REF!=M32-N32,2,IF(AND(#REF!=#REF!,M32=N32),1,IF(AND(#REF!&gt;#REF!,M32&gt;N32),1,IF(M32&lt;N32,1,0)))))</f>
        <v>#REF!</v>
      </c>
      <c r="X32" s="10" t="e">
        <f>IF(AND(#REF!=O32,#REF!=P32),3,IF(#REF!-#REF!=O32-P32,2,IF(AND(#REF!=#REF!,O32=P32),1,IF(AND(#REF!&gt;#REF!,O32&gt;P32),1,IF(O32&lt;P32,1,0)))))</f>
        <v>#REF!</v>
      </c>
      <c r="Y32" s="10" t="e">
        <f>IF(AND(#REF!=Q32,#REF!=R32),3,IF(#REF!-#REF!=Q32-R32,2,IF(AND(#REF!=#REF!,Q32=R32),1,IF(AND(#REF!&gt;#REF!,Q32&gt;R32),1,IF(Q32&lt;R32,1,0)))))</f>
        <v>#REF!</v>
      </c>
      <c r="AC32" s="17" t="s">
        <v>46</v>
      </c>
      <c r="AD32" s="17"/>
    </row>
    <row r="33" spans="1:30" ht="15.75" thickBot="1">
      <c r="A33" s="17" t="s">
        <v>56</v>
      </c>
      <c r="B33" s="18">
        <f>IF(AND(I33&gt;J33),AD29,IF(AND(I33=J33),AD32,(IF(AND(I33&lt;J33),AD32))))</f>
        <v>0</v>
      </c>
      <c r="C33" s="18">
        <f>(IF(AND(I33&gt;J33),AD32,(IF(AND(I33=J33),AD31,(IF(AND(I33&lt;J33),AD32))))))</f>
        <v>2</v>
      </c>
      <c r="D33" s="18"/>
      <c r="E33" s="18"/>
      <c r="F33" s="18"/>
      <c r="G33" s="18">
        <f>(IF(AND(I33&gt;J33),AD32,(IF(AND(I33=J33),AD32,IF(AND(I33&lt;J33),AD30)))))</f>
        <v>0</v>
      </c>
      <c r="H33" s="19" t="s">
        <v>53</v>
      </c>
      <c r="I33" s="14">
        <f>[1]Résultats!E30</f>
        <v>0</v>
      </c>
      <c r="J33" s="14">
        <f>[1]Résultats!F30</f>
        <v>0</v>
      </c>
      <c r="K33" s="53"/>
      <c r="L33" s="54"/>
      <c r="M33" s="47"/>
      <c r="N33" s="21"/>
      <c r="O33" s="21"/>
      <c r="P33" s="21"/>
      <c r="Q33" s="21"/>
      <c r="R33" s="21"/>
      <c r="V33" s="10" t="e">
        <f>IF(AND(#REF!=K33,#REF!=L33),3,IF(#REF!-#REF!=K33-L33,2,IF(AND(#REF!=#REF!,K33=L33),1,IF(AND(#REF!&gt;#REF!,K33&gt;L33),1,IF(K33&lt;L33,1,0)))))</f>
        <v>#REF!</v>
      </c>
      <c r="W33" s="10" t="e">
        <f>IF(AND(#REF!=M33,#REF!=N33),3,IF(#REF!-#REF!=M33-N33,2,IF(AND(#REF!=#REF!,M33=N33),1,IF(AND(#REF!&gt;#REF!,M33&gt;N33),1,IF(M33&lt;N33,1,0)))))</f>
        <v>#REF!</v>
      </c>
      <c r="X33" s="10" t="e">
        <f>IF(AND(#REF!=O33,#REF!=P33),3,IF(#REF!-#REF!=O33-P33,2,IF(AND(#REF!=#REF!,O33=P33),1,IF(AND(#REF!&gt;#REF!,O33&gt;P33),1,IF(O33&lt;P33,1,0)))))</f>
        <v>#REF!</v>
      </c>
      <c r="Y33" s="10" t="e">
        <f>IF(AND(#REF!=Q33,#REF!=R33),3,IF(#REF!-#REF!=Q33-R33,2,IF(AND(#REF!=#REF!,Q33=R33),1,IF(AND(#REF!&gt;#REF!,Q33&gt;R33),1,IF(Q33&lt;R33,1,0)))))</f>
        <v>#REF!</v>
      </c>
      <c r="AC33" s="17" t="b">
        <v>1</v>
      </c>
      <c r="AD33" s="17">
        <v>1</v>
      </c>
    </row>
    <row r="34" spans="1:30" ht="15.75" thickBot="1">
      <c r="A34" s="24" t="s">
        <v>54</v>
      </c>
      <c r="B34" s="25">
        <f>IF(AND(I34&gt;J34),AD29,IF(AND(I34=J34),AD32,(IF(AND(I34&lt;J34),AD32))))</f>
        <v>0</v>
      </c>
      <c r="C34" s="25">
        <f>(IF(AND(I34&gt;J34),AD32,(IF(AND(I34=J34),AD31,(IF(AND(I34&lt;J34),AD32))))))</f>
        <v>2</v>
      </c>
      <c r="D34" s="25"/>
      <c r="E34" s="25"/>
      <c r="F34" s="25"/>
      <c r="G34" s="25">
        <f>(IF(AND(I34&gt;J34),AD32,(IF(AND(I34=J34),AD32,IF(AND(I34&lt;J34),AD30)))))</f>
        <v>0</v>
      </c>
      <c r="H34" s="26" t="s">
        <v>55</v>
      </c>
      <c r="I34" s="50">
        <f>[1]Résultats!E31</f>
        <v>0</v>
      </c>
      <c r="J34" s="50">
        <f>[1]Résultats!F31</f>
        <v>0</v>
      </c>
      <c r="K34" s="55"/>
      <c r="L34" s="56"/>
      <c r="M34" s="48"/>
      <c r="N34" s="28"/>
      <c r="O34" s="28"/>
      <c r="P34" s="28"/>
      <c r="Q34" s="28"/>
      <c r="R34" s="28"/>
      <c r="U34" s="30" t="s">
        <v>47</v>
      </c>
      <c r="V34" s="23" t="e">
        <f>SUM(V29:V33)</f>
        <v>#REF!</v>
      </c>
      <c r="W34" s="23" t="e">
        <f t="shared" ref="W34" si="7">SUM(W29:W33)</f>
        <v>#REF!</v>
      </c>
      <c r="X34" s="23" t="e">
        <f t="shared" ref="X34" si="8">SUM(X29:X33)</f>
        <v>#REF!</v>
      </c>
      <c r="Y34" s="23" t="e">
        <f t="shared" ref="Y34" si="9">SUM(Y29:Y33)</f>
        <v>#REF!</v>
      </c>
      <c r="AC34" s="17" t="b">
        <v>0</v>
      </c>
      <c r="AD34" s="17">
        <v>0</v>
      </c>
    </row>
    <row r="35" spans="1:30" ht="15.75" thickBot="1">
      <c r="A35" s="32"/>
      <c r="B35" s="32"/>
      <c r="C35" s="32"/>
      <c r="D35" s="32"/>
      <c r="E35" s="32"/>
      <c r="F35" s="32"/>
      <c r="G35" s="32"/>
      <c r="H35" s="32"/>
      <c r="I35" s="35"/>
      <c r="J35" s="35"/>
      <c r="K35" s="33"/>
      <c r="L35" s="33"/>
      <c r="M35" s="33"/>
      <c r="N35" s="33"/>
      <c r="O35" s="33"/>
      <c r="P35" s="33"/>
      <c r="Q35" s="33"/>
      <c r="V35" s="31" t="e">
        <f>V24+V34</f>
        <v>#REF!</v>
      </c>
      <c r="W35" s="31" t="e">
        <f t="shared" ref="W35" si="10">W24+W34</f>
        <v>#REF!</v>
      </c>
      <c r="X35" s="31" t="e">
        <f t="shared" ref="X35" si="11">X24+X34</f>
        <v>#REF!</v>
      </c>
      <c r="Y35" s="31" t="e">
        <f t="shared" ref="Y35" si="12">Y24+Y34</f>
        <v>#REF!</v>
      </c>
    </row>
    <row r="36" spans="1:30">
      <c r="V36" s="33"/>
      <c r="W36" s="33"/>
      <c r="X36" s="33"/>
      <c r="Y36" s="33"/>
    </row>
    <row r="37" spans="1:30" ht="15.75" thickBot="1"/>
    <row r="38" spans="1:30" ht="36" customHeight="1" thickBot="1">
      <c r="A38" s="60" t="s">
        <v>57</v>
      </c>
      <c r="B38" s="61"/>
      <c r="C38" s="61"/>
      <c r="D38" s="61"/>
      <c r="E38" s="61"/>
      <c r="F38" s="61"/>
      <c r="G38" s="61"/>
      <c r="H38" s="61"/>
      <c r="I38" s="62" t="s">
        <v>35</v>
      </c>
      <c r="J38" s="63"/>
      <c r="K38" s="78" t="s">
        <v>36</v>
      </c>
      <c r="L38" s="79"/>
      <c r="M38" s="68" t="s">
        <v>38</v>
      </c>
      <c r="N38" s="69"/>
      <c r="O38" s="72" t="s">
        <v>37</v>
      </c>
      <c r="P38" s="73"/>
      <c r="Q38" s="76" t="s">
        <v>39</v>
      </c>
      <c r="R38" s="77"/>
      <c r="U38" s="1"/>
      <c r="V38" s="58" t="s">
        <v>34</v>
      </c>
      <c r="W38" s="59"/>
      <c r="X38" s="59"/>
      <c r="Y38" s="59"/>
    </row>
    <row r="39" spans="1:30" ht="15.75" thickBot="1">
      <c r="A39" s="6" t="s">
        <v>40</v>
      </c>
      <c r="B39" s="7">
        <v>1</v>
      </c>
      <c r="C39" s="7">
        <v>2</v>
      </c>
      <c r="D39" s="7"/>
      <c r="E39" s="7"/>
      <c r="F39" s="7"/>
      <c r="G39" s="7">
        <v>3</v>
      </c>
      <c r="H39" s="8" t="s">
        <v>41</v>
      </c>
      <c r="I39" s="64"/>
      <c r="J39" s="65"/>
      <c r="K39" s="80"/>
      <c r="L39" s="81"/>
      <c r="M39" s="70"/>
      <c r="N39" s="71"/>
      <c r="O39" s="74"/>
      <c r="P39" s="75"/>
      <c r="Q39" s="76"/>
      <c r="R39" s="77"/>
      <c r="U39" s="1"/>
      <c r="V39" s="2" t="s">
        <v>36</v>
      </c>
      <c r="W39" s="3" t="s">
        <v>38</v>
      </c>
      <c r="X39" s="4" t="s">
        <v>37</v>
      </c>
      <c r="Y39" s="5" t="s">
        <v>39</v>
      </c>
      <c r="AC39" s="66" t="s">
        <v>42</v>
      </c>
      <c r="AD39" s="67"/>
    </row>
    <row r="40" spans="1:30">
      <c r="A40" s="12" t="s">
        <v>58</v>
      </c>
      <c r="B40" s="11">
        <f>IF(AND(I40&gt;J40),AD40,IF(AND(I40=J40),AD43,(IF(AND(I40&lt;J40),AD43))))</f>
        <v>0</v>
      </c>
      <c r="C40" s="11">
        <f>(IF(AND(I40&gt;J40),AD43,(IF(AND(I40=J40),AD42,(IF(AND(I40&lt;J40),AD43))))))</f>
        <v>2</v>
      </c>
      <c r="D40" s="11"/>
      <c r="E40" s="11"/>
      <c r="F40" s="11"/>
      <c r="G40" s="11">
        <f>(IF(AND(I40&gt;J40),AD43,(IF(AND(I40=J40),AD43,IF(AND(I40&lt;J40),AD41)))))</f>
        <v>0</v>
      </c>
      <c r="H40" s="13" t="s">
        <v>59</v>
      </c>
      <c r="I40" s="49">
        <f>[1]Résultats!E37</f>
        <v>0</v>
      </c>
      <c r="J40" s="49">
        <f>[1]Résultats!F37</f>
        <v>0</v>
      </c>
      <c r="K40" s="51"/>
      <c r="L40" s="52"/>
      <c r="M40" s="46"/>
      <c r="N40" s="15"/>
      <c r="O40" s="15"/>
      <c r="P40" s="15"/>
      <c r="Q40" s="15"/>
      <c r="R40" s="15"/>
      <c r="V40" s="10" t="e">
        <f>IF(AND(#REF!=K40,#REF!=L40),3,IF(#REF!-#REF!=K40-L40,2,IF(AND(#REF!=#REF!,K40=L40),1,IF(AND(#REF!&gt;#REF!,K40&gt;L40),1,IF(K40&lt;L40,1,0)))))</f>
        <v>#REF!</v>
      </c>
      <c r="W40" s="10" t="e">
        <f>IF(AND(#REF!=M40,#REF!=N40),3,IF(#REF!-#REF!=M40-N40,2,IF(AND(#REF!=#REF!,M40=N40),1,IF(AND(#REF!&gt;#REF!,M40&gt;N40),1,IF(M40&lt;N40,1,0)))))</f>
        <v>#REF!</v>
      </c>
      <c r="X40" s="10" t="e">
        <f>IF(AND(#REF!=O40,#REF!=P40),3,IF(#REF!-#REF!=O40-P40,2,IF(AND(#REF!=#REF!,O40=P40),1,IF(AND(#REF!&gt;#REF!,O40&gt;P40),1,IF(O40&lt;P40,1,0)))))</f>
        <v>#REF!</v>
      </c>
      <c r="Y40" s="10" t="e">
        <f>IF(AND(#REF!=Q40,#REF!=R40),3,IF(#REF!-#REF!=Q40-R40,2,IF(AND(#REF!=#REF!,Q40=R40),1,IF(AND(#REF!&gt;#REF!,Q40&gt;R40),1,IF(Q40&lt;R40,1,0)))))</f>
        <v>#REF!</v>
      </c>
      <c r="AC40" s="17" t="s">
        <v>43</v>
      </c>
      <c r="AD40" s="17">
        <v>1</v>
      </c>
    </row>
    <row r="41" spans="1:30">
      <c r="A41" s="17" t="s">
        <v>60</v>
      </c>
      <c r="B41" s="18">
        <f>IF(AND(I41&gt;J41),AD40,IF(AND(I41=J41),AD43,(IF(AND(I41&lt;J41),AD43))))</f>
        <v>0</v>
      </c>
      <c r="C41" s="18">
        <f>(IF(AND(I41&gt;J41),AD43,(IF(AND(I41=J41),AD42,(IF(AND(I41&lt;J41),AD43))))))</f>
        <v>2</v>
      </c>
      <c r="D41" s="18"/>
      <c r="E41" s="18"/>
      <c r="F41" s="18"/>
      <c r="G41" s="18">
        <f>(IF(AND(I41&gt;J41),AD43,(IF(AND(I41=J41),AD43,IF(AND(I41&lt;J41),AD41)))))</f>
        <v>0</v>
      </c>
      <c r="H41" s="19" t="s">
        <v>27</v>
      </c>
      <c r="I41" s="14">
        <f>[1]Résultats!E38</f>
        <v>0</v>
      </c>
      <c r="J41" s="14">
        <f>[1]Résultats!F38</f>
        <v>0</v>
      </c>
      <c r="K41" s="53"/>
      <c r="L41" s="54"/>
      <c r="M41" s="47"/>
      <c r="N41" s="21"/>
      <c r="O41" s="21"/>
      <c r="P41" s="21"/>
      <c r="Q41" s="21"/>
      <c r="R41" s="21"/>
      <c r="V41" s="10" t="e">
        <f>IF(AND(#REF!=K41,#REF!=L41),3,IF(#REF!-#REF!=K41-L41,2,IF(AND(#REF!=#REF!,K41=L41),1,IF(AND(#REF!&gt;#REF!,K41&gt;L41),1,IF(K41&lt;L41,1,0)))))</f>
        <v>#REF!</v>
      </c>
      <c r="W41" s="10" t="e">
        <f>IF(AND(#REF!=M41,#REF!=N41),3,IF(#REF!-#REF!=M41-N41,2,IF(AND(#REF!=#REF!,M41=N41),1,IF(AND(#REF!&gt;#REF!,M41&gt;N41),1,IF(M41&lt;N41,1,0)))))</f>
        <v>#REF!</v>
      </c>
      <c r="X41" s="10" t="e">
        <f>IF(AND(#REF!=O41,#REF!=P41),3,IF(#REF!-#REF!=O41-P41,2,IF(AND(#REF!=#REF!,O41=P41),1,IF(AND(#REF!&gt;#REF!,O41&gt;P41),1,IF(O41&lt;P41,1,0)))))</f>
        <v>#REF!</v>
      </c>
      <c r="Y41" s="10" t="e">
        <f>IF(AND(#REF!=Q41,#REF!=R41),3,IF(#REF!-#REF!=Q41-R41,2,IF(AND(#REF!=#REF!,Q41=R41),1,IF(AND(#REF!&gt;#REF!,Q41&gt;R41),1,IF(Q41&lt;R41,1,0)))))</f>
        <v>#REF!</v>
      </c>
      <c r="AC41" s="17" t="s">
        <v>44</v>
      </c>
      <c r="AD41" s="17">
        <v>3</v>
      </c>
    </row>
    <row r="42" spans="1:30">
      <c r="A42" s="17" t="s">
        <v>58</v>
      </c>
      <c r="B42" s="18">
        <f>IF(AND(I42&gt;J42),AD40,IF(AND(I42=J42),AD43,(IF(AND(I42&lt;J42),AD43))))</f>
        <v>0</v>
      </c>
      <c r="C42" s="18">
        <f>(IF(AND(I42&gt;J42),AD43,(IF(AND(I42=J42),AD42,(IF(AND(I42&lt;J42),AD43))))))</f>
        <v>2</v>
      </c>
      <c r="D42" s="18"/>
      <c r="E42" s="18"/>
      <c r="F42" s="18"/>
      <c r="G42" s="18">
        <f>(IF(AND(I42&gt;J42),AD43,(IF(AND(I42=J42),AD43,IF(AND(I42&lt;J42),AD41)))))</f>
        <v>0</v>
      </c>
      <c r="H42" s="19" t="s">
        <v>60</v>
      </c>
      <c r="I42" s="14">
        <f>[1]Résultats!E39</f>
        <v>0</v>
      </c>
      <c r="J42" s="14">
        <f>[1]Résultats!F39</f>
        <v>0</v>
      </c>
      <c r="K42" s="53"/>
      <c r="L42" s="54"/>
      <c r="M42" s="47"/>
      <c r="N42" s="21"/>
      <c r="O42" s="21"/>
      <c r="P42" s="21"/>
      <c r="Q42" s="21"/>
      <c r="R42" s="21"/>
      <c r="V42" s="10" t="e">
        <f>IF(AND(#REF!=K42,#REF!=L42),3,IF(#REF!-#REF!=K42-L42,2,IF(AND(#REF!=#REF!,K42=L42),1,IF(AND(#REF!&gt;#REF!,K42&gt;L42),1,IF(K42&lt;L42,1,0)))))</f>
        <v>#REF!</v>
      </c>
      <c r="W42" s="10" t="e">
        <f>IF(AND(#REF!=M42,#REF!=N42),3,IF(#REF!-#REF!=M42-N42,2,IF(AND(#REF!=#REF!,M42=N42),1,IF(AND(#REF!&gt;#REF!,M42&gt;N42),1,IF(M42&lt;N42,1,0)))))</f>
        <v>#REF!</v>
      </c>
      <c r="X42" s="10" t="e">
        <f>IF(AND(#REF!=O42,#REF!=P42),3,IF(#REF!-#REF!=O42-P42,2,IF(AND(#REF!=#REF!,O42=P42),1,IF(AND(#REF!&gt;#REF!,O42&gt;P42),1,IF(O42&lt;P42,1,0)))))</f>
        <v>#REF!</v>
      </c>
      <c r="Y42" s="10" t="e">
        <f>IF(AND(#REF!=Q42,#REF!=R42),3,IF(#REF!-#REF!=Q42-R42,2,IF(AND(#REF!=#REF!,Q42=R42),1,IF(AND(#REF!&gt;#REF!,Q42&gt;R42),1,IF(Q42&lt;R42,1,0)))))</f>
        <v>#REF!</v>
      </c>
      <c r="AC42" s="17" t="s">
        <v>45</v>
      </c>
      <c r="AD42" s="17">
        <v>2</v>
      </c>
    </row>
    <row r="43" spans="1:30">
      <c r="A43" s="17" t="s">
        <v>27</v>
      </c>
      <c r="B43" s="18">
        <f>IF(AND(I43&gt;J43),AD40,IF(AND(I43=J43),AD43,(IF(AND(I43&lt;J43),AD43))))</f>
        <v>0</v>
      </c>
      <c r="C43" s="18">
        <f>(IF(AND(I43&gt;J43),AD43,(IF(AND(I43=J43),AD42,(IF(AND(I43&lt;J43),AD43))))))</f>
        <v>2</v>
      </c>
      <c r="D43" s="18"/>
      <c r="E43" s="18"/>
      <c r="F43" s="18"/>
      <c r="G43" s="18">
        <f>(IF(AND(I43&gt;J43),AD43,(IF(AND(I43=J43),AD43,IF(AND(I43&lt;J43),AD41)))))</f>
        <v>0</v>
      </c>
      <c r="H43" s="19" t="s">
        <v>59</v>
      </c>
      <c r="I43" s="14">
        <f>[1]Résultats!E40</f>
        <v>0</v>
      </c>
      <c r="J43" s="14">
        <f>[1]Résultats!F40</f>
        <v>0</v>
      </c>
      <c r="K43" s="53"/>
      <c r="L43" s="54"/>
      <c r="M43" s="47"/>
      <c r="N43" s="21"/>
      <c r="O43" s="21"/>
      <c r="P43" s="21"/>
      <c r="Q43" s="21"/>
      <c r="R43" s="21"/>
      <c r="V43" s="10" t="e">
        <f>IF(AND(#REF!=K43,#REF!=L43),3,IF(#REF!-#REF!=K43-L43,2,IF(AND(#REF!=#REF!,K43=L43),1,IF(AND(#REF!&gt;#REF!,K43&gt;L43),1,IF(K43&lt;L43,1,0)))))</f>
        <v>#REF!</v>
      </c>
      <c r="W43" s="10" t="e">
        <f>IF(AND(#REF!=M43,#REF!=N43),3,IF(#REF!-#REF!=M43-N43,2,IF(AND(#REF!=#REF!,M43=N43),1,IF(AND(#REF!&gt;#REF!,M43&gt;N43),1,IF(M43&lt;N43,1,0)))))</f>
        <v>#REF!</v>
      </c>
      <c r="X43" s="10" t="e">
        <f>IF(AND(#REF!=O43,#REF!=P43),3,IF(#REF!-#REF!=O43-P43,2,IF(AND(#REF!=#REF!,O43=P43),1,IF(AND(#REF!&gt;#REF!,O43&gt;P43),1,IF(O43&lt;P43,1,0)))))</f>
        <v>#REF!</v>
      </c>
      <c r="Y43" s="10" t="e">
        <f>IF(AND(#REF!=Q43,#REF!=R43),3,IF(#REF!-#REF!=Q43-R43,2,IF(AND(#REF!=#REF!,Q43=R43),1,IF(AND(#REF!&gt;#REF!,Q43&gt;R43),1,IF(Q43&lt;R43,1,0)))))</f>
        <v>#REF!</v>
      </c>
      <c r="AC43" s="17" t="s">
        <v>46</v>
      </c>
      <c r="AD43" s="17"/>
    </row>
    <row r="44" spans="1:30" ht="15.75" thickBot="1">
      <c r="A44" s="17" t="s">
        <v>27</v>
      </c>
      <c r="B44" s="18">
        <f>IF(AND(I44&gt;J44),AD40,IF(AND(I44=J44),AD43,(IF(AND(I44&lt;J44),AD43))))</f>
        <v>0</v>
      </c>
      <c r="C44" s="18">
        <f>(IF(AND(I44&gt;J44),AD43,(IF(AND(I44=J44),AD42,(IF(AND(I44&lt;J44),AD43))))))</f>
        <v>2</v>
      </c>
      <c r="D44" s="18"/>
      <c r="E44" s="18"/>
      <c r="F44" s="18"/>
      <c r="G44" s="18">
        <f>(IF(AND(I44&gt;J44),AD43,(IF(AND(I44=J44),AD43,IF(AND(I44&lt;J44),AD41)))))</f>
        <v>0</v>
      </c>
      <c r="H44" s="19" t="s">
        <v>58</v>
      </c>
      <c r="I44" s="14">
        <f>[1]Résultats!E41</f>
        <v>0</v>
      </c>
      <c r="J44" s="14">
        <f>[1]Résultats!F41</f>
        <v>0</v>
      </c>
      <c r="K44" s="53"/>
      <c r="L44" s="54"/>
      <c r="M44" s="47"/>
      <c r="N44" s="21"/>
      <c r="O44" s="21"/>
      <c r="P44" s="21"/>
      <c r="Q44" s="21"/>
      <c r="R44" s="21"/>
      <c r="V44" s="10" t="e">
        <f>IF(AND(#REF!=K44,#REF!=L44),3,IF(#REF!-#REF!=K44-L44,2,IF(AND(#REF!=#REF!,K44=L44),1,IF(AND(#REF!&gt;#REF!,K44&gt;L44),1,IF(K44&lt;L44,1,0)))))</f>
        <v>#REF!</v>
      </c>
      <c r="W44" s="10" t="e">
        <f>IF(AND(#REF!=M44,#REF!=N44),3,IF(#REF!-#REF!=M44-N44,2,IF(AND(#REF!=#REF!,M44=N44),1,IF(AND(#REF!&gt;#REF!,M44&gt;N44),1,IF(M44&lt;N44,1,0)))))</f>
        <v>#REF!</v>
      </c>
      <c r="X44" s="10" t="e">
        <f>IF(AND(#REF!=O44,#REF!=P44),3,IF(#REF!-#REF!=O44-P44,2,IF(AND(#REF!=#REF!,O44=P44),1,IF(AND(#REF!&gt;#REF!,O44&gt;P44),1,IF(O44&lt;P44,1,0)))))</f>
        <v>#REF!</v>
      </c>
      <c r="Y44" s="10" t="e">
        <f>IF(AND(#REF!=Q44,#REF!=R44),3,IF(#REF!-#REF!=Q44-R44,2,IF(AND(#REF!=#REF!,Q44=R44),1,IF(AND(#REF!&gt;#REF!,Q44&gt;R44),1,IF(Q44&lt;R44,1,0)))))</f>
        <v>#REF!</v>
      </c>
      <c r="AC44" s="17" t="b">
        <v>1</v>
      </c>
      <c r="AD44" s="17">
        <v>1</v>
      </c>
    </row>
    <row r="45" spans="1:30" ht="15.75" thickBot="1">
      <c r="A45" s="24" t="s">
        <v>59</v>
      </c>
      <c r="B45" s="25">
        <f>IF(AND(I45&gt;J45),AD40,IF(AND(I45=J45),AD43,(IF(AND(I45&lt;J45),AD43))))</f>
        <v>0</v>
      </c>
      <c r="C45" s="25">
        <f>(IF(AND(I45&gt;J45),AD43,(IF(AND(I45=J45),AD42,(IF(AND(I45&lt;J45),AD43))))))</f>
        <v>2</v>
      </c>
      <c r="D45" s="25"/>
      <c r="E45" s="25"/>
      <c r="F45" s="25"/>
      <c r="G45" s="25">
        <f>(IF(AND(I45&gt;J45),AD43,(IF(AND(I45=J45),AD43,IF(AND(I45&lt;J45),AD41)))))</f>
        <v>0</v>
      </c>
      <c r="H45" s="26" t="s">
        <v>60</v>
      </c>
      <c r="I45" s="50">
        <f>[1]Résultats!E42</f>
        <v>0</v>
      </c>
      <c r="J45" s="50">
        <f>[1]Résultats!F42</f>
        <v>0</v>
      </c>
      <c r="K45" s="55"/>
      <c r="L45" s="56"/>
      <c r="M45" s="48"/>
      <c r="N45" s="28"/>
      <c r="O45" s="28"/>
      <c r="P45" s="28"/>
      <c r="Q45" s="28"/>
      <c r="R45" s="28"/>
      <c r="U45" s="30" t="s">
        <v>47</v>
      </c>
      <c r="V45" s="23" t="e">
        <f>SUM(V40:V44)</f>
        <v>#REF!</v>
      </c>
      <c r="W45" s="23" t="e">
        <f t="shared" ref="W45" si="13">SUM(W40:W44)</f>
        <v>#REF!</v>
      </c>
      <c r="X45" s="23" t="e">
        <f t="shared" ref="X45" si="14">SUM(X40:X44)</f>
        <v>#REF!</v>
      </c>
      <c r="Y45" s="23" t="e">
        <f t="shared" ref="Y45" si="15">SUM(Y40:Y44)</f>
        <v>#REF!</v>
      </c>
      <c r="AC45" s="17" t="b">
        <v>0</v>
      </c>
      <c r="AD45" s="17">
        <v>0</v>
      </c>
    </row>
    <row r="46" spans="1:30" ht="15.75" thickBot="1">
      <c r="A46" s="32"/>
      <c r="B46" s="32"/>
      <c r="C46" s="32"/>
      <c r="D46" s="32"/>
      <c r="E46" s="32"/>
      <c r="F46" s="32"/>
      <c r="G46" s="32"/>
      <c r="H46" s="32"/>
      <c r="I46" s="35"/>
      <c r="J46" s="35"/>
      <c r="K46" s="33"/>
      <c r="L46" s="33"/>
      <c r="M46" s="33"/>
      <c r="N46" s="33"/>
      <c r="O46" s="33"/>
      <c r="P46" s="33"/>
      <c r="Q46" s="33"/>
      <c r="V46" s="31" t="e">
        <f>V35+V45</f>
        <v>#REF!</v>
      </c>
      <c r="W46" s="31" t="e">
        <f t="shared" ref="W46" si="16">W35+W45</f>
        <v>#REF!</v>
      </c>
      <c r="X46" s="31" t="e">
        <f t="shared" ref="X46" si="17">X35+X45</f>
        <v>#REF!</v>
      </c>
      <c r="Y46" s="31" t="e">
        <f t="shared" ref="Y46" si="18">Y35+Y45</f>
        <v>#REF!</v>
      </c>
    </row>
    <row r="47" spans="1:30">
      <c r="V47" s="33"/>
      <c r="W47" s="33"/>
      <c r="X47" s="33"/>
      <c r="Y47" s="33"/>
    </row>
    <row r="48" spans="1:30" ht="15.75" thickBot="1"/>
    <row r="49" spans="1:30" ht="36" customHeight="1" thickBot="1">
      <c r="A49" s="60" t="s">
        <v>61</v>
      </c>
      <c r="B49" s="61"/>
      <c r="C49" s="61"/>
      <c r="D49" s="61"/>
      <c r="E49" s="61"/>
      <c r="F49" s="61"/>
      <c r="G49" s="61"/>
      <c r="H49" s="61"/>
      <c r="I49" s="62" t="s">
        <v>35</v>
      </c>
      <c r="J49" s="63"/>
      <c r="K49" s="78" t="s">
        <v>36</v>
      </c>
      <c r="L49" s="79"/>
      <c r="M49" s="68" t="s">
        <v>38</v>
      </c>
      <c r="N49" s="69"/>
      <c r="O49" s="72" t="s">
        <v>37</v>
      </c>
      <c r="P49" s="73"/>
      <c r="Q49" s="76" t="s">
        <v>39</v>
      </c>
      <c r="R49" s="77"/>
      <c r="U49" s="1"/>
      <c r="V49" s="58" t="s">
        <v>34</v>
      </c>
      <c r="W49" s="59"/>
      <c r="X49" s="59"/>
      <c r="Y49" s="59"/>
    </row>
    <row r="50" spans="1:30" ht="15.75" thickBot="1">
      <c r="A50" s="6" t="s">
        <v>40</v>
      </c>
      <c r="B50" s="7">
        <v>1</v>
      </c>
      <c r="C50" s="7">
        <v>2</v>
      </c>
      <c r="D50" s="7"/>
      <c r="E50" s="7"/>
      <c r="F50" s="7"/>
      <c r="G50" s="7">
        <v>3</v>
      </c>
      <c r="H50" s="8" t="s">
        <v>41</v>
      </c>
      <c r="I50" s="64"/>
      <c r="J50" s="65"/>
      <c r="K50" s="92"/>
      <c r="L50" s="93"/>
      <c r="M50" s="70"/>
      <c r="N50" s="71"/>
      <c r="O50" s="74"/>
      <c r="P50" s="75"/>
      <c r="Q50" s="90"/>
      <c r="R50" s="91"/>
      <c r="U50" s="1"/>
      <c r="V50" s="2" t="s">
        <v>36</v>
      </c>
      <c r="W50" s="3" t="s">
        <v>38</v>
      </c>
      <c r="X50" s="4" t="s">
        <v>37</v>
      </c>
      <c r="Y50" s="5" t="s">
        <v>39</v>
      </c>
      <c r="AC50" s="66" t="s">
        <v>42</v>
      </c>
      <c r="AD50" s="67"/>
    </row>
    <row r="51" spans="1:30">
      <c r="A51" s="12" t="s">
        <v>62</v>
      </c>
      <c r="B51" s="11">
        <f>IF(AND(I51&gt;J51),AD51,IF(AND(I51=J51),AD54,(IF(AND(I51&lt;J51),AD54))))</f>
        <v>0</v>
      </c>
      <c r="C51" s="11">
        <f>(IF(AND(I51&gt;J51),AD54,(IF(AND(I51=J51),AD53,(IF(AND(I51&lt;J51),AD54))))))</f>
        <v>2</v>
      </c>
      <c r="D51" s="11"/>
      <c r="E51" s="11"/>
      <c r="F51" s="11"/>
      <c r="G51" s="11">
        <f>(IF(AND(I51&gt;J51),AD54,(IF(AND(I51=J51),AD54,IF(AND(I51&lt;J51),AD52)))))</f>
        <v>0</v>
      </c>
      <c r="H51" s="13" t="s">
        <v>63</v>
      </c>
      <c r="I51" s="49">
        <f>[1]Résultats!E48</f>
        <v>0</v>
      </c>
      <c r="J51" s="49">
        <f>[1]Résultats!F48</f>
        <v>0</v>
      </c>
      <c r="K51" s="51"/>
      <c r="L51" s="52"/>
      <c r="M51" s="46"/>
      <c r="N51" s="15"/>
      <c r="O51" s="15"/>
      <c r="P51" s="15"/>
      <c r="Q51" s="15"/>
      <c r="R51" s="15"/>
      <c r="V51" s="10" t="e">
        <f>IF(AND(#REF!=K51,#REF!=L51),3,IF(#REF!-#REF!=K51-L51,2,IF(AND(#REF!=#REF!,K51=L51),1,IF(AND(#REF!&gt;#REF!,K51&gt;L51),1,IF(K51&lt;L51,1,0)))))</f>
        <v>#REF!</v>
      </c>
      <c r="W51" s="10" t="e">
        <f>IF(AND(#REF!=M51,#REF!=N51),3,IF(#REF!-#REF!=M51-N51,2,IF(AND(#REF!=#REF!,M51=N51),1,IF(AND(#REF!&gt;#REF!,M51&gt;N51),1,IF(M51&lt;N51,1,0)))))</f>
        <v>#REF!</v>
      </c>
      <c r="X51" s="10" t="e">
        <f>IF(AND(#REF!=O51,#REF!=P51),3,IF(#REF!-#REF!=O51-P51,2,IF(AND(#REF!=#REF!,O51=P51),1,IF(AND(#REF!&gt;#REF!,O51&gt;P51),1,IF(O51&lt;P51,1,0)))))</f>
        <v>#REF!</v>
      </c>
      <c r="Y51" s="10" t="e">
        <f>IF(AND(#REF!=Q51,#REF!=R51),3,IF(#REF!-#REF!=Q51-R51,2,IF(AND(#REF!=#REF!,Q51=R51),1,IF(AND(#REF!&gt;#REF!,Q51&gt;R51),1,IF(Q51&lt;R51,1,0)))))</f>
        <v>#REF!</v>
      </c>
      <c r="AC51" s="17" t="s">
        <v>43</v>
      </c>
      <c r="AD51" s="17">
        <v>1</v>
      </c>
    </row>
    <row r="52" spans="1:30">
      <c r="A52" s="17" t="s">
        <v>1</v>
      </c>
      <c r="B52" s="18">
        <f>IF(AND(I52&gt;J52),AD51,IF(AND(I52=J52),AD54,(IF(AND(I52&lt;J52),AD54))))</f>
        <v>0</v>
      </c>
      <c r="C52" s="18">
        <f>(IF(AND(I52&gt;J52),AD54,(IF(AND(I52=J52),AD53,(IF(AND(I52&lt;J52),AD54))))))</f>
        <v>2</v>
      </c>
      <c r="D52" s="18"/>
      <c r="E52" s="18"/>
      <c r="F52" s="18"/>
      <c r="G52" s="18">
        <f>(IF(AND(I52&gt;J52),AD54,(IF(AND(I52=J52),AD54,IF(AND(I52&lt;J52),AD52)))))</f>
        <v>0</v>
      </c>
      <c r="H52" s="19" t="s">
        <v>64</v>
      </c>
      <c r="I52" s="14">
        <f>[1]Résultats!E49</f>
        <v>0</v>
      </c>
      <c r="J52" s="14">
        <f>[1]Résultats!F49</f>
        <v>0</v>
      </c>
      <c r="K52" s="53"/>
      <c r="L52" s="54"/>
      <c r="M52" s="47"/>
      <c r="N52" s="21"/>
      <c r="O52" s="21"/>
      <c r="P52" s="21"/>
      <c r="Q52" s="21"/>
      <c r="R52" s="21"/>
      <c r="V52" s="10" t="e">
        <f>IF(AND(#REF!=K52,#REF!=L52),3,IF(#REF!-#REF!=K52-L52,2,IF(AND(#REF!=#REF!,K52=L52),1,IF(AND(#REF!&gt;#REF!,K52&gt;L52),1,IF(K52&lt;L52,1,0)))))</f>
        <v>#REF!</v>
      </c>
      <c r="W52" s="10" t="e">
        <f>IF(AND(#REF!=M52,#REF!=N52),3,IF(#REF!-#REF!=M52-N52,2,IF(AND(#REF!=#REF!,M52=N52),1,IF(AND(#REF!&gt;#REF!,M52&gt;N52),1,IF(M52&lt;N52,1,0)))))</f>
        <v>#REF!</v>
      </c>
      <c r="X52" s="10" t="e">
        <f>IF(AND(#REF!=O52,#REF!=P52),3,IF(#REF!-#REF!=O52-P52,2,IF(AND(#REF!=#REF!,O52=P52),1,IF(AND(#REF!&gt;#REF!,O52&gt;P52),1,IF(O52&lt;P52,1,0)))))</f>
        <v>#REF!</v>
      </c>
      <c r="Y52" s="10" t="e">
        <f>IF(AND(#REF!=Q52,#REF!=R52),3,IF(#REF!-#REF!=Q52-R52,2,IF(AND(#REF!=#REF!,Q52=R52),1,IF(AND(#REF!&gt;#REF!,Q52&gt;R52),1,IF(Q52&lt;R52,1,0)))))</f>
        <v>#REF!</v>
      </c>
      <c r="AC52" s="17" t="s">
        <v>44</v>
      </c>
      <c r="AD52" s="17">
        <v>3</v>
      </c>
    </row>
    <row r="53" spans="1:30">
      <c r="A53" s="17" t="s">
        <v>62</v>
      </c>
      <c r="B53" s="18">
        <f>IF(AND(I53&gt;J53),AD51,IF(AND(I53=J53),AD54,(IF(AND(I53&lt;J53),AD54))))</f>
        <v>0</v>
      </c>
      <c r="C53" s="18">
        <f>(IF(AND(I53&gt;J53),AD54,(IF(AND(I53=J53),AD53,(IF(AND(I53&lt;J53),AD54))))))</f>
        <v>2</v>
      </c>
      <c r="D53" s="18"/>
      <c r="E53" s="18"/>
      <c r="F53" s="18"/>
      <c r="G53" s="18">
        <f>(IF(AND(I53&gt;J53),AD54,(IF(AND(I53=J53),AD54,IF(AND(I53&lt;J53),AD52)))))</f>
        <v>0</v>
      </c>
      <c r="H53" s="19" t="s">
        <v>1</v>
      </c>
      <c r="I53" s="14">
        <f>[1]Résultats!E50</f>
        <v>0</v>
      </c>
      <c r="J53" s="14">
        <f>[1]Résultats!F50</f>
        <v>0</v>
      </c>
      <c r="K53" s="53"/>
      <c r="L53" s="54"/>
      <c r="M53" s="47"/>
      <c r="N53" s="21"/>
      <c r="O53" s="21"/>
      <c r="P53" s="21"/>
      <c r="Q53" s="21"/>
      <c r="R53" s="21"/>
      <c r="V53" s="10" t="e">
        <f>IF(AND(#REF!=K53,#REF!=L53),3,IF(#REF!-#REF!=K53-L53,2,IF(AND(#REF!=#REF!,K53=L53),1,IF(AND(#REF!&gt;#REF!,K53&gt;L53),1,IF(K53&lt;L53,1,0)))))</f>
        <v>#REF!</v>
      </c>
      <c r="W53" s="10" t="e">
        <f>IF(AND(#REF!=M53,#REF!=N53),3,IF(#REF!-#REF!=M53-N53,2,IF(AND(#REF!=#REF!,M53=N53),1,IF(AND(#REF!&gt;#REF!,M53&gt;N53),1,IF(M53&lt;N53,1,0)))))</f>
        <v>#REF!</v>
      </c>
      <c r="X53" s="10" t="e">
        <f>IF(AND(#REF!=O53,#REF!=P53),3,IF(#REF!-#REF!=O53-P53,2,IF(AND(#REF!=#REF!,O53=P53),1,IF(AND(#REF!&gt;#REF!,O53&gt;P53),1,IF(O53&lt;P53,1,0)))))</f>
        <v>#REF!</v>
      </c>
      <c r="Y53" s="10" t="e">
        <f>IF(AND(#REF!=Q53,#REF!=R53),3,IF(#REF!-#REF!=Q53-R53,2,IF(AND(#REF!=#REF!,Q53=R53),1,IF(AND(#REF!&gt;#REF!,Q53&gt;R53),1,IF(Q53&lt;R53,1,0)))))</f>
        <v>#REF!</v>
      </c>
      <c r="AC53" s="17" t="s">
        <v>45</v>
      </c>
      <c r="AD53" s="17">
        <v>2</v>
      </c>
    </row>
    <row r="54" spans="1:30">
      <c r="A54" s="17" t="s">
        <v>64</v>
      </c>
      <c r="B54" s="18">
        <f>IF(AND(I54&gt;J54),AD51,IF(AND(I54=J54),AD54,(IF(AND(I54&lt;J54),AD54))))</f>
        <v>0</v>
      </c>
      <c r="C54" s="18">
        <f>(IF(AND(I54&gt;J54),AD54,(IF(AND(I54=J54),AD53,(IF(AND(I54&lt;J54),AD54))))))</f>
        <v>2</v>
      </c>
      <c r="D54" s="18"/>
      <c r="E54" s="18"/>
      <c r="F54" s="18"/>
      <c r="G54" s="18">
        <f>(IF(AND(I54&gt;J54),AD54,(IF(AND(I54=J54),AD54,IF(AND(I54&lt;J54),AD52)))))</f>
        <v>0</v>
      </c>
      <c r="H54" s="19" t="s">
        <v>63</v>
      </c>
      <c r="I54" s="14">
        <f>[1]Résultats!E51</f>
        <v>0</v>
      </c>
      <c r="J54" s="14">
        <f>[1]Résultats!F51</f>
        <v>0</v>
      </c>
      <c r="K54" s="53"/>
      <c r="L54" s="54"/>
      <c r="M54" s="47"/>
      <c r="N54" s="21"/>
      <c r="O54" s="21"/>
      <c r="P54" s="21"/>
      <c r="Q54" s="21"/>
      <c r="R54" s="21"/>
      <c r="V54" s="10" t="e">
        <f>IF(AND(#REF!=K54,#REF!=L54),3,IF(#REF!-#REF!=K54-L54,2,IF(AND(#REF!=#REF!,K54=L54),1,IF(AND(#REF!&gt;#REF!,K54&gt;L54),1,IF(K54&lt;L54,1,0)))))</f>
        <v>#REF!</v>
      </c>
      <c r="W54" s="10" t="e">
        <f>IF(AND(#REF!=M54,#REF!=N54),3,IF(#REF!-#REF!=M54-N54,2,IF(AND(#REF!=#REF!,M54=N54),1,IF(AND(#REF!&gt;#REF!,M54&gt;N54),1,IF(M54&lt;N54,1,0)))))</f>
        <v>#REF!</v>
      </c>
      <c r="X54" s="10" t="e">
        <f>IF(AND(#REF!=O54,#REF!=P54),3,IF(#REF!-#REF!=O54-P54,2,IF(AND(#REF!=#REF!,O54=P54),1,IF(AND(#REF!&gt;#REF!,O54&gt;P54),1,IF(O54&lt;P54,1,0)))))</f>
        <v>#REF!</v>
      </c>
      <c r="Y54" s="10" t="e">
        <f>IF(AND(#REF!=Q54,#REF!=R54),3,IF(#REF!-#REF!=Q54-R54,2,IF(AND(#REF!=#REF!,Q54=R54),1,IF(AND(#REF!&gt;#REF!,Q54&gt;R54),1,IF(Q54&lt;R54,1,0)))))</f>
        <v>#REF!</v>
      </c>
      <c r="AC54" s="17" t="s">
        <v>46</v>
      </c>
      <c r="AD54" s="17"/>
    </row>
    <row r="55" spans="1:30" ht="15.75" thickBot="1">
      <c r="A55" s="17" t="s">
        <v>64</v>
      </c>
      <c r="B55" s="18">
        <f>IF(AND(I55&gt;J55),AD51,IF(AND(I55=J55),AD54,(IF(AND(I55&lt;J55),AD54))))</f>
        <v>0</v>
      </c>
      <c r="C55" s="18">
        <f>(IF(AND(I55&gt;J55),AD54,(IF(AND(I55=J55),AD53,(IF(AND(I55&lt;J55),AD54))))))</f>
        <v>2</v>
      </c>
      <c r="D55" s="18"/>
      <c r="E55" s="18"/>
      <c r="F55" s="18"/>
      <c r="G55" s="18">
        <f>(IF(AND(I55&gt;J55),AD54,(IF(AND(I55=J55),AD54,IF(AND(I55&lt;J55),AD52)))))</f>
        <v>0</v>
      </c>
      <c r="H55" s="19" t="s">
        <v>62</v>
      </c>
      <c r="I55" s="14">
        <f>[1]Résultats!E52</f>
        <v>0</v>
      </c>
      <c r="J55" s="14">
        <f>[1]Résultats!F52</f>
        <v>0</v>
      </c>
      <c r="K55" s="53"/>
      <c r="L55" s="54"/>
      <c r="M55" s="47"/>
      <c r="N55" s="21"/>
      <c r="O55" s="21"/>
      <c r="P55" s="21"/>
      <c r="Q55" s="21"/>
      <c r="R55" s="21"/>
      <c r="V55" s="10" t="e">
        <f>IF(AND(#REF!=K55,#REF!=L55),3,IF(#REF!-#REF!=K55-L55,2,IF(AND(#REF!=#REF!,K55=L55),1,IF(AND(#REF!&gt;#REF!,K55&gt;L55),1,IF(K55&lt;L55,1,0)))))</f>
        <v>#REF!</v>
      </c>
      <c r="W55" s="10" t="e">
        <f>IF(AND(#REF!=M55,#REF!=N55),3,IF(#REF!-#REF!=M55-N55,2,IF(AND(#REF!=#REF!,M55=N55),1,IF(AND(#REF!&gt;#REF!,M55&gt;N55),1,IF(M55&lt;N55,1,0)))))</f>
        <v>#REF!</v>
      </c>
      <c r="X55" s="10" t="e">
        <f>IF(AND(#REF!=O55,#REF!=P55),3,IF(#REF!-#REF!=O55-P55,2,IF(AND(#REF!=#REF!,O55=P55),1,IF(AND(#REF!&gt;#REF!,O55&gt;P55),1,IF(O55&lt;P55,1,0)))))</f>
        <v>#REF!</v>
      </c>
      <c r="Y55" s="10" t="e">
        <f>IF(AND(#REF!=Q55,#REF!=R55),3,IF(#REF!-#REF!=Q55-R55,2,IF(AND(#REF!=#REF!,Q55=R55),1,IF(AND(#REF!&gt;#REF!,Q55&gt;R55),1,IF(Q55&lt;R55,1,0)))))</f>
        <v>#REF!</v>
      </c>
      <c r="AC55" s="17" t="b">
        <v>1</v>
      </c>
      <c r="AD55" s="17">
        <v>1</v>
      </c>
    </row>
    <row r="56" spans="1:30" ht="15.75" thickBot="1">
      <c r="A56" s="24" t="s">
        <v>63</v>
      </c>
      <c r="B56" s="25">
        <f>IF(AND(I56&gt;J56),AD51,IF(AND(I56=J56),AD54,(IF(AND(I56&lt;J56),AD54))))</f>
        <v>0</v>
      </c>
      <c r="C56" s="25">
        <f>(IF(AND(I56&gt;J56),AD54,(IF(AND(I56=J56),AD53,(IF(AND(I56&lt;J56),AD54))))))</f>
        <v>2</v>
      </c>
      <c r="D56" s="25"/>
      <c r="E56" s="25"/>
      <c r="F56" s="25"/>
      <c r="G56" s="25">
        <f>(IF(AND(I56&gt;J56),AD54,(IF(AND(I56=J56),AD54,IF(AND(I56&lt;J56),AD52)))))</f>
        <v>0</v>
      </c>
      <c r="H56" s="26" t="s">
        <v>1</v>
      </c>
      <c r="I56" s="50">
        <f>[1]Résultats!E53</f>
        <v>0</v>
      </c>
      <c r="J56" s="50">
        <f>[1]Résultats!F53</f>
        <v>0</v>
      </c>
      <c r="K56" s="55"/>
      <c r="L56" s="56"/>
      <c r="M56" s="48"/>
      <c r="N56" s="28"/>
      <c r="O56" s="28"/>
      <c r="P56" s="28"/>
      <c r="Q56" s="28"/>
      <c r="R56" s="28"/>
      <c r="U56" s="30" t="s">
        <v>47</v>
      </c>
      <c r="V56" s="23" t="e">
        <f>SUM(V51:V55)</f>
        <v>#REF!</v>
      </c>
      <c r="W56" s="23" t="e">
        <f t="shared" ref="W56" si="19">SUM(W51:W55)</f>
        <v>#REF!</v>
      </c>
      <c r="X56" s="23" t="e">
        <f t="shared" ref="X56" si="20">SUM(X51:X55)</f>
        <v>#REF!</v>
      </c>
      <c r="Y56" s="23" t="e">
        <f t="shared" ref="Y56" si="21">SUM(Y51:Y55)</f>
        <v>#REF!</v>
      </c>
      <c r="AC56" s="17" t="b">
        <v>0</v>
      </c>
      <c r="AD56" s="17">
        <v>0</v>
      </c>
    </row>
    <row r="57" spans="1:30" ht="15.75" thickBot="1">
      <c r="A57" s="32"/>
      <c r="B57" s="32"/>
      <c r="C57" s="32"/>
      <c r="D57" s="32"/>
      <c r="E57" s="32"/>
      <c r="F57" s="32"/>
      <c r="G57" s="32"/>
      <c r="H57" s="32"/>
      <c r="I57" s="35"/>
      <c r="J57" s="35"/>
      <c r="K57" s="33"/>
      <c r="L57" s="33"/>
      <c r="M57" s="33"/>
      <c r="N57" s="33"/>
      <c r="O57" s="33"/>
      <c r="P57" s="33"/>
      <c r="Q57" s="33"/>
      <c r="V57" s="31" t="e">
        <f>V46+V56</f>
        <v>#REF!</v>
      </c>
      <c r="W57" s="31" t="e">
        <f t="shared" ref="W57" si="22">W46+W56</f>
        <v>#REF!</v>
      </c>
      <c r="X57" s="31" t="e">
        <f t="shared" ref="X57" si="23">X46+X56</f>
        <v>#REF!</v>
      </c>
      <c r="Y57" s="31" t="e">
        <f t="shared" ref="Y57" si="24">Y46+Y56</f>
        <v>#REF!</v>
      </c>
    </row>
    <row r="58" spans="1:30">
      <c r="V58" s="33"/>
      <c r="W58" s="33"/>
      <c r="X58" s="33"/>
      <c r="Y58" s="33"/>
    </row>
    <row r="59" spans="1:30" ht="15.75" thickBot="1"/>
    <row r="60" spans="1:30" ht="36" customHeight="1" thickBot="1">
      <c r="A60" s="60" t="s">
        <v>65</v>
      </c>
      <c r="B60" s="61"/>
      <c r="C60" s="61"/>
      <c r="D60" s="61"/>
      <c r="E60" s="61"/>
      <c r="F60" s="61"/>
      <c r="G60" s="61"/>
      <c r="H60" s="61"/>
      <c r="I60" s="62" t="s">
        <v>35</v>
      </c>
      <c r="J60" s="63"/>
      <c r="K60" s="82" t="s">
        <v>36</v>
      </c>
      <c r="L60" s="44"/>
      <c r="M60" s="84" t="s">
        <v>37</v>
      </c>
      <c r="N60" s="42"/>
      <c r="O60" s="86" t="s">
        <v>38</v>
      </c>
      <c r="P60" s="40"/>
      <c r="Q60" s="88" t="s">
        <v>39</v>
      </c>
      <c r="U60" s="1"/>
      <c r="V60" s="58" t="s">
        <v>34</v>
      </c>
      <c r="W60" s="59"/>
      <c r="X60" s="59"/>
      <c r="Y60" s="59"/>
    </row>
    <row r="61" spans="1:30" ht="15.75" thickBot="1">
      <c r="A61" s="6" t="s">
        <v>40</v>
      </c>
      <c r="B61" s="7">
        <v>1</v>
      </c>
      <c r="C61" s="7">
        <v>2</v>
      </c>
      <c r="D61" s="7"/>
      <c r="E61" s="7"/>
      <c r="F61" s="7"/>
      <c r="G61" s="7">
        <v>3</v>
      </c>
      <c r="H61" s="39" t="s">
        <v>41</v>
      </c>
      <c r="I61" s="64"/>
      <c r="J61" s="65"/>
      <c r="K61" s="83"/>
      <c r="L61" s="45"/>
      <c r="M61" s="85"/>
      <c r="N61" s="43"/>
      <c r="O61" s="87"/>
      <c r="P61" s="41"/>
      <c r="Q61" s="89"/>
      <c r="U61" s="1"/>
      <c r="V61" s="2" t="s">
        <v>36</v>
      </c>
      <c r="W61" s="3" t="s">
        <v>38</v>
      </c>
      <c r="X61" s="4" t="s">
        <v>37</v>
      </c>
      <c r="Y61" s="5" t="s">
        <v>39</v>
      </c>
      <c r="AC61" s="66" t="s">
        <v>42</v>
      </c>
      <c r="AD61" s="67"/>
    </row>
    <row r="62" spans="1:30">
      <c r="A62" s="12" t="s">
        <v>66</v>
      </c>
      <c r="B62" s="18">
        <f>IF(AND(I62&gt;J62),AD62,IF(AND(I62=J62),AD65,(IF(AND(I62&lt;J62),AD65))))</f>
        <v>0</v>
      </c>
      <c r="C62" s="18">
        <f>(IF(AND(I62&gt;J62),AD65,(IF(AND(I62=J62),AD64,(IF(AND(I62&lt;J62),AD65))))))</f>
        <v>2</v>
      </c>
      <c r="D62" s="18"/>
      <c r="E62" s="18"/>
      <c r="F62" s="18"/>
      <c r="G62" s="18">
        <f>(IF(AND(I62&gt;J62),AD65,(IF(AND(I62=J62),AD65,IF(AND(I62&lt;J62),AD63)))))</f>
        <v>0</v>
      </c>
      <c r="H62" s="13" t="s">
        <v>67</v>
      </c>
      <c r="I62" s="14">
        <f>[1]Résultats!E47</f>
        <v>0</v>
      </c>
      <c r="J62" s="14">
        <f>[1]Résultats!F47</f>
        <v>0</v>
      </c>
      <c r="K62" s="15" t="b">
        <f>IF(AND([1]Ben!E53=[1]Ben!E$7),1,IF(AND([1]Ben!F53=[1]Ben!F$7),2,IF(AND([1]Ben!G53=[1]Ben!G$7),3)))</f>
        <v>0</v>
      </c>
      <c r="L62" s="15"/>
      <c r="M62" s="15" t="b">
        <f>IF(AND([1]Steph!E53=[1]Steph!E$7),1,IF(AND([1]Steph!F53=[1]Steph!F$7),2,IF(AND([1]Steph!G53=[1]Steph!G$7),3)))</f>
        <v>0</v>
      </c>
      <c r="N62" s="15"/>
      <c r="O62" s="15" t="b">
        <f>IF(AND([1]Alex!E53=[1]Alex!E$7),1,IF(AND([1]Alex!F53=[1]Alex!F$7),2,IF(AND([1]Alex!G53=[1]Alex!G$7),3)))</f>
        <v>0</v>
      </c>
      <c r="P62" s="15"/>
      <c r="Q62" s="15" t="b">
        <f>IF(AND([1]Nico!E53=[1]Nico!E$7),1,IF(AND([1]Nico!F53=[1]Nico!F$7),2,IF(AND([1]Nico!G53=[1]Nico!G$7),3)))</f>
        <v>0</v>
      </c>
      <c r="V62" s="10" t="e">
        <f>IF(AND(#REF!=K62,#REF!=L62),3,IF(#REF!-#REF!=K62-L62,2,IF(AND(#REF!=#REF!,K62=L62),1,IF(AND(#REF!&gt;#REF!,K62&gt;L62),1,IF(K62&lt;L62,1,0)))))</f>
        <v>#REF!</v>
      </c>
      <c r="W62" s="10" t="e">
        <f>IF(AND(#REF!=M62,#REF!=N62),3,IF(#REF!-#REF!=M62-N62,2,IF(AND(#REF!=#REF!,M62=N62),1,IF(AND(#REF!&gt;#REF!,M62&gt;N62),1,IF(M62&lt;N62,1,0)))))</f>
        <v>#REF!</v>
      </c>
      <c r="X62" s="10" t="e">
        <f>IF(AND(#REF!=O62,#REF!=P62),3,IF(#REF!-#REF!=O62-P62,2,IF(AND(#REF!=#REF!,O62=P62),1,IF(AND(#REF!&gt;#REF!,O62&gt;P62),1,IF(O62&lt;P62,1,0)))))</f>
        <v>#REF!</v>
      </c>
      <c r="Y62" s="10" t="e">
        <f>IF(AND(#REF!=Q62,#REF!=R62),3,IF(#REF!-#REF!=Q62-R62,2,IF(AND(#REF!=#REF!,Q62=R62),1,IF(AND(#REF!&gt;#REF!,Q62&gt;R62),1,IF(Q62&lt;R62,1,0)))))</f>
        <v>#REF!</v>
      </c>
      <c r="AC62" s="17" t="s">
        <v>43</v>
      </c>
      <c r="AD62" s="17">
        <v>1</v>
      </c>
    </row>
    <row r="63" spans="1:30">
      <c r="A63" s="17" t="s">
        <v>68</v>
      </c>
      <c r="B63" s="18">
        <f>IF(AND(I63&gt;J63),AD62,IF(AND(I63=J63),AD65,(IF(AND(I63&lt;J63),AD65))))</f>
        <v>0</v>
      </c>
      <c r="C63" s="18">
        <f>(IF(AND(I63&gt;J63),AD65,(IF(AND(I63=J63),AD64,(IF(AND(I63&lt;J63),AD65))))))</f>
        <v>2</v>
      </c>
      <c r="D63" s="18"/>
      <c r="E63" s="18"/>
      <c r="F63" s="18"/>
      <c r="G63" s="18">
        <f>(IF(AND(I63&gt;J63),AD65,(IF(AND(I63=J63),AD65,IF(AND(I63&lt;J63),AD63)))))</f>
        <v>0</v>
      </c>
      <c r="H63" s="19" t="s">
        <v>69</v>
      </c>
      <c r="I63" s="20">
        <f>[1]Résultats!E48</f>
        <v>0</v>
      </c>
      <c r="J63" s="20">
        <f>[1]Résultats!F48</f>
        <v>0</v>
      </c>
      <c r="K63" s="22" t="b">
        <f>IF(AND([1]Ben!E54=[1]Ben!E$7),1,IF(AND([1]Ben!F54=[1]Ben!F$7),2,IF(AND([1]Ben!G54=[1]Ben!G$7),3)))</f>
        <v>0</v>
      </c>
      <c r="L63" s="22"/>
      <c r="M63" s="22" t="b">
        <f>IF(AND([1]Steph!E54=[1]Steph!E$7),1,IF(AND([1]Steph!F54=[1]Steph!F$7),2,IF(AND([1]Steph!G54=[1]Steph!G$7),3)))</f>
        <v>0</v>
      </c>
      <c r="N63" s="22"/>
      <c r="O63" s="22" t="b">
        <f>IF(AND([1]Alex!E54=[1]Alex!E$7),1,IF(AND([1]Alex!F54=[1]Alex!F$7),2,IF(AND([1]Alex!G54=[1]Alex!G$7),3)))</f>
        <v>0</v>
      </c>
      <c r="P63" s="22"/>
      <c r="Q63" s="22" t="b">
        <f>IF(AND([1]Nico!E54=[1]Nico!E$7),1,IF(AND([1]Nico!F54=[1]Nico!F$7),2,IF(AND([1]Nico!G54=[1]Nico!G$7),3)))</f>
        <v>0</v>
      </c>
      <c r="V63" s="10" t="e">
        <f>IF(AND(#REF!=K63,#REF!=L63),3,IF(#REF!-#REF!=K63-L63,2,IF(AND(#REF!=#REF!,K63=L63),1,IF(AND(#REF!&gt;#REF!,K63&gt;L63),1,IF(K63&lt;L63,1,0)))))</f>
        <v>#REF!</v>
      </c>
      <c r="W63" s="10" t="e">
        <f>IF(AND(#REF!=M63,#REF!=N63),3,IF(#REF!-#REF!=M63-N63,2,IF(AND(#REF!=#REF!,M63=N63),1,IF(AND(#REF!&gt;#REF!,M63&gt;N63),1,IF(M63&lt;N63,1,0)))))</f>
        <v>#REF!</v>
      </c>
      <c r="X63" s="10" t="e">
        <f>IF(AND(#REF!=O63,#REF!=P63),3,IF(#REF!-#REF!=O63-P63,2,IF(AND(#REF!=#REF!,O63=P63),1,IF(AND(#REF!&gt;#REF!,O63&gt;P63),1,IF(O63&lt;P63,1,0)))))</f>
        <v>#REF!</v>
      </c>
      <c r="Y63" s="10" t="e">
        <f>IF(AND(#REF!=Q63,#REF!=R63),3,IF(#REF!-#REF!=Q63-R63,2,IF(AND(#REF!=#REF!,Q63=R63),1,IF(AND(#REF!&gt;#REF!,Q63&gt;R63),1,IF(Q63&lt;R63,1,0)))))</f>
        <v>#REF!</v>
      </c>
      <c r="AC63" s="17" t="s">
        <v>44</v>
      </c>
      <c r="AD63" s="17">
        <v>3</v>
      </c>
    </row>
    <row r="64" spans="1:30">
      <c r="A64" s="17" t="s">
        <v>66</v>
      </c>
      <c r="B64" s="18">
        <f>IF(AND(I64&gt;J64),AD62,IF(AND(I64=J64),AD65,(IF(AND(I64&lt;J64),AD65))))</f>
        <v>0</v>
      </c>
      <c r="C64" s="18">
        <f>(IF(AND(I64&gt;J64),AD65,(IF(AND(I64=J64),AD64,(IF(AND(I64&lt;J64),AD65))))))</f>
        <v>2</v>
      </c>
      <c r="D64" s="18"/>
      <c r="E64" s="18"/>
      <c r="F64" s="18"/>
      <c r="G64" s="18">
        <f>(IF(AND(I64&gt;J64),AD65,(IF(AND(I64=J64),AD65,IF(AND(I64&lt;J64),AD63)))))</f>
        <v>0</v>
      </c>
      <c r="H64" s="19" t="s">
        <v>68</v>
      </c>
      <c r="I64" s="20">
        <f>[1]Résultats!E49</f>
        <v>0</v>
      </c>
      <c r="J64" s="20">
        <f>[1]Résultats!F49</f>
        <v>0</v>
      </c>
      <c r="K64" s="22" t="b">
        <f>IF(AND([1]Ben!E55=[1]Ben!E$7),1,IF(AND([1]Ben!F54=[1]Ben!F$7),2,IF(AND([1]Ben!G55=[1]Ben!G$7),3)))</f>
        <v>0</v>
      </c>
      <c r="L64" s="22"/>
      <c r="M64" s="22" t="b">
        <f>IF(AND([1]Steph!E55=[1]Steph!E$7),1,IF(AND([1]Steph!F55=[1]Steph!F$7),2,IF(AND([1]Steph!G55=[1]Steph!G$7),3)))</f>
        <v>0</v>
      </c>
      <c r="N64" s="22"/>
      <c r="O64" s="22" t="b">
        <f>IF(AND([1]Alex!E55=[1]Alex!E$7),1,IF(AND([1]Alex!F55=[1]Alex!F$7),2,IF(AND([1]Alex!G55=[1]Alex!G$7),3)))</f>
        <v>0</v>
      </c>
      <c r="P64" s="22"/>
      <c r="Q64" s="22" t="b">
        <f>IF(AND([1]Nico!E55=[1]Nico!E$7),1,IF(AND([1]Nico!F55=[1]Nico!F$7),2,IF(AND([1]Nico!G55=[1]Nico!G$7),3)))</f>
        <v>0</v>
      </c>
      <c r="V64" s="10" t="e">
        <f>IF(AND(#REF!=K64,#REF!=L64),3,IF(#REF!-#REF!=K64-L64,2,IF(AND(#REF!=#REF!,K64=L64),1,IF(AND(#REF!&gt;#REF!,K64&gt;L64),1,IF(K64&lt;L64,1,0)))))</f>
        <v>#REF!</v>
      </c>
      <c r="W64" s="10" t="e">
        <f>IF(AND(#REF!=M64,#REF!=N64),3,IF(#REF!-#REF!=M64-N64,2,IF(AND(#REF!=#REF!,M64=N64),1,IF(AND(#REF!&gt;#REF!,M64&gt;N64),1,IF(M64&lt;N64,1,0)))))</f>
        <v>#REF!</v>
      </c>
      <c r="X64" s="10" t="e">
        <f>IF(AND(#REF!=O64,#REF!=P64),3,IF(#REF!-#REF!=O64-P64,2,IF(AND(#REF!=#REF!,O64=P64),1,IF(AND(#REF!&gt;#REF!,O64&gt;P64),1,IF(O64&lt;P64,1,0)))))</f>
        <v>#REF!</v>
      </c>
      <c r="Y64" s="10" t="e">
        <f>IF(AND(#REF!=Q64,#REF!=R64),3,IF(#REF!-#REF!=Q64-R64,2,IF(AND(#REF!=#REF!,Q64=R64),1,IF(AND(#REF!&gt;#REF!,Q64&gt;R64),1,IF(Q64&lt;R64,1,0)))))</f>
        <v>#REF!</v>
      </c>
      <c r="AC64" s="17" t="s">
        <v>45</v>
      </c>
      <c r="AD64" s="17">
        <v>2</v>
      </c>
    </row>
    <row r="65" spans="1:30">
      <c r="A65" s="17" t="s">
        <v>69</v>
      </c>
      <c r="B65" s="18">
        <f>IF(AND(I65&gt;J65),AD62,IF(AND(I65=J65),AD65,(IF(AND(I65&lt;J65),AD65))))</f>
        <v>0</v>
      </c>
      <c r="C65" s="18">
        <f>(IF(AND(I65&gt;J65),AD65,(IF(AND(I65=J65),AD64,(IF(AND(I65&lt;J65),AD65))))))</f>
        <v>2</v>
      </c>
      <c r="D65" s="18"/>
      <c r="E65" s="18"/>
      <c r="F65" s="18"/>
      <c r="G65" s="18">
        <f>(IF(AND(I65&gt;J65),AD65,(IF(AND(I65=J65),AD65,IF(AND(I65&lt;J65),AD63)))))</f>
        <v>0</v>
      </c>
      <c r="H65" s="19" t="s">
        <v>67</v>
      </c>
      <c r="I65" s="20">
        <f>[1]Résultats!E50</f>
        <v>0</v>
      </c>
      <c r="J65" s="20">
        <f>[1]Résultats!F50</f>
        <v>0</v>
      </c>
      <c r="K65" s="22" t="b">
        <f>IF(AND([1]Ben!E56=[1]Ben!E$7),1,IF(AND([1]Ben!F56=[1]Ben!F$7),2,IF(AND([1]Ben!G56=[1]Ben!G$7),3)))</f>
        <v>0</v>
      </c>
      <c r="L65" s="22"/>
      <c r="M65" s="22" t="b">
        <f>IF(AND([1]Steph!E56=[1]Steph!E$7),1,IF(AND([1]Steph!F56=[1]Steph!F$7),2,IF(AND([1]Steph!G56=[1]Steph!G$7),3)))</f>
        <v>0</v>
      </c>
      <c r="N65" s="22"/>
      <c r="O65" s="22" t="b">
        <f>IF(AND([1]Alex!E56=[1]Alex!E$7),1,IF(AND([1]Alex!F56=[1]Alex!F$7),2,IF(AND([1]Alex!G56=[1]Alex!G$7),3)))</f>
        <v>0</v>
      </c>
      <c r="P65" s="22"/>
      <c r="Q65" s="22" t="b">
        <f>IF(AND([1]Nico!E56=[1]Nico!E$7),1,IF(AND([1]Nico!F56=[1]Nico!F$7),2,IF(AND([1]Nico!G56=[1]Nico!G$7),3)))</f>
        <v>0</v>
      </c>
      <c r="V65" s="10" t="e">
        <f>IF(AND(#REF!=K65,#REF!=L65),3,IF(#REF!-#REF!=K65-L65,2,IF(AND(#REF!=#REF!,K65=L65),1,IF(AND(#REF!&gt;#REF!,K65&gt;L65),1,IF(K65&lt;L65,1,0)))))</f>
        <v>#REF!</v>
      </c>
      <c r="W65" s="10" t="e">
        <f>IF(AND(#REF!=M65,#REF!=N65),3,IF(#REF!-#REF!=M65-N65,2,IF(AND(#REF!=#REF!,M65=N65),1,IF(AND(#REF!&gt;#REF!,M65&gt;N65),1,IF(M65&lt;N65,1,0)))))</f>
        <v>#REF!</v>
      </c>
      <c r="X65" s="10" t="e">
        <f>IF(AND(#REF!=O65,#REF!=P65),3,IF(#REF!-#REF!=O65-P65,2,IF(AND(#REF!=#REF!,O65=P65),1,IF(AND(#REF!&gt;#REF!,O65&gt;P65),1,IF(O65&lt;P65,1,0)))))</f>
        <v>#REF!</v>
      </c>
      <c r="Y65" s="10" t="e">
        <f>IF(AND(#REF!=Q65,#REF!=R65),3,IF(#REF!-#REF!=Q65-R65,2,IF(AND(#REF!=#REF!,Q65=R65),1,IF(AND(#REF!&gt;#REF!,Q65&gt;R65),1,IF(Q65&lt;R65,1,0)))))</f>
        <v>#REF!</v>
      </c>
      <c r="AC65" s="17" t="s">
        <v>46</v>
      </c>
      <c r="AD65" s="17"/>
    </row>
    <row r="66" spans="1:30" ht="15.75" thickBot="1">
      <c r="A66" s="17" t="s">
        <v>69</v>
      </c>
      <c r="B66" s="18">
        <f>IF(AND(I66&gt;J66),AD62,IF(AND(I66=J66),AD65,(IF(AND(I66&lt;J66),AD65))))</f>
        <v>0</v>
      </c>
      <c r="C66" s="18">
        <f>(IF(AND(I66&gt;J66),AD65,(IF(AND(I66=J66),AD64,(IF(AND(I66&lt;J66),AD65))))))</f>
        <v>2</v>
      </c>
      <c r="D66" s="18"/>
      <c r="E66" s="18"/>
      <c r="F66" s="18"/>
      <c r="G66" s="18">
        <f>(IF(AND(I66&gt;J66),AD65,(IF(AND(I66=J66),AD65,IF(AND(I66&lt;J66),AD63)))))</f>
        <v>0</v>
      </c>
      <c r="H66" s="19" t="s">
        <v>66</v>
      </c>
      <c r="I66" s="20">
        <f>[1]Résultats!E51</f>
        <v>0</v>
      </c>
      <c r="J66" s="20">
        <f>[1]Résultats!F51</f>
        <v>0</v>
      </c>
      <c r="K66" s="22" t="b">
        <f>IF(AND([1]Ben!E57=[1]Ben!E$7),1,IF(AND([1]Ben!F57=[1]Ben!F$7),2,IF(AND([1]Ben!G57=[1]Ben!G$7),3)))</f>
        <v>0</v>
      </c>
      <c r="L66" s="22"/>
      <c r="M66" s="22" t="b">
        <f>IF(AND([1]Steph!E57=[1]Steph!E$7),1,IF(AND([1]Steph!F57=[1]Steph!F$7),2,IF(AND([1]Steph!G57=[1]Steph!G$7),3)))</f>
        <v>0</v>
      </c>
      <c r="N66" s="22"/>
      <c r="O66" s="22" t="b">
        <f>IF(AND([1]Alex!E57=[1]Alex!E$7),1,IF(AND([1]Alex!F57=[1]Alex!F$7),2,IF(AND([1]Alex!G57=[1]Alex!G$7),3)))</f>
        <v>0</v>
      </c>
      <c r="P66" s="22"/>
      <c r="Q66" s="22" t="b">
        <f>IF(AND([1]Nico!E57=[1]Nico!E$7),1,IF(AND([1]Nico!F57=[1]Nico!F$7),2,IF(AND([1]Nico!G57=[1]Nico!G$7),3)))</f>
        <v>0</v>
      </c>
      <c r="V66" s="10" t="e">
        <f>IF(AND(#REF!=K66,#REF!=L66),3,IF(#REF!-#REF!=K66-L66,2,IF(AND(#REF!=#REF!,K66=L66),1,IF(AND(#REF!&gt;#REF!,K66&gt;L66),1,IF(K66&lt;L66,1,0)))))</f>
        <v>#REF!</v>
      </c>
      <c r="W66" s="10" t="e">
        <f>IF(AND(#REF!=M66,#REF!=N66),3,IF(#REF!-#REF!=M66-N66,2,IF(AND(#REF!=#REF!,M66=N66),1,IF(AND(#REF!&gt;#REF!,M66&gt;N66),1,IF(M66&lt;N66,1,0)))))</f>
        <v>#REF!</v>
      </c>
      <c r="X66" s="10" t="e">
        <f>IF(AND(#REF!=O66,#REF!=P66),3,IF(#REF!-#REF!=O66-P66,2,IF(AND(#REF!=#REF!,O66=P66),1,IF(AND(#REF!&gt;#REF!,O66&gt;P66),1,IF(O66&lt;P66,1,0)))))</f>
        <v>#REF!</v>
      </c>
      <c r="Y66" s="10" t="e">
        <f>IF(AND(#REF!=Q66,#REF!=R66),3,IF(#REF!-#REF!=Q66-R66,2,IF(AND(#REF!=#REF!,Q66=R66),1,IF(AND(#REF!&gt;#REF!,Q66&gt;R66),1,IF(Q66&lt;R66,1,0)))))</f>
        <v>#REF!</v>
      </c>
      <c r="AC66" s="17" t="b">
        <v>1</v>
      </c>
      <c r="AD66" s="17">
        <v>1</v>
      </c>
    </row>
    <row r="67" spans="1:30" ht="15.75" thickBot="1">
      <c r="A67" s="24" t="s">
        <v>67</v>
      </c>
      <c r="B67" s="25">
        <f>IF(AND(I67&gt;J67),AD62,IF(AND(I67=J67),AD65,(IF(AND(I67&lt;J67),AD65))))</f>
        <v>0</v>
      </c>
      <c r="C67" s="25">
        <f>(IF(AND(I67&gt;J67),AD65,(IF(AND(I67=J67),AD64,(IF(AND(I67&lt;J67),AD65))))))</f>
        <v>2</v>
      </c>
      <c r="D67" s="25"/>
      <c r="E67" s="25"/>
      <c r="F67" s="25"/>
      <c r="G67" s="25">
        <f>(IF(AND(I67&gt;J67),AD65,(IF(AND(I67=J67),AD65,IF(AND(I67&lt;J67),AD63)))))</f>
        <v>0</v>
      </c>
      <c r="H67" s="26" t="s">
        <v>68</v>
      </c>
      <c r="I67" s="27">
        <f>[1]Résultats!E52</f>
        <v>0</v>
      </c>
      <c r="J67" s="27">
        <f>[1]Résultats!F52</f>
        <v>0</v>
      </c>
      <c r="K67" s="29" t="b">
        <f>IF(AND([1]Ben!E58=[1]Ben!E$7),1,IF(AND([1]Ben!F58=[1]Ben!F$7),2,IF(AND([1]Ben!G58=[1]Ben!G$7),3)))</f>
        <v>0</v>
      </c>
      <c r="L67" s="29"/>
      <c r="M67" s="29" t="b">
        <f>IF(AND([1]Steph!E58=[1]Steph!E$7),1,IF(AND([1]Steph!F58=[1]Steph!F$7),2,IF(AND([1]Steph!G58=[1]Steph!G$7),3)))</f>
        <v>0</v>
      </c>
      <c r="N67" s="29"/>
      <c r="O67" s="29" t="b">
        <f>IF(AND([1]Alex!E58=[1]Alex!E$7),1,IF(AND([1]Alex!F58=[1]Alex!F$7),2,IF(AND([1]Alex!G58=[1]Alex!G$7),3)))</f>
        <v>0</v>
      </c>
      <c r="P67" s="29"/>
      <c r="Q67" s="29" t="b">
        <f>IF(AND([1]Nico!E58=[1]Nico!E$7),1,IF(AND([1]Nico!F58=[1]Nico!F$7),2,IF(AND([1]Nico!G58=[1]Nico!G$7),3)))</f>
        <v>0</v>
      </c>
      <c r="U67" s="30" t="s">
        <v>47</v>
      </c>
      <c r="V67" s="23" t="e">
        <f>SUM(V62:V66)</f>
        <v>#REF!</v>
      </c>
      <c r="W67" s="23" t="e">
        <f t="shared" ref="W67" si="25">SUM(W62:W66)</f>
        <v>#REF!</v>
      </c>
      <c r="X67" s="23" t="e">
        <f t="shared" ref="X67" si="26">SUM(X62:X66)</f>
        <v>#REF!</v>
      </c>
      <c r="Y67" s="23" t="e">
        <f t="shared" ref="Y67" si="27">SUM(Y62:Y66)</f>
        <v>#REF!</v>
      </c>
      <c r="AC67" s="17" t="b">
        <v>0</v>
      </c>
      <c r="AD67" s="17">
        <v>0</v>
      </c>
    </row>
    <row r="68" spans="1:30" ht="15.75" thickBot="1">
      <c r="A68" s="32"/>
      <c r="B68" s="32"/>
      <c r="C68" s="32"/>
      <c r="D68" s="32"/>
      <c r="E68" s="32"/>
      <c r="F68" s="32"/>
      <c r="G68" s="32"/>
      <c r="H68" s="32"/>
      <c r="I68" s="35"/>
      <c r="J68" s="35"/>
      <c r="K68" s="33"/>
      <c r="L68" s="33"/>
      <c r="M68" s="33"/>
      <c r="N68" s="33"/>
      <c r="O68" s="33"/>
      <c r="P68" s="33"/>
      <c r="Q68" s="33"/>
      <c r="V68" s="31" t="e">
        <f>V57+V67</f>
        <v>#REF!</v>
      </c>
      <c r="W68" s="31" t="e">
        <f t="shared" ref="W68" si="28">W57+W67</f>
        <v>#REF!</v>
      </c>
      <c r="X68" s="31" t="e">
        <f t="shared" ref="X68" si="29">X57+X67</f>
        <v>#REF!</v>
      </c>
      <c r="Y68" s="31" t="e">
        <f t="shared" ref="Y68" si="30">Y57+Y67</f>
        <v>#REF!</v>
      </c>
    </row>
    <row r="69" spans="1:30">
      <c r="V69" s="33"/>
      <c r="W69" s="33"/>
      <c r="X69" s="33"/>
      <c r="Y69" s="33"/>
    </row>
    <row r="70" spans="1:30" ht="15.75" thickBot="1"/>
    <row r="71" spans="1:30" ht="36" customHeight="1" thickBot="1">
      <c r="A71" s="60" t="s">
        <v>70</v>
      </c>
      <c r="B71" s="61"/>
      <c r="C71" s="61"/>
      <c r="D71" s="61"/>
      <c r="E71" s="61"/>
      <c r="F71" s="61"/>
      <c r="G71" s="61"/>
      <c r="H71" s="61"/>
      <c r="I71" s="62" t="s">
        <v>35</v>
      </c>
      <c r="J71" s="63"/>
      <c r="K71" s="82" t="s">
        <v>36</v>
      </c>
      <c r="L71" s="44"/>
      <c r="M71" s="84" t="s">
        <v>37</v>
      </c>
      <c r="N71" s="42"/>
      <c r="O71" s="86" t="s">
        <v>38</v>
      </c>
      <c r="P71" s="40"/>
      <c r="Q71" s="88" t="s">
        <v>39</v>
      </c>
      <c r="U71" s="1"/>
      <c r="V71" s="58" t="s">
        <v>34</v>
      </c>
      <c r="W71" s="59"/>
      <c r="X71" s="59"/>
      <c r="Y71" s="59"/>
    </row>
    <row r="72" spans="1:30" ht="15.75" thickBot="1">
      <c r="A72" s="6" t="s">
        <v>40</v>
      </c>
      <c r="B72" s="7">
        <v>1</v>
      </c>
      <c r="C72" s="7">
        <v>2</v>
      </c>
      <c r="D72" s="7"/>
      <c r="E72" s="7"/>
      <c r="F72" s="7"/>
      <c r="G72" s="7">
        <v>3</v>
      </c>
      <c r="H72" s="8" t="s">
        <v>41</v>
      </c>
      <c r="I72" s="64"/>
      <c r="J72" s="65"/>
      <c r="K72" s="83"/>
      <c r="L72" s="45"/>
      <c r="M72" s="85"/>
      <c r="N72" s="43"/>
      <c r="O72" s="87"/>
      <c r="P72" s="41"/>
      <c r="Q72" s="89"/>
      <c r="U72" s="1"/>
      <c r="V72" s="2" t="s">
        <v>36</v>
      </c>
      <c r="W72" s="3" t="s">
        <v>38</v>
      </c>
      <c r="X72" s="4" t="s">
        <v>37</v>
      </c>
      <c r="Y72" s="5" t="s">
        <v>39</v>
      </c>
      <c r="AC72" s="66" t="s">
        <v>42</v>
      </c>
      <c r="AD72" s="67"/>
    </row>
    <row r="73" spans="1:30">
      <c r="A73" s="12" t="s">
        <v>15</v>
      </c>
      <c r="B73" s="11">
        <f>IF(AND(I73&gt;J73),AD73,IF(AND(I73=J73),AD76,(IF(AND(I73&lt;J73),AD76))))</f>
        <v>0</v>
      </c>
      <c r="C73" s="11">
        <f>(IF(AND(I73&gt;J73),AD76,(IF(AND(I73=J73),AD75,(IF(AND(I73&lt;J73),AD76))))))</f>
        <v>2</v>
      </c>
      <c r="D73" s="11"/>
      <c r="E73" s="11"/>
      <c r="F73" s="11"/>
      <c r="G73" s="11">
        <f>(IF(AND(I73&gt;J73),AD76,(IF(AND(I73=J73),AD76,IF(AND(I73&lt;J73),AD74)))))</f>
        <v>0</v>
      </c>
      <c r="H73" s="13" t="s">
        <v>31</v>
      </c>
      <c r="I73" s="14">
        <f>[1]Résultats!E55</f>
        <v>0</v>
      </c>
      <c r="J73" s="14">
        <f>[1]Résultats!F55</f>
        <v>0</v>
      </c>
      <c r="K73" s="15" t="b">
        <f>IF(AND([1]Ben!E62=[1]Ben!E$7),1,IF(AND([1]Ben!F62=[1]Ben!F$7),2,IF(AND([1]Ben!G62=[1]Ben!G$7),3)))</f>
        <v>0</v>
      </c>
      <c r="L73" s="15"/>
      <c r="M73" s="15" t="b">
        <f>IF(AND([1]Steph!E62=[1]Steph!E$7),1,IF(AND([1]Steph!F62=[1]Steph!F$7),2,IF(AND([1]Steph!G62=[1]Steph!G$7),3)))</f>
        <v>0</v>
      </c>
      <c r="N73" s="15"/>
      <c r="O73" s="15" t="b">
        <f>IF(AND([1]Alex!E62=[1]Alex!E$7),1,IF(AND([1]Alex!F62=[1]Alex!F$7),2,IF(AND([1]Alex!G62=[1]Alex!G$7),3)))</f>
        <v>0</v>
      </c>
      <c r="P73" s="15"/>
      <c r="Q73" s="15" t="b">
        <f>IF(AND([1]Nico!E62=[1]Nico!E$7),1,IF(AND([1]Nico!F62=[1]Nico!F$7),2,IF(AND([1]Nico!G62=[1]Nico!G$7),3)))</f>
        <v>0</v>
      </c>
      <c r="V73" s="10" t="e">
        <f>IF(AND(#REF!=K73,#REF!=L73),3,IF(#REF!-#REF!=K73-L73,2,IF(AND(#REF!=#REF!,K73=L73),1,IF(AND(#REF!&gt;#REF!,K73&gt;L73),1,IF(K73&lt;L73,1,0)))))</f>
        <v>#REF!</v>
      </c>
      <c r="W73" s="10" t="e">
        <f>IF(AND(#REF!=M73,#REF!=N73),3,IF(#REF!-#REF!=M73-N73,2,IF(AND(#REF!=#REF!,M73=N73),1,IF(AND(#REF!&gt;#REF!,M73&gt;N73),1,IF(M73&lt;N73,1,0)))))</f>
        <v>#REF!</v>
      </c>
      <c r="X73" s="10" t="e">
        <f>IF(AND(#REF!=O73,#REF!=P73),3,IF(#REF!-#REF!=O73-P73,2,IF(AND(#REF!=#REF!,O73=P73),1,IF(AND(#REF!&gt;#REF!,O73&gt;P73),1,IF(O73&lt;P73,1,0)))))</f>
        <v>#REF!</v>
      </c>
      <c r="Y73" s="10" t="e">
        <f>IF(AND(#REF!=Q73,#REF!=R73),3,IF(#REF!-#REF!=Q73-R73,2,IF(AND(#REF!=#REF!,Q73=R73),1,IF(AND(#REF!&gt;#REF!,Q73&gt;R73),1,IF(Q73&lt;R73,1,0)))))</f>
        <v>#REF!</v>
      </c>
      <c r="AC73" s="17" t="s">
        <v>43</v>
      </c>
      <c r="AD73" s="17">
        <v>1</v>
      </c>
    </row>
    <row r="74" spans="1:30">
      <c r="A74" s="17" t="s">
        <v>71</v>
      </c>
      <c r="B74" s="18">
        <f>IF(AND(I74&gt;J74),AD73,IF(AND(I74=J74),AD76,(IF(AND(I74&lt;J74),AD76))))</f>
        <v>0</v>
      </c>
      <c r="C74" s="18">
        <f>(IF(AND(I74&gt;J74),AD76,(IF(AND(I74=J74),AD75,(IF(AND(I74&lt;J74),AD76))))))</f>
        <v>2</v>
      </c>
      <c r="D74" s="18"/>
      <c r="E74" s="18"/>
      <c r="F74" s="18"/>
      <c r="G74" s="18">
        <f>(IF(AND(I74&gt;J74),AD76,(IF(AND(I74=J74),AD76,IF(AND(I74&lt;J74),AD74)))))</f>
        <v>0</v>
      </c>
      <c r="H74" s="19" t="s">
        <v>72</v>
      </c>
      <c r="I74" s="20">
        <f>[1]Résultats!E56</f>
        <v>0</v>
      </c>
      <c r="J74" s="20">
        <f>[1]Résultats!F56</f>
        <v>0</v>
      </c>
      <c r="K74" s="22" t="b">
        <f>IF(AND([1]Ben!E63=[1]Ben!E$7),1,IF(AND([1]Ben!F63=[1]Ben!F$7),2,IF(AND([1]Ben!G63=[1]Ben!G$7),3)))</f>
        <v>0</v>
      </c>
      <c r="L74" s="22"/>
      <c r="M74" s="22" t="b">
        <f>IF(AND([1]Steph!E63=[1]Steph!E$7),1,IF(AND([1]Steph!F63=[1]Steph!F$7),2,IF(AND([1]Steph!G63=[1]Steph!G$7),3)))</f>
        <v>0</v>
      </c>
      <c r="N74" s="22"/>
      <c r="O74" s="22" t="b">
        <f>IF(AND([1]Alex!E63=[1]Alex!E$7),1,IF(AND([1]Alex!F63=[1]Alex!F$7),2,IF(AND([1]Alex!G63=[1]Alex!G$7),3)))</f>
        <v>0</v>
      </c>
      <c r="P74" s="22"/>
      <c r="Q74" s="22" t="b">
        <f>IF(AND([1]Nico!E63=[1]Nico!E$7),1,IF(AND([1]Nico!F63=[1]Nico!F$7),2,IF(AND([1]Nico!G63=[1]Nico!G$7),3)))</f>
        <v>0</v>
      </c>
      <c r="V74" s="10" t="e">
        <f>IF(AND(#REF!=K74,#REF!=L74),3,IF(#REF!-#REF!=K74-L74,2,IF(AND(#REF!=#REF!,K74=L74),1,IF(AND(#REF!&gt;#REF!,K74&gt;L74),1,IF(K74&lt;L74,1,0)))))</f>
        <v>#REF!</v>
      </c>
      <c r="W74" s="10" t="e">
        <f>IF(AND(#REF!=M74,#REF!=N74),3,IF(#REF!-#REF!=M74-N74,2,IF(AND(#REF!=#REF!,M74=N74),1,IF(AND(#REF!&gt;#REF!,M74&gt;N74),1,IF(M74&lt;N74,1,0)))))</f>
        <v>#REF!</v>
      </c>
      <c r="X74" s="10" t="e">
        <f>IF(AND(#REF!=O74,#REF!=P74),3,IF(#REF!-#REF!=O74-P74,2,IF(AND(#REF!=#REF!,O74=P74),1,IF(AND(#REF!&gt;#REF!,O74&gt;P74),1,IF(O74&lt;P74,1,0)))))</f>
        <v>#REF!</v>
      </c>
      <c r="Y74" s="10" t="e">
        <f>IF(AND(#REF!=Q74,#REF!=R74),3,IF(#REF!-#REF!=Q74-R74,2,IF(AND(#REF!=#REF!,Q74=R74),1,IF(AND(#REF!&gt;#REF!,Q74&gt;R74),1,IF(Q74&lt;R74,1,0)))))</f>
        <v>#REF!</v>
      </c>
      <c r="AC74" s="17" t="s">
        <v>44</v>
      </c>
      <c r="AD74" s="17">
        <v>3</v>
      </c>
    </row>
    <row r="75" spans="1:30">
      <c r="A75" s="17" t="s">
        <v>15</v>
      </c>
      <c r="B75" s="18">
        <f>IF(AND(I75&gt;J75),AD73,IF(AND(I75=J75),AD76,(IF(AND(I75&lt;J75),AD76))))</f>
        <v>0</v>
      </c>
      <c r="C75" s="18">
        <f>(IF(AND(I75&gt;J75),AD76,(IF(AND(I75=J75),AD75,(IF(AND(I75&lt;J75),AD76))))))</f>
        <v>2</v>
      </c>
      <c r="D75" s="18"/>
      <c r="E75" s="18"/>
      <c r="F75" s="18"/>
      <c r="G75" s="18">
        <f>(IF(AND(I75&gt;J75),AD76,(IF(AND(I75=J75),AD76,IF(AND(I75&lt;J75),AD74)))))</f>
        <v>0</v>
      </c>
      <c r="H75" s="19" t="s">
        <v>71</v>
      </c>
      <c r="I75" s="20">
        <f>[1]Résultats!E57</f>
        <v>0</v>
      </c>
      <c r="J75" s="20">
        <f>[1]Résultats!F57</f>
        <v>0</v>
      </c>
      <c r="K75" s="22" t="b">
        <f>IF(AND([1]Ben!E64=[1]Ben!E$7),1,IF(AND([1]Ben!F64=[1]Ben!F$7),2,IF(AND([1]Ben!G64=[1]Ben!G$7),3)))</f>
        <v>0</v>
      </c>
      <c r="L75" s="22"/>
      <c r="M75" s="22" t="b">
        <f>IF(AND([1]Steph!E64=[1]Steph!E$7),1,IF(AND([1]Steph!F64=[1]Steph!F$7),2,IF(AND([1]Steph!G64=[1]Steph!G$7),3)))</f>
        <v>0</v>
      </c>
      <c r="N75" s="22"/>
      <c r="O75" s="22" t="b">
        <f>IF(AND([1]Alex!E64=[1]Alex!E$7),1,IF(AND([1]Alex!F64=[1]Alex!F$7),2,IF(AND([1]Alex!G64=[1]Alex!G$7),3)))</f>
        <v>0</v>
      </c>
      <c r="P75" s="22"/>
      <c r="Q75" s="22" t="b">
        <f>IF(AND([1]Nico!E64=[1]Nico!E$7),1,IF(AND([1]Nico!F64=[1]Nico!F$7),2,IF(AND([1]Nico!G64=[1]Nico!G$7),3)))</f>
        <v>0</v>
      </c>
      <c r="V75" s="10" t="e">
        <f>IF(AND(#REF!=K75,#REF!=L75),3,IF(#REF!-#REF!=K75-L75,2,IF(AND(#REF!=#REF!,K75=L75),1,IF(AND(#REF!&gt;#REF!,K75&gt;L75),1,IF(K75&lt;L75,1,0)))))</f>
        <v>#REF!</v>
      </c>
      <c r="W75" s="10" t="e">
        <f>IF(AND(#REF!=M75,#REF!=N75),3,IF(#REF!-#REF!=M75-N75,2,IF(AND(#REF!=#REF!,M75=N75),1,IF(AND(#REF!&gt;#REF!,M75&gt;N75),1,IF(M75&lt;N75,1,0)))))</f>
        <v>#REF!</v>
      </c>
      <c r="X75" s="10" t="e">
        <f>IF(AND(#REF!=O75,#REF!=P75),3,IF(#REF!-#REF!=O75-P75,2,IF(AND(#REF!=#REF!,O75=P75),1,IF(AND(#REF!&gt;#REF!,O75&gt;P75),1,IF(O75&lt;P75,1,0)))))</f>
        <v>#REF!</v>
      </c>
      <c r="Y75" s="10" t="e">
        <f>IF(AND(#REF!=Q75,#REF!=R75),3,IF(#REF!-#REF!=Q75-R75,2,IF(AND(#REF!=#REF!,Q75=R75),1,IF(AND(#REF!&gt;#REF!,Q75&gt;R75),1,IF(Q75&lt;R75,1,0)))))</f>
        <v>#REF!</v>
      </c>
      <c r="AC75" s="17" t="s">
        <v>45</v>
      </c>
      <c r="AD75" s="17">
        <v>2</v>
      </c>
    </row>
    <row r="76" spans="1:30">
      <c r="A76" s="17" t="s">
        <v>72</v>
      </c>
      <c r="B76" s="18">
        <f>IF(AND(I76&gt;J76),AD73,IF(AND(I76=J76),AD76,(IF(AND(I76&lt;J76),AD76))))</f>
        <v>0</v>
      </c>
      <c r="C76" s="18">
        <f>(IF(AND(I76&gt;J76),AD76,(IF(AND(I76=J76),AD75,(IF(AND(I76&lt;J76),AD76))))))</f>
        <v>2</v>
      </c>
      <c r="D76" s="18"/>
      <c r="E76" s="18"/>
      <c r="F76" s="18"/>
      <c r="G76" s="18">
        <f>(IF(AND(I76&gt;J76),AD76,(IF(AND(I76=J76),AD76,IF(AND(I76&lt;J76),AD74)))))</f>
        <v>0</v>
      </c>
      <c r="H76" s="19" t="s">
        <v>31</v>
      </c>
      <c r="I76" s="20">
        <f>[1]Résultats!E58</f>
        <v>0</v>
      </c>
      <c r="J76" s="20">
        <f>[1]Résultats!F58</f>
        <v>0</v>
      </c>
      <c r="K76" s="22" t="b">
        <f>IF(AND([1]Ben!E65=[1]Ben!E$7),1,IF(AND([1]Ben!F65=[1]Ben!F$7),2,IF(AND([1]Ben!G65=[1]Ben!G$7),3)))</f>
        <v>0</v>
      </c>
      <c r="L76" s="22"/>
      <c r="M76" s="22" t="b">
        <f>IF(AND([1]Steph!E65=[1]Steph!E$7),1,IF(AND([1]Steph!F65=[1]Steph!F$7),2,IF(AND([1]Steph!G65=[1]Steph!G$7),3)))</f>
        <v>0</v>
      </c>
      <c r="N76" s="22"/>
      <c r="O76" s="22" t="b">
        <f>IF(AND([1]Alex!E65=[1]Alex!E$7),1,IF(AND([1]Alex!F65=[1]Alex!F$7),2,IF(AND([1]Alex!G65=[1]Alex!G$7),3)))</f>
        <v>0</v>
      </c>
      <c r="P76" s="22"/>
      <c r="Q76" s="22" t="b">
        <f>IF(AND([1]Nico!E65=[1]Nico!E$7),1,IF(AND([1]Nico!F65=[1]Nico!F$7),2,IF(AND([1]Nico!G65=[1]Nico!G$7),3)))</f>
        <v>0</v>
      </c>
      <c r="V76" s="10" t="e">
        <f>IF(AND(#REF!=K76,#REF!=L76),3,IF(#REF!-#REF!=K76-L76,2,IF(AND(#REF!=#REF!,K76=L76),1,IF(AND(#REF!&gt;#REF!,K76&gt;L76),1,IF(K76&lt;L76,1,0)))))</f>
        <v>#REF!</v>
      </c>
      <c r="W76" s="10" t="e">
        <f>IF(AND(#REF!=M76,#REF!=N76),3,IF(#REF!-#REF!=M76-N76,2,IF(AND(#REF!=#REF!,M76=N76),1,IF(AND(#REF!&gt;#REF!,M76&gt;N76),1,IF(M76&lt;N76,1,0)))))</f>
        <v>#REF!</v>
      </c>
      <c r="X76" s="10" t="e">
        <f>IF(AND(#REF!=O76,#REF!=P76),3,IF(#REF!-#REF!=O76-P76,2,IF(AND(#REF!=#REF!,O76=P76),1,IF(AND(#REF!&gt;#REF!,O76&gt;P76),1,IF(O76&lt;P76,1,0)))))</f>
        <v>#REF!</v>
      </c>
      <c r="Y76" s="10" t="e">
        <f>IF(AND(#REF!=Q76,#REF!=R76),3,IF(#REF!-#REF!=Q76-R76,2,IF(AND(#REF!=#REF!,Q76=R76),1,IF(AND(#REF!&gt;#REF!,Q76&gt;R76),1,IF(Q76&lt;R76,1,0)))))</f>
        <v>#REF!</v>
      </c>
      <c r="AC76" s="17" t="s">
        <v>46</v>
      </c>
      <c r="AD76" s="17"/>
    </row>
    <row r="77" spans="1:30" ht="15.75" thickBot="1">
      <c r="A77" s="17" t="s">
        <v>72</v>
      </c>
      <c r="B77" s="18">
        <f>IF(AND(I77&gt;J77),AD73,IF(AND(I77=J77),AD76,(IF(AND(I77&lt;J77),AD76))))</f>
        <v>0</v>
      </c>
      <c r="C77" s="18">
        <f>(IF(AND(I77&gt;J77),AD76,(IF(AND(I77=J77),AD75,(IF(AND(I77&lt;J77),AD76))))))</f>
        <v>2</v>
      </c>
      <c r="D77" s="18"/>
      <c r="E77" s="18"/>
      <c r="F77" s="18"/>
      <c r="G77" s="18">
        <f>(IF(AND(I77&gt;J77),AD76,(IF(AND(I77=J77),AD76,IF(AND(I77&lt;J77),AD74)))))</f>
        <v>0</v>
      </c>
      <c r="H77" s="19" t="s">
        <v>15</v>
      </c>
      <c r="I77" s="20">
        <f>[1]Résultats!E59</f>
        <v>0</v>
      </c>
      <c r="J77" s="20">
        <f>[1]Résultats!F59</f>
        <v>0</v>
      </c>
      <c r="K77" s="22" t="b">
        <f>IF(AND([1]Ben!E66=[1]Ben!E$7),1,IF(AND([1]Ben!F66=[1]Ben!F$7),2,IF(AND([1]Ben!G66=[1]Ben!G$7),3)))</f>
        <v>0</v>
      </c>
      <c r="L77" s="22"/>
      <c r="M77" s="22" t="b">
        <f>IF(AND([1]Steph!E66=[1]Steph!E$7),1,IF(AND([1]Steph!F66=[1]Steph!F$7),2,IF(AND([1]Steph!G66=[1]Steph!G$7),3)))</f>
        <v>0</v>
      </c>
      <c r="N77" s="22"/>
      <c r="O77" s="22" t="b">
        <f>IF(AND([1]Alex!E66=[1]Alex!E$7),1,IF(AND([1]Alex!F66=[1]Alex!F$7),2,IF(AND([1]Alex!G66=[1]Alex!G$7),3)))</f>
        <v>0</v>
      </c>
      <c r="P77" s="22"/>
      <c r="Q77" s="22" t="b">
        <f>IF(AND([1]Nico!E66=[1]Nico!E$7),1,IF(AND([1]Nico!F66=[1]Nico!F$7),2,IF(AND([1]Nico!G66=[1]Nico!G$7),3)))</f>
        <v>0</v>
      </c>
      <c r="V77" s="10" t="e">
        <f>IF(AND(#REF!=K77,#REF!=L77),3,IF(#REF!-#REF!=K77-L77,2,IF(AND(#REF!=#REF!,K77=L77),1,IF(AND(#REF!&gt;#REF!,K77&gt;L77),1,IF(K77&lt;L77,1,0)))))</f>
        <v>#REF!</v>
      </c>
      <c r="W77" s="10" t="e">
        <f>IF(AND(#REF!=M77,#REF!=N77),3,IF(#REF!-#REF!=M77-N77,2,IF(AND(#REF!=#REF!,M77=N77),1,IF(AND(#REF!&gt;#REF!,M77&gt;N77),1,IF(M77&lt;N77,1,0)))))</f>
        <v>#REF!</v>
      </c>
      <c r="X77" s="10" t="e">
        <f>IF(AND(#REF!=O77,#REF!=P77),3,IF(#REF!-#REF!=O77-P77,2,IF(AND(#REF!=#REF!,O77=P77),1,IF(AND(#REF!&gt;#REF!,O77&gt;P77),1,IF(O77&lt;P77,1,0)))))</f>
        <v>#REF!</v>
      </c>
      <c r="Y77" s="10" t="e">
        <f>IF(AND(#REF!=Q77,#REF!=R77),3,IF(#REF!-#REF!=Q77-R77,2,IF(AND(#REF!=#REF!,Q77=R77),1,IF(AND(#REF!&gt;#REF!,Q77&gt;R77),1,IF(Q77&lt;R77,1,0)))))</f>
        <v>#REF!</v>
      </c>
      <c r="AC77" s="17" t="b">
        <v>1</v>
      </c>
      <c r="AD77" s="17">
        <v>1</v>
      </c>
    </row>
    <row r="78" spans="1:30" ht="15.75" thickBot="1">
      <c r="A78" s="24" t="s">
        <v>31</v>
      </c>
      <c r="B78" s="25">
        <f>IF(AND(I78&gt;J78),AD73,IF(AND(I78=J78),AD76,(IF(AND(I78&lt;J78),AD76))))</f>
        <v>0</v>
      </c>
      <c r="C78" s="25">
        <f>(IF(AND(I78&gt;J78),AD76,(IF(AND(I78=J78),AD75,(IF(AND(I78&lt;J78),AD76))))))</f>
        <v>2</v>
      </c>
      <c r="D78" s="25"/>
      <c r="E78" s="25"/>
      <c r="F78" s="25"/>
      <c r="G78" s="25">
        <f>(IF(AND(I78&gt;J78),AD76,(IF(AND(I78=J78),AD76,IF(AND(I78&lt;J78),AD74)))))</f>
        <v>0</v>
      </c>
      <c r="H78" s="26" t="s">
        <v>71</v>
      </c>
      <c r="I78" s="27">
        <f>[1]Résultats!E60</f>
        <v>0</v>
      </c>
      <c r="J78" s="27">
        <f>[1]Résultats!F60</f>
        <v>0</v>
      </c>
      <c r="K78" s="29" t="b">
        <f>IF(AND([1]Ben!E67=[1]Ben!E$7),1,IF(AND([1]Ben!F67=[1]Ben!F$7),2,IF(AND([1]Ben!G67=[1]Ben!G$7),3)))</f>
        <v>0</v>
      </c>
      <c r="L78" s="29"/>
      <c r="M78" s="29" t="b">
        <f>IF(AND([1]Steph!E67=[1]Steph!E$7),1,IF(AND([1]Steph!F67=[1]Steph!F$7),2,IF(AND([1]Steph!G67=[1]Steph!G$7),3)))</f>
        <v>0</v>
      </c>
      <c r="N78" s="29"/>
      <c r="O78" s="29" t="b">
        <f>IF(AND([1]Alex!E67=[1]Alex!E$7),1,IF(AND([1]Alex!F67=[1]Alex!F$7),2,IF(AND([1]Alex!G67=[1]Alex!G$7),3)))</f>
        <v>0</v>
      </c>
      <c r="P78" s="29"/>
      <c r="Q78" s="29" t="b">
        <f>IF(AND([1]Nico!E67=[1]Nico!E$7),1,IF(AND([1]Nico!F67=[1]Nico!F$7),2,IF(AND([1]Nico!G67=[1]Nico!G$7),3)))</f>
        <v>0</v>
      </c>
      <c r="U78" s="30" t="s">
        <v>47</v>
      </c>
      <c r="V78" s="23" t="e">
        <f>SUM(V73:V77)</f>
        <v>#REF!</v>
      </c>
      <c r="W78" s="23" t="e">
        <f t="shared" ref="W78" si="31">SUM(W73:W77)</f>
        <v>#REF!</v>
      </c>
      <c r="X78" s="23" t="e">
        <f t="shared" ref="X78" si="32">SUM(X73:X77)</f>
        <v>#REF!</v>
      </c>
      <c r="Y78" s="23" t="e">
        <f t="shared" ref="Y78" si="33">SUM(Y73:Y77)</f>
        <v>#REF!</v>
      </c>
      <c r="AC78" s="17" t="b">
        <v>0</v>
      </c>
      <c r="AD78" s="17">
        <v>0</v>
      </c>
    </row>
    <row r="79" spans="1:30" ht="15.75" thickBot="1">
      <c r="A79" s="32"/>
      <c r="B79" s="32"/>
      <c r="C79" s="32"/>
      <c r="D79" s="32"/>
      <c r="E79" s="32"/>
      <c r="F79" s="32"/>
      <c r="G79" s="32"/>
      <c r="H79" s="32"/>
      <c r="I79" s="35"/>
      <c r="J79" s="35"/>
      <c r="K79" s="33"/>
      <c r="L79" s="33"/>
      <c r="M79" s="33"/>
      <c r="N79" s="33"/>
      <c r="O79" s="33"/>
      <c r="P79" s="33"/>
      <c r="Q79" s="33"/>
      <c r="V79" s="31" t="e">
        <f>V68+V78</f>
        <v>#REF!</v>
      </c>
      <c r="W79" s="31" t="e">
        <f t="shared" ref="W79" si="34">W68+W78</f>
        <v>#REF!</v>
      </c>
      <c r="X79" s="31" t="e">
        <f t="shared" ref="X79" si="35">X68+X78</f>
        <v>#REF!</v>
      </c>
      <c r="Y79" s="31" t="e">
        <f t="shared" ref="Y79" si="36">Y68+Y78</f>
        <v>#REF!</v>
      </c>
    </row>
    <row r="80" spans="1:30">
      <c r="V80" s="33"/>
      <c r="W80" s="33"/>
      <c r="X80" s="33"/>
      <c r="Y80" s="33"/>
    </row>
    <row r="81" spans="1:30" ht="15.75" thickBot="1"/>
    <row r="82" spans="1:30" ht="36" customHeight="1" thickBot="1">
      <c r="A82" s="60" t="s">
        <v>73</v>
      </c>
      <c r="B82" s="61"/>
      <c r="C82" s="61"/>
      <c r="D82" s="61"/>
      <c r="E82" s="61"/>
      <c r="F82" s="61"/>
      <c r="G82" s="61"/>
      <c r="H82" s="61"/>
      <c r="I82" s="62" t="s">
        <v>35</v>
      </c>
      <c r="J82" s="63"/>
      <c r="K82" s="82" t="s">
        <v>36</v>
      </c>
      <c r="L82" s="44"/>
      <c r="M82" s="84" t="s">
        <v>37</v>
      </c>
      <c r="N82" s="42"/>
      <c r="O82" s="86" t="s">
        <v>38</v>
      </c>
      <c r="P82" s="40"/>
      <c r="Q82" s="88" t="s">
        <v>39</v>
      </c>
      <c r="U82" s="1"/>
      <c r="V82" s="58" t="s">
        <v>34</v>
      </c>
      <c r="W82" s="59"/>
      <c r="X82" s="59"/>
      <c r="Y82" s="59"/>
    </row>
    <row r="83" spans="1:30" ht="15.75" thickBot="1">
      <c r="A83" s="6" t="s">
        <v>40</v>
      </c>
      <c r="B83" s="7">
        <v>1</v>
      </c>
      <c r="C83" s="7">
        <v>2</v>
      </c>
      <c r="D83" s="7"/>
      <c r="E83" s="7"/>
      <c r="F83" s="7"/>
      <c r="G83" s="7">
        <v>3</v>
      </c>
      <c r="H83" s="8" t="s">
        <v>41</v>
      </c>
      <c r="I83" s="64"/>
      <c r="J83" s="65"/>
      <c r="K83" s="83"/>
      <c r="L83" s="45"/>
      <c r="M83" s="85"/>
      <c r="N83" s="43"/>
      <c r="O83" s="87"/>
      <c r="P83" s="41"/>
      <c r="Q83" s="89"/>
      <c r="U83" s="1"/>
      <c r="V83" s="2" t="s">
        <v>36</v>
      </c>
      <c r="W83" s="3" t="s">
        <v>38</v>
      </c>
      <c r="X83" s="4" t="s">
        <v>37</v>
      </c>
      <c r="Y83" s="5" t="s">
        <v>39</v>
      </c>
      <c r="AC83" s="66" t="s">
        <v>42</v>
      </c>
      <c r="AD83" s="67"/>
    </row>
    <row r="84" spans="1:30">
      <c r="A84" s="12" t="s">
        <v>26</v>
      </c>
      <c r="B84" s="11">
        <f>IF(AND(I84&gt;J84),AD84,IF(AND(I84=J84),AD87,(IF(AND(I84&lt;J84),AD87))))</f>
        <v>0</v>
      </c>
      <c r="C84" s="11">
        <f>(IF(AND(I84&gt;J84),AD87,(IF(AND(I84=J84),AD86,(IF(AND(I84&lt;J84),AD87))))))</f>
        <v>2</v>
      </c>
      <c r="D84" s="11"/>
      <c r="E84" s="11"/>
      <c r="F84" s="11"/>
      <c r="G84" s="11">
        <f>(IF(AND(I84&gt;J84),AD87,(IF(AND(I84=J84),AD87,IF(AND(I84&lt;J84),AD85)))))</f>
        <v>0</v>
      </c>
      <c r="H84" s="13" t="s">
        <v>74</v>
      </c>
      <c r="I84" s="14">
        <f>[1]Résultats!E63</f>
        <v>0</v>
      </c>
      <c r="J84" s="14">
        <f>[1]Résultats!F63</f>
        <v>0</v>
      </c>
      <c r="K84" s="15" t="b">
        <f>IF(AND([1]Ben!E71=[1]Ben!E$7),1,IF(AND([1]Ben!F71=[1]Ben!F$7),2,IF(AND([1]Ben!G71=[1]Ben!G$7),3)))</f>
        <v>0</v>
      </c>
      <c r="L84" s="15"/>
      <c r="M84" s="15" t="b">
        <f>IF(AND([1]Steph!E71=[1]Steph!E$7),1,IF(AND([1]Steph!F71=[1]Steph!F$7),2,IF(AND([1]Steph!G71=[1]Steph!G$7),3)))</f>
        <v>0</v>
      </c>
      <c r="N84" s="15"/>
      <c r="O84" s="15" t="b">
        <f>IF(AND([1]Alex!E71=[1]Alex!E$7),1,IF(AND([1]Alex!F71=[1]Alex!F$7),2,IF(AND([1]Alex!G71=[1]Alex!G$7),3)))</f>
        <v>0</v>
      </c>
      <c r="P84" s="15"/>
      <c r="Q84" s="15" t="b">
        <f>IF(AND([1]Nico!E71=[1]Nico!E$7),1,IF(AND([1]Nico!F71=[1]Nico!F$7),2,IF(AND([1]Nico!G71=[1]Nico!G$7),3)))</f>
        <v>0</v>
      </c>
      <c r="V84" s="10" t="e">
        <f>IF(AND(#REF!=K84,#REF!=L84),3,IF(#REF!-#REF!=K84-L84,2,IF(AND(#REF!=#REF!,K84=L84),1,IF(AND(#REF!&gt;#REF!,K84&gt;L84),1,IF(K84&lt;L84,1,0)))))</f>
        <v>#REF!</v>
      </c>
      <c r="W84" s="10" t="e">
        <f>IF(AND(#REF!=M84,#REF!=N84),3,IF(#REF!-#REF!=M84-N84,2,IF(AND(#REF!=#REF!,M84=N84),1,IF(AND(#REF!&gt;#REF!,M84&gt;N84),1,IF(M84&lt;N84,1,0)))))</f>
        <v>#REF!</v>
      </c>
      <c r="X84" s="10" t="e">
        <f>IF(AND(#REF!=O84,#REF!=P84),3,IF(#REF!-#REF!=O84-P84,2,IF(AND(#REF!=#REF!,O84=P84),1,IF(AND(#REF!&gt;#REF!,O84&gt;P84),1,IF(O84&lt;P84,1,0)))))</f>
        <v>#REF!</v>
      </c>
      <c r="Y84" s="10" t="e">
        <f>IF(AND(#REF!=Q84,#REF!=R84),3,IF(#REF!-#REF!=Q84-R84,2,IF(AND(#REF!=#REF!,Q84=R84),1,IF(AND(#REF!&gt;#REF!,Q84&gt;R84),1,IF(Q84&lt;R84,1,0)))))</f>
        <v>#REF!</v>
      </c>
      <c r="AC84" s="17" t="s">
        <v>43</v>
      </c>
      <c r="AD84" s="17">
        <v>1</v>
      </c>
    </row>
    <row r="85" spans="1:30">
      <c r="A85" s="17" t="s">
        <v>75</v>
      </c>
      <c r="B85" s="18">
        <f>IF(AND(I85&gt;J85),AD84,IF(AND(I85=J85),AD87,(IF(AND(I85&lt;J85),AD87))))</f>
        <v>0</v>
      </c>
      <c r="C85" s="18">
        <f>(IF(AND(I85&gt;J85),AD87,(IF(AND(I85=J85),AD86,(IF(AND(I85&lt;J85),AD87))))))</f>
        <v>2</v>
      </c>
      <c r="D85" s="18"/>
      <c r="E85" s="18"/>
      <c r="F85" s="18"/>
      <c r="G85" s="18">
        <f>(IF(AND(I85&gt;J85),AD87,(IF(AND(I85=J85),AD87,IF(AND(I85&lt;J85),AD85)))))</f>
        <v>0</v>
      </c>
      <c r="H85" s="19" t="s">
        <v>76</v>
      </c>
      <c r="I85" s="20">
        <f>[1]Résultats!E64</f>
        <v>0</v>
      </c>
      <c r="J85" s="20">
        <f>[1]Résultats!F64</f>
        <v>0</v>
      </c>
      <c r="K85" s="22" t="b">
        <f>IF(AND([1]Ben!E72=[1]Ben!E$7),1,IF(AND([1]Ben!F72=[1]Ben!F$7),2,IF(AND([1]Ben!G72=[1]Ben!G$7),3)))</f>
        <v>0</v>
      </c>
      <c r="L85" s="22"/>
      <c r="M85" s="22" t="b">
        <f>IF(AND([1]Steph!E72=[1]Steph!E$7),1,IF(AND([1]Steph!F72=[1]Steph!F$7),2,IF(AND([1]Steph!G72=[1]Steph!G$7),3)))</f>
        <v>0</v>
      </c>
      <c r="N85" s="22"/>
      <c r="O85" s="22" t="b">
        <f>IF(AND([1]Alex!E72=[1]Alex!E$7),1,IF(AND([1]Alex!F72=[1]Alex!F$7),2,IF(AND([1]Alex!G72=[1]Alex!G$7),3)))</f>
        <v>0</v>
      </c>
      <c r="P85" s="22"/>
      <c r="Q85" s="22" t="b">
        <f>IF(AND([1]Nico!E72=[1]Nico!E$7),1,IF(AND([1]Nico!F72=[1]Nico!F$7),2,IF(AND([1]Nico!G72=[1]Nico!G$7),3)))</f>
        <v>0</v>
      </c>
      <c r="V85" s="10" t="e">
        <f>IF(AND(#REF!=K85,#REF!=L85),3,IF(#REF!-#REF!=K85-L85,2,IF(AND(#REF!=#REF!,K85=L85),1,IF(AND(#REF!&gt;#REF!,K85&gt;L85),1,IF(K85&lt;L85,1,0)))))</f>
        <v>#REF!</v>
      </c>
      <c r="W85" s="10" t="e">
        <f>IF(AND(#REF!=M85,#REF!=N85),3,IF(#REF!-#REF!=M85-N85,2,IF(AND(#REF!=#REF!,M85=N85),1,IF(AND(#REF!&gt;#REF!,M85&gt;N85),1,IF(M85&lt;N85,1,0)))))</f>
        <v>#REF!</v>
      </c>
      <c r="X85" s="10" t="e">
        <f>IF(AND(#REF!=O85,#REF!=P85),3,IF(#REF!-#REF!=O85-P85,2,IF(AND(#REF!=#REF!,O85=P85),1,IF(AND(#REF!&gt;#REF!,O85&gt;P85),1,IF(O85&lt;P85,1,0)))))</f>
        <v>#REF!</v>
      </c>
      <c r="Y85" s="10" t="e">
        <f>IF(AND(#REF!=Q85,#REF!=R85),3,IF(#REF!-#REF!=Q85-R85,2,IF(AND(#REF!=#REF!,Q85=R85),1,IF(AND(#REF!&gt;#REF!,Q85&gt;R85),1,IF(Q85&lt;R85,1,0)))))</f>
        <v>#REF!</v>
      </c>
      <c r="AC85" s="17" t="s">
        <v>44</v>
      </c>
      <c r="AD85" s="17">
        <v>3</v>
      </c>
    </row>
    <row r="86" spans="1:30">
      <c r="A86" s="17" t="s">
        <v>26</v>
      </c>
      <c r="B86" s="18">
        <f>IF(AND(I86&gt;J86),AD84,IF(AND(I86=J86),AD87,(IF(AND(I86&lt;J86),AD87))))</f>
        <v>0</v>
      </c>
      <c r="C86" s="18">
        <f>(IF(AND(I86&gt;J86),AD87,(IF(AND(I86=J86),AD86,(IF(AND(I86&lt;J86),AD87))))))</f>
        <v>2</v>
      </c>
      <c r="D86" s="18"/>
      <c r="E86" s="18"/>
      <c r="F86" s="18"/>
      <c r="G86" s="18">
        <f>(IF(AND(I86&gt;J86),AD87,(IF(AND(I86=J86),AD87,IF(AND(I86&lt;J86),AD85)))))</f>
        <v>0</v>
      </c>
      <c r="H86" s="19" t="s">
        <v>75</v>
      </c>
      <c r="I86" s="20">
        <f>[1]Résultats!E65</f>
        <v>0</v>
      </c>
      <c r="J86" s="20">
        <f>[1]Résultats!F65</f>
        <v>0</v>
      </c>
      <c r="K86" s="22" t="b">
        <f>IF(AND([1]Ben!E73=[1]Ben!E$7),1,IF(AND([1]Ben!F73=[1]Ben!F$7),2,IF(AND([1]Ben!G73=[1]Ben!G$7),3)))</f>
        <v>0</v>
      </c>
      <c r="L86" s="22"/>
      <c r="M86" s="22" t="b">
        <f>IF(AND([1]Steph!E73=[1]Steph!E$7),1,IF(AND([1]Steph!F73=[1]Steph!F$7),2,IF(AND([1]Steph!G73=[1]Steph!G$7),3)))</f>
        <v>0</v>
      </c>
      <c r="N86" s="22"/>
      <c r="O86" s="22" t="b">
        <f>IF(AND([1]Alex!E73=[1]Alex!E$7),1,IF(AND([1]Alex!F73=[1]Alex!F$7),2,IF(AND([1]Alex!G73=[1]Alex!G$7),3)))</f>
        <v>0</v>
      </c>
      <c r="P86" s="22"/>
      <c r="Q86" s="22" t="b">
        <f>IF(AND([1]Nico!E73=[1]Nico!E$7),1,IF(AND([1]Nico!F73=[1]Nico!F$7),2,IF(AND([1]Nico!G73=[1]Nico!G$7),3)))</f>
        <v>0</v>
      </c>
      <c r="V86" s="10" t="e">
        <f>IF(AND(#REF!=K86,#REF!=L86),3,IF(#REF!-#REF!=K86-L86,2,IF(AND(#REF!=#REF!,K86=L86),1,IF(AND(#REF!&gt;#REF!,K86&gt;L86),1,IF(K86&lt;L86,1,0)))))</f>
        <v>#REF!</v>
      </c>
      <c r="W86" s="10" t="e">
        <f>IF(AND(#REF!=M86,#REF!=N86),3,IF(#REF!-#REF!=M86-N86,2,IF(AND(#REF!=#REF!,M86=N86),1,IF(AND(#REF!&gt;#REF!,M86&gt;N86),1,IF(M86&lt;N86,1,0)))))</f>
        <v>#REF!</v>
      </c>
      <c r="X86" s="10" t="e">
        <f>IF(AND(#REF!=O86,#REF!=P86),3,IF(#REF!-#REF!=O86-P86,2,IF(AND(#REF!=#REF!,O86=P86),1,IF(AND(#REF!&gt;#REF!,O86&gt;P86),1,IF(O86&lt;P86,1,0)))))</f>
        <v>#REF!</v>
      </c>
      <c r="Y86" s="10" t="e">
        <f>IF(AND(#REF!=Q86,#REF!=R86),3,IF(#REF!-#REF!=Q86-R86,2,IF(AND(#REF!=#REF!,Q86=R86),1,IF(AND(#REF!&gt;#REF!,Q86&gt;R86),1,IF(Q86&lt;R86,1,0)))))</f>
        <v>#REF!</v>
      </c>
      <c r="AC86" s="17" t="s">
        <v>45</v>
      </c>
      <c r="AD86" s="17">
        <v>2</v>
      </c>
    </row>
    <row r="87" spans="1:30">
      <c r="A87" s="17" t="s">
        <v>77</v>
      </c>
      <c r="B87" s="18">
        <f>IF(AND(I87&gt;J87),AD84,IF(AND(I87=J87),AD87,(IF(AND(I87&lt;J87),AD87))))</f>
        <v>0</v>
      </c>
      <c r="C87" s="18">
        <f>(IF(AND(I87&gt;J87),AD87,(IF(AND(I87=J87),AD86,(IF(AND(I87&lt;J87),AD87))))))</f>
        <v>2</v>
      </c>
      <c r="D87" s="18"/>
      <c r="E87" s="18"/>
      <c r="F87" s="18"/>
      <c r="G87" s="18">
        <f>(IF(AND(I87&gt;J87),AD87,(IF(AND(I87=J87),AD87,IF(AND(I87&lt;J87),AD85)))))</f>
        <v>0</v>
      </c>
      <c r="H87" s="19" t="s">
        <v>74</v>
      </c>
      <c r="I87" s="20">
        <f>[1]Résultats!E66</f>
        <v>0</v>
      </c>
      <c r="J87" s="20">
        <f>[1]Résultats!F66</f>
        <v>0</v>
      </c>
      <c r="K87" s="22" t="b">
        <f>IF(AND([1]Ben!E74=[1]Ben!E$7),1,IF(AND([1]Ben!F74=[1]Ben!F$7),2,IF(AND([1]Ben!G74=[1]Ben!G$7),3)))</f>
        <v>0</v>
      </c>
      <c r="L87" s="22"/>
      <c r="M87" s="22" t="b">
        <f>IF(AND([1]Steph!E74=[1]Steph!E$7),1,IF(AND([1]Steph!F74=[1]Steph!F$7),2,IF(AND([1]Steph!G74=[1]Steph!G$7),3)))</f>
        <v>0</v>
      </c>
      <c r="N87" s="22"/>
      <c r="O87" s="22" t="b">
        <f>IF(AND([1]Alex!E74=[1]Alex!E$7),1,IF(AND([1]Alex!F74=[1]Alex!F$7),2,IF(AND([1]Alex!G74=[1]Alex!G$7),3)))</f>
        <v>0</v>
      </c>
      <c r="P87" s="22"/>
      <c r="Q87" s="22" t="b">
        <f>IF(AND([1]Nico!E74=[1]Nico!E$7),1,IF(AND([1]Nico!F74=[1]Nico!F$7),2,IF(AND([1]Nico!G74=[1]Nico!G$7),3)))</f>
        <v>0</v>
      </c>
      <c r="V87" s="10" t="e">
        <f>IF(AND(#REF!=K87,#REF!=L87),3,IF(#REF!-#REF!=K87-L87,2,IF(AND(#REF!=#REF!,K87=L87),1,IF(AND(#REF!&gt;#REF!,K87&gt;L87),1,IF(K87&lt;L87,1,0)))))</f>
        <v>#REF!</v>
      </c>
      <c r="W87" s="10" t="e">
        <f>IF(AND(#REF!=M87,#REF!=N87),3,IF(#REF!-#REF!=M87-N87,2,IF(AND(#REF!=#REF!,M87=N87),1,IF(AND(#REF!&gt;#REF!,M87&gt;N87),1,IF(M87&lt;N87,1,0)))))</f>
        <v>#REF!</v>
      </c>
      <c r="X87" s="10" t="e">
        <f>IF(AND(#REF!=O87,#REF!=P87),3,IF(#REF!-#REF!=O87-P87,2,IF(AND(#REF!=#REF!,O87=P87),1,IF(AND(#REF!&gt;#REF!,O87&gt;P87),1,IF(O87&lt;P87,1,0)))))</f>
        <v>#REF!</v>
      </c>
      <c r="Y87" s="10" t="e">
        <f>IF(AND(#REF!=Q87,#REF!=R87),3,IF(#REF!-#REF!=Q87-R87,2,IF(AND(#REF!=#REF!,Q87=R87),1,IF(AND(#REF!&gt;#REF!,Q87&gt;R87),1,IF(Q87&lt;R87,1,0)))))</f>
        <v>#REF!</v>
      </c>
      <c r="AC87" s="17" t="s">
        <v>46</v>
      </c>
      <c r="AD87" s="17"/>
    </row>
    <row r="88" spans="1:30" ht="15.75" thickBot="1">
      <c r="A88" s="17" t="s">
        <v>77</v>
      </c>
      <c r="B88" s="18">
        <f>IF(AND(I88&gt;J88),AD84,IF(AND(I88=J88),AD87,(IF(AND(I88&lt;J88),AD87))))</f>
        <v>0</v>
      </c>
      <c r="C88" s="18">
        <f>(IF(AND(I88&gt;J88),AD87,(IF(AND(I88=J88),AD86,(IF(AND(I88&lt;J88),AD87))))))</f>
        <v>2</v>
      </c>
      <c r="D88" s="18"/>
      <c r="E88" s="18"/>
      <c r="F88" s="18"/>
      <c r="G88" s="18">
        <f>(IF(AND(I88&gt;J88),AD87,(IF(AND(I88=J88),AD87,IF(AND(I88&lt;J88),AD85)))))</f>
        <v>0</v>
      </c>
      <c r="H88" s="19" t="s">
        <v>26</v>
      </c>
      <c r="I88" s="20">
        <f>[1]Résultats!E67</f>
        <v>0</v>
      </c>
      <c r="J88" s="20">
        <f>[1]Résultats!F67</f>
        <v>0</v>
      </c>
      <c r="K88" s="22" t="b">
        <f>IF(AND([1]Ben!E75=[1]Ben!E$7),1,IF(AND([1]Ben!F75=[1]Ben!F$7),2,IF(AND([1]Ben!G75=[1]Ben!G$7),3)))</f>
        <v>0</v>
      </c>
      <c r="L88" s="22"/>
      <c r="M88" s="22" t="b">
        <f>IF(AND([1]Steph!E75=[1]Steph!E$7),1,IF(AND([1]Steph!F75=[1]Steph!F$7),2,IF(AND([1]Steph!G75=[1]Steph!G$7),3)))</f>
        <v>0</v>
      </c>
      <c r="N88" s="22"/>
      <c r="O88" s="22" t="b">
        <f>IF(AND([1]Alex!E75=[1]Alex!E$7),1,IF(AND([1]Alex!F75=[1]Alex!F$7),2,IF(AND([1]Alex!G75=[1]Alex!G$7),3)))</f>
        <v>0</v>
      </c>
      <c r="P88" s="22"/>
      <c r="Q88" s="22" t="b">
        <f>IF(AND([1]Nico!E75=[1]Nico!E$7),1,IF(AND([1]Nico!F75=[1]Nico!F$7),2,IF(AND([1]Nico!G75=[1]Nico!G$7),3)))</f>
        <v>0</v>
      </c>
      <c r="V88" s="10" t="e">
        <f>IF(AND(#REF!=K88,#REF!=L88),3,IF(#REF!-#REF!=K88-L88,2,IF(AND(#REF!=#REF!,K88=L88),1,IF(AND(#REF!&gt;#REF!,K88&gt;L88),1,IF(K88&lt;L88,1,0)))))</f>
        <v>#REF!</v>
      </c>
      <c r="W88" s="10" t="e">
        <f>IF(AND(#REF!=M88,#REF!=N88),3,IF(#REF!-#REF!=M88-N88,2,IF(AND(#REF!=#REF!,M88=N88),1,IF(AND(#REF!&gt;#REF!,M88&gt;N88),1,IF(M88&lt;N88,1,0)))))</f>
        <v>#REF!</v>
      </c>
      <c r="X88" s="10" t="e">
        <f>IF(AND(#REF!=O88,#REF!=P88),3,IF(#REF!-#REF!=O88-P88,2,IF(AND(#REF!=#REF!,O88=P88),1,IF(AND(#REF!&gt;#REF!,O88&gt;P88),1,IF(O88&lt;P88,1,0)))))</f>
        <v>#REF!</v>
      </c>
      <c r="Y88" s="10" t="e">
        <f>IF(AND(#REF!=Q88,#REF!=R88),3,IF(#REF!-#REF!=Q88-R88,2,IF(AND(#REF!=#REF!,Q88=R88),1,IF(AND(#REF!&gt;#REF!,Q88&gt;R88),1,IF(Q88&lt;R88,1,0)))))</f>
        <v>#REF!</v>
      </c>
      <c r="AC88" s="17" t="b">
        <v>1</v>
      </c>
      <c r="AD88" s="17">
        <v>1</v>
      </c>
    </row>
    <row r="89" spans="1:30" ht="15.75" thickBot="1">
      <c r="A89" s="24" t="s">
        <v>74</v>
      </c>
      <c r="B89" s="25">
        <f>IF(AND(I89&gt;J89),AD84,IF(AND(I89=J89),AD87,(IF(AND(I89&lt;J89),AD87))))</f>
        <v>0</v>
      </c>
      <c r="C89" s="25">
        <f>(IF(AND(I89&gt;J89),AD87,(IF(AND(I89=J89),AD86,(IF(AND(I89&lt;J89),AD87))))))</f>
        <v>2</v>
      </c>
      <c r="D89" s="25"/>
      <c r="E89" s="25"/>
      <c r="F89" s="25"/>
      <c r="G89" s="25">
        <f>(IF(AND(I89&gt;J89),AD87,(IF(AND(I89=J89),AD87,IF(AND(I89&lt;J89),AD85)))))</f>
        <v>0</v>
      </c>
      <c r="H89" s="26" t="s">
        <v>75</v>
      </c>
      <c r="I89" s="27">
        <f>[1]Résultats!E68</f>
        <v>0</v>
      </c>
      <c r="J89" s="27">
        <f>[1]Résultats!F68</f>
        <v>0</v>
      </c>
      <c r="K89" s="29" t="b">
        <f>IF(AND([1]Ben!E76=[1]Ben!E$7),1,IF(AND([1]Ben!F76=[1]Ben!F$7),2,IF(AND([1]Ben!G76=[1]Ben!G$7),3)))</f>
        <v>0</v>
      </c>
      <c r="L89" s="29"/>
      <c r="M89" s="29" t="b">
        <f>IF(AND([1]Steph!E76=[1]Steph!E$7),1,IF(AND([1]Steph!F76=[1]Steph!F$7),2,IF(AND([1]Steph!G76=[1]Steph!G$7),3)))</f>
        <v>0</v>
      </c>
      <c r="N89" s="29"/>
      <c r="O89" s="29" t="b">
        <f>IF(AND([1]Alex!E76=[1]Alex!E$7),1,IF(AND([1]Alex!F76=[1]Alex!F$7),2,IF(AND([1]Alex!G76=[1]Alex!G$7),3)))</f>
        <v>0</v>
      </c>
      <c r="P89" s="29"/>
      <c r="Q89" s="29" t="b">
        <f>IF(AND([1]Nico!E76=[1]Nico!E$7),1,IF(AND([1]Nico!F76=[1]Nico!F$7),2,IF(AND([1]Nico!G76=[1]Nico!G$7),3)))</f>
        <v>0</v>
      </c>
      <c r="U89" s="30" t="s">
        <v>47</v>
      </c>
      <c r="V89" s="23" t="e">
        <f>SUM(V84:V88)</f>
        <v>#REF!</v>
      </c>
      <c r="W89" s="23" t="e">
        <f t="shared" ref="W89" si="37">SUM(W84:W88)</f>
        <v>#REF!</v>
      </c>
      <c r="X89" s="23" t="e">
        <f t="shared" ref="X89" si="38">SUM(X84:X88)</f>
        <v>#REF!</v>
      </c>
      <c r="Y89" s="23" t="e">
        <f t="shared" ref="Y89" si="39">SUM(Y84:Y88)</f>
        <v>#REF!</v>
      </c>
      <c r="AC89" s="17" t="b">
        <v>0</v>
      </c>
      <c r="AD89" s="17">
        <v>0</v>
      </c>
    </row>
    <row r="90" spans="1:30" ht="15.75" thickBot="1">
      <c r="V90" s="31" t="e">
        <f>V79+V89</f>
        <v>#REF!</v>
      </c>
      <c r="W90" s="31" t="e">
        <f t="shared" ref="W90" si="40">W79+W89</f>
        <v>#REF!</v>
      </c>
      <c r="X90" s="31" t="e">
        <f t="shared" ref="X90" si="41">X79+X89</f>
        <v>#REF!</v>
      </c>
      <c r="Y90" s="31" t="e">
        <f t="shared" ref="Y90" si="42">Y79+Y89</f>
        <v>#REF!</v>
      </c>
    </row>
  </sheetData>
  <mergeCells count="65">
    <mergeCell ref="N11:O11"/>
    <mergeCell ref="A1:S1"/>
    <mergeCell ref="A3:D3"/>
    <mergeCell ref="E3:F4"/>
    <mergeCell ref="G3:H4"/>
    <mergeCell ref="K3:L4"/>
    <mergeCell ref="B4:C4"/>
    <mergeCell ref="AC83:AD83"/>
    <mergeCell ref="K16:L17"/>
    <mergeCell ref="AC61:AD61"/>
    <mergeCell ref="V71:Y71"/>
    <mergeCell ref="AC39:AD39"/>
    <mergeCell ref="V49:Y49"/>
    <mergeCell ref="Q82:Q83"/>
    <mergeCell ref="V82:Y82"/>
    <mergeCell ref="A71:H71"/>
    <mergeCell ref="I71:J72"/>
    <mergeCell ref="K71:K72"/>
    <mergeCell ref="M71:M72"/>
    <mergeCell ref="O71:O72"/>
    <mergeCell ref="Q71:Q72"/>
    <mergeCell ref="A82:H82"/>
    <mergeCell ref="I82:J83"/>
    <mergeCell ref="K82:K83"/>
    <mergeCell ref="M82:M83"/>
    <mergeCell ref="O82:O83"/>
    <mergeCell ref="Q60:Q61"/>
    <mergeCell ref="V60:Y60"/>
    <mergeCell ref="O49:P50"/>
    <mergeCell ref="Q49:R50"/>
    <mergeCell ref="A49:H49"/>
    <mergeCell ref="I49:J50"/>
    <mergeCell ref="K49:L50"/>
    <mergeCell ref="M49:N50"/>
    <mergeCell ref="A60:H60"/>
    <mergeCell ref="I60:J61"/>
    <mergeCell ref="K60:K61"/>
    <mergeCell ref="M60:M61"/>
    <mergeCell ref="O60:O61"/>
    <mergeCell ref="V38:Y38"/>
    <mergeCell ref="O27:P28"/>
    <mergeCell ref="Q27:R28"/>
    <mergeCell ref="A27:H27"/>
    <mergeCell ref="I27:J28"/>
    <mergeCell ref="K27:L28"/>
    <mergeCell ref="M27:N28"/>
    <mergeCell ref="O38:P39"/>
    <mergeCell ref="Q38:R39"/>
    <mergeCell ref="A38:H38"/>
    <mergeCell ref="I38:J39"/>
    <mergeCell ref="K38:L39"/>
    <mergeCell ref="M38:N39"/>
    <mergeCell ref="P3:S3"/>
    <mergeCell ref="I3:J4"/>
    <mergeCell ref="AC72:AD72"/>
    <mergeCell ref="AC50:AD50"/>
    <mergeCell ref="AC28:AD28"/>
    <mergeCell ref="A16:H16"/>
    <mergeCell ref="I16:J17"/>
    <mergeCell ref="M16:N17"/>
    <mergeCell ref="V16:Y16"/>
    <mergeCell ref="AC17:AD17"/>
    <mergeCell ref="V27:Y27"/>
    <mergeCell ref="O16:P17"/>
    <mergeCell ref="Q16:R1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Résultats</vt:lpstr>
      <vt:lpstr>BEN</vt:lpstr>
      <vt:lpstr>ALEX</vt:lpstr>
      <vt:lpstr>NICO</vt:lpstr>
      <vt:lpstr>STEPH</vt:lpstr>
      <vt:lpstr>Points Groupes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2016-06-13T08:03:08Z</dcterms:created>
  <dcterms:modified xsi:type="dcterms:W3CDTF">2016-06-14T17:10:24Z</dcterms:modified>
</cp:coreProperties>
</file>