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giaire2\Desktop\"/>
    </mc:Choice>
  </mc:AlternateContent>
  <bookViews>
    <workbookView xWindow="0" yWindow="0" windowWidth="15480" windowHeight="8190" activeTab="1"/>
  </bookViews>
  <sheets>
    <sheet name="PresentationClient" sheetId="3" r:id="rId1"/>
    <sheet name="DDP" sheetId="1" r:id="rId2"/>
    <sheet name="COMMENTAIRE" sheetId="2" r:id="rId3"/>
  </sheets>
  <definedNames>
    <definedName name="CodeClient">PresentationClient!$L$2</definedName>
    <definedName name="NomClient">PresentationClient!$C$4</definedName>
    <definedName name="NomSociete">PresentationClient!$A$4</definedName>
    <definedName name="NumOffre">PresentationClient!$J$4</definedName>
    <definedName name="NumOffre001">PresentationClient!$A$9</definedName>
    <definedName name="NumOffre002">PresentationClient!$A$10</definedName>
    <definedName name="NumOffre003">PresentationClient!$A$11</definedName>
    <definedName name="NumOffre004">PresentationClient!$A$12</definedName>
    <definedName name="NumOffre005">PresentationClient!$A$13</definedName>
    <definedName name="Societe">PresentationClient!$L$1</definedName>
  </definedNames>
  <calcPr calcId="152511" refMode="R1C1"/>
</workbook>
</file>

<file path=xl/calcChain.xml><?xml version="1.0" encoding="utf-8"?>
<calcChain xmlns="http://schemas.openxmlformats.org/spreadsheetml/2006/main">
  <c r="H6" i="1" l="1"/>
  <c r="J6" i="1"/>
  <c r="J5" i="1"/>
  <c r="J4" i="1"/>
  <c r="J7" i="1"/>
  <c r="DJ7" i="1"/>
  <c r="DA7" i="1"/>
  <c r="CU7" i="1"/>
  <c r="CT7" i="1"/>
  <c r="CQ7" i="1"/>
  <c r="CN7" i="1"/>
  <c r="CK7" i="1"/>
  <c r="CH7" i="1"/>
  <c r="CE7" i="1"/>
  <c r="CB7" i="1"/>
  <c r="BY7" i="1"/>
  <c r="BV7" i="1"/>
  <c r="BS7" i="1"/>
  <c r="BP7" i="1"/>
  <c r="BM7" i="1"/>
  <c r="BJ7" i="1"/>
  <c r="BG7" i="1"/>
  <c r="AZ7" i="1"/>
  <c r="AW7" i="1"/>
  <c r="AP7" i="1"/>
  <c r="AM7" i="1"/>
  <c r="AJ7" i="1"/>
  <c r="AG7" i="1"/>
  <c r="AD7" i="1"/>
  <c r="AA7" i="1"/>
  <c r="X7" i="1"/>
  <c r="S7" i="1"/>
  <c r="U7" i="1" s="1"/>
  <c r="R7" i="1"/>
  <c r="L7" i="1"/>
  <c r="DJ6" i="1"/>
  <c r="DA6" i="1"/>
  <c r="CU6" i="1"/>
  <c r="CT6" i="1"/>
  <c r="CQ6" i="1"/>
  <c r="CN6" i="1"/>
  <c r="CK6" i="1"/>
  <c r="CH6" i="1"/>
  <c r="CE6" i="1"/>
  <c r="CB6" i="1"/>
  <c r="BY6" i="1"/>
  <c r="BV6" i="1"/>
  <c r="BS6" i="1"/>
  <c r="BP6" i="1"/>
  <c r="BM6" i="1"/>
  <c r="BJ6" i="1"/>
  <c r="BG6" i="1"/>
  <c r="AZ6" i="1"/>
  <c r="AW6" i="1"/>
  <c r="AP6" i="1"/>
  <c r="AM6" i="1"/>
  <c r="AJ6" i="1"/>
  <c r="AG6" i="1"/>
  <c r="AD6" i="1"/>
  <c r="AA6" i="1"/>
  <c r="X6" i="1"/>
  <c r="S6" i="1"/>
  <c r="U6" i="1" s="1"/>
  <c r="R6" i="1"/>
  <c r="L6" i="1"/>
  <c r="DJ5" i="1"/>
  <c r="DA5" i="1"/>
  <c r="CU5" i="1"/>
  <c r="CT5" i="1"/>
  <c r="CQ5" i="1"/>
  <c r="CN5" i="1"/>
  <c r="CK5" i="1"/>
  <c r="CH5" i="1"/>
  <c r="CE5" i="1"/>
  <c r="CB5" i="1"/>
  <c r="BY5" i="1"/>
  <c r="BV5" i="1"/>
  <c r="BS5" i="1"/>
  <c r="BP5" i="1"/>
  <c r="BM5" i="1"/>
  <c r="BJ5" i="1"/>
  <c r="BG5" i="1"/>
  <c r="AZ5" i="1"/>
  <c r="AW5" i="1"/>
  <c r="AP5" i="1"/>
  <c r="AM5" i="1"/>
  <c r="AJ5" i="1"/>
  <c r="AG5" i="1"/>
  <c r="AD5" i="1"/>
  <c r="AA5" i="1"/>
  <c r="X5" i="1"/>
  <c r="S5" i="1"/>
  <c r="U5" i="1" s="1"/>
  <c r="R5" i="1"/>
  <c r="L5" i="1"/>
  <c r="AA4" i="1"/>
  <c r="X4" i="1"/>
  <c r="AZ4" i="1"/>
  <c r="AW4" i="1"/>
  <c r="S4" i="1"/>
  <c r="U4" i="1" s="1"/>
  <c r="AD4" i="1"/>
  <c r="AP4" i="1"/>
  <c r="AM4" i="1"/>
  <c r="AJ4" i="1"/>
  <c r="AG4" i="1"/>
  <c r="CU4" i="1"/>
  <c r="R4" i="1"/>
  <c r="BY4" i="1"/>
  <c r="BS4" i="1"/>
  <c r="DJ4" i="1"/>
  <c r="DA4" i="1"/>
  <c r="CT4" i="1"/>
  <c r="CQ4" i="1"/>
  <c r="CN4" i="1"/>
  <c r="CK4" i="1"/>
  <c r="CH4" i="1"/>
  <c r="CE4" i="1"/>
  <c r="CB4" i="1"/>
  <c r="BV4" i="1"/>
  <c r="L4" i="1"/>
  <c r="BP4" i="1"/>
  <c r="BM4" i="1"/>
  <c r="BJ4" i="1"/>
  <c r="BG4" i="1"/>
  <c r="BB6" i="1" l="1"/>
  <c r="CV6" i="1" s="1"/>
  <c r="BB4" i="1"/>
  <c r="CV4" i="1" s="1"/>
  <c r="BB7" i="1"/>
  <c r="CV7" i="1" s="1"/>
  <c r="BB5" i="1"/>
  <c r="CW5" i="1" s="1"/>
  <c r="CW4" i="1" l="1"/>
  <c r="DM4" i="1" s="1"/>
  <c r="CV5" i="1"/>
  <c r="CW6" i="1"/>
  <c r="DM6" i="1" s="1"/>
  <c r="CW7" i="1"/>
  <c r="F7" i="1" s="1"/>
  <c r="DO7" i="1"/>
  <c r="F5" i="1"/>
  <c r="DN5" i="1"/>
  <c r="DK5" i="1"/>
  <c r="DL5" i="1" s="1"/>
  <c r="DO5" i="1"/>
  <c r="DN4" i="1"/>
  <c r="DN7" i="1"/>
  <c r="DM5" i="1"/>
  <c r="DM7" i="1"/>
  <c r="DO4" i="1" l="1"/>
  <c r="DK4" i="1"/>
  <c r="DL4" i="1" s="1"/>
  <c r="F4" i="1"/>
  <c r="DK6" i="1"/>
  <c r="DL6" i="1" s="1"/>
  <c r="DO6" i="1"/>
  <c r="F6" i="1"/>
  <c r="DN6" i="1"/>
  <c r="DK7" i="1"/>
  <c r="DL7" i="1" s="1"/>
</calcChain>
</file>

<file path=xl/sharedStrings.xml><?xml version="1.0" encoding="utf-8"?>
<sst xmlns="http://schemas.openxmlformats.org/spreadsheetml/2006/main" count="218" uniqueCount="124">
  <si>
    <t>Référence / Plan</t>
  </si>
  <si>
    <t>Qte AN</t>
  </si>
  <si>
    <t>Poids</t>
  </si>
  <si>
    <t>total</t>
  </si>
  <si>
    <t>Rm</t>
  </si>
  <si>
    <t>nb de 
coude</t>
  </si>
  <si>
    <t>Tube Ø</t>
  </si>
  <si>
    <t>Lg tube
 th</t>
  </si>
  <si>
    <t>Lg tube 
retenu</t>
  </si>
  <si>
    <t>Total besoin
tube</t>
  </si>
  <si>
    <t>Prix
tube</t>
  </si>
  <si>
    <t>Coût unitaire</t>
  </si>
  <si>
    <t xml:space="preserve">Comp n°
</t>
  </si>
  <si>
    <t>ST</t>
  </si>
  <si>
    <t>Côut
peinture</t>
  </si>
  <si>
    <t>Côut
divers</t>
  </si>
  <si>
    <t>Carton</t>
  </si>
  <si>
    <t>Palette</t>
  </si>
  <si>
    <t>côut
transport unitaire</t>
  </si>
  <si>
    <t>Total
matière unitaire</t>
  </si>
  <si>
    <t>Frais
administratif</t>
  </si>
  <si>
    <t>Débit</t>
  </si>
  <si>
    <t>tot
an</t>
  </si>
  <si>
    <t>Cintrage</t>
  </si>
  <si>
    <t>Recoupe</t>
  </si>
  <si>
    <t>Fraisage</t>
  </si>
  <si>
    <t>Soudure</t>
  </si>
  <si>
    <t>Prépa/Dégrai</t>
  </si>
  <si>
    <t>Peinture</t>
  </si>
  <si>
    <t>Côut total</t>
  </si>
  <si>
    <t>Etude
gabarit</t>
  </si>
  <si>
    <t>Matière</t>
  </si>
  <si>
    <t>Montage</t>
  </si>
  <si>
    <t>Gabarit
Côut total</t>
  </si>
  <si>
    <t xml:space="preserve">Outillage
</t>
  </si>
  <si>
    <t>Remarque</t>
  </si>
  <si>
    <t>CA
potentiel</t>
  </si>
  <si>
    <t>marge</t>
  </si>
  <si>
    <t>part
MA</t>
  </si>
  <si>
    <t>part
MO</t>
  </si>
  <si>
    <t>prix
kg</t>
  </si>
  <si>
    <t>Conditionnement des pièces dans cartons sur palette ou containers de votre fourniture</t>
  </si>
  <si>
    <t>Validité de l'offre 1 semaine et/ou sauf variation part matière, prix valable pour l'ensemble de l'offre,</t>
  </si>
  <si>
    <t>Paiement  PAR VIREMENT 30 jours date de facture</t>
  </si>
  <si>
    <t>selon notre charge à réception de votre commande</t>
  </si>
  <si>
    <t>Dégraissage</t>
  </si>
  <si>
    <t>Autre</t>
  </si>
  <si>
    <t>Coût
gaz</t>
  </si>
  <si>
    <t>temps
chiffrage</t>
  </si>
  <si>
    <t>temps
codification</t>
  </si>
  <si>
    <t>temps mise
au point</t>
  </si>
  <si>
    <t>TOTAL
Frais fixe</t>
  </si>
  <si>
    <t>First Article
 Inspection 
+ docs associés</t>
  </si>
  <si>
    <t>temps
visite
commercial</t>
  </si>
  <si>
    <t>temps
 étude</t>
  </si>
  <si>
    <t>Coût
port S/T
A/R</t>
  </si>
  <si>
    <t xml:space="preserve">
Emballage</t>
  </si>
  <si>
    <t>Valeur AL/PY
2015</t>
  </si>
  <si>
    <t>Coût revient
MOx(0,4)</t>
  </si>
  <si>
    <t>Total besoin
tube
vendu</t>
  </si>
  <si>
    <t xml:space="preserve">Matière utilisée : </t>
  </si>
  <si>
    <t>Soudure selon</t>
  </si>
  <si>
    <t xml:space="preserve">Traitement : </t>
  </si>
  <si>
    <t xml:space="preserve">Protection : </t>
  </si>
  <si>
    <r>
      <t xml:space="preserve">Contrôle de contamination, par prélèvement de </t>
    </r>
    <r>
      <rPr>
        <b/>
        <sz val="8"/>
        <color indexed="10"/>
        <rFont val="Arial"/>
        <family val="2"/>
      </rPr>
      <t>x</t>
    </r>
    <r>
      <rPr>
        <b/>
        <sz val="8"/>
        <rFont val="Arial"/>
        <family val="2"/>
      </rPr>
      <t xml:space="preserve"> tubes par lot fabriqué</t>
    </r>
  </si>
  <si>
    <t>Pour être prise en compte votre commande devra impérativement stipuler l'acceptation de nos demandes de modifications</t>
  </si>
  <si>
    <t>P.U.-H.T.</t>
  </si>
  <si>
    <t>Nous fournir impérativement les fichiers 3D ainsi que les DXF avec la commande</t>
  </si>
  <si>
    <t>Pu
Ht</t>
  </si>
  <si>
    <t>Participation
au frais de
gabarit</t>
  </si>
  <si>
    <t>Participation
au frais de
outillage</t>
  </si>
  <si>
    <t>frais
fixe
industrialisation</t>
  </si>
  <si>
    <t>remarques</t>
  </si>
  <si>
    <t>Indice
repère</t>
  </si>
  <si>
    <t>lot
livraison</t>
  </si>
  <si>
    <t>lot
fabrication</t>
  </si>
  <si>
    <t>30 x 2</t>
  </si>
  <si>
    <t>REMARQUES GENERALES</t>
  </si>
  <si>
    <t>Emetteur: Philippe YVETOT</t>
  </si>
  <si>
    <t>E-mail: p.yvetot@gueripel.com</t>
  </si>
  <si>
    <t>Société:</t>
  </si>
  <si>
    <t xml:space="preserve">Date: </t>
  </si>
  <si>
    <t>Nb de page: 2</t>
  </si>
  <si>
    <t>Destinataire:</t>
  </si>
  <si>
    <t xml:space="preserve">Votre référence : </t>
  </si>
  <si>
    <t>Notre référence:</t>
  </si>
  <si>
    <t>Réf/plan:</t>
  </si>
  <si>
    <t>Indice/Repére</t>
  </si>
  <si>
    <t>Lot fabrication</t>
  </si>
  <si>
    <t>Lot livraison</t>
  </si>
  <si>
    <t>P.U.-.H.T.</t>
  </si>
  <si>
    <t>Participations aux frais</t>
  </si>
  <si>
    <t>Frais fixe ind</t>
  </si>
  <si>
    <t>Remarques:</t>
  </si>
  <si>
    <t>De gabarit</t>
  </si>
  <si>
    <t>D'outillage</t>
  </si>
  <si>
    <t>de performance CDP et la classe de contrôle CT4.</t>
  </si>
  <si>
    <t>Le rayon de l'outil de cintrage sera égale au rayon théorique demandé ou offert ;  le rayon de cintrage</t>
  </si>
  <si>
    <t xml:space="preserve">rayon obtenu doit être égale au rayon demandé (avec une tolérance mini +-5%), nous devrons réaliser un outillage spécial qui devra être </t>
  </si>
  <si>
    <t xml:space="preserve"> chiffré à votre demande.</t>
  </si>
  <si>
    <t>commentaire :</t>
  </si>
  <si>
    <t>Identification individuelle :</t>
  </si>
  <si>
    <t>Par étiquette autocollante</t>
  </si>
  <si>
    <t xml:space="preserve">Délai de réalisation : </t>
  </si>
  <si>
    <t>Environs 7 semaines</t>
  </si>
  <si>
    <t>Prix :</t>
  </si>
  <si>
    <t>Nos délais débutent à réception : des plans approuvés,et/ou matière fournie, et seront à confirmer selon notre charge à reception</t>
  </si>
  <si>
    <t xml:space="preserve"> de la pièce finie sera légèrement supérieur et la différence sera en fonction de l'angle de cintrage et de la matière ; dans le cas ou le</t>
  </si>
  <si>
    <t xml:space="preserve">Les pièces couvert de la norme EN15085 n'ayant pas d'exigence spécifiées sur le plan, seront réalisées suivant le niveau CL3, la classe </t>
  </si>
  <si>
    <t xml:space="preserve">Décontamination par tir d'un projectile mousse sous pression ou lavage </t>
  </si>
  <si>
    <t>En cas d'absence de tolérances sur les plans ou CDC ou sauf avis contraire, nous appliquerons les standarts suivants :</t>
  </si>
  <si>
    <t xml:space="preserve">• Tolérances dimensionnelles et géométriques suivant normes EN 22768-1 et 2 classe C </t>
  </si>
  <si>
    <t>• Tolérances de cintrage :</t>
  </si>
  <si>
    <t>• Contrôle soudure:</t>
  </si>
  <si>
    <t xml:space="preserve">• Type de contrôle : </t>
  </si>
  <si>
    <t>• Critère d'acceptation suivant NF EN ISO 5817-C</t>
  </si>
  <si>
    <t xml:space="preserve">• Frais pour certificat 3,1 spécifique à GUERIPEL: 60 €, ou possibilité de fournir les certificats matière de nos fournisseurs </t>
  </si>
  <si>
    <t>Rayon de cintrage de:</t>
  </si>
  <si>
    <t>Contrôle pression:</t>
  </si>
  <si>
    <t xml:space="preserve">Matière utilisée: </t>
  </si>
  <si>
    <t>Code client :</t>
  </si>
  <si>
    <t>Société :</t>
  </si>
  <si>
    <t>/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</si>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</sst>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0"/>
    <numFmt numFmtId="165" formatCode="0.000;[Red]0.000"/>
    <numFmt numFmtId="166" formatCode="0.00;[Red]0.00"/>
  </numFmts>
  <fonts count="14" x14ac:knownFonts="1"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8"/>
      <color indexed="63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8"/>
      <color theme="10"/>
      <name val="Arial"/>
      <family val="2"/>
    </font>
    <font>
      <b/>
      <sz val="8"/>
      <color theme="1"/>
      <name val="Arial"/>
      <family val="2"/>
    </font>
    <font>
      <b/>
      <i/>
      <sz val="8"/>
      <color rgb="FFFF0000"/>
      <name val="Arial"/>
      <family val="2"/>
    </font>
    <font>
      <sz val="8"/>
      <color rgb="FF000000"/>
      <name val="Segoe UI"/>
      <family val="2"/>
    </font>
    <font>
      <b/>
      <sz val="8"/>
      <color theme="0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13"/>
        <bgColor indexed="34"/>
      </patternFill>
    </fill>
    <fill>
      <patternFill patternType="solid">
        <fgColor indexed="47"/>
        <bgColor indexed="22"/>
      </patternFill>
    </fill>
    <fill>
      <patternFill patternType="solid">
        <fgColor indexed="46"/>
        <bgColor indexed="2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74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166" fontId="1" fillId="0" borderId="0" xfId="0" applyNumberFormat="1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166" fontId="1" fillId="2" borderId="0" xfId="0" applyNumberFormat="1" applyFont="1" applyFill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6" fontId="1" fillId="2" borderId="2" xfId="0" applyNumberFormat="1" applyFont="1" applyFill="1" applyBorder="1" applyAlignment="1">
      <alignment horizontal="center"/>
    </xf>
    <xf numFmtId="166" fontId="1" fillId="2" borderId="3" xfId="0" applyNumberFormat="1" applyFont="1" applyFill="1" applyBorder="1" applyAlignment="1">
      <alignment horizontal="center"/>
    </xf>
    <xf numFmtId="166" fontId="1" fillId="3" borderId="1" xfId="0" applyNumberFormat="1" applyFont="1" applyFill="1" applyBorder="1" applyAlignment="1">
      <alignment horizontal="center"/>
    </xf>
    <xf numFmtId="166" fontId="1" fillId="0" borderId="2" xfId="0" applyNumberFormat="1" applyFont="1" applyBorder="1" applyAlignment="1">
      <alignment horizontal="center"/>
    </xf>
    <xf numFmtId="166" fontId="1" fillId="4" borderId="1" xfId="0" applyNumberFormat="1" applyFont="1" applyFill="1" applyBorder="1" applyAlignment="1">
      <alignment horizontal="center"/>
    </xf>
    <xf numFmtId="166" fontId="1" fillId="5" borderId="1" xfId="0" applyNumberFormat="1" applyFont="1" applyFill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4" borderId="3" xfId="0" applyNumberFormat="1" applyFont="1" applyFill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0" borderId="0" xfId="0" applyNumberFormat="1" applyFont="1"/>
    <xf numFmtId="0" fontId="1" fillId="0" borderId="0" xfId="0" applyFont="1"/>
    <xf numFmtId="166" fontId="1" fillId="0" borderId="0" xfId="0" applyNumberFormat="1" applyFont="1" applyBorder="1" applyAlignment="1">
      <alignment horizontal="center" wrapText="1"/>
    </xf>
    <xf numFmtId="165" fontId="1" fillId="0" borderId="0" xfId="0" applyNumberFormat="1" applyFont="1" applyBorder="1" applyAlignment="1">
      <alignment horizontal="center" wrapText="1"/>
    </xf>
    <xf numFmtId="166" fontId="1" fillId="0" borderId="0" xfId="0" applyNumberFormat="1" applyFont="1" applyAlignment="1">
      <alignment horizontal="center" wrapText="1"/>
    </xf>
    <xf numFmtId="166" fontId="1" fillId="2" borderId="0" xfId="0" applyNumberFormat="1" applyFont="1" applyFill="1" applyBorder="1" applyAlignment="1">
      <alignment horizontal="center" wrapText="1"/>
    </xf>
    <xf numFmtId="166" fontId="1" fillId="2" borderId="2" xfId="0" applyNumberFormat="1" applyFont="1" applyFill="1" applyBorder="1" applyAlignment="1">
      <alignment horizontal="center" wrapText="1"/>
    </xf>
    <xf numFmtId="166" fontId="1" fillId="2" borderId="3" xfId="0" applyNumberFormat="1" applyFont="1" applyFill="1" applyBorder="1" applyAlignment="1">
      <alignment horizontal="center" wrapText="1"/>
    </xf>
    <xf numFmtId="166" fontId="1" fillId="3" borderId="3" xfId="0" applyNumberFormat="1" applyFont="1" applyFill="1" applyBorder="1" applyAlignment="1">
      <alignment horizontal="center" wrapText="1"/>
    </xf>
    <xf numFmtId="166" fontId="1" fillId="0" borderId="2" xfId="0" applyNumberFormat="1" applyFont="1" applyBorder="1" applyAlignment="1">
      <alignment horizontal="center" wrapText="1"/>
    </xf>
    <xf numFmtId="166" fontId="1" fillId="3" borderId="1" xfId="0" applyNumberFormat="1" applyFont="1" applyFill="1" applyBorder="1" applyAlignment="1">
      <alignment horizontal="center" wrapText="1"/>
    </xf>
    <xf numFmtId="166" fontId="1" fillId="5" borderId="1" xfId="0" applyNumberFormat="1" applyFont="1" applyFill="1" applyBorder="1" applyAlignment="1">
      <alignment horizontal="center" wrapText="1"/>
    </xf>
    <xf numFmtId="2" fontId="1" fillId="0" borderId="3" xfId="0" applyNumberFormat="1" applyFont="1" applyBorder="1" applyAlignment="1">
      <alignment horizontal="center" wrapText="1"/>
    </xf>
    <xf numFmtId="166" fontId="1" fillId="4" borderId="1" xfId="0" applyNumberFormat="1" applyFont="1" applyFill="1" applyBorder="1" applyAlignment="1">
      <alignment horizontal="center" wrapText="1"/>
    </xf>
    <xf numFmtId="2" fontId="1" fillId="0" borderId="0" xfId="0" applyNumberFormat="1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 wrapText="1"/>
    </xf>
    <xf numFmtId="166" fontId="1" fillId="0" borderId="0" xfId="0" applyNumberFormat="1" applyFont="1" applyBorder="1" applyAlignment="1">
      <alignment horizontal="left"/>
    </xf>
    <xf numFmtId="166" fontId="1" fillId="0" borderId="0" xfId="0" applyNumberFormat="1" applyFont="1" applyBorder="1" applyAlignment="1">
      <alignment horizontal="center" vertical="center"/>
    </xf>
    <xf numFmtId="166" fontId="1" fillId="2" borderId="0" xfId="0" applyNumberFormat="1" applyFont="1" applyFill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left" vertical="center"/>
    </xf>
    <xf numFmtId="166" fontId="1" fillId="2" borderId="2" xfId="0" applyNumberFormat="1" applyFont="1" applyFill="1" applyBorder="1" applyAlignment="1">
      <alignment horizontal="center" vertical="center"/>
    </xf>
    <xf numFmtId="166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49" fontId="1" fillId="0" borderId="0" xfId="0" applyNumberFormat="1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left"/>
    </xf>
    <xf numFmtId="0" fontId="1" fillId="0" borderId="0" xfId="0" applyFont="1" applyFill="1"/>
    <xf numFmtId="0" fontId="1" fillId="0" borderId="0" xfId="0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2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/>
    <xf numFmtId="164" fontId="1" fillId="0" borderId="4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Fill="1" applyBorder="1"/>
    <xf numFmtId="166" fontId="1" fillId="2" borderId="5" xfId="0" applyNumberFormat="1" applyFont="1" applyFill="1" applyBorder="1" applyAlignment="1">
      <alignment horizontal="center"/>
    </xf>
    <xf numFmtId="166" fontId="1" fillId="2" borderId="5" xfId="0" applyNumberFormat="1" applyFont="1" applyFill="1" applyBorder="1" applyAlignment="1">
      <alignment horizontal="center" wrapText="1"/>
    </xf>
    <xf numFmtId="2" fontId="1" fillId="6" borderId="3" xfId="0" applyNumberFormat="1" applyFont="1" applyFill="1" applyBorder="1" applyAlignment="1">
      <alignment horizontal="center"/>
    </xf>
    <xf numFmtId="2" fontId="1" fillId="7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 wrapText="1"/>
    </xf>
    <xf numFmtId="2" fontId="1" fillId="7" borderId="3" xfId="0" applyNumberFormat="1" applyFont="1" applyFill="1" applyBorder="1" applyAlignment="1">
      <alignment horizontal="center" wrapText="1"/>
    </xf>
    <xf numFmtId="0" fontId="4" fillId="6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166" fontId="1" fillId="6" borderId="3" xfId="0" applyNumberFormat="1" applyFont="1" applyFill="1" applyBorder="1" applyAlignment="1">
      <alignment horizontal="center"/>
    </xf>
    <xf numFmtId="166" fontId="1" fillId="7" borderId="3" xfId="0" applyNumberFormat="1" applyFont="1" applyFill="1" applyBorder="1" applyAlignment="1">
      <alignment horizontal="center"/>
    </xf>
    <xf numFmtId="166" fontId="1" fillId="2" borderId="5" xfId="0" applyNumberFormat="1" applyFont="1" applyFill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/>
    </xf>
    <xf numFmtId="166" fontId="1" fillId="0" borderId="4" xfId="0" applyNumberFormat="1" applyFont="1" applyBorder="1" applyAlignment="1">
      <alignment horizontal="center" wrapText="1"/>
    </xf>
    <xf numFmtId="0" fontId="1" fillId="0" borderId="0" xfId="0" applyFont="1" applyFill="1" applyBorder="1"/>
    <xf numFmtId="2" fontId="2" fillId="0" borderId="3" xfId="0" applyNumberFormat="1" applyFont="1" applyBorder="1" applyAlignment="1">
      <alignment horizontal="left"/>
    </xf>
    <xf numFmtId="2" fontId="1" fillId="0" borderId="3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2" fontId="2" fillId="0" borderId="0" xfId="0" applyNumberFormat="1" applyFont="1" applyFill="1" applyBorder="1" applyAlignment="1">
      <alignment horizontal="left"/>
    </xf>
    <xf numFmtId="0" fontId="2" fillId="0" borderId="0" xfId="0" applyFont="1"/>
    <xf numFmtId="0" fontId="6" fillId="0" borderId="0" xfId="0" applyFont="1"/>
    <xf numFmtId="0" fontId="8" fillId="0" borderId="0" xfId="1" applyFont="1" applyAlignment="1" applyProtection="1"/>
    <xf numFmtId="0" fontId="7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Fill="1" applyBorder="1"/>
    <xf numFmtId="0" fontId="0" fillId="0" borderId="0" xfId="0" applyFill="1" applyBorder="1"/>
    <xf numFmtId="164" fontId="1" fillId="0" borderId="8" xfId="0" applyNumberFormat="1" applyFont="1" applyBorder="1" applyAlignment="1">
      <alignment horizontal="center"/>
    </xf>
    <xf numFmtId="164" fontId="1" fillId="0" borderId="8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/>
    <xf numFmtId="49" fontId="1" fillId="8" borderId="0" xfId="0" applyNumberFormat="1" applyFont="1" applyFill="1" applyBorder="1" applyAlignment="1">
      <alignment horizontal="left"/>
    </xf>
    <xf numFmtId="164" fontId="1" fillId="8" borderId="0" xfId="0" applyNumberFormat="1" applyFont="1" applyFill="1" applyBorder="1"/>
    <xf numFmtId="2" fontId="1" fillId="8" borderId="0" xfId="0" applyNumberFormat="1" applyFont="1" applyFill="1" applyAlignment="1">
      <alignment horizontal="center"/>
    </xf>
    <xf numFmtId="49" fontId="1" fillId="8" borderId="1" xfId="0" applyNumberFormat="1" applyFont="1" applyFill="1" applyBorder="1" applyAlignment="1">
      <alignment horizontal="left"/>
    </xf>
    <xf numFmtId="164" fontId="1" fillId="8" borderId="0" xfId="0" applyNumberFormat="1" applyFont="1" applyFill="1" applyBorder="1" applyAlignment="1">
      <alignment horizontal="center"/>
    </xf>
    <xf numFmtId="166" fontId="1" fillId="8" borderId="0" xfId="0" applyNumberFormat="1" applyFont="1" applyFill="1" applyBorder="1" applyAlignment="1">
      <alignment horizontal="center"/>
    </xf>
    <xf numFmtId="49" fontId="3" fillId="8" borderId="0" xfId="0" applyNumberFormat="1" applyFont="1" applyFill="1" applyBorder="1" applyAlignment="1">
      <alignment horizontal="left"/>
    </xf>
    <xf numFmtId="0" fontId="1" fillId="8" borderId="0" xfId="0" applyFont="1" applyFill="1"/>
    <xf numFmtId="164" fontId="1" fillId="8" borderId="0" xfId="0" applyNumberFormat="1" applyFont="1" applyFill="1" applyBorder="1" applyAlignment="1">
      <alignment horizontal="left"/>
    </xf>
    <xf numFmtId="49" fontId="1" fillId="8" borderId="0" xfId="0" applyNumberFormat="1" applyFont="1" applyFill="1" applyBorder="1" applyAlignment="1"/>
    <xf numFmtId="49" fontId="1" fillId="8" borderId="0" xfId="0" applyNumberFormat="1" applyFont="1" applyFill="1" applyBorder="1" applyAlignment="1">
      <alignment horizontal="left"/>
    </xf>
    <xf numFmtId="164" fontId="1" fillId="8" borderId="8" xfId="0" applyNumberFormat="1" applyFont="1" applyFill="1" applyBorder="1" applyAlignment="1">
      <alignment horizontal="center"/>
    </xf>
    <xf numFmtId="166" fontId="1" fillId="8" borderId="8" xfId="0" applyNumberFormat="1" applyFont="1" applyFill="1" applyBorder="1" applyAlignment="1">
      <alignment horizontal="center"/>
    </xf>
    <xf numFmtId="0" fontId="1" fillId="8" borderId="0" xfId="0" applyFont="1" applyFill="1" applyBorder="1"/>
    <xf numFmtId="166" fontId="1" fillId="0" borderId="0" xfId="0" applyNumberFormat="1" applyFont="1" applyFill="1" applyBorder="1" applyAlignment="1"/>
    <xf numFmtId="0" fontId="1" fillId="8" borderId="0" xfId="0" applyFont="1" applyFill="1" applyAlignment="1">
      <alignment horizontal="center"/>
    </xf>
    <xf numFmtId="49" fontId="1" fillId="8" borderId="8" xfId="0" applyNumberFormat="1" applyFont="1" applyFill="1" applyBorder="1" applyAlignment="1">
      <alignment horizontal="center"/>
    </xf>
    <xf numFmtId="164" fontId="2" fillId="8" borderId="8" xfId="0" applyNumberFormat="1" applyFont="1" applyFill="1" applyBorder="1" applyAlignment="1">
      <alignment horizontal="center"/>
    </xf>
    <xf numFmtId="166" fontId="1" fillId="8" borderId="0" xfId="0" applyNumberFormat="1" applyFont="1" applyFill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0" fillId="0" borderId="0" xfId="0" applyBorder="1" applyAlignment="1"/>
    <xf numFmtId="49" fontId="1" fillId="8" borderId="0" xfId="0" applyNumberFormat="1" applyFont="1" applyFill="1" applyBorder="1" applyAlignment="1">
      <alignment horizontal="left"/>
    </xf>
    <xf numFmtId="49" fontId="9" fillId="8" borderId="0" xfId="0" applyNumberFormat="1" applyFont="1" applyFill="1" applyBorder="1" applyAlignment="1">
      <alignment horizontal="left"/>
    </xf>
    <xf numFmtId="164" fontId="9" fillId="8" borderId="0" xfId="0" applyNumberFormat="1" applyFont="1" applyFill="1" applyBorder="1"/>
    <xf numFmtId="166" fontId="1" fillId="0" borderId="8" xfId="0" applyNumberFormat="1" applyFont="1" applyFill="1" applyBorder="1" applyAlignment="1">
      <alignment horizontal="center"/>
    </xf>
    <xf numFmtId="49" fontId="1" fillId="8" borderId="6" xfId="0" applyNumberFormat="1" applyFont="1" applyFill="1" applyBorder="1" applyAlignment="1">
      <alignment horizontal="center"/>
    </xf>
    <xf numFmtId="164" fontId="2" fillId="8" borderId="6" xfId="0" applyNumberFormat="1" applyFont="1" applyFill="1" applyBorder="1" applyAlignment="1">
      <alignment horizontal="center"/>
    </xf>
    <xf numFmtId="164" fontId="1" fillId="8" borderId="6" xfId="0" applyNumberFormat="1" applyFont="1" applyFill="1" applyBorder="1" applyAlignment="1">
      <alignment horizontal="center"/>
    </xf>
    <xf numFmtId="166" fontId="1" fillId="8" borderId="6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49" fontId="1" fillId="0" borderId="9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/>
    </xf>
    <xf numFmtId="164" fontId="1" fillId="0" borderId="9" xfId="0" applyNumberFormat="1" applyFont="1" applyFill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left"/>
    </xf>
    <xf numFmtId="164" fontId="1" fillId="0" borderId="4" xfId="0" applyNumberFormat="1" applyFont="1" applyFill="1" applyBorder="1" applyAlignment="1">
      <alignment horizontal="center"/>
    </xf>
    <xf numFmtId="0" fontId="1" fillId="0" borderId="0" xfId="0" applyFont="1" applyBorder="1" applyAlignment="1"/>
    <xf numFmtId="0" fontId="0" fillId="0" borderId="7" xfId="0" applyBorder="1" applyAlignment="1"/>
    <xf numFmtId="0" fontId="2" fillId="9" borderId="8" xfId="0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/>
    </xf>
    <xf numFmtId="49" fontId="12" fillId="0" borderId="0" xfId="0" applyNumberFormat="1" applyFont="1" applyFill="1" applyBorder="1" applyAlignment="1">
      <alignment horizontal="center"/>
    </xf>
    <xf numFmtId="49" fontId="12" fillId="0" borderId="0" xfId="0" applyNumberFormat="1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164" fontId="1" fillId="0" borderId="8" xfId="0" applyNumberFormat="1" applyFont="1" applyFill="1" applyBorder="1" applyAlignment="1"/>
    <xf numFmtId="49" fontId="1" fillId="0" borderId="8" xfId="0" applyNumberFormat="1" applyFont="1" applyFill="1" applyBorder="1" applyAlignment="1">
      <alignment horizontal="left"/>
    </xf>
    <xf numFmtId="0" fontId="1" fillId="0" borderId="8" xfId="0" applyFont="1" applyFill="1" applyBorder="1"/>
    <xf numFmtId="49" fontId="1" fillId="0" borderId="8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wrapText="1"/>
    </xf>
    <xf numFmtId="164" fontId="1" fillId="0" borderId="0" xfId="0" applyNumberFormat="1" applyFont="1" applyFill="1" applyBorder="1" applyAlignment="1">
      <alignment horizontal="center" wrapText="1"/>
    </xf>
    <xf numFmtId="166" fontId="1" fillId="0" borderId="0" xfId="0" applyNumberFormat="1" applyFont="1" applyFill="1" applyBorder="1" applyAlignment="1">
      <alignment horizontal="center" wrapText="1"/>
    </xf>
    <xf numFmtId="3" fontId="2" fillId="0" borderId="0" xfId="0" applyNumberFormat="1" applyFont="1"/>
    <xf numFmtId="0" fontId="2" fillId="9" borderId="8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6" fontId="1" fillId="0" borderId="3" xfId="0" applyNumberFormat="1" applyFont="1" applyBorder="1" applyAlignment="1">
      <alignment horizontal="center" wrapText="1"/>
    </xf>
    <xf numFmtId="166" fontId="1" fillId="0" borderId="0" xfId="0" applyNumberFormat="1" applyFont="1" applyBorder="1" applyAlignment="1">
      <alignment horizontal="center"/>
    </xf>
    <xf numFmtId="166" fontId="1" fillId="0" borderId="0" xfId="0" applyNumberFormat="1" applyFont="1" applyBorder="1" applyAlignment="1">
      <alignment horizontal="center" wrapText="1"/>
    </xf>
    <xf numFmtId="166" fontId="1" fillId="0" borderId="1" xfId="0" applyNumberFormat="1" applyFont="1" applyBorder="1" applyAlignment="1">
      <alignment horizontal="center" wrapText="1"/>
    </xf>
    <xf numFmtId="49" fontId="1" fillId="8" borderId="0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left" wrapText="1"/>
    </xf>
    <xf numFmtId="49" fontId="1" fillId="0" borderId="0" xfId="0" applyNumberFormat="1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fmlaLink="$J$8" lockText="1"/>
</file>

<file path=xl/ctrlProps/ctrlProp4.xml><?xml version="1.0" encoding="utf-8"?>
<formControlPr xmlns="http://schemas.microsoft.com/office/spreadsheetml/2009/9/main" objectType="CheckBox" fmlaLink="$J$7" lockText="1"/>
</file>

<file path=xl/ctrlProps/ctrlProp5.xml><?xml version="1.0" encoding="utf-8"?>
<formControlPr xmlns="http://schemas.microsoft.com/office/spreadsheetml/2009/9/main" objectType="CheckBox" fmlaLink="$J$6" lockText="1"/>
</file>

<file path=xl/ctrlProps/ctrlProp6.xml><?xml version="1.0" encoding="utf-8"?>
<formControlPr xmlns="http://schemas.microsoft.com/office/spreadsheetml/2009/9/main" objectType="CheckBox" checked="Checked" fmlaLink="$J$9" lockText="1"/>
</file>

<file path=xl/ctrlProps/ctrlProp7.xml><?xml version="1.0" encoding="utf-8"?>
<formControlPr xmlns="http://schemas.microsoft.com/office/spreadsheetml/2009/9/main" objectType="CheckBox" fmlaLink="$J$10" lockText="1"/>
</file>

<file path=xl/ctrlProps/ctrlProp8.xml><?xml version="1.0" encoding="utf-8"?>
<formControlPr xmlns="http://schemas.microsoft.com/office/spreadsheetml/2009/9/main" objectType="CheckBox" fmlaLink="$J$11" lockText="1"/>
</file>

<file path=xl/ctrlProps/ctrlProp9.xml><?xml version="1.0" encoding="utf-8"?>
<formControlPr xmlns="http://schemas.microsoft.com/office/spreadsheetml/2009/9/main" objectType="CheckBox" fmlaLink="$J$12" lockText="1"/>
</file>

<file path=xl/ctrlProps/ctrlProp10.xml><?xml version="1.0" encoding="utf-8"?>
<formControlPr xmlns="http://schemas.microsoft.com/office/spreadsheetml/2009/9/main" objectType="CheckBox" checked="Checked" fmlaLink="$J$13" lockText="1"/>
</file>

<file path=xl/ctrlProps/ctrlProp11.xml><?xml version="1.0" encoding="utf-8"?>
<formControlPr xmlns="http://schemas.microsoft.com/office/spreadsheetml/2009/9/main" objectType="CheckBox" fmlaLink="$J$14" lockText="1"/>
</file>

<file path=xl/ctrlProps/ctrlProp12.xml><?xml version="1.0" encoding="utf-8"?>
<formControlPr xmlns="http://schemas.microsoft.com/office/spreadsheetml/2009/9/main" objectType="CheckBox" fmlaLink="$J$2" lockText="1"/>
</file>

<file path=xl/ctrlProps/ctrlProp13.xml><?xml version="1.0" encoding="utf-8"?>
<formControlPr xmlns="http://schemas.microsoft.com/office/spreadsheetml/2009/9/main" objectType="CheckBox" fmlaLink="$J$3" lockText="1"/>
</file>

<file path=xl/ctrlProps/ctrlProp14.xml><?xml version="1.0" encoding="utf-8"?>
<formControlPr xmlns="http://schemas.microsoft.com/office/spreadsheetml/2009/9/main" objectType="CheckBox" fmlaLink="$J$4" lockText="1"/>
</file>

<file path=xl/ctrlProps/ctrlProp15.xml><?xml version="1.0" encoding="utf-8"?>
<formControlPr xmlns="http://schemas.microsoft.com/office/spreadsheetml/2009/9/main" objectType="CheckBox" fmlaLink="$J$5" lockText="1"/>
</file>

<file path=xl/ctrlProps/ctrlProp16.xml><?xml version="1.0" encoding="utf-8"?>
<formControlPr xmlns="http://schemas.microsoft.com/office/spreadsheetml/2009/9/main" objectType="CheckBox" checked="Checked" fmlaLink="$J$15" lockText="1"/>
</file>

<file path=xl/ctrlProps/ctrlProp17.xml><?xml version="1.0" encoding="utf-8"?>
<formControlPr xmlns="http://schemas.microsoft.com/office/spreadsheetml/2009/9/main" objectType="CheckBox" fmlaLink="$J$16" lockText="1"/>
</file>

<file path=xl/ctrlProps/ctrlProp18.xml><?xml version="1.0" encoding="utf-8"?>
<formControlPr xmlns="http://schemas.microsoft.com/office/spreadsheetml/2009/9/main" objectType="CheckBox" fmlaLink="$J$1" lockText="1"/>
</file>

<file path=xl/ctrlProps/ctrlProp19.xml><?xml version="1.0" encoding="utf-8"?>
<formControlPr xmlns="http://schemas.microsoft.com/office/spreadsheetml/2009/9/main" objectType="CheckBox" checked="Checked" fmlaLink="$J$17" lockText="1"/>
</file>

<file path=xl/ctrlProps/ctrlProp20.xml><?xml version="1.0" encoding="utf-8"?>
<formControlPr xmlns="http://schemas.microsoft.com/office/spreadsheetml/2009/9/main" objectType="CheckBox" checked="Checked" fmlaLink="$J$18" lockText="1"/>
</file>

<file path=xl/ctrlProps/ctrlProp21.xml><?xml version="1.0" encoding="utf-8"?>
<formControlPr xmlns="http://schemas.microsoft.com/office/spreadsheetml/2009/9/main" objectType="CheckBox" fmlaLink="$J$19" lockText="1"/>
</file>

<file path=xl/ctrlProps/ctrlProp22.xml><?xml version="1.0" encoding="utf-8"?>
<formControlPr xmlns="http://schemas.microsoft.com/office/spreadsheetml/2009/9/main" objectType="CheckBox" checked="Checked" fmlaLink="$J$20" lockText="1"/>
</file>

<file path=xl/ctrlProps/ctrlProp23.xml><?xml version="1.0" encoding="utf-8"?>
<formControlPr xmlns="http://schemas.microsoft.com/office/spreadsheetml/2009/9/main" objectType="CheckBox" checked="Checked" fmlaLink="$J$21" lockText="1"/>
</file>

<file path=xl/ctrlProps/ctrlProp24.xml><?xml version="1.0" encoding="utf-8"?>
<formControlPr xmlns="http://schemas.microsoft.com/office/spreadsheetml/2009/9/main" objectType="CheckBox" checked="Checked" fmlaLink="$J$22" lockText="1"/>
</file>

<file path=xl/ctrlProps/ctrlProp25.xml><?xml version="1.0" encoding="utf-8"?>
<formControlPr xmlns="http://schemas.microsoft.com/office/spreadsheetml/2009/9/main" objectType="CheckBox" checked="Checked" fmlaLink="$J$23" lockText="1"/>
</file>

<file path=xl/ctrlProps/ctrlProp26.xml><?xml version="1.0" encoding="utf-8"?>
<formControlPr xmlns="http://schemas.microsoft.com/office/spreadsheetml/2009/9/main" objectType="CheckBox" checked="Checked" fmlaLink="$J$24" lockText="1"/>
</file>

<file path=xl/ctrlProps/ctrlProp27.xml><?xml version="1.0" encoding="utf-8"?>
<formControlPr xmlns="http://schemas.microsoft.com/office/spreadsheetml/2009/9/main" objectType="CheckBox" checked="Checked" fmlaLink="$J$25" lockText="1"/>
</file>

<file path=xl/ctrlProps/ctrlProp28.xml><?xml version="1.0" encoding="utf-8"?>
<formControlPr xmlns="http://schemas.microsoft.com/office/spreadsheetml/2009/9/main" objectType="CheckBox" checked="Checked" fmlaLink="$J$26" lockText="1"/>
</file>

<file path=xl/ctrlProps/ctrlProp29.xml><?xml version="1.0" encoding="utf-8"?>
<formControlPr xmlns="http://schemas.microsoft.com/office/spreadsheetml/2009/9/main" objectType="CheckBox" checked="Checked" fmlaLink="$J$27" lockText="1"/>
</file>

<file path=xl/ctrlProps/ctrlProp30.xml><?xml version="1.0" encoding="utf-8"?>
<formControlPr xmlns="http://schemas.microsoft.com/office/spreadsheetml/2009/9/main" objectType="CheckBox" checked="Checked" fmlaLink="$J$28" lockText="1"/>
</file>

<file path=xl/ctrlProps/ctrlProp31.xml><?xml version="1.0" encoding="utf-8"?>
<formControlPr xmlns="http://schemas.microsoft.com/office/spreadsheetml/2009/9/main" objectType="CheckBox" checked="Checked" fmlaLink="$J$29" lockText="1"/>
</file>

<file path=xl/ctrlProps/ctrlProp32.xml><?xml version="1.0" encoding="utf-8"?>
<formControlPr xmlns="http://schemas.microsoft.com/office/spreadsheetml/2009/9/main" objectType="CheckBox" checked="Checked" fmlaLink="$J$30" lockText="1"/>
</file>

<file path=xl/ctrlProps/ctrlProp33.xml><?xml version="1.0" encoding="utf-8"?>
<formControlPr xmlns="http://schemas.microsoft.com/office/spreadsheetml/2009/9/main" objectType="CheckBox" checked="Checked" fmlaLink="$J$31" lockText="1"/>
</file>

<file path=xl/ctrlProps/ctrlProp34.xml><?xml version="1.0" encoding="utf-8"?>
<formControlPr xmlns="http://schemas.microsoft.com/office/spreadsheetml/2009/9/main" objectType="CheckBox" checked="Checked" fmlaLink="$J$32" lockText="1"/>
</file>

<file path=xl/ctrlProps/ctrlProp35.xml><?xml version="1.0" encoding="utf-8"?>
<formControlPr xmlns="http://schemas.microsoft.com/office/spreadsheetml/2009/9/main" objectType="CheckBox" checked="Checked" fmlaLink="$J$33" lockText="1"/>
</file>

<file path=xl/ctrlProps/ctrlProp36.xml><?xml version="1.0" encoding="utf-8"?>
<formControlPr xmlns="http://schemas.microsoft.com/office/spreadsheetml/2009/9/main" objectType="CheckBox" checked="Checked" fmlaLink="$J$34" lockText="1"/>
</file>

<file path=xl/ctrlProps/ctrlProp37.xml><?xml version="1.0" encoding="utf-8"?>
<formControlPr xmlns="http://schemas.microsoft.com/office/spreadsheetml/2009/9/main" objectType="CheckBox" checked="Checked" fmlaLink="$J$35" lockText="1"/>
</file>

<file path=xl/ctrlProps/ctrlProp38.xml><?xml version="1.0" encoding="utf-8"?>
<formControlPr xmlns="http://schemas.microsoft.com/office/spreadsheetml/2009/9/main" objectType="CheckBox" checked="Checked" fmlaLink="$J$36" lockText="1"/>
</file>

<file path=xl/ctrlProps/ctrlProp39.xml><?xml version="1.0" encoding="utf-8"?>
<formControlPr xmlns="http://schemas.microsoft.com/office/spreadsheetml/2009/9/main" objectType="CheckBox" checked="Checked" fmlaLink="$J$37" lockText="1"/>
</file>

<file path=xl/ctrlProps/ctrlProp40.xml><?xml version="1.0" encoding="utf-8"?>
<formControlPr xmlns="http://schemas.microsoft.com/office/spreadsheetml/2009/9/main" objectType="CheckBox" checked="Checked" fmlaLink="$J$38" lockText="1"/>
</file>

<file path=xl/ctrlProps/ctrlProp41.xml><?xml version="1.0" encoding="utf-8"?>
<formControlPr xmlns="http://schemas.microsoft.com/office/spreadsheetml/2009/9/main" objectType="CheckBox" checked="Checked" fmlaLink="$J$39" lockText="1"/>
</file>

<file path=xl/ctrlProps/ctrlProp42.xml><?xml version="1.0" encoding="utf-8"?>
<formControlPr xmlns="http://schemas.microsoft.com/office/spreadsheetml/2009/9/main" objectType="CheckBox" checked="Checked" fmlaLink="$J$40" lockText="1"/>
</file>

<file path=xl/ctrlProps/ctrlProp43.xml><?xml version="1.0" encoding="utf-8"?>
<formControlPr xmlns="http://schemas.microsoft.com/office/spreadsheetml/2009/9/main" objectType="CheckBox" fmlaLink="$J$41" lockText="1"/>
</file>

<file path=xl/ctrlProps/ctrlProp44.xml><?xml version="1.0" encoding="utf-8"?>
<formControlPr xmlns="http://schemas.microsoft.com/office/spreadsheetml/2009/9/main" objectType="CheckBox" fmlaLink="$J$42" lockText="1"/>
</file>

<file path=xl/ctrlProps/ctrlProp45.xml><?xml version="1.0" encoding="utf-8"?>
<formControlPr xmlns="http://schemas.microsoft.com/office/spreadsheetml/2009/9/main" objectType="CheckBox" fmlaLink="$J$43" lockText="1"/>
</file>

<file path=xl/ctrlProps/ctrlProp46.xml><?xml version="1.0" encoding="utf-8"?>
<formControlPr xmlns="http://schemas.microsoft.com/office/spreadsheetml/2009/9/main" objectType="CheckBox" fmlaLink="$J$44" lockText="1"/>
</file>

<file path=xl/ctrlProps/ctrlProp47.xml><?xml version="1.0" encoding="utf-8"?>
<formControlPr xmlns="http://schemas.microsoft.com/office/spreadsheetml/2009/9/main" objectType="CheckBox" fmlaLink="$J$45" lockText="1"/>
</file>

<file path=xl/ctrlProps/ctrlProp48.xml><?xml version="1.0" encoding="utf-8"?>
<formControlPr xmlns="http://schemas.microsoft.com/office/spreadsheetml/2009/9/main" objectType="CheckBox" fmlaLink="$J$46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9</xdr:row>
          <xdr:rowOff>133350</xdr:rowOff>
        </xdr:from>
        <xdr:to>
          <xdr:col>0</xdr:col>
          <xdr:colOff>733425</xdr:colOff>
          <xdr:row>11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180975</xdr:colOff>
          <xdr:row>47</xdr:row>
          <xdr:rowOff>19050</xdr:rowOff>
        </xdr:from>
        <xdr:to>
          <xdr:col>9</xdr:col>
          <xdr:colOff>857250</xdr:colOff>
          <xdr:row>48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APPUYER</a:t>
              </a:r>
            </a:p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</a:t>
              </a:r>
            </a:p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APPUYER</a:t>
              </a:r>
            </a:p>
            <a:p>
              <a:pPr algn="ctr" rtl="0">
                <a:defRPr sz="1000"/>
              </a:pPr>
              <a:r>
                <a:rPr lang="fr-FR" sz="8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HHKJKBouton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6</xdr:row>
          <xdr:rowOff>123825</xdr:rowOff>
        </xdr:from>
        <xdr:to>
          <xdr:col>9</xdr:col>
          <xdr:colOff>38100</xdr:colOff>
          <xdr:row>8</xdr:row>
          <xdr:rowOff>38100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5</xdr:row>
          <xdr:rowOff>123825</xdr:rowOff>
        </xdr:from>
        <xdr:to>
          <xdr:col>9</xdr:col>
          <xdr:colOff>133350</xdr:colOff>
          <xdr:row>7</xdr:row>
          <xdr:rowOff>38100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5</xdr:row>
          <xdr:rowOff>0</xdr:rowOff>
        </xdr:from>
        <xdr:to>
          <xdr:col>8</xdr:col>
          <xdr:colOff>276225</xdr:colOff>
          <xdr:row>6</xdr:row>
          <xdr:rowOff>28575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7</xdr:row>
          <xdr:rowOff>133350</xdr:rowOff>
        </xdr:from>
        <xdr:to>
          <xdr:col>8</xdr:col>
          <xdr:colOff>381000</xdr:colOff>
          <xdr:row>9</xdr:row>
          <xdr:rowOff>47625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8</xdr:row>
          <xdr:rowOff>142875</xdr:rowOff>
        </xdr:from>
        <xdr:to>
          <xdr:col>8</xdr:col>
          <xdr:colOff>342900</xdr:colOff>
          <xdr:row>10</xdr:row>
          <xdr:rowOff>19050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9</xdr:row>
          <xdr:rowOff>152400</xdr:rowOff>
        </xdr:from>
        <xdr:to>
          <xdr:col>8</xdr:col>
          <xdr:colOff>352425</xdr:colOff>
          <xdr:row>11</xdr:row>
          <xdr:rowOff>28575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10</xdr:row>
          <xdr:rowOff>152400</xdr:rowOff>
        </xdr:from>
        <xdr:to>
          <xdr:col>9</xdr:col>
          <xdr:colOff>276225</xdr:colOff>
          <xdr:row>12</xdr:row>
          <xdr:rowOff>9525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11</xdr:row>
          <xdr:rowOff>152400</xdr:rowOff>
        </xdr:from>
        <xdr:to>
          <xdr:col>9</xdr:col>
          <xdr:colOff>9525</xdr:colOff>
          <xdr:row>13</xdr:row>
          <xdr:rowOff>9525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13</xdr:row>
          <xdr:rowOff>0</xdr:rowOff>
        </xdr:from>
        <xdr:to>
          <xdr:col>9</xdr:col>
          <xdr:colOff>114300</xdr:colOff>
          <xdr:row>14</xdr:row>
          <xdr:rowOff>28575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0</xdr:row>
          <xdr:rowOff>238125</xdr:rowOff>
        </xdr:from>
        <xdr:to>
          <xdr:col>8</xdr:col>
          <xdr:colOff>276225</xdr:colOff>
          <xdr:row>2</xdr:row>
          <xdr:rowOff>9525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2</xdr:row>
          <xdr:rowOff>9525</xdr:rowOff>
        </xdr:from>
        <xdr:to>
          <xdr:col>8</xdr:col>
          <xdr:colOff>295275</xdr:colOff>
          <xdr:row>3</xdr:row>
          <xdr:rowOff>9525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3</xdr:row>
          <xdr:rowOff>28575</xdr:rowOff>
        </xdr:from>
        <xdr:to>
          <xdr:col>8</xdr:col>
          <xdr:colOff>295275</xdr:colOff>
          <xdr:row>4</xdr:row>
          <xdr:rowOff>19050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4</xdr:row>
          <xdr:rowOff>0</xdr:rowOff>
        </xdr:from>
        <xdr:to>
          <xdr:col>8</xdr:col>
          <xdr:colOff>361950</xdr:colOff>
          <xdr:row>5</xdr:row>
          <xdr:rowOff>28575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13</xdr:row>
          <xdr:rowOff>142875</xdr:rowOff>
        </xdr:from>
        <xdr:to>
          <xdr:col>8</xdr:col>
          <xdr:colOff>361950</xdr:colOff>
          <xdr:row>15</xdr:row>
          <xdr:rowOff>19050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15</xdr:row>
          <xdr:rowOff>0</xdr:rowOff>
        </xdr:from>
        <xdr:to>
          <xdr:col>9</xdr:col>
          <xdr:colOff>352425</xdr:colOff>
          <xdr:row>16</xdr:row>
          <xdr:rowOff>19050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0</xdr:row>
          <xdr:rowOff>66675</xdr:rowOff>
        </xdr:from>
        <xdr:to>
          <xdr:col>9</xdr:col>
          <xdr:colOff>257175</xdr:colOff>
          <xdr:row>1</xdr:row>
          <xdr:rowOff>66675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15</xdr:row>
          <xdr:rowOff>142875</xdr:rowOff>
        </xdr:from>
        <xdr:to>
          <xdr:col>8</xdr:col>
          <xdr:colOff>333375</xdr:colOff>
          <xdr:row>16</xdr:row>
          <xdr:rowOff>152400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16</xdr:row>
          <xdr:rowOff>152400</xdr:rowOff>
        </xdr:from>
        <xdr:to>
          <xdr:col>9</xdr:col>
          <xdr:colOff>257175</xdr:colOff>
          <xdr:row>18</xdr:row>
          <xdr:rowOff>47625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18</xdr:row>
          <xdr:rowOff>19050</xdr:rowOff>
        </xdr:from>
        <xdr:to>
          <xdr:col>9</xdr:col>
          <xdr:colOff>28575</xdr:colOff>
          <xdr:row>19</xdr:row>
          <xdr:rowOff>28575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18</xdr:row>
          <xdr:rowOff>142875</xdr:rowOff>
        </xdr:from>
        <xdr:to>
          <xdr:col>9</xdr:col>
          <xdr:colOff>9525</xdr:colOff>
          <xdr:row>20</xdr:row>
          <xdr:rowOff>0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19</xdr:row>
          <xdr:rowOff>142875</xdr:rowOff>
        </xdr:from>
        <xdr:to>
          <xdr:col>8</xdr:col>
          <xdr:colOff>342900</xdr:colOff>
          <xdr:row>21</xdr:row>
          <xdr:rowOff>19050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20</xdr:row>
          <xdr:rowOff>114300</xdr:rowOff>
        </xdr:from>
        <xdr:to>
          <xdr:col>8</xdr:col>
          <xdr:colOff>361950</xdr:colOff>
          <xdr:row>22</xdr:row>
          <xdr:rowOff>38100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152400</xdr:rowOff>
        </xdr:from>
        <xdr:to>
          <xdr:col>8</xdr:col>
          <xdr:colOff>323850</xdr:colOff>
          <xdr:row>23</xdr:row>
          <xdr:rowOff>9525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22</xdr:row>
          <xdr:rowOff>142875</xdr:rowOff>
        </xdr:from>
        <xdr:to>
          <xdr:col>8</xdr:col>
          <xdr:colOff>381000</xdr:colOff>
          <xdr:row>24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23</xdr:row>
          <xdr:rowOff>152400</xdr:rowOff>
        </xdr:from>
        <xdr:to>
          <xdr:col>8</xdr:col>
          <xdr:colOff>381000</xdr:colOff>
          <xdr:row>25</xdr:row>
          <xdr:rowOff>47625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24</xdr:row>
          <xdr:rowOff>152400</xdr:rowOff>
        </xdr:from>
        <xdr:to>
          <xdr:col>9</xdr:col>
          <xdr:colOff>742950</xdr:colOff>
          <xdr:row>26</xdr:row>
          <xdr:rowOff>38100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25</xdr:row>
          <xdr:rowOff>123825</xdr:rowOff>
        </xdr:from>
        <xdr:to>
          <xdr:col>9</xdr:col>
          <xdr:colOff>790575</xdr:colOff>
          <xdr:row>27</xdr:row>
          <xdr:rowOff>66675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26</xdr:row>
          <xdr:rowOff>152400</xdr:rowOff>
        </xdr:from>
        <xdr:to>
          <xdr:col>9</xdr:col>
          <xdr:colOff>752475</xdr:colOff>
          <xdr:row>28</xdr:row>
          <xdr:rowOff>38100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27</xdr:row>
          <xdr:rowOff>152400</xdr:rowOff>
        </xdr:from>
        <xdr:to>
          <xdr:col>9</xdr:col>
          <xdr:colOff>742950</xdr:colOff>
          <xdr:row>29</xdr:row>
          <xdr:rowOff>38100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28</xdr:row>
          <xdr:rowOff>142875</xdr:rowOff>
        </xdr:from>
        <xdr:to>
          <xdr:col>9</xdr:col>
          <xdr:colOff>742950</xdr:colOff>
          <xdr:row>30</xdr:row>
          <xdr:rowOff>28575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29</xdr:row>
          <xdr:rowOff>142875</xdr:rowOff>
        </xdr:from>
        <xdr:to>
          <xdr:col>9</xdr:col>
          <xdr:colOff>742950</xdr:colOff>
          <xdr:row>31</xdr:row>
          <xdr:rowOff>28575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30</xdr:row>
          <xdr:rowOff>152400</xdr:rowOff>
        </xdr:from>
        <xdr:to>
          <xdr:col>9</xdr:col>
          <xdr:colOff>752475</xdr:colOff>
          <xdr:row>32</xdr:row>
          <xdr:rowOff>38100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31</xdr:row>
          <xdr:rowOff>142875</xdr:rowOff>
        </xdr:from>
        <xdr:to>
          <xdr:col>9</xdr:col>
          <xdr:colOff>742950</xdr:colOff>
          <xdr:row>33</xdr:row>
          <xdr:rowOff>28575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32</xdr:row>
          <xdr:rowOff>142875</xdr:rowOff>
        </xdr:from>
        <xdr:to>
          <xdr:col>9</xdr:col>
          <xdr:colOff>752475</xdr:colOff>
          <xdr:row>34</xdr:row>
          <xdr:rowOff>28575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33</xdr:row>
          <xdr:rowOff>142875</xdr:rowOff>
        </xdr:from>
        <xdr:to>
          <xdr:col>9</xdr:col>
          <xdr:colOff>742950</xdr:colOff>
          <xdr:row>35</xdr:row>
          <xdr:rowOff>28575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34</xdr:row>
          <xdr:rowOff>152400</xdr:rowOff>
        </xdr:from>
        <xdr:to>
          <xdr:col>9</xdr:col>
          <xdr:colOff>742950</xdr:colOff>
          <xdr:row>36</xdr:row>
          <xdr:rowOff>38100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35</xdr:row>
          <xdr:rowOff>152400</xdr:rowOff>
        </xdr:from>
        <xdr:to>
          <xdr:col>9</xdr:col>
          <xdr:colOff>742950</xdr:colOff>
          <xdr:row>37</xdr:row>
          <xdr:rowOff>38100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36</xdr:row>
          <xdr:rowOff>152400</xdr:rowOff>
        </xdr:from>
        <xdr:to>
          <xdr:col>9</xdr:col>
          <xdr:colOff>742950</xdr:colOff>
          <xdr:row>38</xdr:row>
          <xdr:rowOff>38100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37</xdr:row>
          <xdr:rowOff>142875</xdr:rowOff>
        </xdr:from>
        <xdr:to>
          <xdr:col>9</xdr:col>
          <xdr:colOff>742950</xdr:colOff>
          <xdr:row>39</xdr:row>
          <xdr:rowOff>28575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39</xdr:row>
          <xdr:rowOff>9525</xdr:rowOff>
        </xdr:from>
        <xdr:to>
          <xdr:col>9</xdr:col>
          <xdr:colOff>742950</xdr:colOff>
          <xdr:row>40</xdr:row>
          <xdr:rowOff>38100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40</xdr:row>
          <xdr:rowOff>9525</xdr:rowOff>
        </xdr:from>
        <xdr:to>
          <xdr:col>9</xdr:col>
          <xdr:colOff>752475</xdr:colOff>
          <xdr:row>41</xdr:row>
          <xdr:rowOff>28575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41</xdr:row>
          <xdr:rowOff>0</xdr:rowOff>
        </xdr:from>
        <xdr:to>
          <xdr:col>9</xdr:col>
          <xdr:colOff>752475</xdr:colOff>
          <xdr:row>42</xdr:row>
          <xdr:rowOff>38100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41</xdr:row>
          <xdr:rowOff>161925</xdr:rowOff>
        </xdr:from>
        <xdr:to>
          <xdr:col>9</xdr:col>
          <xdr:colOff>752475</xdr:colOff>
          <xdr:row>43</xdr:row>
          <xdr:rowOff>28575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42</xdr:row>
          <xdr:rowOff>152400</xdr:rowOff>
        </xdr:from>
        <xdr:to>
          <xdr:col>9</xdr:col>
          <xdr:colOff>752475</xdr:colOff>
          <xdr:row>44</xdr:row>
          <xdr:rowOff>28575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43</xdr:row>
          <xdr:rowOff>133350</xdr:rowOff>
        </xdr:from>
        <xdr:to>
          <xdr:col>9</xdr:col>
          <xdr:colOff>762000</xdr:colOff>
          <xdr:row>45</xdr:row>
          <xdr:rowOff>19050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44</xdr:row>
          <xdr:rowOff>142875</xdr:rowOff>
        </xdr:from>
        <xdr:to>
          <xdr:col>9</xdr:col>
          <xdr:colOff>762000</xdr:colOff>
          <xdr:row>46</xdr:row>
          <xdr:rowOff>28575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41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8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4"/>
  <sheetViews>
    <sheetView topLeftCell="A5" workbookViewId="0">
      <selection activeCell="D22" sqref="D22"/>
    </sheetView>
  </sheetViews>
  <sheetFormatPr baseColWidth="10" defaultRowHeight="12.75" x14ac:dyDescent="0.2"/>
  <cols>
    <col min="1" max="1" width="16.42578125" customWidth="1"/>
    <col min="3" max="3" width="11.42578125" customWidth="1"/>
    <col min="4" max="4" width="14.42578125" customWidth="1"/>
    <col min="5" max="8" width="11.42578125" customWidth="1"/>
    <col min="9" max="9" width="10.28515625" customWidth="1"/>
    <col min="10" max="10" width="22.140625" customWidth="1"/>
  </cols>
  <sheetData>
    <row r="1" spans="1:12" x14ac:dyDescent="0.2">
      <c r="A1" s="83" t="s">
        <v>78</v>
      </c>
      <c r="B1" s="84"/>
      <c r="C1" s="83" t="s">
        <v>79</v>
      </c>
      <c r="D1" s="85"/>
      <c r="E1" s="86" t="s">
        <v>80</v>
      </c>
      <c r="F1" s="156" t="s">
        <v>81</v>
      </c>
      <c r="G1" s="156"/>
      <c r="H1" s="87"/>
      <c r="I1" s="88"/>
      <c r="J1" s="115" t="s">
        <v>82</v>
      </c>
      <c r="K1" t="s">
        <v>121</v>
      </c>
      <c r="L1">
        <v>100</v>
      </c>
    </row>
    <row r="2" spans="1:12" x14ac:dyDescent="0.2">
      <c r="A2" s="84"/>
      <c r="B2" s="157"/>
      <c r="C2" s="157"/>
      <c r="D2" s="157"/>
      <c r="E2" s="86">
        <v>100</v>
      </c>
      <c r="K2" t="s">
        <v>120</v>
      </c>
    </row>
    <row r="3" spans="1:12" x14ac:dyDescent="0.2">
      <c r="A3" s="90" t="s">
        <v>80</v>
      </c>
      <c r="C3" s="158" t="s">
        <v>83</v>
      </c>
      <c r="D3" s="159"/>
      <c r="E3" s="89"/>
      <c r="F3" s="158" t="s">
        <v>84</v>
      </c>
      <c r="G3" s="159"/>
      <c r="H3" s="83"/>
      <c r="I3" s="134"/>
      <c r="J3" s="90" t="s">
        <v>85</v>
      </c>
    </row>
    <row r="4" spans="1:12" x14ac:dyDescent="0.2">
      <c r="A4" s="91"/>
      <c r="C4" s="160"/>
      <c r="D4" s="161"/>
      <c r="E4" s="92"/>
      <c r="F4" s="162"/>
      <c r="G4" s="163"/>
      <c r="H4" s="92"/>
      <c r="I4" s="116"/>
      <c r="J4" s="135"/>
    </row>
    <row r="6" spans="1:12" x14ac:dyDescent="0.2">
      <c r="I6" s="92"/>
    </row>
    <row r="7" spans="1:12" x14ac:dyDescent="0.2">
      <c r="A7" s="154" t="s">
        <v>86</v>
      </c>
      <c r="B7" s="154" t="s">
        <v>87</v>
      </c>
      <c r="C7" s="154" t="s">
        <v>1</v>
      </c>
      <c r="D7" s="154" t="s">
        <v>88</v>
      </c>
      <c r="E7" s="154" t="s">
        <v>89</v>
      </c>
      <c r="F7" s="154" t="s">
        <v>90</v>
      </c>
      <c r="G7" s="154" t="s">
        <v>91</v>
      </c>
      <c r="H7" s="154"/>
      <c r="I7" s="154" t="s">
        <v>92</v>
      </c>
      <c r="J7" s="154" t="s">
        <v>93</v>
      </c>
    </row>
    <row r="8" spans="1:12" x14ac:dyDescent="0.2">
      <c r="A8" s="154"/>
      <c r="B8" s="154"/>
      <c r="C8" s="154"/>
      <c r="D8" s="154"/>
      <c r="E8" s="155"/>
      <c r="F8" s="154"/>
      <c r="G8" s="136" t="s">
        <v>94</v>
      </c>
      <c r="H8" s="136" t="s">
        <v>95</v>
      </c>
      <c r="I8" s="154"/>
      <c r="J8" s="154"/>
    </row>
    <row r="9" spans="1:12" x14ac:dyDescent="0.2">
      <c r="A9" s="52"/>
      <c r="B9" s="52"/>
      <c r="C9" s="125"/>
      <c r="D9" s="54"/>
      <c r="E9" s="54"/>
      <c r="F9" s="56"/>
      <c r="G9" s="54"/>
      <c r="H9" s="54"/>
      <c r="I9" s="54"/>
      <c r="J9" s="54"/>
    </row>
    <row r="10" spans="1:12" x14ac:dyDescent="0.2">
      <c r="A10" s="52"/>
      <c r="B10" s="150"/>
      <c r="C10" s="125"/>
      <c r="D10" s="151"/>
      <c r="E10" s="151"/>
      <c r="F10" s="152"/>
      <c r="G10" s="151"/>
      <c r="H10" s="151"/>
      <c r="I10" s="151"/>
      <c r="J10" s="54"/>
    </row>
    <row r="11" spans="1:12" x14ac:dyDescent="0.2">
      <c r="A11" s="52"/>
      <c r="B11" s="52"/>
      <c r="C11" s="125"/>
      <c r="D11" s="54"/>
      <c r="E11" s="54"/>
      <c r="F11" s="56"/>
      <c r="G11" s="54"/>
      <c r="H11" s="54"/>
      <c r="I11" s="54"/>
      <c r="J11" s="54"/>
    </row>
    <row r="12" spans="1:12" x14ac:dyDescent="0.2">
      <c r="A12" s="52"/>
      <c r="B12" s="52"/>
      <c r="C12" s="125"/>
      <c r="D12" s="54"/>
      <c r="E12" s="54"/>
      <c r="F12" s="56"/>
      <c r="G12" s="54"/>
      <c r="H12" s="54"/>
      <c r="I12" s="54"/>
      <c r="J12" s="54"/>
    </row>
    <row r="13" spans="1:12" x14ac:dyDescent="0.2">
      <c r="A13" s="83"/>
      <c r="B13" s="83"/>
      <c r="C13" s="83"/>
      <c r="D13" s="83"/>
      <c r="E13" s="83"/>
      <c r="F13" s="153"/>
      <c r="G13" s="83"/>
      <c r="H13" s="83"/>
      <c r="I13" s="83"/>
      <c r="J13" s="83"/>
    </row>
    <row r="14" spans="1:12" ht="14.25" customHeight="1" x14ac:dyDescent="0.2">
      <c r="A14" s="83"/>
      <c r="B14" s="83"/>
      <c r="C14" s="83"/>
      <c r="D14" s="83"/>
      <c r="E14" s="83"/>
      <c r="F14" s="83"/>
      <c r="G14" s="83"/>
      <c r="H14" s="83"/>
      <c r="I14" s="83"/>
      <c r="J14" s="83"/>
    </row>
  </sheetData>
  <mergeCells count="15">
    <mergeCell ref="F1:G1"/>
    <mergeCell ref="B2:D2"/>
    <mergeCell ref="C3:D3"/>
    <mergeCell ref="F3:G3"/>
    <mergeCell ref="C4:D4"/>
    <mergeCell ref="F4:G4"/>
    <mergeCell ref="G7:H7"/>
    <mergeCell ref="I7:I8"/>
    <mergeCell ref="J7:J8"/>
    <mergeCell ref="A7:A8"/>
    <mergeCell ref="B7:B8"/>
    <mergeCell ref="C7:C8"/>
    <mergeCell ref="D7:D8"/>
    <mergeCell ref="E7:E8"/>
    <mergeCell ref="F7:F8"/>
  </mergeCells>
  <pageMargins left="0.70866141732283472" right="0.70866141732283472" top="0.19685039370078741" bottom="0.11811023622047245" header="0.31496062992125984" footer="0.31496062992125984"/>
  <pageSetup paperSize="9" orientation="landscape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T38"/>
  <sheetViews>
    <sheetView tabSelected="1" workbookViewId="0">
      <pane xSplit="16" ySplit="3" topLeftCell="Z4" activePane="bottomRight" state="frozen"/>
      <selection pane="topRight" activeCell="L1" sqref="L1"/>
      <selection pane="bottomLeft" activeCell="A4" sqref="A4"/>
      <selection pane="bottomRight" activeCell="D18" sqref="D18"/>
    </sheetView>
  </sheetViews>
  <sheetFormatPr baseColWidth="10" defaultRowHeight="12.75" customHeight="1" x14ac:dyDescent="0.2"/>
  <cols>
    <col min="1" max="1" width="15.42578125" style="1" customWidth="1"/>
    <col min="2" max="2" width="9.140625" style="2" customWidth="1"/>
    <col min="3" max="3" width="7.5703125" style="3" customWidth="1"/>
    <col min="4" max="4" width="12.85546875" style="4" customWidth="1"/>
    <col min="5" max="5" width="10.42578125" style="4" customWidth="1"/>
    <col min="6" max="6" width="8.42578125" style="4" customWidth="1"/>
    <col min="7" max="7" width="12.42578125" style="4" customWidth="1"/>
    <col min="8" max="8" width="11.42578125" style="4" customWidth="1"/>
    <col min="9" max="10" width="15.140625" style="4" customWidth="1"/>
    <col min="11" max="11" width="6.5703125" style="5" customWidth="1"/>
    <col min="12" max="12" width="5.42578125" style="4" customWidth="1"/>
    <col min="13" max="13" width="5.42578125" style="2" customWidth="1"/>
    <col min="14" max="14" width="5.85546875" style="4" customWidth="1"/>
    <col min="15" max="15" width="9.7109375" style="6" customWidth="1"/>
    <col min="16" max="16" width="7" style="55" customWidth="1"/>
    <col min="17" max="17" width="7.42578125" style="55" customWidth="1"/>
    <col min="18" max="19" width="6.42578125" style="56" customWidth="1"/>
    <col min="20" max="20" width="4.85546875" style="56" customWidth="1"/>
    <col min="21" max="21" width="7" style="56" customWidth="1"/>
    <col min="22" max="23" width="4.85546875" style="56" customWidth="1"/>
    <col min="24" max="24" width="7" style="56" customWidth="1"/>
    <col min="25" max="26" width="4.85546875" style="56" customWidth="1"/>
    <col min="27" max="27" width="7" style="56" customWidth="1"/>
    <col min="28" max="29" width="4.85546875" style="56" customWidth="1"/>
    <col min="30" max="30" width="7" style="56" customWidth="1"/>
    <col min="31" max="32" width="4.85546875" style="56" customWidth="1"/>
    <col min="33" max="33" width="7" style="56" customWidth="1"/>
    <col min="34" max="35" width="4.85546875" style="56" customWidth="1"/>
    <col min="36" max="36" width="7" style="56" customWidth="1"/>
    <col min="37" max="38" width="4.85546875" style="56" customWidth="1"/>
    <col min="39" max="39" width="7" style="56" customWidth="1"/>
    <col min="40" max="41" width="4.85546875" style="56" customWidth="1"/>
    <col min="42" max="43" width="7" style="56" customWidth="1"/>
    <col min="44" max="44" width="6.5703125" style="56" customWidth="1"/>
    <col min="45" max="45" width="7.7109375" style="56" customWidth="1"/>
    <col min="46" max="46" width="6" style="56" customWidth="1"/>
    <col min="47" max="48" width="4.85546875" style="56" customWidth="1"/>
    <col min="49" max="49" width="7" style="56" customWidth="1"/>
    <col min="50" max="51" width="4.85546875" style="56" customWidth="1"/>
    <col min="52" max="52" width="7" style="56" customWidth="1"/>
    <col min="53" max="53" width="8.42578125" style="56" customWidth="1"/>
    <col min="54" max="54" width="7.140625" style="56" customWidth="1"/>
    <col min="55" max="55" width="5.28515625" style="56" customWidth="1"/>
    <col min="56" max="56" width="5.5703125" style="56" customWidth="1"/>
    <col min="57" max="57" width="5.7109375" style="56" customWidth="1"/>
    <col min="58" max="59" width="4.85546875" style="56" customWidth="1"/>
    <col min="60" max="60" width="5.7109375" style="56" customWidth="1"/>
    <col min="61" max="62" width="4.85546875" style="56" customWidth="1"/>
    <col min="63" max="63" width="5.7109375" style="56" customWidth="1"/>
    <col min="64" max="65" width="4.85546875" style="56" customWidth="1"/>
    <col min="66" max="66" width="5.7109375" style="56" customWidth="1"/>
    <col min="67" max="68" width="4.85546875" style="56" customWidth="1"/>
    <col min="69" max="69" width="5.7109375" style="56" customWidth="1"/>
    <col min="70" max="71" width="4.85546875" style="56" customWidth="1"/>
    <col min="72" max="72" width="5.7109375" style="56" customWidth="1"/>
    <col min="73" max="74" width="4.85546875" style="56" customWidth="1"/>
    <col min="75" max="75" width="5.7109375" style="56" customWidth="1"/>
    <col min="76" max="77" width="4.85546875" style="56" customWidth="1"/>
    <col min="78" max="78" width="5.7109375" style="56" customWidth="1"/>
    <col min="79" max="80" width="4.85546875" style="56" customWidth="1"/>
    <col min="81" max="81" width="5.7109375" style="56" customWidth="1"/>
    <col min="82" max="83" width="4.85546875" style="56" customWidth="1"/>
    <col min="84" max="84" width="5.7109375" style="56" customWidth="1"/>
    <col min="85" max="86" width="4.85546875" style="56" customWidth="1"/>
    <col min="87" max="87" width="5.7109375" style="56" customWidth="1"/>
    <col min="88" max="89" width="4.85546875" style="56" customWidth="1"/>
    <col min="90" max="90" width="5.7109375" style="56" customWidth="1"/>
    <col min="91" max="92" width="4.85546875" style="56" customWidth="1"/>
    <col min="93" max="93" width="5.7109375" style="56" customWidth="1"/>
    <col min="94" max="95" width="4.85546875" style="56" customWidth="1"/>
    <col min="96" max="96" width="5.7109375" style="56" customWidth="1"/>
    <col min="97" max="97" width="6.140625" style="56" customWidth="1"/>
    <col min="98" max="98" width="4.85546875" style="56" customWidth="1"/>
    <col min="99" max="101" width="8.5703125" style="56" customWidth="1"/>
    <col min="102" max="102" width="6.42578125" style="57" customWidth="1"/>
    <col min="103" max="103" width="7" style="57" customWidth="1"/>
    <col min="104" max="104" width="7.85546875" style="57" customWidth="1"/>
    <col min="105" max="105" width="8.5703125" style="57" customWidth="1"/>
    <col min="106" max="106" width="8.140625" style="57" customWidth="1"/>
    <col min="107" max="107" width="21.42578125" style="82" customWidth="1"/>
    <col min="108" max="109" width="8.140625" style="57" customWidth="1"/>
    <col min="110" max="110" width="6.140625" style="57" bestFit="1" customWidth="1"/>
    <col min="111" max="111" width="10" style="57" bestFit="1" customWidth="1"/>
    <col min="112" max="112" width="10.5703125" style="57" bestFit="1" customWidth="1"/>
    <col min="113" max="113" width="10.140625" style="57" bestFit="1" customWidth="1"/>
    <col min="114" max="114" width="8.140625" style="57" bestFit="1" customWidth="1"/>
    <col min="115" max="115" width="9.7109375" style="59" customWidth="1"/>
    <col min="116" max="116" width="9.7109375" style="18" customWidth="1"/>
    <col min="117" max="119" width="9.7109375" style="19" customWidth="1"/>
    <col min="120" max="124" width="11.42578125" style="20"/>
    <col min="125" max="16384" width="11.42578125" style="21"/>
  </cols>
  <sheetData>
    <row r="1" spans="1:119" ht="22.5" customHeight="1" x14ac:dyDescent="0.2">
      <c r="N1" s="61"/>
      <c r="P1" s="5"/>
      <c r="Q1" s="5"/>
      <c r="R1" s="6"/>
      <c r="S1" s="6"/>
      <c r="T1" s="7"/>
      <c r="U1" s="8"/>
      <c r="V1" s="9"/>
      <c r="W1" s="6"/>
      <c r="X1" s="8"/>
      <c r="Y1" s="9"/>
      <c r="Z1" s="6"/>
      <c r="AA1" s="8"/>
      <c r="AB1" s="9"/>
      <c r="AC1" s="6"/>
      <c r="AD1" s="8"/>
      <c r="AE1" s="9"/>
      <c r="AF1" s="6"/>
      <c r="AG1" s="8"/>
      <c r="AH1" s="9"/>
      <c r="AI1" s="6"/>
      <c r="AJ1" s="8"/>
      <c r="AK1" s="9"/>
      <c r="AL1" s="6"/>
      <c r="AM1" s="8"/>
      <c r="AN1" s="9"/>
      <c r="AO1" s="6"/>
      <c r="AP1" s="10"/>
      <c r="AQ1" s="65"/>
      <c r="AR1" s="8"/>
      <c r="AS1" s="65"/>
      <c r="AT1" s="11"/>
      <c r="AU1" s="9"/>
      <c r="AV1" s="6"/>
      <c r="AW1" s="8"/>
      <c r="AX1" s="9"/>
      <c r="AY1" s="6"/>
      <c r="AZ1" s="8"/>
      <c r="BA1" s="11"/>
      <c r="BB1" s="12"/>
      <c r="BC1" s="9"/>
      <c r="BD1" s="13"/>
      <c r="BE1" s="6"/>
      <c r="BF1" s="6"/>
      <c r="BG1" s="13"/>
      <c r="BH1" s="6"/>
      <c r="BI1" s="6"/>
      <c r="BJ1" s="13"/>
      <c r="BK1" s="6"/>
      <c r="BL1" s="6"/>
      <c r="BM1" s="13"/>
      <c r="BN1" s="6"/>
      <c r="BO1" s="6"/>
      <c r="BP1" s="76"/>
      <c r="BQ1" s="6"/>
      <c r="BR1" s="6"/>
      <c r="BS1" s="6"/>
      <c r="BT1" s="9"/>
      <c r="BU1" s="6"/>
      <c r="BV1" s="76"/>
      <c r="BW1" s="6"/>
      <c r="BX1" s="6"/>
      <c r="BY1" s="6"/>
      <c r="BZ1" s="9"/>
      <c r="CA1" s="6"/>
      <c r="CB1" s="6"/>
      <c r="CC1" s="9"/>
      <c r="CD1" s="6"/>
      <c r="CE1" s="6"/>
      <c r="CF1" s="9"/>
      <c r="CG1" s="6"/>
      <c r="CH1" s="6"/>
      <c r="CI1" s="9"/>
      <c r="CJ1" s="6"/>
      <c r="CK1" s="6"/>
      <c r="CL1" s="9"/>
      <c r="CM1" s="6"/>
      <c r="CN1" s="6"/>
      <c r="CO1" s="9"/>
      <c r="CP1" s="6"/>
      <c r="CQ1" s="13"/>
      <c r="CR1" s="6"/>
      <c r="CS1" s="6"/>
      <c r="CT1" s="6"/>
      <c r="CU1" s="30" t="s">
        <v>57</v>
      </c>
      <c r="CV1" s="14"/>
      <c r="CW1" s="15"/>
      <c r="CX1" s="16"/>
      <c r="CY1" s="16"/>
      <c r="CZ1" s="16"/>
      <c r="DA1" s="17"/>
      <c r="DB1" s="16"/>
      <c r="DC1" s="79"/>
      <c r="DD1" s="67"/>
      <c r="DE1" s="67"/>
      <c r="DF1" s="67"/>
      <c r="DG1" s="67"/>
      <c r="DH1" s="67"/>
      <c r="DI1" s="67"/>
      <c r="DJ1" s="68"/>
      <c r="DK1" s="18"/>
    </row>
    <row r="2" spans="1:119" ht="12.75" customHeight="1" x14ac:dyDescent="0.2">
      <c r="N2" s="61"/>
      <c r="P2" s="5"/>
      <c r="Q2" s="5"/>
      <c r="R2" s="6"/>
      <c r="S2" s="6"/>
      <c r="T2" s="7"/>
      <c r="U2" s="8"/>
      <c r="V2" s="9"/>
      <c r="W2" s="6"/>
      <c r="X2" s="8"/>
      <c r="Y2" s="9"/>
      <c r="Z2" s="6"/>
      <c r="AA2" s="8"/>
      <c r="AB2" s="9"/>
      <c r="AC2" s="6"/>
      <c r="AD2" s="8"/>
      <c r="AE2" s="9"/>
      <c r="AF2" s="6"/>
      <c r="AG2" s="8"/>
      <c r="AH2" s="9"/>
      <c r="AI2" s="6"/>
      <c r="AJ2" s="8"/>
      <c r="AK2" s="9"/>
      <c r="AL2" s="6"/>
      <c r="AM2" s="8"/>
      <c r="AN2" s="9"/>
      <c r="AO2" s="6"/>
      <c r="AP2" s="10"/>
      <c r="AQ2" s="65"/>
      <c r="AR2" s="8"/>
      <c r="AS2" s="65"/>
      <c r="AT2" s="11"/>
      <c r="AU2" s="9"/>
      <c r="AV2" s="6"/>
      <c r="AW2" s="8"/>
      <c r="AX2" s="9"/>
      <c r="AY2" s="6"/>
      <c r="AZ2" s="8"/>
      <c r="BA2" s="11"/>
      <c r="BB2" s="12"/>
      <c r="BC2" s="9"/>
      <c r="BD2" s="13"/>
      <c r="BE2" s="6"/>
      <c r="BF2" s="6"/>
      <c r="BG2" s="13"/>
      <c r="BH2" s="6"/>
      <c r="BI2" s="6"/>
      <c r="BJ2" s="13"/>
      <c r="BK2" s="6"/>
      <c r="BL2" s="6"/>
      <c r="BM2" s="13"/>
      <c r="BN2" s="6"/>
      <c r="BO2" s="6"/>
      <c r="BP2" s="76"/>
      <c r="BQ2" s="6"/>
      <c r="BR2" s="6"/>
      <c r="BS2" s="6"/>
      <c r="BT2" s="9"/>
      <c r="BU2" s="6"/>
      <c r="BV2" s="76"/>
      <c r="BW2" s="6"/>
      <c r="BX2" s="6"/>
      <c r="BY2" s="6"/>
      <c r="BZ2" s="9"/>
      <c r="CA2" s="6"/>
      <c r="CB2" s="6"/>
      <c r="CC2" s="9"/>
      <c r="CD2" s="6"/>
      <c r="CE2" s="6"/>
      <c r="CF2" s="9"/>
      <c r="CG2" s="6"/>
      <c r="CH2" s="6"/>
      <c r="CI2" s="9"/>
      <c r="CJ2" s="6"/>
      <c r="CK2" s="6"/>
      <c r="CL2" s="9"/>
      <c r="CM2" s="6"/>
      <c r="CN2" s="6"/>
      <c r="CO2" s="9"/>
      <c r="CP2" s="6"/>
      <c r="CQ2" s="13"/>
      <c r="CR2" s="6"/>
      <c r="CS2" s="6"/>
      <c r="CT2" s="6"/>
      <c r="CU2" s="12"/>
      <c r="CV2" s="14"/>
      <c r="CW2" s="15"/>
      <c r="CX2" s="16"/>
      <c r="CY2" s="16"/>
      <c r="CZ2" s="16"/>
      <c r="DA2" s="17"/>
      <c r="DB2" s="16"/>
      <c r="DC2" s="79"/>
      <c r="DD2" s="67"/>
      <c r="DE2" s="67"/>
      <c r="DF2" s="67"/>
      <c r="DG2" s="67"/>
      <c r="DH2" s="67"/>
      <c r="DI2" s="67"/>
      <c r="DJ2" s="68"/>
      <c r="DK2" s="18"/>
    </row>
    <row r="3" spans="1:119" ht="48" customHeight="1" x14ac:dyDescent="0.2">
      <c r="A3" s="146" t="s">
        <v>0</v>
      </c>
      <c r="B3" s="147" t="s">
        <v>73</v>
      </c>
      <c r="C3" s="148" t="s">
        <v>1</v>
      </c>
      <c r="D3" s="149" t="s">
        <v>75</v>
      </c>
      <c r="E3" s="149" t="s">
        <v>74</v>
      </c>
      <c r="F3" s="149" t="s">
        <v>68</v>
      </c>
      <c r="G3" s="149" t="s">
        <v>69</v>
      </c>
      <c r="H3" s="149" t="s">
        <v>70</v>
      </c>
      <c r="I3" s="149" t="s">
        <v>71</v>
      </c>
      <c r="J3" s="149" t="s">
        <v>72</v>
      </c>
      <c r="K3" s="5" t="s">
        <v>2</v>
      </c>
      <c r="L3" s="4" t="s">
        <v>3</v>
      </c>
      <c r="M3" s="63" t="s">
        <v>4</v>
      </c>
      <c r="N3" s="62" t="s">
        <v>5</v>
      </c>
      <c r="O3" s="22" t="s">
        <v>6</v>
      </c>
      <c r="P3" s="23" t="s">
        <v>7</v>
      </c>
      <c r="Q3" s="23" t="s">
        <v>8</v>
      </c>
      <c r="R3" s="23" t="s">
        <v>9</v>
      </c>
      <c r="S3" s="23" t="s">
        <v>59</v>
      </c>
      <c r="T3" s="24" t="s">
        <v>10</v>
      </c>
      <c r="U3" s="25" t="s">
        <v>11</v>
      </c>
      <c r="V3" s="168" t="s">
        <v>12</v>
      </c>
      <c r="W3" s="168"/>
      <c r="X3" s="25" t="s">
        <v>11</v>
      </c>
      <c r="Y3" s="168" t="s">
        <v>12</v>
      </c>
      <c r="Z3" s="168"/>
      <c r="AA3" s="25" t="s">
        <v>11</v>
      </c>
      <c r="AB3" s="168" t="s">
        <v>12</v>
      </c>
      <c r="AC3" s="168"/>
      <c r="AD3" s="25" t="s">
        <v>11</v>
      </c>
      <c r="AE3" s="168" t="s">
        <v>12</v>
      </c>
      <c r="AF3" s="168"/>
      <c r="AG3" s="25" t="s">
        <v>11</v>
      </c>
      <c r="AH3" s="168" t="s">
        <v>12</v>
      </c>
      <c r="AI3" s="168"/>
      <c r="AJ3" s="25" t="s">
        <v>11</v>
      </c>
      <c r="AK3" s="168" t="s">
        <v>12</v>
      </c>
      <c r="AL3" s="168"/>
      <c r="AM3" s="25" t="s">
        <v>11</v>
      </c>
      <c r="AN3" s="168" t="s">
        <v>13</v>
      </c>
      <c r="AO3" s="168"/>
      <c r="AP3" s="26" t="s">
        <v>11</v>
      </c>
      <c r="AQ3" s="66" t="s">
        <v>55</v>
      </c>
      <c r="AR3" s="25" t="s">
        <v>47</v>
      </c>
      <c r="AS3" s="66" t="s">
        <v>14</v>
      </c>
      <c r="AT3" s="27" t="s">
        <v>15</v>
      </c>
      <c r="AU3" s="164" t="s">
        <v>16</v>
      </c>
      <c r="AV3" s="164"/>
      <c r="AW3" s="25" t="s">
        <v>11</v>
      </c>
      <c r="AX3" s="164" t="s">
        <v>17</v>
      </c>
      <c r="AY3" s="164"/>
      <c r="AZ3" s="25" t="s">
        <v>11</v>
      </c>
      <c r="BA3" s="27" t="s">
        <v>18</v>
      </c>
      <c r="BB3" s="28" t="s">
        <v>19</v>
      </c>
      <c r="BC3" s="165" t="s">
        <v>20</v>
      </c>
      <c r="BD3" s="165"/>
      <c r="BE3" s="166" t="s">
        <v>21</v>
      </c>
      <c r="BF3" s="166"/>
      <c r="BG3" s="29" t="s">
        <v>22</v>
      </c>
      <c r="BH3" s="166" t="s">
        <v>46</v>
      </c>
      <c r="BI3" s="166"/>
      <c r="BJ3" s="29" t="s">
        <v>22</v>
      </c>
      <c r="BK3" s="166" t="s">
        <v>23</v>
      </c>
      <c r="BL3" s="166"/>
      <c r="BM3" s="29" t="s">
        <v>22</v>
      </c>
      <c r="BN3" s="166" t="s">
        <v>24</v>
      </c>
      <c r="BO3" s="166"/>
      <c r="BP3" s="77" t="s">
        <v>22</v>
      </c>
      <c r="BQ3" s="166" t="s">
        <v>46</v>
      </c>
      <c r="BR3" s="166"/>
      <c r="BS3" s="29" t="s">
        <v>22</v>
      </c>
      <c r="BT3" s="166" t="s">
        <v>25</v>
      </c>
      <c r="BU3" s="166"/>
      <c r="BV3" s="77" t="s">
        <v>22</v>
      </c>
      <c r="BW3" s="166" t="s">
        <v>46</v>
      </c>
      <c r="BX3" s="166"/>
      <c r="BY3" s="29" t="s">
        <v>22</v>
      </c>
      <c r="BZ3" s="167" t="s">
        <v>45</v>
      </c>
      <c r="CA3" s="167"/>
      <c r="CB3" s="29" t="s">
        <v>22</v>
      </c>
      <c r="CC3" s="167" t="s">
        <v>26</v>
      </c>
      <c r="CD3" s="167"/>
      <c r="CE3" s="29" t="s">
        <v>22</v>
      </c>
      <c r="CF3" s="167" t="s">
        <v>46</v>
      </c>
      <c r="CG3" s="167"/>
      <c r="CH3" s="29" t="s">
        <v>22</v>
      </c>
      <c r="CI3" s="167" t="s">
        <v>46</v>
      </c>
      <c r="CJ3" s="167"/>
      <c r="CK3" s="29" t="s">
        <v>22</v>
      </c>
      <c r="CL3" s="166" t="s">
        <v>27</v>
      </c>
      <c r="CM3" s="166"/>
      <c r="CN3" s="29" t="s">
        <v>22</v>
      </c>
      <c r="CO3" s="166" t="s">
        <v>28</v>
      </c>
      <c r="CP3" s="166"/>
      <c r="CQ3" s="29" t="s">
        <v>22</v>
      </c>
      <c r="CR3" s="167" t="s">
        <v>56</v>
      </c>
      <c r="CS3" s="167"/>
      <c r="CT3" s="29" t="s">
        <v>22</v>
      </c>
      <c r="CU3" s="30" t="s">
        <v>58</v>
      </c>
      <c r="CV3" s="14" t="s">
        <v>29</v>
      </c>
      <c r="CW3" s="31" t="s">
        <v>66</v>
      </c>
      <c r="CX3" s="32" t="s">
        <v>30</v>
      </c>
      <c r="CY3" s="16" t="s">
        <v>31</v>
      </c>
      <c r="CZ3" s="16" t="s">
        <v>32</v>
      </c>
      <c r="DA3" s="33" t="s">
        <v>33</v>
      </c>
      <c r="DB3" s="32" t="s">
        <v>34</v>
      </c>
      <c r="DC3" s="16" t="s">
        <v>35</v>
      </c>
      <c r="DD3" s="69" t="s">
        <v>53</v>
      </c>
      <c r="DE3" s="69" t="s">
        <v>48</v>
      </c>
      <c r="DF3" s="69" t="s">
        <v>54</v>
      </c>
      <c r="DG3" s="69" t="s">
        <v>49</v>
      </c>
      <c r="DH3" s="69" t="s">
        <v>50</v>
      </c>
      <c r="DI3" s="71" t="s">
        <v>52</v>
      </c>
      <c r="DJ3" s="70" t="s">
        <v>51</v>
      </c>
      <c r="DK3" s="34" t="s">
        <v>36</v>
      </c>
      <c r="DL3" s="35" t="s">
        <v>37</v>
      </c>
      <c r="DM3" s="36" t="s">
        <v>38</v>
      </c>
      <c r="DN3" s="36" t="s">
        <v>39</v>
      </c>
      <c r="DO3" s="36" t="s">
        <v>40</v>
      </c>
    </row>
    <row r="4" spans="1:119" ht="12.75" customHeight="1" x14ac:dyDescent="0.2">
      <c r="A4" s="112" t="s">
        <v>122</v>
      </c>
      <c r="B4" s="112"/>
      <c r="C4" s="113">
        <v>10</v>
      </c>
      <c r="D4" s="107">
        <v>2</v>
      </c>
      <c r="E4" s="107"/>
      <c r="F4" s="108">
        <f>CW4</f>
        <v>22.118539999999999</v>
      </c>
      <c r="G4" s="107">
        <v>55</v>
      </c>
      <c r="H4" s="107">
        <v>12</v>
      </c>
      <c r="I4" s="107">
        <v>5</v>
      </c>
      <c r="J4" s="107">
        <f>DC4</f>
        <v>0</v>
      </c>
      <c r="K4" s="55"/>
      <c r="L4" s="54">
        <f>+K4*D4+(AX4*25)</f>
        <v>0</v>
      </c>
      <c r="M4" s="52"/>
      <c r="N4" s="133">
        <v>3</v>
      </c>
      <c r="O4" s="114" t="s">
        <v>76</v>
      </c>
      <c r="P4" s="5"/>
      <c r="Q4" s="23">
        <v>1.2</v>
      </c>
      <c r="R4" s="38">
        <f>(Q4*D4)+2*Q4</f>
        <v>4.8</v>
      </c>
      <c r="S4" s="38">
        <f>Q4*D4</f>
        <v>2.4</v>
      </c>
      <c r="T4" s="6">
        <v>2.2000000000000002</v>
      </c>
      <c r="U4" s="39">
        <f>(S4*T4)/D4</f>
        <v>2.64</v>
      </c>
      <c r="V4" s="40"/>
      <c r="W4" s="38"/>
      <c r="X4" s="39">
        <f>V4*W4</f>
        <v>0</v>
      </c>
      <c r="Y4" s="40"/>
      <c r="Z4" s="38"/>
      <c r="AA4" s="39">
        <f>Y4*Z4</f>
        <v>0</v>
      </c>
      <c r="AB4" s="40"/>
      <c r="AC4" s="38"/>
      <c r="AD4" s="39">
        <f>AB4*AC4</f>
        <v>0</v>
      </c>
      <c r="AE4" s="40"/>
      <c r="AF4" s="38"/>
      <c r="AG4" s="39">
        <f>AE4*AF4</f>
        <v>0</v>
      </c>
      <c r="AH4" s="40"/>
      <c r="AI4" s="38"/>
      <c r="AJ4" s="39">
        <f>AH4*AI4</f>
        <v>0</v>
      </c>
      <c r="AK4" s="40"/>
      <c r="AL4" s="38"/>
      <c r="AM4" s="39">
        <f>AK4*AL4</f>
        <v>0</v>
      </c>
      <c r="AN4" s="41"/>
      <c r="AO4" s="38"/>
      <c r="AP4" s="42">
        <f>AN4*AO4</f>
        <v>0</v>
      </c>
      <c r="AQ4" s="75"/>
      <c r="AR4" s="25"/>
      <c r="AS4" s="66"/>
      <c r="AT4" s="27"/>
      <c r="AU4" s="9"/>
      <c r="AV4" s="6"/>
      <c r="AW4" s="39">
        <f>(AU4*AV4)/D4</f>
        <v>0</v>
      </c>
      <c r="AX4" s="9"/>
      <c r="AY4" s="6"/>
      <c r="AZ4" s="39">
        <f>(AX4*AY4)/D4</f>
        <v>0</v>
      </c>
      <c r="BA4" s="27"/>
      <c r="BB4" s="43">
        <f>+BA4+AZ4+AW4+AT4+AS4+AR4+AQ4+AP4+AM4+AJ4+AG4+AD4+AA4+X4+U4</f>
        <v>2.64</v>
      </c>
      <c r="BC4" s="9">
        <v>30</v>
      </c>
      <c r="BD4" s="13"/>
      <c r="BE4" s="6">
        <v>20</v>
      </c>
      <c r="BF4" s="6">
        <v>0.75</v>
      </c>
      <c r="BG4" s="13">
        <f>+BF4*C4/60</f>
        <v>0.125</v>
      </c>
      <c r="BH4" s="6"/>
      <c r="BI4" s="6"/>
      <c r="BJ4" s="13">
        <f>+BI4*C4/60</f>
        <v>0</v>
      </c>
      <c r="BK4" s="6"/>
      <c r="BL4" s="6"/>
      <c r="BM4" s="13">
        <f>+BL4*C4/60</f>
        <v>0</v>
      </c>
      <c r="BN4" s="37"/>
      <c r="BO4" s="6"/>
      <c r="BP4" s="76">
        <f>+BO4*C4/60</f>
        <v>0</v>
      </c>
      <c r="BQ4" s="37"/>
      <c r="BR4" s="6"/>
      <c r="BS4" s="13">
        <f>+BR4*C4/60</f>
        <v>0</v>
      </c>
      <c r="BT4" s="9"/>
      <c r="BU4" s="6"/>
      <c r="BV4" s="76">
        <f>+BU4*C4/60</f>
        <v>0</v>
      </c>
      <c r="BW4" s="37"/>
      <c r="BX4" s="6"/>
      <c r="BY4" s="13">
        <f>+BX4*C4/60</f>
        <v>0</v>
      </c>
      <c r="BZ4" s="9"/>
      <c r="CA4" s="6"/>
      <c r="CB4" s="13">
        <f>+CA4*C4/60</f>
        <v>0</v>
      </c>
      <c r="CC4" s="37"/>
      <c r="CD4" s="6"/>
      <c r="CE4" s="13">
        <f>+CD4*C4/60</f>
        <v>0</v>
      </c>
      <c r="CF4" s="9"/>
      <c r="CG4" s="6"/>
      <c r="CH4" s="13">
        <f>+CG4*C4/60</f>
        <v>0</v>
      </c>
      <c r="CI4" s="9"/>
      <c r="CJ4" s="6"/>
      <c r="CK4" s="13">
        <f>+CJ4*C4/60</f>
        <v>0</v>
      </c>
      <c r="CL4" s="9"/>
      <c r="CM4" s="6"/>
      <c r="CN4" s="13">
        <f>+CM4*C4/60</f>
        <v>0</v>
      </c>
      <c r="CO4" s="9"/>
      <c r="CP4" s="6"/>
      <c r="CQ4" s="13">
        <f>+CP4*C4/60</f>
        <v>0</v>
      </c>
      <c r="CR4" s="6"/>
      <c r="CS4" s="6"/>
      <c r="CT4" s="13">
        <f>+CS4*C4/60</f>
        <v>0</v>
      </c>
      <c r="CU4" s="12">
        <f>(((CR4+CO4+CL4+CI4+CF4+BZ4+BW4+BT4+BQ4+BN4+BH4+BE4+BC4)*0.4)+((BK4*0.5)+(CC4*0.7)))/D4+((CS4+CP4+CM4+CJ4+CG4+CA4+BX4+BU4+BR4+BO4+BI4+BF4+BD4)*0.4)+(BL4*0.5)+(CD4*0.7)</f>
        <v>10.3</v>
      </c>
      <c r="CV4" s="14">
        <f>CU4+BB4</f>
        <v>12.940000000000001</v>
      </c>
      <c r="CW4" s="15">
        <f>(((BB4*1.06)+CU4))*1.25*1.18+(((R4-S4)*T4*1.06)/D4)</f>
        <v>22.118539999999999</v>
      </c>
      <c r="CX4" s="16">
        <v>220</v>
      </c>
      <c r="CY4" s="16">
        <v>125</v>
      </c>
      <c r="CZ4" s="16">
        <v>90</v>
      </c>
      <c r="DA4" s="17">
        <f>+CZ4+CY4+CX4</f>
        <v>435</v>
      </c>
      <c r="DB4" s="16"/>
      <c r="DC4" s="80"/>
      <c r="DD4" s="73">
        <v>1</v>
      </c>
      <c r="DE4" s="73">
        <v>0.5</v>
      </c>
      <c r="DF4" s="73">
        <v>2</v>
      </c>
      <c r="DG4" s="73">
        <v>1</v>
      </c>
      <c r="DH4" s="73">
        <v>3</v>
      </c>
      <c r="DI4" s="73">
        <v>5</v>
      </c>
      <c r="DJ4" s="74">
        <f>(DD4+DE4+DF4+DG4+DH4+DI4)*50</f>
        <v>625</v>
      </c>
      <c r="DK4" s="18">
        <f>+CW4*C4</f>
        <v>221.18539999999999</v>
      </c>
      <c r="DL4" s="18">
        <f>DK4-(CV4*C4)</f>
        <v>91.785399999999981</v>
      </c>
      <c r="DM4" s="19">
        <f>BB4/CW4</f>
        <v>0.11935688341093038</v>
      </c>
      <c r="DN4" s="19">
        <f>CU4/CW4</f>
        <v>0.46567268906537235</v>
      </c>
      <c r="DO4" s="19" t="e">
        <f>CW4/K4</f>
        <v>#DIV/0!</v>
      </c>
    </row>
    <row r="5" spans="1:119" ht="12.75" customHeight="1" x14ac:dyDescent="0.2">
      <c r="A5" s="112" t="s">
        <v>122</v>
      </c>
      <c r="B5" s="112"/>
      <c r="C5" s="113">
        <v>10</v>
      </c>
      <c r="D5" s="107">
        <v>3</v>
      </c>
      <c r="E5" s="107"/>
      <c r="F5" s="108">
        <f>CW5</f>
        <v>16.269073333333335</v>
      </c>
      <c r="G5" s="107">
        <v>5</v>
      </c>
      <c r="H5" s="107">
        <v>12</v>
      </c>
      <c r="I5" s="107">
        <v>56</v>
      </c>
      <c r="J5" s="107">
        <f>DC5</f>
        <v>0</v>
      </c>
      <c r="K5" s="55"/>
      <c r="L5" s="54">
        <f>+K5*D5+(AX5*25)</f>
        <v>0</v>
      </c>
      <c r="M5" s="52"/>
      <c r="N5" s="133">
        <v>3</v>
      </c>
      <c r="O5" s="114"/>
      <c r="P5" s="5"/>
      <c r="Q5" s="23">
        <v>1.2</v>
      </c>
      <c r="R5" s="38">
        <f>(Q5*D5)+2*Q5</f>
        <v>6</v>
      </c>
      <c r="S5" s="38">
        <f>Q5*D5</f>
        <v>3.5999999999999996</v>
      </c>
      <c r="T5" s="6">
        <v>2.2000000000000002</v>
      </c>
      <c r="U5" s="39">
        <f>(S5*T5)/D5</f>
        <v>2.64</v>
      </c>
      <c r="V5" s="40"/>
      <c r="W5" s="38"/>
      <c r="X5" s="39">
        <f>V5*W5</f>
        <v>0</v>
      </c>
      <c r="Y5" s="40"/>
      <c r="Z5" s="38"/>
      <c r="AA5" s="39">
        <f>Y5*Z5</f>
        <v>0</v>
      </c>
      <c r="AB5" s="40"/>
      <c r="AC5" s="38"/>
      <c r="AD5" s="39">
        <f>AB5*AC5</f>
        <v>0</v>
      </c>
      <c r="AE5" s="40"/>
      <c r="AF5" s="38"/>
      <c r="AG5" s="39">
        <f>AE5*AF5</f>
        <v>0</v>
      </c>
      <c r="AH5" s="40"/>
      <c r="AI5" s="38"/>
      <c r="AJ5" s="39">
        <f>AH5*AI5</f>
        <v>0</v>
      </c>
      <c r="AK5" s="40"/>
      <c r="AL5" s="38"/>
      <c r="AM5" s="39">
        <f>AK5*AL5</f>
        <v>0</v>
      </c>
      <c r="AN5" s="41"/>
      <c r="AO5" s="38"/>
      <c r="AP5" s="42">
        <f>AN5*AO5</f>
        <v>0</v>
      </c>
      <c r="AQ5" s="75"/>
      <c r="AR5" s="25"/>
      <c r="AS5" s="66"/>
      <c r="AT5" s="27"/>
      <c r="AU5" s="9"/>
      <c r="AV5" s="6"/>
      <c r="AW5" s="39">
        <f>(AU5*AV5)/D5</f>
        <v>0</v>
      </c>
      <c r="AX5" s="9"/>
      <c r="AY5" s="6"/>
      <c r="AZ5" s="39">
        <f>(AX5*AY5)/D5</f>
        <v>0</v>
      </c>
      <c r="BA5" s="27"/>
      <c r="BB5" s="43">
        <f>+BA5+AZ5+AW5+AT5+AS5+AR5+AQ5+AP5+AM5+AJ5+AG5+AD5+AA5+X5+U5</f>
        <v>2.64</v>
      </c>
      <c r="BC5" s="9">
        <v>30</v>
      </c>
      <c r="BD5" s="13"/>
      <c r="BE5" s="6">
        <v>20</v>
      </c>
      <c r="BF5" s="6">
        <v>0.75</v>
      </c>
      <c r="BG5" s="13">
        <f>+BF5*C5/60</f>
        <v>0.125</v>
      </c>
      <c r="BH5" s="6"/>
      <c r="BI5" s="6"/>
      <c r="BJ5" s="13">
        <f>+BI5*C5/60</f>
        <v>0</v>
      </c>
      <c r="BK5" s="6"/>
      <c r="BL5" s="6"/>
      <c r="BM5" s="13">
        <f>+BL5*C5/60</f>
        <v>0</v>
      </c>
      <c r="BN5" s="37"/>
      <c r="BO5" s="6"/>
      <c r="BP5" s="76">
        <f>+BO5*C5/60</f>
        <v>0</v>
      </c>
      <c r="BQ5" s="37"/>
      <c r="BR5" s="6"/>
      <c r="BS5" s="13">
        <f>+BR5*C5/60</f>
        <v>0</v>
      </c>
      <c r="BT5" s="9"/>
      <c r="BU5" s="6"/>
      <c r="BV5" s="76">
        <f>+BU5*C5/60</f>
        <v>0</v>
      </c>
      <c r="BW5" s="37"/>
      <c r="BX5" s="6"/>
      <c r="BY5" s="13">
        <f>+BX5*C5/60</f>
        <v>0</v>
      </c>
      <c r="BZ5" s="9"/>
      <c r="CA5" s="6"/>
      <c r="CB5" s="13">
        <f>+CA5*C5/60</f>
        <v>0</v>
      </c>
      <c r="CC5" s="37"/>
      <c r="CD5" s="6"/>
      <c r="CE5" s="13">
        <f>+CD5*C5/60</f>
        <v>0</v>
      </c>
      <c r="CF5" s="9"/>
      <c r="CG5" s="6"/>
      <c r="CH5" s="13">
        <f>+CG5*C5/60</f>
        <v>0</v>
      </c>
      <c r="CI5" s="9"/>
      <c r="CJ5" s="6"/>
      <c r="CK5" s="13">
        <f>+CJ5*C5/60</f>
        <v>0</v>
      </c>
      <c r="CL5" s="9"/>
      <c r="CM5" s="6"/>
      <c r="CN5" s="13">
        <f>+CM5*C5/60</f>
        <v>0</v>
      </c>
      <c r="CO5" s="9"/>
      <c r="CP5" s="6"/>
      <c r="CQ5" s="13">
        <f>+CP5*C5/60</f>
        <v>0</v>
      </c>
      <c r="CR5" s="6"/>
      <c r="CS5" s="6"/>
      <c r="CT5" s="13">
        <f>+CS5*C5/60</f>
        <v>0</v>
      </c>
      <c r="CU5" s="12">
        <f>(((CR5+CO5+CL5+CI5+CF5+BZ5+BW5+BT5+BQ5+BN5+BH5+BE5+BC5)*0.4)+((BK5*0.5)+(CC5*0.7)))/D5+((CS5+CP5+CM5+CJ5+CG5+CA5+BX5+BU5+BR5+BO5+BI5+BF5+BD5)*0.4)+(BL5*0.5)+(CD5*0.7)</f>
        <v>6.9666666666666668</v>
      </c>
      <c r="CV5" s="14">
        <f>CU5+BB5</f>
        <v>9.6066666666666674</v>
      </c>
      <c r="CW5" s="15">
        <f>(((BB5*1.06)+CU5))*1.25*1.18+(((R5-S5)*T5*1.06)/D5)</f>
        <v>16.269073333333335</v>
      </c>
      <c r="CX5" s="16">
        <v>220</v>
      </c>
      <c r="CY5" s="16">
        <v>125</v>
      </c>
      <c r="CZ5" s="16">
        <v>90</v>
      </c>
      <c r="DA5" s="17">
        <f>+CZ5+CY5+CX5</f>
        <v>435</v>
      </c>
      <c r="DB5" s="16"/>
      <c r="DC5" s="80"/>
      <c r="DD5" s="73">
        <v>1</v>
      </c>
      <c r="DE5" s="73">
        <v>0.5</v>
      </c>
      <c r="DF5" s="73">
        <v>2</v>
      </c>
      <c r="DG5" s="73">
        <v>1</v>
      </c>
      <c r="DH5" s="73">
        <v>3</v>
      </c>
      <c r="DI5" s="73">
        <v>5</v>
      </c>
      <c r="DJ5" s="74">
        <f>(DD5+DE5+DF5+DG5+DH5+DI5)*50</f>
        <v>625</v>
      </c>
      <c r="DK5" s="18">
        <f>+CW5*C5</f>
        <v>162.69073333333336</v>
      </c>
      <c r="DL5" s="18">
        <f>DK5-(CV5*C5)</f>
        <v>66.624066666666678</v>
      </c>
      <c r="DM5" s="19">
        <f>BB5/CW5</f>
        <v>0.16227107382883105</v>
      </c>
      <c r="DN5" s="19">
        <f>CU5/CW5</f>
        <v>0.42821533371497084</v>
      </c>
      <c r="DO5" s="19" t="e">
        <f>CW5/K5</f>
        <v>#DIV/0!</v>
      </c>
    </row>
    <row r="6" spans="1:119" ht="12.75" customHeight="1" x14ac:dyDescent="0.2">
      <c r="A6" s="112" t="s">
        <v>122</v>
      </c>
      <c r="B6" s="112"/>
      <c r="C6" s="113">
        <v>10</v>
      </c>
      <c r="D6" s="107">
        <v>1</v>
      </c>
      <c r="E6" s="107"/>
      <c r="F6" s="108">
        <f>CW6</f>
        <v>39.666940000000004</v>
      </c>
      <c r="G6" s="107">
        <v>5</v>
      </c>
      <c r="H6" s="107">
        <f t="shared" ref="G4:H7" si="0">DB6</f>
        <v>0</v>
      </c>
      <c r="I6" s="107">
        <v>3</v>
      </c>
      <c r="J6" s="107">
        <f>DC6</f>
        <v>0</v>
      </c>
      <c r="K6" s="55"/>
      <c r="L6" s="54">
        <f>+K6*D6+(AX6*25)</f>
        <v>0</v>
      </c>
      <c r="M6" s="52"/>
      <c r="N6" s="133">
        <v>3</v>
      </c>
      <c r="O6" s="114"/>
      <c r="P6" s="5"/>
      <c r="Q6" s="23">
        <v>1.2</v>
      </c>
      <c r="R6" s="38">
        <f>(Q6*D6)+2*Q6</f>
        <v>3.5999999999999996</v>
      </c>
      <c r="S6" s="38">
        <f>Q6*D6</f>
        <v>1.2</v>
      </c>
      <c r="T6" s="6">
        <v>2.2000000000000002</v>
      </c>
      <c r="U6" s="39">
        <f>(S6*T6)/D6</f>
        <v>2.64</v>
      </c>
      <c r="V6" s="40"/>
      <c r="W6" s="38"/>
      <c r="X6" s="39">
        <f>V6*W6</f>
        <v>0</v>
      </c>
      <c r="Y6" s="40"/>
      <c r="Z6" s="38"/>
      <c r="AA6" s="39">
        <f>Y6*Z6</f>
        <v>0</v>
      </c>
      <c r="AB6" s="40"/>
      <c r="AC6" s="38"/>
      <c r="AD6" s="39">
        <f>AB6*AC6</f>
        <v>0</v>
      </c>
      <c r="AE6" s="40"/>
      <c r="AF6" s="38"/>
      <c r="AG6" s="39">
        <f>AE6*AF6</f>
        <v>0</v>
      </c>
      <c r="AH6" s="40"/>
      <c r="AI6" s="38"/>
      <c r="AJ6" s="39">
        <f>AH6*AI6</f>
        <v>0</v>
      </c>
      <c r="AK6" s="40"/>
      <c r="AL6" s="38"/>
      <c r="AM6" s="39">
        <f>AK6*AL6</f>
        <v>0</v>
      </c>
      <c r="AN6" s="41"/>
      <c r="AO6" s="38"/>
      <c r="AP6" s="42">
        <f>AN6*AO6</f>
        <v>0</v>
      </c>
      <c r="AQ6" s="75"/>
      <c r="AR6" s="25"/>
      <c r="AS6" s="66"/>
      <c r="AT6" s="27"/>
      <c r="AU6" s="9"/>
      <c r="AV6" s="6"/>
      <c r="AW6" s="39">
        <f>(AU6*AV6)/D6</f>
        <v>0</v>
      </c>
      <c r="AX6" s="9"/>
      <c r="AY6" s="6"/>
      <c r="AZ6" s="39">
        <f>(AX6*AY6)/D6</f>
        <v>0</v>
      </c>
      <c r="BA6" s="27"/>
      <c r="BB6" s="43">
        <f>+BA6+AZ6+AW6+AT6+AS6+AR6+AQ6+AP6+AM6+AJ6+AG6+AD6+AA6+X6+U6</f>
        <v>2.64</v>
      </c>
      <c r="BC6" s="9">
        <v>30</v>
      </c>
      <c r="BD6" s="13"/>
      <c r="BE6" s="6">
        <v>20</v>
      </c>
      <c r="BF6" s="6">
        <v>0.75</v>
      </c>
      <c r="BG6" s="13">
        <f>+BF6*C6/60</f>
        <v>0.125</v>
      </c>
      <c r="BH6" s="6"/>
      <c r="BI6" s="6"/>
      <c r="BJ6" s="13">
        <f>+BI6*C6/60</f>
        <v>0</v>
      </c>
      <c r="BK6" s="6"/>
      <c r="BL6" s="6"/>
      <c r="BM6" s="13">
        <f>+BL6*C6/60</f>
        <v>0</v>
      </c>
      <c r="BN6" s="37"/>
      <c r="BO6" s="6"/>
      <c r="BP6" s="76">
        <f>+BO6*C6/60</f>
        <v>0</v>
      </c>
      <c r="BQ6" s="37"/>
      <c r="BR6" s="6"/>
      <c r="BS6" s="13">
        <f>+BR6*C6/60</f>
        <v>0</v>
      </c>
      <c r="BT6" s="9"/>
      <c r="BU6" s="6"/>
      <c r="BV6" s="76">
        <f>+BU6*C6/60</f>
        <v>0</v>
      </c>
      <c r="BW6" s="37"/>
      <c r="BX6" s="6"/>
      <c r="BY6" s="13">
        <f>+BX6*C6/60</f>
        <v>0</v>
      </c>
      <c r="BZ6" s="9"/>
      <c r="CA6" s="6"/>
      <c r="CB6" s="13">
        <f>+CA6*C6/60</f>
        <v>0</v>
      </c>
      <c r="CC6" s="37"/>
      <c r="CD6" s="6"/>
      <c r="CE6" s="13">
        <f>+CD6*C6/60</f>
        <v>0</v>
      </c>
      <c r="CF6" s="9"/>
      <c r="CG6" s="6"/>
      <c r="CH6" s="13">
        <f>+CG6*C6/60</f>
        <v>0</v>
      </c>
      <c r="CI6" s="9"/>
      <c r="CJ6" s="6"/>
      <c r="CK6" s="13">
        <f>+CJ6*C6/60</f>
        <v>0</v>
      </c>
      <c r="CL6" s="9"/>
      <c r="CM6" s="6"/>
      <c r="CN6" s="13">
        <f>+CM6*C6/60</f>
        <v>0</v>
      </c>
      <c r="CO6" s="9"/>
      <c r="CP6" s="6"/>
      <c r="CQ6" s="13">
        <f>+CP6*C6/60</f>
        <v>0</v>
      </c>
      <c r="CR6" s="6"/>
      <c r="CS6" s="6"/>
      <c r="CT6" s="13">
        <f>+CS6*C6/60</f>
        <v>0</v>
      </c>
      <c r="CU6" s="12">
        <f>(((CR6+CO6+CL6+CI6+CF6+BZ6+BW6+BT6+BQ6+BN6+BH6+BE6+BC6)*0.4)+((BK6*0.5)+(CC6*0.7)))/D6+((CS6+CP6+CM6+CJ6+CG6+CA6+BX6+BU6+BR6+BO6+BI6+BF6+BD6)*0.4)+(BL6*0.5)+(CD6*0.7)</f>
        <v>20.3</v>
      </c>
      <c r="CV6" s="14">
        <f>CU6+BB6</f>
        <v>22.94</v>
      </c>
      <c r="CW6" s="15">
        <f>(((BB6*1.06)+CU6))*1.25*1.18+(((R6-S6)*T6*1.06)/D6)</f>
        <v>39.666940000000004</v>
      </c>
      <c r="CX6" s="16">
        <v>220</v>
      </c>
      <c r="CY6" s="16">
        <v>125</v>
      </c>
      <c r="CZ6" s="16">
        <v>90</v>
      </c>
      <c r="DA6" s="17">
        <f>+CZ6+CY6+CX6</f>
        <v>435</v>
      </c>
      <c r="DB6" s="16"/>
      <c r="DC6" s="80"/>
      <c r="DD6" s="73">
        <v>1</v>
      </c>
      <c r="DE6" s="73">
        <v>0.5</v>
      </c>
      <c r="DF6" s="73">
        <v>2</v>
      </c>
      <c r="DG6" s="73">
        <v>1</v>
      </c>
      <c r="DH6" s="73">
        <v>3</v>
      </c>
      <c r="DI6" s="73">
        <v>5</v>
      </c>
      <c r="DJ6" s="74">
        <f>(DD6+DE6+DF6+DG6+DH6+DI6)*50</f>
        <v>625</v>
      </c>
      <c r="DK6" s="18">
        <f>+CW6*C6</f>
        <v>396.66940000000005</v>
      </c>
      <c r="DL6" s="18">
        <f>DK6-(CV6*C6)</f>
        <v>167.26940000000005</v>
      </c>
      <c r="DM6" s="19">
        <f>BB6/CW6</f>
        <v>6.6554163240219691E-2</v>
      </c>
      <c r="DN6" s="19">
        <f>CU6/CW6</f>
        <v>0.51176117946078015</v>
      </c>
      <c r="DO6" s="19" t="e">
        <f>CW6/K6</f>
        <v>#DIV/0!</v>
      </c>
    </row>
    <row r="7" spans="1:119" ht="12.75" customHeight="1" x14ac:dyDescent="0.2">
      <c r="A7" s="121" t="s">
        <v>122</v>
      </c>
      <c r="B7" s="121"/>
      <c r="C7" s="122">
        <v>10</v>
      </c>
      <c r="D7" s="123">
        <v>5</v>
      </c>
      <c r="E7" s="123"/>
      <c r="F7" s="124">
        <f>CW7</f>
        <v>11.589499999999999</v>
      </c>
      <c r="G7" s="123">
        <v>5</v>
      </c>
      <c r="H7" s="123">
        <v>12</v>
      </c>
      <c r="I7" s="123">
        <v>6</v>
      </c>
      <c r="J7" s="123">
        <f>DC7</f>
        <v>0</v>
      </c>
      <c r="K7" s="55"/>
      <c r="L7" s="54">
        <f>+K7*D7+(AX7*25)</f>
        <v>0</v>
      </c>
      <c r="M7" s="52"/>
      <c r="N7" s="133">
        <v>3</v>
      </c>
      <c r="O7" s="114"/>
      <c r="P7" s="5"/>
      <c r="Q7" s="23">
        <v>1.2</v>
      </c>
      <c r="R7" s="38">
        <f>(Q7*D7)+2*Q7</f>
        <v>8.4</v>
      </c>
      <c r="S7" s="38">
        <f>Q7*D7</f>
        <v>6</v>
      </c>
      <c r="T7" s="6">
        <v>2.2000000000000002</v>
      </c>
      <c r="U7" s="39">
        <f>(S7*T7)/D7</f>
        <v>2.64</v>
      </c>
      <c r="V7" s="40"/>
      <c r="W7" s="38"/>
      <c r="X7" s="39">
        <f>V7*W7</f>
        <v>0</v>
      </c>
      <c r="Y7" s="40"/>
      <c r="Z7" s="38"/>
      <c r="AA7" s="39">
        <f>Y7*Z7</f>
        <v>0</v>
      </c>
      <c r="AB7" s="40"/>
      <c r="AC7" s="38"/>
      <c r="AD7" s="39">
        <f>AB7*AC7</f>
        <v>0</v>
      </c>
      <c r="AE7" s="40"/>
      <c r="AF7" s="38"/>
      <c r="AG7" s="39">
        <f>AE7*AF7</f>
        <v>0</v>
      </c>
      <c r="AH7" s="40"/>
      <c r="AI7" s="38"/>
      <c r="AJ7" s="39">
        <f>AH7*AI7</f>
        <v>0</v>
      </c>
      <c r="AK7" s="40"/>
      <c r="AL7" s="38"/>
      <c r="AM7" s="39">
        <f>AK7*AL7</f>
        <v>0</v>
      </c>
      <c r="AN7" s="41"/>
      <c r="AO7" s="38"/>
      <c r="AP7" s="42">
        <f>AN7*AO7</f>
        <v>0</v>
      </c>
      <c r="AQ7" s="75"/>
      <c r="AR7" s="25"/>
      <c r="AS7" s="66"/>
      <c r="AT7" s="27"/>
      <c r="AU7" s="9"/>
      <c r="AV7" s="6"/>
      <c r="AW7" s="39">
        <f>(AU7*AV7)/D7</f>
        <v>0</v>
      </c>
      <c r="AX7" s="9"/>
      <c r="AY7" s="6"/>
      <c r="AZ7" s="39">
        <f>(AX7*AY7)/D7</f>
        <v>0</v>
      </c>
      <c r="BA7" s="27"/>
      <c r="BB7" s="43">
        <f>+BA7+AZ7+AW7+AT7+AS7+AR7+AQ7+AP7+AM7+AJ7+AG7+AD7+AA7+X7+U7</f>
        <v>2.64</v>
      </c>
      <c r="BC7" s="9">
        <v>30</v>
      </c>
      <c r="BD7" s="13"/>
      <c r="BE7" s="6">
        <v>20</v>
      </c>
      <c r="BF7" s="6">
        <v>0.75</v>
      </c>
      <c r="BG7" s="13">
        <f>+BF7*C7/60</f>
        <v>0.125</v>
      </c>
      <c r="BH7" s="6"/>
      <c r="BI7" s="6"/>
      <c r="BJ7" s="13">
        <f>+BI7*C7/60</f>
        <v>0</v>
      </c>
      <c r="BK7" s="6"/>
      <c r="BL7" s="6"/>
      <c r="BM7" s="13">
        <f>+BL7*C7/60</f>
        <v>0</v>
      </c>
      <c r="BN7" s="37"/>
      <c r="BO7" s="6"/>
      <c r="BP7" s="76">
        <f>+BO7*C7/60</f>
        <v>0</v>
      </c>
      <c r="BQ7" s="37"/>
      <c r="BR7" s="6"/>
      <c r="BS7" s="13">
        <f>+BR7*C7/60</f>
        <v>0</v>
      </c>
      <c r="BT7" s="9"/>
      <c r="BU7" s="6"/>
      <c r="BV7" s="76">
        <f>+BU7*C7/60</f>
        <v>0</v>
      </c>
      <c r="BW7" s="37"/>
      <c r="BX7" s="6"/>
      <c r="BY7" s="13">
        <f>+BX7*C7/60</f>
        <v>0</v>
      </c>
      <c r="BZ7" s="9"/>
      <c r="CA7" s="6"/>
      <c r="CB7" s="13">
        <f>+CA7*C7/60</f>
        <v>0</v>
      </c>
      <c r="CC7" s="37"/>
      <c r="CD7" s="6"/>
      <c r="CE7" s="13">
        <f>+CD7*C7/60</f>
        <v>0</v>
      </c>
      <c r="CF7" s="9"/>
      <c r="CG7" s="6"/>
      <c r="CH7" s="13">
        <f>+CG7*C7/60</f>
        <v>0</v>
      </c>
      <c r="CI7" s="9"/>
      <c r="CJ7" s="6"/>
      <c r="CK7" s="13">
        <f>+CJ7*C7/60</f>
        <v>0</v>
      </c>
      <c r="CL7" s="9"/>
      <c r="CM7" s="6"/>
      <c r="CN7" s="13">
        <f>+CM7*C7/60</f>
        <v>0</v>
      </c>
      <c r="CO7" s="9"/>
      <c r="CP7" s="6"/>
      <c r="CQ7" s="13">
        <f>+CP7*C7/60</f>
        <v>0</v>
      </c>
      <c r="CR7" s="6"/>
      <c r="CS7" s="6"/>
      <c r="CT7" s="13">
        <f>+CS7*C7/60</f>
        <v>0</v>
      </c>
      <c r="CU7" s="12">
        <f>(((CR7+CO7+CL7+CI7+CF7+BZ7+BW7+BT7+BQ7+BN7+BH7+BE7+BC7)*0.4)+((BK7*0.5)+(CC7*0.7)))/D7+((CS7+CP7+CM7+CJ7+CG7+CA7+BX7+BU7+BR7+BO7+BI7+BF7+BD7)*0.4)+(BL7*0.5)+(CD7*0.7)</f>
        <v>4.3</v>
      </c>
      <c r="CV7" s="14">
        <f>CU7+BB7</f>
        <v>6.9399999999999995</v>
      </c>
      <c r="CW7" s="15">
        <f>(((BB7*1.06)+CU7))*1.25*1.18+(((R7-S7)*T7*1.06)/D7)</f>
        <v>11.589499999999999</v>
      </c>
      <c r="CX7" s="16">
        <v>220</v>
      </c>
      <c r="CY7" s="16">
        <v>125</v>
      </c>
      <c r="CZ7" s="16">
        <v>90</v>
      </c>
      <c r="DA7" s="17">
        <f>+CZ7+CY7+CX7</f>
        <v>435</v>
      </c>
      <c r="DB7" s="16"/>
      <c r="DC7" s="80"/>
      <c r="DD7" s="73">
        <v>1</v>
      </c>
      <c r="DE7" s="73">
        <v>0.5</v>
      </c>
      <c r="DF7" s="73">
        <v>2</v>
      </c>
      <c r="DG7" s="73">
        <v>1</v>
      </c>
      <c r="DH7" s="73">
        <v>3</v>
      </c>
      <c r="DI7" s="73">
        <v>5</v>
      </c>
      <c r="DJ7" s="74">
        <f>(DD7+DE7+DF7+DG7+DH7+DI7)*50</f>
        <v>625</v>
      </c>
      <c r="DK7" s="18">
        <f>+CW7*C7</f>
        <v>115.895</v>
      </c>
      <c r="DL7" s="18">
        <f>DK7-(CV7*C7)</f>
        <v>46.495000000000005</v>
      </c>
      <c r="DM7" s="19">
        <f>BB7/CW7</f>
        <v>0.22779239829155704</v>
      </c>
      <c r="DN7" s="19">
        <f>CU7/CW7</f>
        <v>0.37102549721730876</v>
      </c>
      <c r="DO7" s="19" t="e">
        <f>CW7/K7</f>
        <v>#DIV/0!</v>
      </c>
    </row>
    <row r="8" spans="1:119" ht="12.75" customHeight="1" x14ac:dyDescent="0.2">
      <c r="A8" s="126" t="s">
        <v>123</v>
      </c>
      <c r="B8" s="126" t="s">
        <v>123</v>
      </c>
      <c r="C8" s="127" t="s">
        <v>123</v>
      </c>
      <c r="D8" s="128" t="s">
        <v>123</v>
      </c>
      <c r="E8" s="128" t="s">
        <v>123</v>
      </c>
      <c r="F8" s="128" t="s">
        <v>123</v>
      </c>
      <c r="G8" s="128" t="s">
        <v>123</v>
      </c>
      <c r="H8" s="128" t="s">
        <v>123</v>
      </c>
      <c r="I8" s="128" t="s">
        <v>123</v>
      </c>
      <c r="J8" s="128" t="s">
        <v>123</v>
      </c>
      <c r="K8" s="129"/>
      <c r="L8" s="130"/>
      <c r="M8" s="131"/>
      <c r="N8" s="130"/>
      <c r="O8" s="132"/>
      <c r="P8" s="5"/>
      <c r="Q8" s="23"/>
      <c r="R8" s="38"/>
      <c r="S8" s="38"/>
      <c r="T8" s="6"/>
      <c r="U8" s="39"/>
      <c r="V8" s="40"/>
      <c r="W8" s="38"/>
      <c r="X8" s="39"/>
      <c r="Y8" s="40"/>
      <c r="Z8" s="38"/>
      <c r="AA8" s="39"/>
      <c r="AB8" s="40"/>
      <c r="AC8" s="38"/>
      <c r="AD8" s="39"/>
      <c r="AE8" s="40"/>
      <c r="AF8" s="38"/>
      <c r="AG8" s="39"/>
      <c r="AH8" s="40"/>
      <c r="AI8" s="38"/>
      <c r="AJ8" s="39"/>
      <c r="AK8" s="40"/>
      <c r="AL8" s="38"/>
      <c r="AM8" s="39"/>
      <c r="AN8" s="41"/>
      <c r="AO8" s="38"/>
      <c r="AP8" s="42"/>
      <c r="AQ8" s="75"/>
      <c r="AR8" s="25"/>
      <c r="AS8" s="66"/>
      <c r="AT8" s="27"/>
      <c r="AU8" s="9"/>
      <c r="AV8" s="6"/>
      <c r="AW8" s="39"/>
      <c r="AX8" s="9"/>
      <c r="AY8" s="6"/>
      <c r="AZ8" s="39"/>
      <c r="BA8" s="27"/>
      <c r="BB8" s="43"/>
      <c r="BC8" s="9"/>
      <c r="BD8" s="13"/>
      <c r="BE8" s="6"/>
      <c r="BF8" s="6"/>
      <c r="BG8" s="13"/>
      <c r="BH8" s="6"/>
      <c r="BI8" s="6"/>
      <c r="BJ8" s="13"/>
      <c r="BK8" s="6"/>
      <c r="BL8" s="6"/>
      <c r="BM8" s="13"/>
      <c r="BN8" s="37"/>
      <c r="BO8" s="6"/>
      <c r="BP8" s="76"/>
      <c r="BQ8" s="37"/>
      <c r="BR8" s="6"/>
      <c r="BS8" s="13"/>
      <c r="BT8" s="9"/>
      <c r="BU8" s="6"/>
      <c r="BV8" s="76"/>
      <c r="BW8" s="37"/>
      <c r="BX8" s="6"/>
      <c r="BY8" s="13"/>
      <c r="BZ8" s="9"/>
      <c r="CA8" s="6"/>
      <c r="CB8" s="13"/>
      <c r="CC8" s="9"/>
      <c r="CD8" s="6"/>
      <c r="CE8" s="13"/>
      <c r="CF8" s="9"/>
      <c r="CG8" s="6"/>
      <c r="CH8" s="13"/>
      <c r="CI8" s="9"/>
      <c r="CJ8" s="6"/>
      <c r="CK8" s="13"/>
      <c r="CL8" s="9"/>
      <c r="CM8" s="6"/>
      <c r="CN8" s="13"/>
      <c r="CO8" s="9"/>
      <c r="CP8" s="6"/>
      <c r="CQ8" s="13"/>
      <c r="CR8" s="6"/>
      <c r="CS8" s="6"/>
      <c r="CT8" s="13"/>
      <c r="CU8" s="12"/>
      <c r="CV8" s="14"/>
      <c r="CW8" s="15"/>
      <c r="CX8" s="16"/>
      <c r="CY8" s="16"/>
      <c r="CZ8" s="16"/>
      <c r="DA8" s="17"/>
      <c r="DB8" s="16"/>
      <c r="DC8" s="80"/>
      <c r="DD8" s="67"/>
      <c r="DE8" s="67"/>
      <c r="DF8" s="67"/>
      <c r="DG8" s="67"/>
      <c r="DH8" s="67"/>
      <c r="DI8" s="67"/>
      <c r="DJ8" s="68"/>
      <c r="DK8" s="18"/>
    </row>
    <row r="9" spans="1:119" ht="12.75" customHeight="1" x14ac:dyDescent="0.2">
      <c r="A9" s="52" t="s">
        <v>123</v>
      </c>
      <c r="B9" s="52" t="s">
        <v>123</v>
      </c>
      <c r="C9" s="125" t="s">
        <v>123</v>
      </c>
      <c r="D9" s="54" t="s">
        <v>123</v>
      </c>
      <c r="E9" s="54" t="s">
        <v>123</v>
      </c>
      <c r="F9" s="54" t="s">
        <v>123</v>
      </c>
      <c r="G9" s="54" t="s">
        <v>123</v>
      </c>
      <c r="H9" s="54" t="s">
        <v>123</v>
      </c>
      <c r="I9" s="54" t="s">
        <v>123</v>
      </c>
      <c r="J9" s="54" t="s">
        <v>123</v>
      </c>
      <c r="P9" s="5"/>
      <c r="Q9" s="5"/>
      <c r="R9" s="38"/>
      <c r="S9" s="38"/>
      <c r="T9" s="6"/>
      <c r="U9" s="39"/>
      <c r="V9" s="40"/>
      <c r="W9" s="38"/>
      <c r="X9" s="39"/>
      <c r="Y9" s="40"/>
      <c r="Z9" s="38"/>
      <c r="AA9" s="39"/>
      <c r="AB9" s="40"/>
      <c r="AC9" s="38"/>
      <c r="AD9" s="39"/>
      <c r="AE9" s="40"/>
      <c r="AF9" s="38"/>
      <c r="AG9" s="39"/>
      <c r="AH9" s="40"/>
      <c r="AI9" s="38"/>
      <c r="AJ9" s="39"/>
      <c r="AK9" s="40"/>
      <c r="AL9" s="38"/>
      <c r="AM9" s="39"/>
      <c r="AN9" s="41"/>
      <c r="AO9" s="38"/>
      <c r="AP9" s="42"/>
      <c r="AQ9" s="75"/>
      <c r="AR9" s="25"/>
      <c r="AS9" s="66"/>
      <c r="AT9" s="27"/>
      <c r="AU9" s="9"/>
      <c r="AV9" s="6"/>
      <c r="AW9" s="39"/>
      <c r="AX9" s="9"/>
      <c r="AY9" s="6"/>
      <c r="AZ9" s="39"/>
      <c r="BA9" s="27"/>
      <c r="BB9" s="43"/>
      <c r="BC9" s="9"/>
      <c r="BD9" s="13"/>
      <c r="BE9" s="37"/>
      <c r="BF9" s="6"/>
      <c r="BG9" s="13"/>
      <c r="BH9" s="6"/>
      <c r="BI9" s="6"/>
      <c r="BJ9" s="13"/>
      <c r="BK9" s="6"/>
      <c r="BL9" s="6"/>
      <c r="BM9" s="13"/>
      <c r="BN9" s="6"/>
      <c r="BO9" s="6"/>
      <c r="BP9" s="76"/>
      <c r="BQ9" s="6"/>
      <c r="BR9" s="6"/>
      <c r="BS9" s="6"/>
      <c r="BT9" s="9"/>
      <c r="BU9" s="6"/>
      <c r="BV9" s="76"/>
      <c r="BW9" s="6"/>
      <c r="BX9" s="6"/>
      <c r="BY9" s="6"/>
      <c r="BZ9" s="9"/>
      <c r="CA9" s="6"/>
      <c r="CB9" s="6"/>
      <c r="CC9" s="9"/>
      <c r="CD9" s="6"/>
      <c r="CE9" s="6"/>
      <c r="CF9" s="9"/>
      <c r="CG9" s="6"/>
      <c r="CH9" s="6"/>
      <c r="CI9" s="9"/>
      <c r="CJ9" s="6"/>
      <c r="CK9" s="6"/>
      <c r="CL9" s="9"/>
      <c r="CM9" s="6"/>
      <c r="CN9" s="6"/>
      <c r="CO9" s="9"/>
      <c r="CP9" s="6"/>
      <c r="CQ9" s="13"/>
      <c r="CR9" s="6"/>
      <c r="CS9" s="6"/>
      <c r="CT9" s="6"/>
      <c r="CU9" s="12"/>
      <c r="CV9" s="14"/>
      <c r="CW9" s="15"/>
      <c r="CX9" s="16"/>
      <c r="CY9" s="16"/>
      <c r="CZ9" s="16"/>
      <c r="DA9" s="17"/>
      <c r="DB9" s="16"/>
      <c r="DC9" s="79"/>
      <c r="DD9" s="67"/>
      <c r="DE9" s="67"/>
      <c r="DF9" s="67"/>
      <c r="DG9" s="67"/>
      <c r="DH9" s="67"/>
      <c r="DI9" s="67"/>
      <c r="DJ9" s="68"/>
      <c r="DK9" s="18"/>
    </row>
    <row r="10" spans="1:119" ht="12.75" customHeight="1" x14ac:dyDescent="0.2">
      <c r="A10" s="52" t="s">
        <v>123</v>
      </c>
      <c r="B10" s="52" t="s">
        <v>123</v>
      </c>
      <c r="C10" s="125" t="s">
        <v>123</v>
      </c>
      <c r="D10" s="54" t="s">
        <v>123</v>
      </c>
      <c r="E10" s="54" t="s">
        <v>123</v>
      </c>
      <c r="F10" s="54" t="s">
        <v>123</v>
      </c>
      <c r="G10" s="54" t="s">
        <v>123</v>
      </c>
      <c r="H10" s="54" t="s">
        <v>123</v>
      </c>
      <c r="I10" s="54" t="s">
        <v>123</v>
      </c>
      <c r="J10" s="54" t="s">
        <v>123</v>
      </c>
      <c r="P10" s="5"/>
      <c r="Q10" s="5"/>
      <c r="R10" s="38"/>
      <c r="S10" s="38"/>
      <c r="T10" s="6"/>
      <c r="U10" s="39"/>
      <c r="V10" s="40"/>
      <c r="W10" s="38"/>
      <c r="X10" s="39"/>
      <c r="Y10" s="40"/>
      <c r="Z10" s="38"/>
      <c r="AA10" s="39"/>
      <c r="AB10" s="40"/>
      <c r="AC10" s="38"/>
      <c r="AD10" s="39"/>
      <c r="AE10" s="40"/>
      <c r="AF10" s="38"/>
      <c r="AG10" s="39"/>
      <c r="AH10" s="40"/>
      <c r="AI10" s="38"/>
      <c r="AJ10" s="39"/>
      <c r="AK10" s="40"/>
      <c r="AL10" s="38"/>
      <c r="AM10" s="39"/>
      <c r="AN10" s="41"/>
      <c r="AO10" s="38"/>
      <c r="AP10" s="42"/>
      <c r="AQ10" s="75"/>
      <c r="AR10" s="25"/>
      <c r="AS10" s="66"/>
      <c r="AT10" s="27"/>
      <c r="AU10" s="9"/>
      <c r="AV10" s="6"/>
      <c r="AW10" s="39"/>
      <c r="AX10" s="9"/>
      <c r="AY10" s="6"/>
      <c r="AZ10" s="39"/>
      <c r="BA10" s="27"/>
      <c r="BB10" s="43"/>
      <c r="BC10" s="9"/>
      <c r="BD10" s="13"/>
      <c r="BE10" s="37"/>
      <c r="BF10" s="6"/>
      <c r="BG10" s="13"/>
      <c r="BH10" s="6"/>
      <c r="BI10" s="6"/>
      <c r="BJ10" s="13"/>
      <c r="BK10" s="6"/>
      <c r="BL10" s="6"/>
      <c r="BM10" s="13"/>
      <c r="BN10" s="6"/>
      <c r="BO10" s="6"/>
      <c r="BP10" s="76"/>
      <c r="BQ10" s="6"/>
      <c r="BR10" s="6"/>
      <c r="BS10" s="6"/>
      <c r="BT10" s="9"/>
      <c r="BU10" s="6"/>
      <c r="BV10" s="76"/>
      <c r="BW10" s="6"/>
      <c r="BX10" s="6"/>
      <c r="BY10" s="6"/>
      <c r="BZ10" s="9"/>
      <c r="CA10" s="6"/>
      <c r="CB10" s="6"/>
      <c r="CC10" s="9"/>
      <c r="CD10" s="6"/>
      <c r="CE10" s="6"/>
      <c r="CF10" s="9"/>
      <c r="CG10" s="6"/>
      <c r="CH10" s="6"/>
      <c r="CI10" s="9"/>
      <c r="CJ10" s="6"/>
      <c r="CK10" s="6"/>
      <c r="CL10" s="9"/>
      <c r="CM10" s="6"/>
      <c r="CN10" s="6"/>
      <c r="CO10" s="9"/>
      <c r="CP10" s="6"/>
      <c r="CQ10" s="13"/>
      <c r="CR10" s="6"/>
      <c r="CS10" s="6"/>
      <c r="CT10" s="6"/>
      <c r="CU10" s="12"/>
      <c r="CV10" s="14"/>
      <c r="CW10" s="15"/>
      <c r="CX10" s="16"/>
      <c r="CY10" s="16"/>
      <c r="CZ10" s="16"/>
      <c r="DA10" s="17"/>
      <c r="DB10" s="16"/>
      <c r="DC10" s="79"/>
      <c r="DD10" s="67"/>
      <c r="DE10" s="67"/>
      <c r="DF10" s="67"/>
      <c r="DG10" s="67"/>
      <c r="DH10" s="67"/>
      <c r="DI10" s="67"/>
      <c r="DJ10" s="68"/>
      <c r="DK10" s="18"/>
    </row>
    <row r="11" spans="1:119" ht="12.75" customHeight="1" x14ac:dyDescent="0.2">
      <c r="A11" s="44" t="s">
        <v>123</v>
      </c>
      <c r="B11" s="45" t="s">
        <v>123</v>
      </c>
      <c r="C11" s="3" t="s">
        <v>123</v>
      </c>
      <c r="D11" s="4" t="s">
        <v>123</v>
      </c>
      <c r="E11" s="4" t="s">
        <v>123</v>
      </c>
      <c r="F11" s="4" t="s">
        <v>123</v>
      </c>
      <c r="G11" s="4" t="s">
        <v>123</v>
      </c>
      <c r="H11" s="4" t="s">
        <v>123</v>
      </c>
      <c r="I11" s="4" t="s">
        <v>123</v>
      </c>
      <c r="J11" s="4" t="s">
        <v>123</v>
      </c>
      <c r="P11" s="5"/>
      <c r="Q11" s="5"/>
      <c r="R11" s="6"/>
      <c r="S11" s="6"/>
      <c r="T11" s="7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60"/>
      <c r="AW11" s="21"/>
      <c r="AX11" s="21"/>
      <c r="AY11" s="60"/>
      <c r="AZ11" s="21"/>
      <c r="BA11" s="60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81"/>
      <c r="DD11" s="49"/>
      <c r="DE11" s="49"/>
      <c r="DF11" s="49"/>
      <c r="DG11" s="49"/>
      <c r="DH11" s="49"/>
      <c r="DI11" s="72"/>
      <c r="DJ11" s="49"/>
      <c r="DK11" s="21"/>
      <c r="DL11" s="21"/>
      <c r="DM11" s="21"/>
    </row>
    <row r="12" spans="1:119" ht="12.75" customHeight="1" x14ac:dyDescent="0.2">
      <c r="A12" s="51" t="s">
        <v>123</v>
      </c>
      <c r="B12" s="52" t="s">
        <v>123</v>
      </c>
      <c r="C12" s="53" t="s">
        <v>123</v>
      </c>
      <c r="D12" s="54" t="s">
        <v>123</v>
      </c>
      <c r="E12" s="54" t="s">
        <v>123</v>
      </c>
      <c r="F12" s="54" t="s">
        <v>123</v>
      </c>
      <c r="G12" s="54" t="s">
        <v>123</v>
      </c>
      <c r="H12" s="54" t="s">
        <v>123</v>
      </c>
      <c r="I12" s="54" t="s">
        <v>123</v>
      </c>
      <c r="J12" s="54" t="s">
        <v>123</v>
      </c>
      <c r="K12" s="55"/>
      <c r="L12" s="54"/>
      <c r="M12" s="52"/>
      <c r="N12" s="54"/>
      <c r="O12" s="56"/>
    </row>
    <row r="13" spans="1:119" ht="12.75" customHeight="1" x14ac:dyDescent="0.2">
      <c r="A13" s="51"/>
      <c r="B13" s="52"/>
      <c r="C13" s="53"/>
      <c r="D13" s="54"/>
      <c r="E13" s="54"/>
      <c r="F13" s="54"/>
      <c r="G13" s="54"/>
      <c r="H13" s="54"/>
      <c r="I13" s="54"/>
      <c r="J13" s="54"/>
      <c r="K13" s="55"/>
      <c r="L13" s="54"/>
      <c r="M13" s="52"/>
      <c r="N13" s="54"/>
      <c r="O13" s="56"/>
    </row>
    <row r="14" spans="1:119" ht="12.75" customHeight="1" x14ac:dyDescent="0.2">
      <c r="A14" s="51"/>
      <c r="B14" s="52"/>
      <c r="C14" s="53"/>
      <c r="D14" s="54"/>
      <c r="E14" s="54"/>
      <c r="F14" s="54"/>
      <c r="G14" s="54"/>
      <c r="H14" s="54"/>
      <c r="I14" s="54"/>
      <c r="J14" s="54"/>
      <c r="K14" s="55"/>
      <c r="L14" s="54"/>
      <c r="M14" s="52"/>
      <c r="N14" s="54"/>
      <c r="O14" s="56"/>
    </row>
    <row r="15" spans="1:119" ht="12.75" customHeight="1" x14ac:dyDescent="0.2">
      <c r="A15" s="51"/>
      <c r="B15" s="52"/>
      <c r="C15" s="53"/>
      <c r="D15" s="54"/>
      <c r="E15" s="54"/>
      <c r="F15" s="54"/>
      <c r="G15" s="54"/>
      <c r="H15" s="54"/>
      <c r="I15" s="54"/>
      <c r="J15" s="54"/>
      <c r="K15" s="55"/>
      <c r="L15" s="54"/>
      <c r="M15" s="52"/>
      <c r="N15" s="54"/>
      <c r="O15" s="56"/>
    </row>
    <row r="16" spans="1:119" ht="12.75" customHeight="1" x14ac:dyDescent="0.2">
      <c r="A16" s="51"/>
      <c r="B16" s="52"/>
      <c r="C16" s="53"/>
      <c r="D16" s="54"/>
      <c r="E16" s="54"/>
      <c r="F16" s="54"/>
      <c r="G16" s="54"/>
      <c r="H16" s="54"/>
      <c r="I16" s="54"/>
      <c r="J16" s="54"/>
      <c r="K16" s="55"/>
      <c r="L16" s="54"/>
      <c r="M16" s="52"/>
      <c r="N16" s="54"/>
      <c r="O16" s="56"/>
    </row>
    <row r="17" spans="1:15" ht="12.75" customHeight="1" x14ac:dyDescent="0.2">
      <c r="A17" s="51"/>
      <c r="B17" s="52"/>
      <c r="C17" s="53"/>
      <c r="D17" s="54"/>
      <c r="E17" s="54"/>
      <c r="F17" s="54"/>
      <c r="G17" s="54"/>
      <c r="H17" s="54"/>
      <c r="I17" s="54"/>
      <c r="J17" s="54"/>
      <c r="K17" s="55"/>
      <c r="L17" s="54"/>
      <c r="M17" s="52"/>
      <c r="N17" s="54"/>
      <c r="O17" s="56"/>
    </row>
    <row r="18" spans="1:15" ht="12.75" customHeight="1" x14ac:dyDescent="0.2">
      <c r="A18" s="51"/>
      <c r="B18" s="52"/>
      <c r="C18" s="53"/>
      <c r="D18" s="54"/>
      <c r="E18" s="54"/>
      <c r="F18" s="54"/>
      <c r="G18" s="54"/>
      <c r="H18" s="54"/>
      <c r="I18" s="54"/>
      <c r="J18" s="54"/>
      <c r="K18" s="55"/>
      <c r="L18" s="54"/>
      <c r="M18" s="52"/>
      <c r="N18" s="54"/>
      <c r="O18" s="56"/>
    </row>
    <row r="19" spans="1:15" ht="12.75" customHeight="1" x14ac:dyDescent="0.2">
      <c r="A19" s="51"/>
      <c r="B19" s="52"/>
      <c r="C19" s="53"/>
      <c r="D19" s="54"/>
      <c r="E19" s="54"/>
      <c r="F19" s="54"/>
      <c r="G19" s="54"/>
      <c r="H19" s="54"/>
      <c r="I19" s="54"/>
      <c r="J19" s="54"/>
      <c r="K19" s="55"/>
      <c r="L19" s="54"/>
      <c r="M19" s="52"/>
      <c r="N19" s="54"/>
      <c r="O19" s="56"/>
    </row>
    <row r="20" spans="1:15" ht="12.75" customHeight="1" x14ac:dyDescent="0.2">
      <c r="A20" s="51"/>
      <c r="B20" s="52"/>
      <c r="C20" s="53"/>
      <c r="D20" s="54"/>
      <c r="E20" s="54"/>
      <c r="F20" s="54"/>
      <c r="G20" s="54"/>
      <c r="H20" s="54"/>
      <c r="I20" s="54"/>
      <c r="J20" s="54"/>
      <c r="K20" s="55"/>
      <c r="L20" s="54"/>
      <c r="M20" s="52"/>
      <c r="N20" s="54"/>
      <c r="O20" s="56"/>
    </row>
    <row r="21" spans="1:15" ht="12.75" customHeight="1" x14ac:dyDescent="0.2">
      <c r="A21" s="51"/>
      <c r="B21" s="52"/>
      <c r="C21" s="53"/>
      <c r="D21" s="54"/>
      <c r="E21" s="54"/>
      <c r="F21" s="54"/>
      <c r="G21" s="54"/>
      <c r="H21" s="54"/>
      <c r="I21" s="54"/>
      <c r="J21" s="54"/>
      <c r="K21" s="55"/>
      <c r="L21" s="54"/>
      <c r="M21" s="52"/>
      <c r="N21" s="54"/>
      <c r="O21" s="56"/>
    </row>
    <row r="22" spans="1:15" ht="12.75" customHeight="1" x14ac:dyDescent="0.2">
      <c r="A22" s="51"/>
      <c r="B22" s="52"/>
      <c r="C22" s="53"/>
      <c r="D22" s="54"/>
      <c r="E22" s="54"/>
      <c r="F22" s="54"/>
      <c r="G22" s="54"/>
      <c r="H22" s="54"/>
      <c r="I22" s="54"/>
      <c r="J22" s="54"/>
      <c r="K22" s="55"/>
      <c r="L22" s="54"/>
      <c r="M22" s="52"/>
      <c r="N22" s="54"/>
      <c r="O22" s="56"/>
    </row>
    <row r="23" spans="1:15" ht="12.75" customHeight="1" x14ac:dyDescent="0.2">
      <c r="A23" s="51"/>
      <c r="B23" s="52"/>
      <c r="C23" s="53"/>
      <c r="D23" s="54"/>
      <c r="E23" s="54"/>
      <c r="F23" s="54"/>
      <c r="G23" s="54"/>
      <c r="H23" s="54"/>
      <c r="I23" s="54"/>
      <c r="J23" s="54"/>
      <c r="K23" s="55"/>
      <c r="L23" s="54"/>
      <c r="M23" s="52"/>
      <c r="N23" s="54"/>
      <c r="O23" s="56"/>
    </row>
    <row r="24" spans="1:15" ht="12.75" customHeight="1" x14ac:dyDescent="0.2">
      <c r="A24" s="51"/>
      <c r="B24" s="52"/>
      <c r="C24" s="53"/>
      <c r="D24" s="54"/>
      <c r="E24" s="54"/>
      <c r="F24" s="54"/>
      <c r="G24" s="54"/>
      <c r="H24" s="54"/>
      <c r="I24" s="54"/>
      <c r="J24" s="54"/>
      <c r="K24" s="55"/>
      <c r="L24" s="54"/>
      <c r="M24" s="52"/>
      <c r="N24" s="54"/>
      <c r="O24" s="56"/>
    </row>
    <row r="25" spans="1:15" ht="12.75" customHeight="1" x14ac:dyDescent="0.2">
      <c r="A25" s="51"/>
      <c r="B25" s="52"/>
      <c r="C25" s="53"/>
      <c r="D25" s="54"/>
      <c r="E25" s="54"/>
      <c r="F25" s="54"/>
      <c r="G25" s="54"/>
      <c r="H25" s="54"/>
      <c r="I25" s="54"/>
      <c r="J25" s="54"/>
      <c r="K25" s="55"/>
      <c r="L25" s="54"/>
      <c r="M25" s="52"/>
      <c r="N25" s="54"/>
      <c r="O25" s="56"/>
    </row>
    <row r="26" spans="1:15" ht="12.75" customHeight="1" x14ac:dyDescent="0.2">
      <c r="A26" s="51"/>
      <c r="B26" s="52"/>
      <c r="C26" s="53"/>
      <c r="D26" s="54"/>
      <c r="E26" s="54"/>
      <c r="F26" s="54"/>
      <c r="G26" s="54"/>
      <c r="H26" s="54"/>
      <c r="I26" s="54"/>
      <c r="J26" s="54"/>
      <c r="K26" s="55"/>
      <c r="L26" s="54"/>
      <c r="M26" s="52"/>
      <c r="N26" s="54"/>
      <c r="O26" s="56"/>
    </row>
    <row r="27" spans="1:15" ht="12.75" customHeight="1" x14ac:dyDescent="0.2">
      <c r="A27" s="51"/>
      <c r="B27" s="52"/>
      <c r="C27" s="53"/>
      <c r="D27" s="54"/>
      <c r="E27" s="54"/>
      <c r="F27" s="54"/>
      <c r="G27" s="54"/>
      <c r="H27" s="54"/>
      <c r="I27" s="54"/>
      <c r="J27" s="54"/>
      <c r="K27" s="55"/>
      <c r="L27" s="54"/>
      <c r="M27" s="52"/>
      <c r="N27" s="54"/>
      <c r="O27" s="56"/>
    </row>
    <row r="28" spans="1:15" ht="12.75" customHeight="1" x14ac:dyDescent="0.2">
      <c r="A28" s="51"/>
      <c r="B28" s="52"/>
      <c r="C28" s="53"/>
      <c r="D28" s="54"/>
      <c r="E28" s="54"/>
      <c r="F28" s="54"/>
      <c r="G28" s="54"/>
      <c r="H28" s="54"/>
      <c r="I28" s="54"/>
      <c r="J28" s="54"/>
      <c r="K28" s="55"/>
      <c r="L28" s="54"/>
      <c r="M28" s="52"/>
      <c r="N28" s="54"/>
      <c r="O28" s="56"/>
    </row>
    <row r="29" spans="1:15" ht="12.75" customHeight="1" x14ac:dyDescent="0.2">
      <c r="A29" s="51"/>
      <c r="B29" s="52"/>
      <c r="C29" s="53"/>
      <c r="D29" s="54"/>
      <c r="E29" s="54"/>
      <c r="F29" s="54"/>
      <c r="G29" s="54"/>
      <c r="H29" s="54"/>
      <c r="I29" s="54"/>
      <c r="J29" s="54"/>
      <c r="K29" s="55"/>
      <c r="L29" s="54"/>
      <c r="M29" s="52"/>
      <c r="N29" s="54"/>
      <c r="O29" s="56"/>
    </row>
    <row r="30" spans="1:15" ht="12.75" customHeight="1" x14ac:dyDescent="0.2">
      <c r="A30" s="51"/>
      <c r="B30" s="52"/>
      <c r="C30" s="53"/>
      <c r="D30" s="54"/>
      <c r="E30" s="54"/>
      <c r="F30" s="54"/>
      <c r="G30" s="54"/>
      <c r="H30" s="54"/>
      <c r="I30" s="54"/>
      <c r="J30" s="54"/>
      <c r="K30" s="55"/>
      <c r="L30" s="54"/>
      <c r="M30" s="52"/>
      <c r="N30" s="54"/>
      <c r="O30" s="56"/>
    </row>
    <row r="31" spans="1:15" ht="12.75" customHeight="1" x14ac:dyDescent="0.2">
      <c r="A31" s="51"/>
      <c r="B31" s="52"/>
      <c r="C31" s="53"/>
      <c r="D31" s="54"/>
      <c r="E31" s="54"/>
      <c r="F31" s="54"/>
      <c r="G31" s="54"/>
      <c r="H31" s="54"/>
      <c r="I31" s="54"/>
      <c r="J31" s="54"/>
      <c r="K31" s="55"/>
      <c r="L31" s="54"/>
      <c r="M31" s="52"/>
      <c r="N31" s="54"/>
      <c r="O31" s="56"/>
    </row>
    <row r="32" spans="1:15" ht="12.75" customHeight="1" x14ac:dyDescent="0.2">
      <c r="A32" s="51"/>
      <c r="B32" s="52"/>
      <c r="C32" s="53"/>
      <c r="D32" s="54"/>
      <c r="E32" s="54"/>
      <c r="F32" s="54"/>
      <c r="G32" s="54"/>
      <c r="H32" s="54"/>
      <c r="I32" s="54"/>
      <c r="J32" s="54"/>
      <c r="K32" s="55"/>
      <c r="L32" s="54"/>
      <c r="M32" s="52"/>
      <c r="N32" s="54"/>
      <c r="O32" s="56"/>
    </row>
    <row r="33" spans="1:15" ht="12.75" customHeight="1" x14ac:dyDescent="0.2">
      <c r="A33" s="51"/>
      <c r="B33" s="52"/>
      <c r="C33" s="53"/>
      <c r="D33" s="54"/>
      <c r="E33" s="54"/>
      <c r="F33" s="54"/>
      <c r="G33" s="54"/>
      <c r="H33" s="54"/>
      <c r="I33" s="54"/>
      <c r="J33" s="54"/>
      <c r="K33" s="55"/>
      <c r="L33" s="54"/>
      <c r="M33" s="52"/>
      <c r="N33" s="54"/>
      <c r="O33" s="56"/>
    </row>
    <row r="34" spans="1:15" ht="12.75" customHeight="1" x14ac:dyDescent="0.2">
      <c r="A34" s="51"/>
      <c r="B34" s="52"/>
      <c r="C34" s="53"/>
      <c r="D34" s="54"/>
      <c r="E34" s="54"/>
      <c r="F34" s="54"/>
      <c r="G34" s="54"/>
      <c r="H34" s="54"/>
      <c r="I34" s="54"/>
      <c r="J34" s="54"/>
      <c r="K34" s="55"/>
      <c r="L34" s="54"/>
      <c r="M34" s="52"/>
      <c r="N34" s="54"/>
      <c r="O34" s="56"/>
    </row>
    <row r="35" spans="1:15" ht="12.75" customHeight="1" x14ac:dyDescent="0.2">
      <c r="A35" s="51"/>
      <c r="B35" s="52"/>
      <c r="C35" s="53"/>
      <c r="D35" s="54"/>
      <c r="E35" s="54"/>
      <c r="F35" s="54"/>
      <c r="G35" s="54"/>
      <c r="H35" s="54"/>
      <c r="I35" s="54"/>
      <c r="J35" s="54"/>
      <c r="K35" s="55"/>
      <c r="L35" s="54"/>
      <c r="M35" s="52"/>
      <c r="N35" s="54"/>
      <c r="O35" s="56"/>
    </row>
    <row r="36" spans="1:15" ht="12.75" customHeight="1" x14ac:dyDescent="0.2">
      <c r="A36" s="51"/>
      <c r="B36" s="52"/>
      <c r="C36" s="53"/>
      <c r="D36" s="54"/>
      <c r="E36" s="54"/>
      <c r="F36" s="54"/>
      <c r="G36" s="54"/>
      <c r="H36" s="54"/>
      <c r="I36" s="54"/>
      <c r="J36" s="54"/>
      <c r="K36" s="55"/>
      <c r="L36" s="54"/>
      <c r="M36" s="52"/>
      <c r="N36" s="54"/>
      <c r="O36" s="56"/>
    </row>
    <row r="37" spans="1:15" ht="12.75" customHeight="1" x14ac:dyDescent="0.2">
      <c r="A37" s="51"/>
      <c r="B37" s="52"/>
      <c r="C37" s="53"/>
      <c r="D37" s="54"/>
      <c r="E37" s="54"/>
      <c r="F37" s="54"/>
      <c r="G37" s="54"/>
      <c r="H37" s="54"/>
      <c r="I37" s="54"/>
      <c r="J37" s="54"/>
      <c r="K37" s="55"/>
      <c r="L37" s="54"/>
      <c r="M37" s="52"/>
      <c r="N37" s="54"/>
      <c r="O37" s="56"/>
    </row>
    <row r="38" spans="1:15" ht="12.75" customHeight="1" x14ac:dyDescent="0.2">
      <c r="A38" s="51"/>
      <c r="B38" s="52"/>
      <c r="C38" s="53"/>
      <c r="D38" s="54"/>
      <c r="E38" s="54"/>
      <c r="F38" s="54"/>
      <c r="G38" s="54"/>
      <c r="H38" s="54"/>
      <c r="I38" s="54"/>
      <c r="J38" s="54"/>
      <c r="K38" s="55"/>
      <c r="L38" s="54"/>
      <c r="M38" s="52"/>
      <c r="N38" s="54"/>
      <c r="O38" s="56"/>
    </row>
  </sheetData>
  <sheetProtection selectLockedCells="1" selectUnlockedCells="1"/>
  <mergeCells count="24">
    <mergeCell ref="V3:W3"/>
    <mergeCell ref="Y3:Z3"/>
    <mergeCell ref="AH3:AI3"/>
    <mergeCell ref="AN3:AO3"/>
    <mergeCell ref="AB3:AC3"/>
    <mergeCell ref="AE3:AF3"/>
    <mergeCell ref="AK3:AL3"/>
    <mergeCell ref="CR3:CS3"/>
    <mergeCell ref="BK3:BL3"/>
    <mergeCell ref="BN3:BO3"/>
    <mergeCell ref="BT3:BU3"/>
    <mergeCell ref="BZ3:CA3"/>
    <mergeCell ref="CC3:CD3"/>
    <mergeCell ref="CL3:CM3"/>
    <mergeCell ref="BQ3:BR3"/>
    <mergeCell ref="BW3:BX3"/>
    <mergeCell ref="CO3:CP3"/>
    <mergeCell ref="CF3:CG3"/>
    <mergeCell ref="CI3:CJ3"/>
    <mergeCell ref="AU3:AV3"/>
    <mergeCell ref="AX3:AY3"/>
    <mergeCell ref="BC3:BD3"/>
    <mergeCell ref="BE3:BF3"/>
    <mergeCell ref="BH3:BI3"/>
  </mergeCells>
  <phoneticPr fontId="2" type="noConversion"/>
  <printOptions horizontalCentered="1" gridLines="1"/>
  <pageMargins left="0" right="0" top="0.39374999999999999" bottom="0.39374999999999999" header="0" footer="0.51180555555555551"/>
  <pageSetup paperSize="9" firstPageNumber="0" orientation="portrait" horizontalDpi="300" verticalDpi="300" r:id="rId1"/>
  <headerFooter alignWithMargins="0">
    <oddHeader>&amp;C&amp;"Arial Black,Gras"&amp;14APPEL D' OFFRE&amp;R&amp;D
&amp;T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2">
                <anchor moveWithCells="1">
                  <from>
                    <xdr:col>0</xdr:col>
                    <xdr:colOff>190500</xdr:colOff>
                    <xdr:row>9</xdr:row>
                    <xdr:rowOff>133350</xdr:rowOff>
                  </from>
                  <to>
                    <xdr:col>0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W123"/>
  <sheetViews>
    <sheetView workbookViewId="0">
      <pane xSplit="15" ySplit="1" topLeftCell="P35" activePane="bottomRight" state="frozen"/>
      <selection pane="topRight" activeCell="L1" sqref="L1"/>
      <selection pane="bottomLeft" activeCell="A4" sqref="A4"/>
      <selection pane="bottomRight" activeCell="B42" sqref="B42:H42"/>
    </sheetView>
  </sheetViews>
  <sheetFormatPr baseColWidth="10" defaultRowHeight="12.75" customHeight="1" x14ac:dyDescent="0.2"/>
  <cols>
    <col min="1" max="1" width="21.28515625" style="1" customWidth="1"/>
    <col min="2" max="2" width="9.140625" style="2" customWidth="1"/>
    <col min="3" max="3" width="11.140625" style="3" customWidth="1"/>
    <col min="4" max="4" width="12.85546875" style="4" customWidth="1"/>
    <col min="5" max="5" width="12" style="4" customWidth="1"/>
    <col min="6" max="6" width="12.85546875" style="4" customWidth="1"/>
    <col min="7" max="7" width="19" style="4" customWidth="1"/>
    <col min="8" max="8" width="15" style="4" customWidth="1"/>
    <col min="9" max="9" width="5.85546875" style="4" customWidth="1"/>
    <col min="10" max="10" width="16" style="5" customWidth="1"/>
    <col min="11" max="11" width="5.42578125" style="4" customWidth="1"/>
    <col min="12" max="12" width="5.42578125" style="2" customWidth="1"/>
    <col min="13" max="13" width="5.85546875" style="4" customWidth="1"/>
    <col min="14" max="14" width="9.7109375" style="6" customWidth="1"/>
    <col min="15" max="15" width="7" style="55" customWidth="1"/>
    <col min="16" max="16" width="7.42578125" style="55" customWidth="1"/>
    <col min="17" max="18" width="6.42578125" style="56" customWidth="1"/>
    <col min="19" max="19" width="4.85546875" style="56" customWidth="1"/>
    <col min="20" max="20" width="7" style="56" customWidth="1"/>
    <col min="21" max="22" width="4.85546875" style="56" customWidth="1"/>
    <col min="23" max="23" width="7" style="56" customWidth="1"/>
    <col min="24" max="25" width="4.85546875" style="56" customWidth="1"/>
    <col min="26" max="26" width="7" style="56" customWidth="1"/>
    <col min="27" max="28" width="4.85546875" style="56" customWidth="1"/>
    <col min="29" max="29" width="7" style="56" customWidth="1"/>
    <col min="30" max="31" width="4.85546875" style="56" customWidth="1"/>
    <col min="32" max="32" width="7" style="56" customWidth="1"/>
    <col min="33" max="34" width="4.85546875" style="56" customWidth="1"/>
    <col min="35" max="35" width="7" style="56" customWidth="1"/>
    <col min="36" max="37" width="4.85546875" style="56" customWidth="1"/>
    <col min="38" max="38" width="7" style="56" customWidth="1"/>
    <col min="39" max="40" width="4.85546875" style="56" customWidth="1"/>
    <col min="41" max="42" width="7" style="56" customWidth="1"/>
    <col min="43" max="43" width="6.5703125" style="56" customWidth="1"/>
    <col min="44" max="44" width="7.7109375" style="56" customWidth="1"/>
    <col min="45" max="45" width="6" style="56" customWidth="1"/>
    <col min="46" max="47" width="4.85546875" style="56" customWidth="1"/>
    <col min="48" max="48" width="7" style="56" customWidth="1"/>
    <col min="49" max="50" width="4.85546875" style="56" customWidth="1"/>
    <col min="51" max="51" width="7" style="56" customWidth="1"/>
    <col min="52" max="52" width="8.42578125" style="56" customWidth="1"/>
    <col min="53" max="53" width="7.140625" style="56" customWidth="1"/>
    <col min="54" max="54" width="5.28515625" style="56" customWidth="1"/>
    <col min="55" max="55" width="5.5703125" style="56" customWidth="1"/>
    <col min="56" max="56" width="5.7109375" style="56" customWidth="1"/>
    <col min="57" max="58" width="4.85546875" style="56" customWidth="1"/>
    <col min="59" max="59" width="5.7109375" style="56" customWidth="1"/>
    <col min="60" max="61" width="4.85546875" style="56" customWidth="1"/>
    <col min="62" max="62" width="5.7109375" style="56" customWidth="1"/>
    <col min="63" max="64" width="4.85546875" style="56" customWidth="1"/>
    <col min="65" max="65" width="5.7109375" style="56" customWidth="1"/>
    <col min="66" max="67" width="4.85546875" style="56" customWidth="1"/>
    <col min="68" max="68" width="5.7109375" style="56" customWidth="1"/>
    <col min="69" max="70" width="4.85546875" style="56" customWidth="1"/>
    <col min="71" max="71" width="5.7109375" style="56" customWidth="1"/>
    <col min="72" max="73" width="4.85546875" style="56" customWidth="1"/>
    <col min="74" max="74" width="5.7109375" style="56" customWidth="1"/>
    <col min="75" max="76" width="4.85546875" style="56" customWidth="1"/>
    <col min="77" max="77" width="5.7109375" style="56" customWidth="1"/>
    <col min="78" max="79" width="4.85546875" style="56" customWidth="1"/>
    <col min="80" max="80" width="5.7109375" style="56" customWidth="1"/>
    <col min="81" max="82" width="4.85546875" style="56" customWidth="1"/>
    <col min="83" max="83" width="5.7109375" style="56" customWidth="1"/>
    <col min="84" max="85" width="4.85546875" style="56" customWidth="1"/>
    <col min="86" max="86" width="5.7109375" style="56" customWidth="1"/>
    <col min="87" max="88" width="4.85546875" style="56" customWidth="1"/>
    <col min="89" max="89" width="5.7109375" style="56" customWidth="1"/>
    <col min="90" max="91" width="4.85546875" style="56" customWidth="1"/>
    <col min="92" max="92" width="5.7109375" style="56" customWidth="1"/>
    <col min="93" max="94" width="4.85546875" style="56" customWidth="1"/>
    <col min="95" max="95" width="5.7109375" style="56" customWidth="1"/>
    <col min="96" max="96" width="6.140625" style="56" customWidth="1"/>
    <col min="97" max="97" width="4.85546875" style="56" customWidth="1"/>
    <col min="98" max="100" width="8.5703125" style="56" customWidth="1"/>
    <col min="101" max="101" width="6.42578125" style="57" customWidth="1"/>
    <col min="102" max="102" width="7" style="57" customWidth="1"/>
    <col min="103" max="103" width="7.85546875" style="57" customWidth="1"/>
    <col min="104" max="104" width="8.5703125" style="57" customWidth="1"/>
    <col min="105" max="105" width="8.140625" style="57" customWidth="1"/>
    <col min="106" max="106" width="21.42578125" style="82" customWidth="1"/>
    <col min="107" max="108" width="8.140625" style="57" customWidth="1"/>
    <col min="109" max="109" width="6.140625" style="57" bestFit="1" customWidth="1"/>
    <col min="110" max="110" width="10" style="57" bestFit="1" customWidth="1"/>
    <col min="111" max="111" width="10.5703125" style="57" bestFit="1" customWidth="1"/>
    <col min="112" max="112" width="10.140625" style="57" bestFit="1" customWidth="1"/>
    <col min="113" max="113" width="8.140625" style="57" bestFit="1" customWidth="1"/>
    <col min="114" max="114" width="9.7109375" style="59" customWidth="1"/>
    <col min="115" max="115" width="9.7109375" style="18" customWidth="1"/>
    <col min="116" max="118" width="9.7109375" style="19" customWidth="1"/>
    <col min="119" max="123" width="11.42578125" style="20"/>
    <col min="124" max="16384" width="11.42578125" style="21"/>
  </cols>
  <sheetData>
    <row r="1" spans="1:127" s="20" customFormat="1" ht="19.5" customHeight="1" x14ac:dyDescent="0.2">
      <c r="A1" s="44" t="s">
        <v>100</v>
      </c>
      <c r="B1" s="45"/>
      <c r="C1" s="3"/>
      <c r="F1" s="4"/>
      <c r="G1" s="4"/>
      <c r="H1" s="54"/>
      <c r="I1" s="93"/>
      <c r="J1" s="137" t="b">
        <v>0</v>
      </c>
      <c r="K1" s="4"/>
      <c r="L1" s="2"/>
      <c r="M1" s="4"/>
      <c r="N1" s="6"/>
      <c r="O1" s="5"/>
      <c r="P1" s="5"/>
      <c r="Q1" s="6"/>
      <c r="R1" s="6"/>
      <c r="S1" s="7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60"/>
      <c r="AV1" s="21"/>
      <c r="AW1" s="21"/>
      <c r="AX1" s="60"/>
      <c r="AY1" s="21"/>
      <c r="AZ1" s="60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81"/>
      <c r="DC1" s="49"/>
      <c r="DD1" s="49"/>
      <c r="DE1" s="49"/>
      <c r="DF1" s="49"/>
      <c r="DG1" s="49"/>
      <c r="DH1" s="72"/>
      <c r="DI1" s="49"/>
      <c r="DJ1" s="21"/>
      <c r="DK1" s="21"/>
      <c r="DL1" s="21"/>
      <c r="DM1" s="19"/>
      <c r="DN1" s="19"/>
      <c r="DT1" s="21"/>
      <c r="DU1" s="21"/>
      <c r="DV1" s="21"/>
      <c r="DW1" s="21"/>
    </row>
    <row r="2" spans="1:127" s="20" customFormat="1" ht="12.75" customHeight="1" x14ac:dyDescent="0.2">
      <c r="A2" s="44" t="s">
        <v>100</v>
      </c>
      <c r="B2" s="45"/>
      <c r="C2" s="3"/>
      <c r="F2" s="4"/>
      <c r="G2" s="4"/>
      <c r="H2" s="54"/>
      <c r="I2" s="93"/>
      <c r="J2" s="137" t="b">
        <v>0</v>
      </c>
      <c r="K2" s="4"/>
      <c r="L2" s="2"/>
      <c r="M2" s="4"/>
      <c r="N2" s="6"/>
      <c r="O2" s="5"/>
      <c r="P2" s="5"/>
      <c r="Q2" s="6"/>
      <c r="R2" s="6"/>
      <c r="S2" s="7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60"/>
      <c r="AV2" s="21"/>
      <c r="AW2" s="21"/>
      <c r="AX2" s="60"/>
      <c r="AY2" s="21"/>
      <c r="AZ2" s="60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81"/>
      <c r="DC2" s="49"/>
      <c r="DD2" s="49"/>
      <c r="DE2" s="49"/>
      <c r="DF2" s="49"/>
      <c r="DG2" s="49"/>
      <c r="DH2" s="72"/>
      <c r="DI2" s="49"/>
      <c r="DJ2" s="21"/>
      <c r="DK2" s="21"/>
      <c r="DL2" s="21"/>
      <c r="DM2" s="19"/>
      <c r="DN2" s="19"/>
      <c r="DT2" s="21"/>
      <c r="DU2" s="21"/>
      <c r="DV2" s="21"/>
      <c r="DW2" s="21"/>
    </row>
    <row r="3" spans="1:127" s="20" customFormat="1" ht="12.75" customHeight="1" x14ac:dyDescent="0.2">
      <c r="A3" s="44" t="s">
        <v>100</v>
      </c>
      <c r="B3" s="45"/>
      <c r="C3" s="3"/>
      <c r="F3" s="4"/>
      <c r="G3" s="4"/>
      <c r="H3" s="54"/>
      <c r="I3" s="93"/>
      <c r="J3" s="137" t="b">
        <v>0</v>
      </c>
      <c r="K3" s="4"/>
      <c r="L3" s="2"/>
      <c r="M3" s="4"/>
      <c r="N3" s="6"/>
      <c r="O3" s="5"/>
      <c r="P3" s="5"/>
      <c r="Q3" s="6"/>
      <c r="R3" s="6"/>
      <c r="S3" s="7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60"/>
      <c r="AV3" s="21"/>
      <c r="AW3" s="21"/>
      <c r="AX3" s="60"/>
      <c r="AY3" s="21"/>
      <c r="AZ3" s="60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81"/>
      <c r="DC3" s="49"/>
      <c r="DD3" s="49"/>
      <c r="DE3" s="49"/>
      <c r="DF3" s="49"/>
      <c r="DG3" s="49"/>
      <c r="DH3" s="72"/>
      <c r="DI3" s="49"/>
      <c r="DJ3" s="21"/>
      <c r="DK3" s="21"/>
      <c r="DL3" s="21"/>
      <c r="DM3" s="19"/>
      <c r="DN3" s="19"/>
      <c r="DT3" s="21"/>
      <c r="DU3" s="21"/>
      <c r="DV3" s="21"/>
      <c r="DW3" s="21"/>
    </row>
    <row r="4" spans="1:127" s="20" customFormat="1" ht="12.75" customHeight="1" x14ac:dyDescent="0.2">
      <c r="A4" s="44" t="s">
        <v>100</v>
      </c>
      <c r="B4" s="45"/>
      <c r="C4" s="3"/>
      <c r="F4" s="4"/>
      <c r="G4" s="4"/>
      <c r="H4" s="54"/>
      <c r="I4" s="93"/>
      <c r="J4" s="137" t="b">
        <v>0</v>
      </c>
      <c r="K4" s="4"/>
      <c r="L4" s="2"/>
      <c r="M4" s="4"/>
      <c r="N4" s="6"/>
      <c r="O4" s="5"/>
      <c r="P4" s="5"/>
      <c r="Q4" s="6"/>
      <c r="R4" s="6"/>
      <c r="S4" s="7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60"/>
      <c r="AV4" s="21"/>
      <c r="AW4" s="21"/>
      <c r="AX4" s="60"/>
      <c r="AY4" s="21"/>
      <c r="AZ4" s="60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81"/>
      <c r="DC4" s="49"/>
      <c r="DD4" s="49"/>
      <c r="DE4" s="49"/>
      <c r="DF4" s="49"/>
      <c r="DG4" s="49"/>
      <c r="DH4" s="72"/>
      <c r="DI4" s="49"/>
      <c r="DJ4" s="21"/>
      <c r="DK4" s="21"/>
      <c r="DL4" s="21"/>
      <c r="DM4" s="19"/>
      <c r="DN4" s="19"/>
      <c r="DT4" s="21"/>
      <c r="DU4" s="21"/>
      <c r="DV4" s="21"/>
      <c r="DW4" s="21"/>
    </row>
    <row r="5" spans="1:127" s="19" customFormat="1" ht="12.75" customHeight="1" x14ac:dyDescent="0.2">
      <c r="A5" s="44" t="s">
        <v>100</v>
      </c>
      <c r="B5" s="45"/>
      <c r="C5" s="3"/>
      <c r="F5" s="4"/>
      <c r="G5" s="4"/>
      <c r="H5" s="54"/>
      <c r="I5" s="93"/>
      <c r="J5" s="137" t="b">
        <v>0</v>
      </c>
      <c r="K5" s="4"/>
      <c r="L5" s="2"/>
      <c r="M5" s="4"/>
      <c r="N5" s="6"/>
      <c r="O5" s="5"/>
      <c r="P5" s="5"/>
      <c r="Q5" s="6"/>
      <c r="R5" s="6"/>
      <c r="S5" s="7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60"/>
      <c r="AV5" s="21"/>
      <c r="AW5" s="21"/>
      <c r="AX5" s="60"/>
      <c r="AY5" s="21"/>
      <c r="AZ5" s="60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81"/>
      <c r="DC5" s="49"/>
      <c r="DD5" s="49"/>
      <c r="DE5" s="49"/>
      <c r="DF5" s="49"/>
      <c r="DG5" s="49"/>
      <c r="DH5" s="72"/>
      <c r="DI5" s="49"/>
      <c r="DJ5" s="21"/>
      <c r="DK5" s="21"/>
      <c r="DL5" s="21"/>
      <c r="DO5" s="20"/>
      <c r="DP5" s="20"/>
      <c r="DQ5" s="20"/>
      <c r="DR5" s="20"/>
      <c r="DS5" s="20"/>
      <c r="DT5" s="21"/>
      <c r="DU5" s="21"/>
      <c r="DV5" s="21"/>
      <c r="DW5" s="21"/>
    </row>
    <row r="6" spans="1:127" s="19" customFormat="1" ht="12.75" customHeight="1" x14ac:dyDescent="0.2">
      <c r="A6" s="44" t="s">
        <v>100</v>
      </c>
      <c r="B6" s="45"/>
      <c r="C6" s="3"/>
      <c r="F6" s="54"/>
      <c r="G6" s="54"/>
      <c r="H6" s="54"/>
      <c r="I6" s="94"/>
      <c r="J6" s="137" t="b">
        <v>0</v>
      </c>
      <c r="K6" s="4"/>
      <c r="L6" s="2"/>
      <c r="M6" s="4"/>
      <c r="N6" s="6"/>
      <c r="O6" s="5"/>
      <c r="P6" s="5"/>
      <c r="Q6" s="6"/>
      <c r="R6" s="6"/>
      <c r="S6" s="7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60"/>
      <c r="AV6" s="21"/>
      <c r="AW6" s="21"/>
      <c r="AX6" s="60"/>
      <c r="AY6" s="21"/>
      <c r="AZ6" s="60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81"/>
      <c r="DC6" s="49"/>
      <c r="DD6" s="49"/>
      <c r="DE6" s="49"/>
      <c r="DF6" s="49"/>
      <c r="DG6" s="49"/>
      <c r="DH6" s="72"/>
      <c r="DI6" s="49"/>
      <c r="DJ6" s="21"/>
      <c r="DK6" s="21"/>
      <c r="DL6" s="21"/>
      <c r="DO6" s="20"/>
      <c r="DP6" s="20"/>
      <c r="DQ6" s="20"/>
      <c r="DR6" s="20"/>
      <c r="DS6" s="20"/>
      <c r="DT6" s="21"/>
      <c r="DU6" s="21"/>
      <c r="DV6" s="21"/>
      <c r="DW6" s="21"/>
    </row>
    <row r="7" spans="1:127" s="19" customFormat="1" ht="12.75" customHeight="1" x14ac:dyDescent="0.2">
      <c r="A7" s="44" t="s">
        <v>100</v>
      </c>
      <c r="B7" s="45"/>
      <c r="C7" s="3"/>
      <c r="F7" s="54"/>
      <c r="G7" s="54"/>
      <c r="H7" s="54"/>
      <c r="I7" s="143"/>
      <c r="J7" s="137" t="b">
        <v>0</v>
      </c>
      <c r="K7" s="4"/>
      <c r="L7" s="2"/>
      <c r="M7" s="4"/>
      <c r="N7" s="6"/>
      <c r="O7" s="5"/>
      <c r="P7" s="5"/>
      <c r="Q7" s="6"/>
      <c r="R7" s="6"/>
      <c r="S7" s="7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60"/>
      <c r="AV7" s="21"/>
      <c r="AW7" s="21"/>
      <c r="AX7" s="60"/>
      <c r="AY7" s="21"/>
      <c r="AZ7" s="60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81"/>
      <c r="DC7" s="49"/>
      <c r="DD7" s="49"/>
      <c r="DE7" s="49"/>
      <c r="DF7" s="49"/>
      <c r="DG7" s="49"/>
      <c r="DH7" s="72"/>
      <c r="DI7" s="49"/>
      <c r="DJ7" s="21"/>
      <c r="DK7" s="21"/>
      <c r="DL7" s="21"/>
      <c r="DO7" s="20"/>
      <c r="DP7" s="20"/>
      <c r="DQ7" s="20"/>
      <c r="DR7" s="20"/>
      <c r="DS7" s="20"/>
      <c r="DT7" s="21"/>
      <c r="DU7" s="21"/>
      <c r="DV7" s="21"/>
      <c r="DW7" s="21"/>
    </row>
    <row r="8" spans="1:127" s="19" customFormat="1" ht="12.75" customHeight="1" x14ac:dyDescent="0.2">
      <c r="A8" s="99" t="s">
        <v>119</v>
      </c>
      <c r="B8" s="96"/>
      <c r="C8" s="97"/>
      <c r="D8" s="98"/>
      <c r="F8" s="47"/>
      <c r="G8" s="47"/>
      <c r="H8" s="95"/>
      <c r="I8" s="143"/>
      <c r="J8" s="138" t="b">
        <v>1</v>
      </c>
      <c r="K8" s="4"/>
      <c r="L8" s="2"/>
      <c r="M8" s="4"/>
      <c r="N8" s="6"/>
      <c r="O8" s="5"/>
      <c r="P8" s="5"/>
      <c r="Q8" s="6"/>
      <c r="R8" s="21"/>
      <c r="S8" s="7"/>
      <c r="T8" s="21"/>
      <c r="U8" s="21"/>
      <c r="V8" s="21"/>
      <c r="W8" s="56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60"/>
      <c r="AV8" s="21"/>
      <c r="AW8" s="21"/>
      <c r="AX8" s="60"/>
      <c r="AY8" s="21"/>
      <c r="AZ8" s="60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81"/>
      <c r="DC8" s="49"/>
      <c r="DD8" s="49"/>
      <c r="DE8" s="49"/>
      <c r="DF8" s="49"/>
      <c r="DG8" s="49"/>
      <c r="DH8" s="72"/>
      <c r="DI8" s="49"/>
      <c r="DJ8" s="21"/>
      <c r="DK8" s="21"/>
      <c r="DL8" s="21"/>
      <c r="DO8" s="20"/>
      <c r="DP8" s="20"/>
      <c r="DQ8" s="20"/>
      <c r="DR8" s="20"/>
      <c r="DS8" s="20"/>
      <c r="DT8" s="21"/>
      <c r="DU8" s="21"/>
      <c r="DV8" s="21"/>
      <c r="DW8" s="21"/>
    </row>
    <row r="9" spans="1:127" s="19" customFormat="1" ht="12.75" customHeight="1" x14ac:dyDescent="0.2">
      <c r="A9" s="99" t="s">
        <v>119</v>
      </c>
      <c r="B9" s="96"/>
      <c r="C9" s="97"/>
      <c r="D9" s="98"/>
      <c r="F9" s="47"/>
      <c r="G9" s="47"/>
      <c r="H9" s="95"/>
      <c r="I9" s="143"/>
      <c r="J9" s="138" t="b">
        <v>1</v>
      </c>
      <c r="K9" s="4"/>
      <c r="L9" s="2"/>
      <c r="M9" s="4"/>
      <c r="N9" s="6"/>
      <c r="O9" s="5"/>
      <c r="P9" s="5"/>
      <c r="Q9" s="6"/>
      <c r="R9" s="21"/>
      <c r="S9" s="7"/>
      <c r="T9" s="21"/>
      <c r="U9" s="21"/>
      <c r="V9" s="21"/>
      <c r="W9" s="56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60"/>
      <c r="AV9" s="21"/>
      <c r="AW9" s="21"/>
      <c r="AX9" s="60"/>
      <c r="AY9" s="21"/>
      <c r="AZ9" s="60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81"/>
      <c r="DC9" s="49"/>
      <c r="DD9" s="49"/>
      <c r="DE9" s="49"/>
      <c r="DF9" s="49"/>
      <c r="DG9" s="49"/>
      <c r="DH9" s="72"/>
      <c r="DI9" s="49"/>
      <c r="DJ9" s="21"/>
      <c r="DK9" s="21"/>
      <c r="DL9" s="21"/>
      <c r="DO9" s="20"/>
      <c r="DP9" s="20"/>
      <c r="DQ9" s="20"/>
      <c r="DR9" s="20"/>
      <c r="DS9" s="20"/>
      <c r="DT9" s="21"/>
      <c r="DU9" s="21"/>
      <c r="DV9" s="21"/>
      <c r="DW9" s="21"/>
    </row>
    <row r="10" spans="1:127" s="19" customFormat="1" ht="12.75" customHeight="1" x14ac:dyDescent="0.2">
      <c r="A10" s="44" t="s">
        <v>60</v>
      </c>
      <c r="B10" s="45"/>
      <c r="C10" s="3"/>
      <c r="F10" s="47"/>
      <c r="G10" s="47"/>
      <c r="H10" s="52"/>
      <c r="I10" s="143"/>
      <c r="J10" s="138" t="b">
        <v>0</v>
      </c>
      <c r="K10" s="4"/>
      <c r="L10" s="2"/>
      <c r="M10" s="4"/>
      <c r="N10" s="6"/>
      <c r="O10" s="5"/>
      <c r="P10" s="5"/>
      <c r="Q10" s="6"/>
      <c r="R10" s="21"/>
      <c r="S10" s="7"/>
      <c r="T10" s="21"/>
      <c r="U10" s="21"/>
      <c r="V10" s="21"/>
      <c r="W10" s="56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60"/>
      <c r="AV10" s="21"/>
      <c r="AW10" s="21"/>
      <c r="AX10" s="60"/>
      <c r="AY10" s="21"/>
      <c r="AZ10" s="60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81"/>
      <c r="DC10" s="49"/>
      <c r="DD10" s="49"/>
      <c r="DE10" s="49"/>
      <c r="DF10" s="49"/>
      <c r="DG10" s="49"/>
      <c r="DH10" s="72"/>
      <c r="DI10" s="49"/>
      <c r="DJ10" s="21"/>
      <c r="DK10" s="21"/>
      <c r="DL10" s="21"/>
      <c r="DO10" s="20"/>
      <c r="DP10" s="20"/>
      <c r="DQ10" s="20"/>
      <c r="DR10" s="20"/>
      <c r="DS10" s="20"/>
      <c r="DT10" s="21"/>
      <c r="DU10" s="21"/>
      <c r="DV10" s="21"/>
      <c r="DW10" s="21"/>
    </row>
    <row r="11" spans="1:127" s="19" customFormat="1" ht="12.75" customHeight="1" x14ac:dyDescent="0.2">
      <c r="A11" s="44" t="s">
        <v>60</v>
      </c>
      <c r="B11" s="45"/>
      <c r="C11" s="3"/>
      <c r="F11" s="47"/>
      <c r="G11" s="47"/>
      <c r="H11" s="52"/>
      <c r="I11" s="144"/>
      <c r="J11" s="138" t="b">
        <v>0</v>
      </c>
      <c r="K11" s="4"/>
      <c r="L11" s="2"/>
      <c r="M11" s="4"/>
      <c r="N11" s="6"/>
      <c r="O11" s="5"/>
      <c r="P11" s="5"/>
      <c r="Q11" s="6"/>
      <c r="R11" s="21"/>
      <c r="S11" s="7"/>
      <c r="T11" s="21"/>
      <c r="U11" s="21"/>
      <c r="V11" s="21"/>
      <c r="W11" s="56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60"/>
      <c r="AV11" s="21"/>
      <c r="AW11" s="21"/>
      <c r="AX11" s="60"/>
      <c r="AY11" s="21"/>
      <c r="AZ11" s="60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81"/>
      <c r="DC11" s="49"/>
      <c r="DD11" s="49"/>
      <c r="DE11" s="49"/>
      <c r="DF11" s="49"/>
      <c r="DG11" s="49"/>
      <c r="DH11" s="72"/>
      <c r="DI11" s="49"/>
      <c r="DJ11" s="21"/>
      <c r="DK11" s="21"/>
      <c r="DL11" s="21"/>
      <c r="DO11" s="20"/>
      <c r="DP11" s="20"/>
      <c r="DQ11" s="20"/>
      <c r="DR11" s="20"/>
      <c r="DS11" s="20"/>
      <c r="DT11" s="21"/>
      <c r="DU11" s="21"/>
      <c r="DV11" s="21"/>
      <c r="DW11" s="21"/>
    </row>
    <row r="12" spans="1:127" s="19" customFormat="1" ht="12.75" customHeight="1" x14ac:dyDescent="0.2">
      <c r="A12" s="44" t="s">
        <v>60</v>
      </c>
      <c r="B12" s="45"/>
      <c r="C12" s="3"/>
      <c r="F12" s="47"/>
      <c r="G12" s="47"/>
      <c r="H12" s="52"/>
      <c r="I12" s="144"/>
      <c r="J12" s="138" t="b">
        <v>0</v>
      </c>
      <c r="K12" s="4"/>
      <c r="L12" s="2"/>
      <c r="M12" s="4"/>
      <c r="N12" s="6"/>
      <c r="O12" s="5"/>
      <c r="P12" s="5"/>
      <c r="Q12" s="6"/>
      <c r="R12" s="21"/>
      <c r="S12" s="7"/>
      <c r="T12" s="21"/>
      <c r="U12" s="21"/>
      <c r="V12" s="21"/>
      <c r="W12" s="56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60"/>
      <c r="AV12" s="21"/>
      <c r="AW12" s="21"/>
      <c r="AX12" s="60"/>
      <c r="AY12" s="21"/>
      <c r="AZ12" s="60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81"/>
      <c r="DC12" s="49"/>
      <c r="DD12" s="49"/>
      <c r="DE12" s="49"/>
      <c r="DF12" s="49"/>
      <c r="DG12" s="49"/>
      <c r="DH12" s="72"/>
      <c r="DI12" s="49"/>
      <c r="DJ12" s="21"/>
      <c r="DK12" s="21"/>
      <c r="DL12" s="21"/>
      <c r="DO12" s="20"/>
      <c r="DP12" s="20"/>
      <c r="DQ12" s="20"/>
      <c r="DR12" s="20"/>
      <c r="DS12" s="20"/>
      <c r="DT12" s="21"/>
      <c r="DU12" s="21"/>
      <c r="DV12" s="21"/>
      <c r="DW12" s="21"/>
    </row>
    <row r="13" spans="1:127" s="19" customFormat="1" ht="12.75" customHeight="1" x14ac:dyDescent="0.2">
      <c r="A13" s="99" t="s">
        <v>117</v>
      </c>
      <c r="B13" s="96"/>
      <c r="C13" s="3"/>
      <c r="F13" s="47"/>
      <c r="G13" s="47"/>
      <c r="H13" s="95"/>
      <c r="I13" s="144"/>
      <c r="J13" s="138" t="b">
        <v>1</v>
      </c>
      <c r="K13" s="4"/>
      <c r="L13" s="2"/>
      <c r="M13" s="4"/>
      <c r="N13" s="6"/>
      <c r="O13" s="5"/>
      <c r="P13" s="5"/>
      <c r="Q13" s="6"/>
      <c r="R13" s="21"/>
      <c r="S13" s="7"/>
      <c r="T13" s="21"/>
      <c r="U13" s="21"/>
      <c r="V13" s="21"/>
      <c r="W13" s="56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60"/>
      <c r="AV13" s="21"/>
      <c r="AW13" s="21"/>
      <c r="AX13" s="60"/>
      <c r="AY13" s="21"/>
      <c r="AZ13" s="60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81"/>
      <c r="DC13" s="49"/>
      <c r="DD13" s="49"/>
      <c r="DE13" s="49"/>
      <c r="DF13" s="49"/>
      <c r="DG13" s="49"/>
      <c r="DH13" s="72"/>
      <c r="DI13" s="49"/>
      <c r="DJ13" s="21"/>
      <c r="DK13" s="21"/>
      <c r="DL13" s="21"/>
      <c r="DO13" s="20"/>
      <c r="DP13" s="20"/>
      <c r="DQ13" s="20"/>
      <c r="DR13" s="20"/>
      <c r="DS13" s="20"/>
      <c r="DT13" s="21"/>
      <c r="DU13" s="21"/>
      <c r="DV13" s="21"/>
      <c r="DW13" s="21"/>
    </row>
    <row r="14" spans="1:127" s="19" customFormat="1" ht="12.75" customHeight="1" x14ac:dyDescent="0.2">
      <c r="A14" s="44" t="s">
        <v>61</v>
      </c>
      <c r="B14" s="45"/>
      <c r="C14" s="3"/>
      <c r="F14" s="47"/>
      <c r="G14" s="47"/>
      <c r="H14" s="52"/>
      <c r="I14" s="144"/>
      <c r="J14" s="138" t="b">
        <v>0</v>
      </c>
      <c r="K14" s="4"/>
      <c r="L14" s="2"/>
      <c r="M14" s="4"/>
      <c r="N14" s="6"/>
      <c r="O14" s="5"/>
      <c r="P14" s="5"/>
      <c r="Q14" s="6"/>
      <c r="R14" s="21"/>
      <c r="S14" s="7"/>
      <c r="T14" s="21"/>
      <c r="U14" s="21"/>
      <c r="V14" s="21"/>
      <c r="W14" s="56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60"/>
      <c r="AV14" s="21"/>
      <c r="AW14" s="21"/>
      <c r="AX14" s="60"/>
      <c r="AY14" s="21"/>
      <c r="AZ14" s="60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81"/>
      <c r="DC14" s="49"/>
      <c r="DD14" s="49"/>
      <c r="DE14" s="49"/>
      <c r="DF14" s="49"/>
      <c r="DG14" s="49"/>
      <c r="DH14" s="72"/>
      <c r="DI14" s="49"/>
      <c r="DJ14" s="21"/>
      <c r="DK14" s="21"/>
      <c r="DL14" s="21"/>
      <c r="DO14" s="20"/>
      <c r="DP14" s="20"/>
      <c r="DQ14" s="20"/>
      <c r="DR14" s="20"/>
      <c r="DS14" s="20"/>
      <c r="DT14" s="21"/>
      <c r="DU14" s="21"/>
      <c r="DV14" s="21"/>
      <c r="DW14" s="21"/>
    </row>
    <row r="15" spans="1:127" s="19" customFormat="1" ht="12.75" customHeight="1" x14ac:dyDescent="0.2">
      <c r="A15" s="99" t="s">
        <v>62</v>
      </c>
      <c r="B15" s="96"/>
      <c r="C15" s="97"/>
      <c r="F15" s="47"/>
      <c r="G15" s="47"/>
      <c r="H15" s="95"/>
      <c r="I15" s="144"/>
      <c r="J15" s="138" t="b">
        <v>1</v>
      </c>
      <c r="K15" s="4"/>
      <c r="L15" s="2"/>
      <c r="M15" s="4"/>
      <c r="N15" s="6"/>
      <c r="O15" s="5"/>
      <c r="P15" s="5"/>
      <c r="Q15" s="6"/>
      <c r="R15" s="21"/>
      <c r="S15" s="7"/>
      <c r="T15" s="21"/>
      <c r="U15" s="21"/>
      <c r="V15" s="21"/>
      <c r="W15" s="56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60"/>
      <c r="AV15" s="21"/>
      <c r="AW15" s="21"/>
      <c r="AX15" s="60"/>
      <c r="AY15" s="21"/>
      <c r="AZ15" s="60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81"/>
      <c r="DC15" s="49"/>
      <c r="DD15" s="49"/>
      <c r="DE15" s="49"/>
      <c r="DF15" s="49"/>
      <c r="DG15" s="49"/>
      <c r="DH15" s="72"/>
      <c r="DI15" s="49"/>
      <c r="DJ15" s="21"/>
      <c r="DK15" s="21"/>
      <c r="DL15" s="21"/>
      <c r="DO15" s="20"/>
      <c r="DP15" s="20"/>
      <c r="DQ15" s="20"/>
      <c r="DR15" s="20"/>
      <c r="DS15" s="20"/>
      <c r="DT15" s="21"/>
      <c r="DU15" s="21"/>
      <c r="DV15" s="21"/>
      <c r="DW15" s="21"/>
    </row>
    <row r="16" spans="1:127" s="19" customFormat="1" ht="12.75" customHeight="1" x14ac:dyDescent="0.2">
      <c r="A16" s="44" t="s">
        <v>63</v>
      </c>
      <c r="B16" s="45"/>
      <c r="C16" s="3"/>
      <c r="F16" s="47"/>
      <c r="G16" s="47"/>
      <c r="H16" s="52"/>
      <c r="I16" s="144"/>
      <c r="J16" s="139" t="b">
        <v>0</v>
      </c>
      <c r="K16" s="4"/>
      <c r="L16" s="2"/>
      <c r="M16" s="4"/>
      <c r="N16" s="6"/>
      <c r="O16" s="5"/>
      <c r="P16" s="5"/>
      <c r="Q16" s="6"/>
      <c r="R16" s="21"/>
      <c r="S16" s="7"/>
      <c r="T16" s="21"/>
      <c r="U16" s="21"/>
      <c r="V16" s="21"/>
      <c r="W16" s="56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60"/>
      <c r="AV16" s="21"/>
      <c r="AW16" s="21"/>
      <c r="AX16" s="60"/>
      <c r="AY16" s="21"/>
      <c r="AZ16" s="60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81"/>
      <c r="DC16" s="49"/>
      <c r="DD16" s="49"/>
      <c r="DE16" s="49"/>
      <c r="DF16" s="49"/>
      <c r="DG16" s="49"/>
      <c r="DH16" s="72"/>
      <c r="DI16" s="49"/>
      <c r="DJ16" s="21"/>
      <c r="DK16" s="21"/>
      <c r="DL16" s="21"/>
      <c r="DO16" s="20"/>
      <c r="DP16" s="20"/>
      <c r="DQ16" s="20"/>
      <c r="DR16" s="20"/>
      <c r="DS16" s="20"/>
      <c r="DT16" s="21"/>
      <c r="DU16" s="21"/>
      <c r="DV16" s="21"/>
      <c r="DW16" s="21"/>
    </row>
    <row r="17" spans="1:127" s="19" customFormat="1" ht="12.75" customHeight="1" x14ac:dyDescent="0.2">
      <c r="A17" s="99" t="s">
        <v>118</v>
      </c>
      <c r="B17" s="96"/>
      <c r="C17" s="3"/>
      <c r="F17" s="47"/>
      <c r="G17" s="47"/>
      <c r="H17" s="95"/>
      <c r="I17" s="144"/>
      <c r="J17" s="138" t="b">
        <v>1</v>
      </c>
      <c r="K17" s="4"/>
      <c r="L17" s="2"/>
      <c r="M17" s="4"/>
      <c r="N17" s="6"/>
      <c r="O17" s="5"/>
      <c r="P17" s="5"/>
      <c r="Q17" s="6"/>
      <c r="R17" s="21"/>
      <c r="S17" s="7"/>
      <c r="T17" s="21"/>
      <c r="U17" s="21"/>
      <c r="V17" s="21"/>
      <c r="W17" s="56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60"/>
      <c r="AV17" s="21"/>
      <c r="AW17" s="21"/>
      <c r="AX17" s="60"/>
      <c r="AY17" s="21"/>
      <c r="AZ17" s="60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81"/>
      <c r="DC17" s="49"/>
      <c r="DD17" s="49"/>
      <c r="DE17" s="49"/>
      <c r="DF17" s="49"/>
      <c r="DG17" s="49"/>
      <c r="DH17" s="72"/>
      <c r="DI17" s="49"/>
      <c r="DJ17" s="21"/>
      <c r="DK17" s="21"/>
      <c r="DL17" s="21"/>
      <c r="DO17" s="20"/>
      <c r="DP17" s="20"/>
      <c r="DQ17" s="20"/>
      <c r="DR17" s="20"/>
      <c r="DS17" s="20"/>
      <c r="DT17" s="21"/>
      <c r="DU17" s="21"/>
      <c r="DV17" s="21"/>
      <c r="DW17" s="21"/>
    </row>
    <row r="18" spans="1:127" s="19" customFormat="1" ht="12.75" customHeight="1" x14ac:dyDescent="0.2">
      <c r="A18" s="99" t="s">
        <v>109</v>
      </c>
      <c r="B18" s="117"/>
      <c r="C18" s="97"/>
      <c r="D18" s="98"/>
      <c r="E18" s="98"/>
      <c r="F18" s="56"/>
      <c r="G18" s="56"/>
      <c r="H18" s="110"/>
      <c r="I18" s="120"/>
      <c r="J18" s="140" t="b">
        <v>1</v>
      </c>
      <c r="K18" s="4"/>
      <c r="L18" s="2"/>
      <c r="M18" s="4"/>
      <c r="N18" s="6"/>
      <c r="O18" s="5"/>
      <c r="P18" s="5"/>
      <c r="Q18" s="6"/>
      <c r="R18" s="21"/>
      <c r="S18" s="7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60"/>
      <c r="AV18" s="21"/>
      <c r="AW18" s="21"/>
      <c r="AX18" s="60"/>
      <c r="AY18" s="21"/>
      <c r="AZ18" s="60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81"/>
      <c r="DC18" s="49"/>
      <c r="DD18" s="49"/>
      <c r="DE18" s="49"/>
      <c r="DF18" s="49"/>
      <c r="DG18" s="49"/>
      <c r="DH18" s="72"/>
      <c r="DI18" s="49"/>
      <c r="DJ18" s="21"/>
      <c r="DK18" s="21"/>
      <c r="DL18" s="21"/>
      <c r="DO18" s="20"/>
      <c r="DP18" s="20"/>
      <c r="DQ18" s="20"/>
      <c r="DR18" s="20"/>
      <c r="DS18" s="20"/>
      <c r="DT18" s="21"/>
      <c r="DU18" s="21"/>
      <c r="DV18" s="21"/>
      <c r="DW18" s="21"/>
    </row>
    <row r="19" spans="1:127" s="19" customFormat="1" ht="12.75" customHeight="1" x14ac:dyDescent="0.2">
      <c r="A19" s="44" t="s">
        <v>64</v>
      </c>
      <c r="B19" s="45"/>
      <c r="C19" s="3"/>
      <c r="F19" s="56"/>
      <c r="G19" s="56"/>
      <c r="H19" s="56"/>
      <c r="I19" s="120"/>
      <c r="J19" s="140" t="b">
        <v>0</v>
      </c>
      <c r="K19" s="4"/>
      <c r="L19" s="2"/>
      <c r="M19" s="4"/>
      <c r="N19" s="6"/>
      <c r="O19" s="5"/>
      <c r="P19" s="5"/>
      <c r="Q19" s="6"/>
      <c r="R19" s="21"/>
      <c r="S19" s="7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60"/>
      <c r="AV19" s="21"/>
      <c r="AW19" s="21"/>
      <c r="AX19" s="60"/>
      <c r="AY19" s="21"/>
      <c r="AZ19" s="60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81"/>
      <c r="DC19" s="49"/>
      <c r="DD19" s="49"/>
      <c r="DE19" s="49"/>
      <c r="DF19" s="49"/>
      <c r="DG19" s="49"/>
      <c r="DH19" s="72"/>
      <c r="DI19" s="49"/>
      <c r="DJ19" s="21"/>
      <c r="DK19" s="21"/>
      <c r="DL19" s="21"/>
      <c r="DO19" s="20"/>
      <c r="DP19" s="20"/>
      <c r="DQ19" s="20"/>
      <c r="DR19" s="20"/>
      <c r="DS19" s="20"/>
      <c r="DT19" s="21"/>
      <c r="DU19" s="21"/>
      <c r="DV19" s="21"/>
      <c r="DW19" s="21"/>
    </row>
    <row r="20" spans="1:127" s="19" customFormat="1" ht="12.75" customHeight="1" x14ac:dyDescent="0.2">
      <c r="A20" s="99" t="s">
        <v>101</v>
      </c>
      <c r="B20" s="117" t="s">
        <v>102</v>
      </c>
      <c r="C20" s="97"/>
      <c r="D20" s="98"/>
      <c r="F20" s="56"/>
      <c r="G20" s="56"/>
      <c r="H20" s="110"/>
      <c r="I20" s="120"/>
      <c r="J20" s="140" t="b">
        <v>1</v>
      </c>
      <c r="K20" s="4"/>
      <c r="L20" s="2"/>
      <c r="M20" s="4"/>
      <c r="N20" s="6"/>
      <c r="O20" s="5"/>
      <c r="P20" s="5"/>
      <c r="Q20" s="6"/>
      <c r="R20" s="21"/>
      <c r="S20" s="7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60"/>
      <c r="AV20" s="21"/>
      <c r="AW20" s="21"/>
      <c r="AX20" s="60"/>
      <c r="AY20" s="21"/>
      <c r="AZ20" s="60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81"/>
      <c r="DC20" s="49"/>
      <c r="DD20" s="49"/>
      <c r="DE20" s="49"/>
      <c r="DF20" s="49"/>
      <c r="DG20" s="49"/>
      <c r="DH20" s="72"/>
      <c r="DI20" s="49"/>
      <c r="DJ20" s="21"/>
      <c r="DK20" s="21"/>
      <c r="DL20" s="21"/>
      <c r="DO20" s="20"/>
      <c r="DP20" s="20"/>
      <c r="DQ20" s="20"/>
      <c r="DR20" s="20"/>
      <c r="DS20" s="20"/>
      <c r="DT20" s="21"/>
      <c r="DU20" s="21"/>
      <c r="DV20" s="21"/>
      <c r="DW20" s="21"/>
    </row>
    <row r="21" spans="1:127" ht="12.75" customHeight="1" x14ac:dyDescent="0.2">
      <c r="A21" s="99" t="s">
        <v>41</v>
      </c>
      <c r="B21" s="117"/>
      <c r="C21" s="97"/>
      <c r="D21" s="100"/>
      <c r="E21" s="100"/>
      <c r="F21" s="101"/>
      <c r="G21" s="56"/>
      <c r="H21" s="110"/>
      <c r="I21" s="120"/>
      <c r="J21" s="140" t="b">
        <v>1</v>
      </c>
      <c r="O21" s="5"/>
      <c r="P21" s="5"/>
      <c r="Q21" s="6"/>
      <c r="R21" s="21"/>
      <c r="S21" s="7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60"/>
      <c r="AV21" s="21"/>
      <c r="AW21" s="21"/>
      <c r="AX21" s="60"/>
      <c r="AY21" s="21"/>
      <c r="AZ21" s="60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81"/>
      <c r="DC21" s="49"/>
      <c r="DD21" s="49"/>
      <c r="DE21" s="49"/>
      <c r="DF21" s="49"/>
      <c r="DG21" s="49"/>
      <c r="DH21" s="72"/>
      <c r="DI21" s="49"/>
      <c r="DJ21" s="21"/>
      <c r="DK21" s="21"/>
      <c r="DL21" s="21"/>
    </row>
    <row r="22" spans="1:127" ht="12.75" customHeight="1" x14ac:dyDescent="0.2">
      <c r="A22" s="99" t="s">
        <v>103</v>
      </c>
      <c r="B22" s="96" t="s">
        <v>104</v>
      </c>
      <c r="C22" s="97"/>
      <c r="F22" s="56"/>
      <c r="G22" s="56"/>
      <c r="H22" s="110"/>
      <c r="I22" s="120"/>
      <c r="J22" s="140" t="b">
        <v>1</v>
      </c>
      <c r="O22" s="5"/>
      <c r="P22" s="5"/>
      <c r="Q22" s="6"/>
      <c r="R22" s="21"/>
      <c r="S22" s="7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60"/>
      <c r="AV22" s="21"/>
      <c r="AW22" s="21"/>
      <c r="AX22" s="60"/>
      <c r="AY22" s="21"/>
      <c r="AZ22" s="60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81"/>
      <c r="DC22" s="49"/>
      <c r="DD22" s="49"/>
      <c r="DE22" s="49"/>
      <c r="DF22" s="49"/>
      <c r="DG22" s="49"/>
      <c r="DH22" s="72"/>
      <c r="DI22" s="49"/>
      <c r="DJ22" s="21"/>
      <c r="DK22" s="21"/>
      <c r="DL22" s="21"/>
    </row>
    <row r="23" spans="1:127" ht="12.75" customHeight="1" x14ac:dyDescent="0.2">
      <c r="A23" s="99" t="s">
        <v>106</v>
      </c>
      <c r="B23" s="96"/>
      <c r="C23" s="97"/>
      <c r="D23" s="100"/>
      <c r="E23" s="100"/>
      <c r="F23" s="101"/>
      <c r="G23" s="101"/>
      <c r="H23" s="101"/>
      <c r="I23" s="120"/>
      <c r="J23" s="140" t="b">
        <v>1</v>
      </c>
      <c r="O23" s="5"/>
      <c r="P23" s="5"/>
      <c r="Q23" s="6"/>
      <c r="R23" s="21"/>
      <c r="S23" s="7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60"/>
      <c r="AV23" s="21"/>
      <c r="AW23" s="21"/>
      <c r="AX23" s="60"/>
      <c r="AY23" s="21"/>
      <c r="AZ23" s="60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81"/>
      <c r="DC23" s="49"/>
      <c r="DD23" s="49"/>
      <c r="DE23" s="49"/>
      <c r="DF23" s="49"/>
      <c r="DG23" s="49"/>
      <c r="DH23" s="72"/>
      <c r="DI23" s="49"/>
      <c r="DJ23" s="21"/>
      <c r="DK23" s="21"/>
      <c r="DL23" s="21"/>
    </row>
    <row r="24" spans="1:127" ht="12.75" customHeight="1" x14ac:dyDescent="0.2">
      <c r="A24" s="99" t="s">
        <v>44</v>
      </c>
      <c r="B24" s="96"/>
      <c r="C24" s="97"/>
      <c r="D24" s="100"/>
      <c r="E24" s="100"/>
      <c r="F24" s="101"/>
      <c r="G24" s="101"/>
      <c r="H24" s="101"/>
      <c r="I24" s="120"/>
      <c r="J24" s="140" t="b">
        <v>1</v>
      </c>
      <c r="O24" s="5"/>
      <c r="P24" s="5"/>
      <c r="Q24" s="6"/>
      <c r="R24" s="21"/>
      <c r="S24" s="7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60"/>
      <c r="AV24" s="21"/>
      <c r="AW24" s="21"/>
      <c r="AX24" s="60"/>
      <c r="AY24" s="21"/>
      <c r="AZ24" s="60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81"/>
      <c r="DC24" s="49"/>
      <c r="DD24" s="49"/>
      <c r="DE24" s="49"/>
      <c r="DF24" s="49"/>
      <c r="DG24" s="49"/>
      <c r="DH24" s="72"/>
      <c r="DI24" s="49"/>
      <c r="DJ24" s="21"/>
      <c r="DK24" s="21"/>
      <c r="DL24" s="21"/>
    </row>
    <row r="25" spans="1:127" ht="12.75" customHeight="1" x14ac:dyDescent="0.2">
      <c r="B25" s="45"/>
      <c r="F25" s="56"/>
      <c r="G25" s="56"/>
      <c r="H25" s="56"/>
      <c r="I25" s="120"/>
      <c r="J25" s="140" t="b">
        <v>1</v>
      </c>
      <c r="O25" s="5"/>
      <c r="P25" s="5"/>
      <c r="Q25" s="6"/>
      <c r="R25" s="21"/>
      <c r="S25" s="7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60"/>
      <c r="AV25" s="21"/>
      <c r="AW25" s="21"/>
      <c r="AX25" s="60"/>
      <c r="AY25" s="21"/>
      <c r="AZ25" s="60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81"/>
      <c r="DC25" s="49"/>
      <c r="DD25" s="49"/>
      <c r="DE25" s="49"/>
      <c r="DF25" s="49"/>
      <c r="DG25" s="49"/>
      <c r="DH25" s="72"/>
      <c r="DI25" s="49"/>
      <c r="DJ25" s="21"/>
      <c r="DK25" s="21"/>
      <c r="DL25" s="21"/>
    </row>
    <row r="26" spans="1:127" ht="12.75" customHeight="1" x14ac:dyDescent="0.2">
      <c r="A26" s="102" t="s">
        <v>65</v>
      </c>
      <c r="B26" s="96"/>
      <c r="C26" s="104"/>
      <c r="D26" s="100"/>
      <c r="E26" s="100"/>
      <c r="F26" s="109"/>
      <c r="G26" s="109"/>
      <c r="H26" s="111"/>
      <c r="I26" s="120"/>
      <c r="J26" s="140" t="b">
        <v>1</v>
      </c>
      <c r="O26" s="5"/>
      <c r="P26" s="5"/>
      <c r="Q26" s="6"/>
      <c r="R26" s="21"/>
      <c r="S26" s="7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60"/>
      <c r="AV26" s="21"/>
      <c r="AW26" s="21"/>
      <c r="AX26" s="60"/>
      <c r="AY26" s="21"/>
      <c r="AZ26" s="60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81"/>
      <c r="DC26" s="49"/>
      <c r="DD26" s="49"/>
      <c r="DE26" s="49"/>
      <c r="DF26" s="49"/>
      <c r="DG26" s="49"/>
      <c r="DH26" s="72"/>
      <c r="DI26" s="49"/>
      <c r="DJ26" s="21"/>
      <c r="DK26" s="21"/>
      <c r="DL26" s="21"/>
    </row>
    <row r="27" spans="1:127" ht="12.75" customHeight="1" x14ac:dyDescent="0.2">
      <c r="A27" s="102"/>
      <c r="B27" s="106"/>
      <c r="C27" s="104"/>
      <c r="D27" s="100"/>
      <c r="E27" s="100"/>
      <c r="F27" s="109"/>
      <c r="G27" s="109"/>
      <c r="H27" s="111"/>
      <c r="I27" s="120"/>
      <c r="J27" s="140" t="b">
        <v>1</v>
      </c>
      <c r="O27" s="5"/>
      <c r="P27" s="5"/>
      <c r="Q27" s="6"/>
      <c r="R27" s="21"/>
      <c r="S27" s="7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60"/>
      <c r="AV27" s="21"/>
      <c r="AW27" s="21"/>
      <c r="AX27" s="60"/>
      <c r="AY27" s="21"/>
      <c r="AZ27" s="60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81"/>
      <c r="DC27" s="49"/>
      <c r="DD27" s="49"/>
      <c r="DE27" s="49"/>
      <c r="DF27" s="49"/>
      <c r="DG27" s="49"/>
      <c r="DH27" s="72"/>
      <c r="DI27" s="49"/>
      <c r="DJ27" s="21"/>
      <c r="DK27" s="21"/>
      <c r="DL27" s="21"/>
    </row>
    <row r="28" spans="1:127" ht="12.75" customHeight="1" x14ac:dyDescent="0.2">
      <c r="A28" s="102" t="s">
        <v>67</v>
      </c>
      <c r="B28" s="96"/>
      <c r="C28" s="104"/>
      <c r="D28" s="100"/>
      <c r="E28" s="100"/>
      <c r="F28" s="109"/>
      <c r="G28" s="109"/>
      <c r="H28" s="111"/>
      <c r="I28" s="120"/>
      <c r="J28" s="140" t="b">
        <v>1</v>
      </c>
      <c r="O28" s="5"/>
      <c r="P28" s="5"/>
      <c r="Q28" s="6"/>
      <c r="R28" s="21"/>
      <c r="S28" s="7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60"/>
      <c r="AV28" s="21"/>
      <c r="AW28" s="21"/>
      <c r="AX28" s="60"/>
      <c r="AY28" s="21"/>
      <c r="AZ28" s="60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81"/>
      <c r="DC28" s="49"/>
      <c r="DD28" s="49"/>
      <c r="DE28" s="49"/>
      <c r="DF28" s="49"/>
      <c r="DG28" s="49"/>
      <c r="DH28" s="72"/>
      <c r="DI28" s="49"/>
      <c r="DJ28" s="21"/>
      <c r="DK28" s="21"/>
      <c r="DL28" s="21"/>
    </row>
    <row r="29" spans="1:127" ht="12.75" customHeight="1" x14ac:dyDescent="0.2">
      <c r="A29" s="102"/>
      <c r="B29" s="106"/>
      <c r="C29" s="104"/>
      <c r="D29" s="100"/>
      <c r="E29" s="100"/>
      <c r="F29" s="109"/>
      <c r="G29" s="109"/>
      <c r="H29" s="111"/>
      <c r="I29" s="120"/>
      <c r="J29" s="140" t="b">
        <v>1</v>
      </c>
      <c r="O29" s="5"/>
      <c r="P29" s="5"/>
      <c r="Q29" s="6"/>
      <c r="R29" s="21"/>
      <c r="S29" s="7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60"/>
      <c r="AV29" s="21"/>
      <c r="AW29" s="21"/>
      <c r="AX29" s="60"/>
      <c r="AY29" s="21"/>
      <c r="AZ29" s="60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81"/>
      <c r="DC29" s="49"/>
      <c r="DD29" s="49"/>
      <c r="DE29" s="49"/>
      <c r="DF29" s="49"/>
      <c r="DG29" s="49"/>
      <c r="DH29" s="72"/>
      <c r="DI29" s="49"/>
      <c r="DJ29" s="21"/>
      <c r="DK29" s="21"/>
      <c r="DL29" s="21"/>
    </row>
    <row r="30" spans="1:127" ht="12.75" customHeight="1" x14ac:dyDescent="0.2">
      <c r="A30" s="99" t="s">
        <v>105</v>
      </c>
      <c r="B30" s="96"/>
      <c r="C30" s="97"/>
      <c r="F30" s="56"/>
      <c r="G30" s="56"/>
      <c r="H30" s="56"/>
      <c r="I30" s="120"/>
      <c r="J30" s="140" t="b">
        <v>1</v>
      </c>
      <c r="O30" s="5"/>
      <c r="P30" s="5"/>
      <c r="Q30" s="6"/>
      <c r="R30" s="21"/>
      <c r="S30" s="7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60"/>
      <c r="AV30" s="21"/>
      <c r="AW30" s="21"/>
      <c r="AX30" s="60"/>
      <c r="AY30" s="21"/>
      <c r="AZ30" s="60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81"/>
      <c r="DC30" s="49"/>
      <c r="DD30" s="49"/>
      <c r="DE30" s="49"/>
      <c r="DF30" s="49"/>
      <c r="DG30" s="49"/>
      <c r="DH30" s="72"/>
      <c r="DI30" s="49"/>
      <c r="DJ30" s="21"/>
      <c r="DK30" s="21"/>
      <c r="DL30" s="21"/>
    </row>
    <row r="31" spans="1:127" ht="12.75" customHeight="1" x14ac:dyDescent="0.2">
      <c r="A31" s="96" t="s">
        <v>42</v>
      </c>
      <c r="B31" s="96"/>
      <c r="C31" s="97"/>
      <c r="D31" s="100"/>
      <c r="E31" s="100"/>
      <c r="F31" s="101"/>
      <c r="G31" s="101"/>
      <c r="H31" s="101"/>
      <c r="I31" s="120"/>
      <c r="J31" s="140" t="b">
        <v>1</v>
      </c>
      <c r="O31" s="5"/>
      <c r="P31" s="5"/>
      <c r="Q31" s="6"/>
      <c r="R31" s="21"/>
      <c r="S31" s="7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60"/>
      <c r="AV31" s="21"/>
      <c r="AW31" s="21"/>
      <c r="AX31" s="60"/>
      <c r="AY31" s="21"/>
      <c r="AZ31" s="60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81"/>
      <c r="DC31" s="49"/>
      <c r="DD31" s="49"/>
      <c r="DE31" s="49"/>
      <c r="DF31" s="49"/>
      <c r="DG31" s="49"/>
      <c r="DH31" s="72"/>
      <c r="DI31" s="49"/>
      <c r="DJ31" s="21"/>
      <c r="DK31" s="21"/>
      <c r="DL31" s="21"/>
    </row>
    <row r="32" spans="1:127" ht="12.75" customHeight="1" x14ac:dyDescent="0.2">
      <c r="A32" s="118" t="s">
        <v>43</v>
      </c>
      <c r="B32" s="118"/>
      <c r="C32" s="119"/>
      <c r="D32" s="100"/>
      <c r="E32" s="100"/>
      <c r="F32" s="101"/>
      <c r="G32" s="101"/>
      <c r="H32" s="101"/>
      <c r="I32" s="120"/>
      <c r="J32" s="140" t="b">
        <v>1</v>
      </c>
      <c r="O32" s="5"/>
      <c r="P32" s="5"/>
      <c r="Q32" s="6"/>
      <c r="R32" s="21"/>
      <c r="S32" s="7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60"/>
      <c r="AV32" s="21"/>
      <c r="AW32" s="21"/>
      <c r="AX32" s="60"/>
      <c r="AY32" s="21"/>
      <c r="AZ32" s="60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81"/>
      <c r="DC32" s="49"/>
      <c r="DD32" s="49"/>
      <c r="DE32" s="49"/>
      <c r="DF32" s="49"/>
      <c r="DG32" s="49"/>
      <c r="DH32" s="72"/>
      <c r="DI32" s="49"/>
      <c r="DJ32" s="21"/>
      <c r="DK32" s="21"/>
      <c r="DL32" s="21"/>
    </row>
    <row r="33" spans="1:123" ht="12.75" customHeight="1" x14ac:dyDescent="0.2">
      <c r="A33" s="102"/>
      <c r="B33" s="96"/>
      <c r="C33" s="97"/>
      <c r="D33" s="100"/>
      <c r="E33" s="100"/>
      <c r="F33" s="101"/>
      <c r="G33" s="101"/>
      <c r="H33" s="101"/>
      <c r="I33" s="120"/>
      <c r="J33" s="140" t="b">
        <v>1</v>
      </c>
      <c r="O33" s="5"/>
      <c r="P33" s="5"/>
      <c r="Q33" s="6"/>
      <c r="R33" s="21"/>
      <c r="S33" s="7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60"/>
      <c r="AV33" s="21"/>
      <c r="AW33" s="21"/>
      <c r="AX33" s="60"/>
      <c r="AY33" s="21"/>
      <c r="AZ33" s="60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81"/>
      <c r="DC33" s="49"/>
      <c r="DD33" s="49"/>
      <c r="DE33" s="49"/>
      <c r="DF33" s="49"/>
      <c r="DG33" s="49"/>
      <c r="DH33" s="72"/>
      <c r="DI33" s="49"/>
      <c r="DJ33" s="21"/>
      <c r="DK33" s="21"/>
      <c r="DL33" s="21"/>
    </row>
    <row r="34" spans="1:123" ht="12.75" customHeight="1" x14ac:dyDescent="0.2">
      <c r="A34" s="102" t="s">
        <v>77</v>
      </c>
      <c r="B34" s="96"/>
      <c r="C34" s="104"/>
      <c r="D34" s="100"/>
      <c r="E34" s="100"/>
      <c r="F34" s="109"/>
      <c r="G34" s="109"/>
      <c r="H34" s="103"/>
      <c r="I34" s="145"/>
      <c r="J34" s="141" t="b">
        <v>1</v>
      </c>
      <c r="K34" s="46"/>
      <c r="L34" s="45"/>
      <c r="M34" s="78"/>
      <c r="N34" s="49"/>
      <c r="O34" s="78"/>
      <c r="P34" s="78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60"/>
      <c r="AV34" s="21"/>
      <c r="AW34" s="21"/>
      <c r="AX34" s="60"/>
      <c r="AY34" s="21"/>
      <c r="AZ34" s="60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81"/>
      <c r="DC34" s="49"/>
      <c r="DD34" s="49"/>
      <c r="DE34" s="49"/>
      <c r="DF34" s="49"/>
      <c r="DG34" s="49"/>
      <c r="DH34" s="72"/>
      <c r="DI34" s="49"/>
      <c r="DJ34" s="21"/>
      <c r="DK34" s="21"/>
      <c r="DL34" s="21"/>
      <c r="DM34" s="21"/>
      <c r="DN34" s="21"/>
      <c r="DO34" s="21"/>
      <c r="DP34" s="21"/>
      <c r="DQ34" s="21"/>
      <c r="DR34" s="21"/>
      <c r="DS34" s="21"/>
    </row>
    <row r="35" spans="1:123" ht="12.75" customHeight="1" x14ac:dyDescent="0.2">
      <c r="A35" s="105" t="s">
        <v>110</v>
      </c>
      <c r="B35" s="105"/>
      <c r="C35" s="105"/>
      <c r="D35" s="100"/>
      <c r="E35" s="100"/>
      <c r="F35" s="109"/>
      <c r="G35" s="109"/>
      <c r="H35" s="111"/>
      <c r="I35" s="145"/>
      <c r="J35" s="142" t="b">
        <v>1</v>
      </c>
      <c r="K35" s="46"/>
      <c r="L35" s="45"/>
      <c r="M35" s="78"/>
      <c r="N35" s="49"/>
      <c r="O35" s="78"/>
      <c r="P35" s="78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60"/>
      <c r="AV35" s="21"/>
      <c r="AW35" s="21"/>
      <c r="AX35" s="60"/>
      <c r="AY35" s="21"/>
      <c r="AZ35" s="60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81"/>
      <c r="DC35" s="49"/>
      <c r="DD35" s="49"/>
      <c r="DE35" s="49"/>
      <c r="DF35" s="49"/>
      <c r="DG35" s="49"/>
      <c r="DH35" s="72"/>
      <c r="DI35" s="49"/>
      <c r="DJ35" s="21"/>
      <c r="DK35" s="21"/>
      <c r="DL35" s="21"/>
      <c r="DM35" s="21"/>
      <c r="DN35" s="21"/>
      <c r="DO35" s="21"/>
      <c r="DP35" s="21"/>
      <c r="DQ35" s="21"/>
      <c r="DR35" s="21"/>
      <c r="DS35" s="21"/>
    </row>
    <row r="36" spans="1:123" ht="12.75" customHeight="1" x14ac:dyDescent="0.2">
      <c r="A36" s="105" t="s">
        <v>111</v>
      </c>
      <c r="B36" s="105"/>
      <c r="C36" s="105"/>
      <c r="D36" s="100"/>
      <c r="E36" s="100"/>
      <c r="F36" s="109"/>
      <c r="G36" s="109"/>
      <c r="H36" s="111"/>
      <c r="I36" s="145"/>
      <c r="J36" s="142" t="b">
        <v>1</v>
      </c>
      <c r="K36" s="46"/>
      <c r="L36" s="45"/>
      <c r="M36" s="78"/>
      <c r="N36" s="49"/>
      <c r="O36" s="78"/>
      <c r="P36" s="78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60"/>
      <c r="AV36" s="21"/>
      <c r="AW36" s="21"/>
      <c r="AX36" s="60"/>
      <c r="AY36" s="21"/>
      <c r="AZ36" s="60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81"/>
      <c r="DC36" s="49"/>
      <c r="DD36" s="49"/>
      <c r="DE36" s="49"/>
      <c r="DF36" s="49"/>
      <c r="DG36" s="49"/>
      <c r="DH36" s="72"/>
      <c r="DI36" s="49"/>
      <c r="DJ36" s="21"/>
      <c r="DK36" s="21"/>
      <c r="DL36" s="21"/>
      <c r="DM36" s="21"/>
      <c r="DN36" s="21"/>
      <c r="DO36" s="21"/>
      <c r="DP36" s="21"/>
      <c r="DQ36" s="21"/>
      <c r="DR36" s="21"/>
      <c r="DS36" s="21"/>
    </row>
    <row r="37" spans="1:123" ht="12.75" customHeight="1" x14ac:dyDescent="0.2">
      <c r="A37" s="117" t="s">
        <v>112</v>
      </c>
      <c r="B37" s="105" t="s">
        <v>97</v>
      </c>
      <c r="C37" s="105"/>
      <c r="D37" s="100"/>
      <c r="E37" s="100"/>
      <c r="F37" s="109"/>
      <c r="G37" s="109"/>
      <c r="H37" s="111"/>
      <c r="I37" s="145"/>
      <c r="J37" s="142" t="b">
        <v>1</v>
      </c>
      <c r="K37" s="46"/>
      <c r="L37" s="45"/>
      <c r="M37" s="78"/>
      <c r="N37" s="49"/>
      <c r="O37" s="78"/>
      <c r="P37" s="78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60"/>
      <c r="AV37" s="21"/>
      <c r="AW37" s="21"/>
      <c r="AX37" s="60"/>
      <c r="AY37" s="21"/>
      <c r="AZ37" s="60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81"/>
      <c r="DC37" s="49"/>
      <c r="DD37" s="49"/>
      <c r="DE37" s="49"/>
      <c r="DF37" s="49"/>
      <c r="DG37" s="49"/>
      <c r="DH37" s="72"/>
      <c r="DI37" s="49"/>
      <c r="DJ37" s="21"/>
      <c r="DK37" s="21"/>
      <c r="DL37" s="21"/>
      <c r="DM37" s="21"/>
      <c r="DN37" s="21"/>
      <c r="DO37" s="21"/>
      <c r="DP37" s="21"/>
      <c r="DQ37" s="21"/>
      <c r="DR37" s="21"/>
      <c r="DS37" s="21"/>
    </row>
    <row r="38" spans="1:123" ht="12.75" customHeight="1" x14ac:dyDescent="0.2">
      <c r="A38" s="105" t="s">
        <v>107</v>
      </c>
      <c r="B38" s="105"/>
      <c r="C38" s="105"/>
      <c r="D38" s="100"/>
      <c r="E38" s="100"/>
      <c r="F38" s="109"/>
      <c r="G38" s="109"/>
      <c r="H38" s="111"/>
      <c r="I38" s="145"/>
      <c r="J38" s="142" t="b">
        <v>1</v>
      </c>
      <c r="K38" s="46"/>
      <c r="L38" s="45"/>
      <c r="M38" s="78"/>
      <c r="N38" s="49"/>
      <c r="O38" s="78"/>
      <c r="P38" s="78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60"/>
      <c r="AV38" s="21"/>
      <c r="AW38" s="21"/>
      <c r="AX38" s="60"/>
      <c r="AY38" s="21"/>
      <c r="AZ38" s="60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81"/>
      <c r="DC38" s="49"/>
      <c r="DD38" s="49"/>
      <c r="DE38" s="49"/>
      <c r="DF38" s="49"/>
      <c r="DG38" s="49"/>
      <c r="DH38" s="72"/>
      <c r="DI38" s="49"/>
      <c r="DJ38" s="21"/>
      <c r="DK38" s="21"/>
      <c r="DL38" s="21"/>
      <c r="DM38" s="21"/>
      <c r="DN38" s="21"/>
      <c r="DO38" s="21"/>
      <c r="DP38" s="21"/>
      <c r="DQ38" s="21"/>
      <c r="DR38" s="21"/>
      <c r="DS38" s="21"/>
    </row>
    <row r="39" spans="1:123" ht="12.75" customHeight="1" x14ac:dyDescent="0.2">
      <c r="A39" s="105" t="s">
        <v>98</v>
      </c>
      <c r="B39" s="105"/>
      <c r="C39" s="105"/>
      <c r="D39" s="100"/>
      <c r="E39" s="100"/>
      <c r="F39" s="109"/>
      <c r="G39" s="109"/>
      <c r="H39" s="111"/>
      <c r="I39" s="145"/>
      <c r="J39" s="142" t="b">
        <v>1</v>
      </c>
      <c r="K39" s="46"/>
      <c r="L39" s="45"/>
      <c r="M39" s="78"/>
      <c r="N39" s="49"/>
      <c r="O39" s="78"/>
      <c r="P39" s="78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60"/>
      <c r="AV39" s="21"/>
      <c r="AW39" s="21"/>
      <c r="AX39" s="60"/>
      <c r="AY39" s="21"/>
      <c r="AZ39" s="60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81"/>
      <c r="DC39" s="49"/>
      <c r="DD39" s="49"/>
      <c r="DE39" s="49"/>
      <c r="DF39" s="49"/>
      <c r="DG39" s="49"/>
      <c r="DH39" s="72"/>
      <c r="DI39" s="49"/>
      <c r="DJ39" s="21"/>
      <c r="DK39" s="21"/>
      <c r="DL39" s="21"/>
      <c r="DM39" s="21"/>
      <c r="DN39" s="21"/>
      <c r="DO39" s="21"/>
      <c r="DP39" s="21"/>
      <c r="DQ39" s="21"/>
      <c r="DR39" s="21"/>
      <c r="DS39" s="21"/>
    </row>
    <row r="40" spans="1:123" ht="14.25" customHeight="1" x14ac:dyDescent="0.2">
      <c r="A40" s="169" t="s">
        <v>99</v>
      </c>
      <c r="B40" s="169"/>
      <c r="C40" s="169"/>
      <c r="D40" s="100"/>
      <c r="E40" s="100"/>
      <c r="F40" s="109"/>
      <c r="G40" s="109"/>
      <c r="H40" s="111"/>
      <c r="I40" s="145"/>
      <c r="J40" s="142" t="b">
        <v>1</v>
      </c>
      <c r="K40" s="57"/>
      <c r="L40" s="64"/>
      <c r="M40" s="78"/>
      <c r="N40" s="49"/>
      <c r="O40" s="78"/>
      <c r="P40" s="78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60"/>
      <c r="AV40" s="21"/>
      <c r="AW40" s="21"/>
      <c r="AX40" s="60"/>
      <c r="AY40" s="21"/>
      <c r="AZ40" s="60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81"/>
      <c r="DC40" s="49"/>
      <c r="DD40" s="49"/>
      <c r="DE40" s="49"/>
      <c r="DF40" s="49"/>
      <c r="DG40" s="49"/>
      <c r="DH40" s="72"/>
      <c r="DI40" s="49"/>
      <c r="DJ40" s="21"/>
      <c r="DK40" s="21"/>
      <c r="DL40" s="21"/>
      <c r="DM40" s="21"/>
      <c r="DN40" s="21"/>
      <c r="DO40" s="21"/>
      <c r="DP40" s="21"/>
      <c r="DQ40" s="21"/>
      <c r="DR40" s="21"/>
      <c r="DS40" s="21"/>
    </row>
    <row r="41" spans="1:123" ht="15" customHeight="1" x14ac:dyDescent="0.2">
      <c r="A41" s="47" t="s">
        <v>113</v>
      </c>
      <c r="B41" s="170"/>
      <c r="C41" s="170"/>
      <c r="D41" s="170"/>
      <c r="E41" s="170"/>
      <c r="F41" s="170"/>
      <c r="G41" s="170"/>
      <c r="H41" s="171"/>
      <c r="I41" s="145"/>
      <c r="J41" s="142" t="b">
        <v>0</v>
      </c>
      <c r="K41" s="57"/>
      <c r="L41" s="64"/>
      <c r="M41" s="78"/>
      <c r="N41" s="49"/>
      <c r="O41" s="78"/>
      <c r="P41" s="78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60"/>
      <c r="AV41" s="21"/>
      <c r="AW41" s="21"/>
      <c r="AX41" s="60"/>
      <c r="AY41" s="21"/>
      <c r="AZ41" s="60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81"/>
      <c r="DC41" s="49"/>
      <c r="DD41" s="49"/>
      <c r="DE41" s="49"/>
      <c r="DF41" s="49"/>
      <c r="DG41" s="49"/>
      <c r="DH41" s="72"/>
      <c r="DI41" s="49"/>
      <c r="DJ41" s="21"/>
      <c r="DK41" s="21"/>
      <c r="DL41" s="21"/>
      <c r="DM41" s="21"/>
      <c r="DN41" s="21"/>
      <c r="DO41" s="21"/>
      <c r="DP41" s="21"/>
      <c r="DQ41" s="21"/>
      <c r="DR41" s="21"/>
      <c r="DS41" s="21"/>
    </row>
    <row r="42" spans="1:123" ht="13.5" customHeight="1" x14ac:dyDescent="0.2">
      <c r="A42" s="47" t="s">
        <v>114</v>
      </c>
      <c r="B42" s="172"/>
      <c r="C42" s="172"/>
      <c r="D42" s="172"/>
      <c r="E42" s="172"/>
      <c r="F42" s="172"/>
      <c r="G42" s="172"/>
      <c r="H42" s="172"/>
      <c r="I42" s="145"/>
      <c r="J42" s="142" t="b">
        <v>0</v>
      </c>
      <c r="K42" s="57"/>
      <c r="L42" s="64"/>
      <c r="M42" s="78"/>
      <c r="N42" s="49"/>
      <c r="O42" s="78"/>
      <c r="P42" s="78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60"/>
      <c r="AV42" s="21"/>
      <c r="AW42" s="21"/>
      <c r="AX42" s="60"/>
      <c r="AY42" s="21"/>
      <c r="AZ42" s="60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81"/>
      <c r="DC42" s="49"/>
      <c r="DD42" s="49"/>
      <c r="DE42" s="49"/>
      <c r="DF42" s="49"/>
      <c r="DG42" s="49"/>
      <c r="DH42" s="72"/>
      <c r="DI42" s="49"/>
      <c r="DJ42" s="21"/>
      <c r="DK42" s="21"/>
      <c r="DL42" s="21"/>
      <c r="DM42" s="21"/>
      <c r="DN42" s="21"/>
      <c r="DO42" s="21"/>
      <c r="DP42" s="21"/>
      <c r="DQ42" s="21"/>
      <c r="DR42" s="21"/>
      <c r="DS42" s="21"/>
    </row>
    <row r="43" spans="1:123" ht="13.5" customHeight="1" x14ac:dyDescent="0.2">
      <c r="A43" s="47" t="s">
        <v>115</v>
      </c>
      <c r="B43" s="50"/>
      <c r="C43" s="48"/>
      <c r="F43" s="49"/>
      <c r="G43" s="49"/>
      <c r="H43" s="72"/>
      <c r="I43" s="145"/>
      <c r="J43" s="142" t="b">
        <v>0</v>
      </c>
      <c r="K43" s="57"/>
      <c r="L43" s="64"/>
      <c r="M43" s="78"/>
      <c r="N43" s="49"/>
      <c r="O43" s="78"/>
      <c r="P43" s="78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60"/>
      <c r="AV43" s="21"/>
      <c r="AW43" s="21"/>
      <c r="AX43" s="60"/>
      <c r="AY43" s="21"/>
      <c r="AZ43" s="60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81"/>
      <c r="DC43" s="49"/>
      <c r="DD43" s="49"/>
      <c r="DE43" s="49"/>
      <c r="DF43" s="49"/>
      <c r="DG43" s="49"/>
      <c r="DH43" s="72"/>
      <c r="DI43" s="49"/>
      <c r="DJ43" s="21"/>
      <c r="DK43" s="21"/>
      <c r="DL43" s="21"/>
      <c r="DM43" s="21"/>
      <c r="DN43" s="21"/>
      <c r="DO43" s="21"/>
      <c r="DP43" s="21"/>
      <c r="DQ43" s="21"/>
      <c r="DR43" s="21"/>
      <c r="DS43" s="21"/>
    </row>
    <row r="44" spans="1:123" ht="12.75" customHeight="1" x14ac:dyDescent="0.2">
      <c r="A44" s="172" t="s">
        <v>108</v>
      </c>
      <c r="B44" s="172"/>
      <c r="C44" s="172"/>
      <c r="D44" s="172"/>
      <c r="E44" s="172"/>
      <c r="F44" s="172"/>
      <c r="G44" s="172"/>
      <c r="H44" s="172"/>
      <c r="I44" s="145"/>
      <c r="J44" s="142" t="b">
        <v>0</v>
      </c>
      <c r="K44" s="57"/>
      <c r="L44" s="64"/>
      <c r="M44" s="78"/>
      <c r="N44" s="49"/>
      <c r="O44" s="78"/>
      <c r="P44" s="78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60"/>
      <c r="AV44" s="21"/>
      <c r="AW44" s="21"/>
      <c r="AX44" s="60"/>
      <c r="AY44" s="21"/>
      <c r="AZ44" s="60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81"/>
      <c r="DC44" s="49"/>
      <c r="DD44" s="49"/>
      <c r="DE44" s="49"/>
      <c r="DF44" s="49"/>
      <c r="DG44" s="49"/>
      <c r="DH44" s="72"/>
      <c r="DI44" s="49"/>
      <c r="DJ44" s="21"/>
      <c r="DK44" s="21"/>
      <c r="DL44" s="21"/>
      <c r="DM44" s="21"/>
      <c r="DN44" s="21"/>
      <c r="DO44" s="21"/>
      <c r="DP44" s="21"/>
      <c r="DQ44" s="21"/>
      <c r="DR44" s="21"/>
      <c r="DS44" s="21"/>
    </row>
    <row r="45" spans="1:123" ht="12.75" customHeight="1" x14ac:dyDescent="0.2">
      <c r="A45" s="173" t="s">
        <v>96</v>
      </c>
      <c r="B45" s="173"/>
      <c r="C45" s="173"/>
      <c r="D45" s="173"/>
      <c r="E45" s="173"/>
      <c r="F45" s="173"/>
      <c r="G45" s="173"/>
      <c r="H45" s="173"/>
      <c r="I45" s="145"/>
      <c r="J45" s="142" t="b">
        <v>0</v>
      </c>
      <c r="K45" s="57"/>
      <c r="L45" s="64"/>
      <c r="M45" s="78"/>
      <c r="N45" s="49"/>
      <c r="O45" s="78"/>
      <c r="P45" s="78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60"/>
      <c r="AV45" s="21"/>
      <c r="AW45" s="21"/>
      <c r="AX45" s="60"/>
      <c r="AY45" s="21"/>
      <c r="AZ45" s="60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81"/>
      <c r="DC45" s="49"/>
      <c r="DD45" s="49"/>
      <c r="DE45" s="49"/>
      <c r="DF45" s="49"/>
      <c r="DG45" s="49"/>
      <c r="DH45" s="72"/>
      <c r="DI45" s="49"/>
      <c r="DJ45" s="21"/>
      <c r="DK45" s="21"/>
      <c r="DL45" s="21"/>
      <c r="DM45" s="21"/>
      <c r="DN45" s="21"/>
      <c r="DO45" s="21"/>
      <c r="DP45" s="21"/>
      <c r="DQ45" s="21"/>
      <c r="DR45" s="21"/>
      <c r="DS45" s="21"/>
    </row>
    <row r="46" spans="1:123" ht="12.75" customHeight="1" x14ac:dyDescent="0.2">
      <c r="A46" s="47" t="s">
        <v>116</v>
      </c>
      <c r="B46" s="47"/>
      <c r="C46" s="48"/>
      <c r="F46" s="49"/>
      <c r="G46" s="49"/>
      <c r="H46" s="72"/>
      <c r="I46" s="145"/>
      <c r="J46" s="142" t="b">
        <v>0</v>
      </c>
      <c r="K46" s="57"/>
      <c r="L46" s="64"/>
      <c r="M46" s="78"/>
      <c r="N46" s="49"/>
      <c r="O46" s="78"/>
      <c r="P46" s="78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60"/>
      <c r="AV46" s="21"/>
      <c r="AW46" s="21"/>
      <c r="AX46" s="60"/>
      <c r="AY46" s="21"/>
      <c r="AZ46" s="60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81"/>
      <c r="DC46" s="49"/>
      <c r="DD46" s="49"/>
      <c r="DE46" s="49"/>
      <c r="DF46" s="49"/>
      <c r="DG46" s="49"/>
      <c r="DH46" s="72"/>
      <c r="DI46" s="49"/>
      <c r="DJ46" s="21"/>
      <c r="DK46" s="21"/>
      <c r="DL46" s="21"/>
      <c r="DM46" s="21"/>
      <c r="DN46" s="21"/>
      <c r="DO46" s="21"/>
      <c r="DP46" s="21"/>
      <c r="DQ46" s="21"/>
      <c r="DR46" s="21"/>
      <c r="DS46" s="21"/>
    </row>
    <row r="47" spans="1:123" ht="12.75" customHeight="1" x14ac:dyDescent="0.2">
      <c r="I47" s="49"/>
      <c r="J47" s="56"/>
      <c r="K47" s="57"/>
      <c r="L47" s="64"/>
      <c r="M47" s="78"/>
      <c r="N47" s="49"/>
      <c r="O47" s="78"/>
      <c r="P47" s="78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60"/>
      <c r="AV47" s="21"/>
      <c r="AW47" s="21"/>
      <c r="AX47" s="60"/>
      <c r="AY47" s="21"/>
      <c r="AZ47" s="60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81"/>
      <c r="DC47" s="49"/>
      <c r="DD47" s="49"/>
      <c r="DE47" s="49"/>
      <c r="DF47" s="49"/>
      <c r="DG47" s="49"/>
      <c r="DH47" s="72"/>
      <c r="DI47" s="49"/>
      <c r="DJ47" s="21"/>
      <c r="DK47" s="21"/>
      <c r="DL47" s="21"/>
      <c r="DM47" s="21"/>
      <c r="DN47" s="21"/>
      <c r="DO47" s="21"/>
      <c r="DP47" s="21"/>
      <c r="DQ47" s="21"/>
      <c r="DR47" s="21"/>
      <c r="DS47" s="21"/>
    </row>
    <row r="48" spans="1:123" ht="12.75" customHeight="1" x14ac:dyDescent="0.2">
      <c r="I48" s="49"/>
      <c r="J48" s="56"/>
      <c r="K48" s="57"/>
      <c r="L48" s="64"/>
      <c r="M48" s="78"/>
      <c r="N48" s="49"/>
      <c r="O48" s="78"/>
      <c r="P48" s="78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60"/>
      <c r="AV48" s="21"/>
      <c r="AW48" s="21"/>
      <c r="AX48" s="60"/>
      <c r="AY48" s="21"/>
      <c r="AZ48" s="60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81"/>
      <c r="DC48" s="49"/>
      <c r="DD48" s="49"/>
      <c r="DE48" s="49"/>
      <c r="DF48" s="49"/>
      <c r="DG48" s="49"/>
      <c r="DH48" s="72"/>
      <c r="DI48" s="49"/>
      <c r="DJ48" s="21"/>
      <c r="DK48" s="21"/>
      <c r="DL48" s="21"/>
      <c r="DM48" s="21"/>
      <c r="DN48" s="21"/>
      <c r="DO48" s="21"/>
      <c r="DP48" s="21"/>
      <c r="DQ48" s="21"/>
      <c r="DR48" s="21"/>
      <c r="DS48" s="21"/>
    </row>
    <row r="49" spans="1:123" ht="12.75" customHeight="1" x14ac:dyDescent="0.2">
      <c r="A49" s="52"/>
      <c r="B49" s="47"/>
      <c r="C49" s="53"/>
      <c r="D49" s="54"/>
      <c r="E49" s="54"/>
      <c r="F49" s="54"/>
      <c r="G49" s="54"/>
      <c r="H49" s="54"/>
      <c r="I49" s="54"/>
      <c r="J49" s="56"/>
      <c r="K49" s="57"/>
      <c r="L49" s="64"/>
      <c r="M49" s="78"/>
      <c r="N49" s="49"/>
      <c r="O49" s="78"/>
      <c r="P49" s="78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60"/>
      <c r="AV49" s="21"/>
      <c r="AW49" s="21"/>
      <c r="AX49" s="60"/>
      <c r="AY49" s="21"/>
      <c r="AZ49" s="60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81"/>
      <c r="DC49" s="49"/>
      <c r="DD49" s="49"/>
      <c r="DE49" s="49"/>
      <c r="DF49" s="49"/>
      <c r="DG49" s="49"/>
      <c r="DH49" s="72"/>
      <c r="DI49" s="49"/>
      <c r="DJ49" s="21"/>
      <c r="DK49" s="21"/>
      <c r="DL49" s="21"/>
      <c r="DM49" s="21"/>
      <c r="DN49" s="21"/>
      <c r="DO49" s="21"/>
      <c r="DP49" s="21"/>
      <c r="DQ49" s="21"/>
      <c r="DR49" s="21"/>
      <c r="DS49" s="21"/>
    </row>
    <row r="50" spans="1:123" ht="12.75" customHeight="1" x14ac:dyDescent="0.2">
      <c r="A50" s="58"/>
      <c r="B50" s="52"/>
      <c r="C50" s="53"/>
      <c r="D50" s="54"/>
      <c r="E50" s="54"/>
      <c r="F50" s="54"/>
      <c r="G50" s="54"/>
      <c r="H50" s="54"/>
      <c r="I50" s="54"/>
      <c r="J50" s="56"/>
      <c r="K50" s="57"/>
      <c r="L50" s="64"/>
      <c r="M50" s="78"/>
      <c r="N50" s="49"/>
      <c r="O50" s="78"/>
      <c r="P50" s="78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60"/>
      <c r="AV50" s="21"/>
      <c r="AW50" s="21"/>
      <c r="AX50" s="60"/>
      <c r="AY50" s="21"/>
      <c r="AZ50" s="60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81"/>
      <c r="DC50" s="49"/>
      <c r="DD50" s="49"/>
      <c r="DE50" s="49"/>
      <c r="DF50" s="49"/>
      <c r="DG50" s="49"/>
      <c r="DH50" s="72"/>
      <c r="DI50" s="49"/>
      <c r="DJ50" s="21"/>
      <c r="DK50" s="21"/>
      <c r="DL50" s="21"/>
      <c r="DM50" s="21"/>
      <c r="DN50" s="21"/>
      <c r="DO50" s="21"/>
      <c r="DP50" s="21"/>
      <c r="DQ50" s="21"/>
      <c r="DR50" s="21"/>
      <c r="DS50" s="21"/>
    </row>
    <row r="51" spans="1:123" ht="12.75" customHeight="1" x14ac:dyDescent="0.2">
      <c r="A51" s="52"/>
      <c r="B51" s="52"/>
      <c r="C51" s="53"/>
      <c r="D51" s="54"/>
      <c r="E51" s="54"/>
      <c r="F51" s="54"/>
      <c r="G51" s="54"/>
      <c r="H51" s="54"/>
      <c r="I51" s="54"/>
      <c r="J51" s="56"/>
      <c r="K51" s="57"/>
      <c r="L51" s="64"/>
      <c r="M51" s="78"/>
      <c r="N51" s="49"/>
      <c r="O51" s="78"/>
      <c r="P51" s="78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60"/>
      <c r="AV51" s="21"/>
      <c r="AW51" s="21"/>
      <c r="AX51" s="60"/>
      <c r="AY51" s="21"/>
      <c r="AZ51" s="60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81"/>
      <c r="DC51" s="49"/>
      <c r="DD51" s="49"/>
      <c r="DE51" s="49"/>
      <c r="DF51" s="49"/>
      <c r="DG51" s="49"/>
      <c r="DH51" s="72"/>
      <c r="DI51" s="49"/>
      <c r="DJ51" s="21"/>
      <c r="DK51" s="21"/>
      <c r="DL51" s="21"/>
      <c r="DM51" s="21"/>
      <c r="DN51" s="21"/>
      <c r="DO51" s="21"/>
      <c r="DP51" s="21"/>
      <c r="DQ51" s="21"/>
      <c r="DR51" s="21"/>
      <c r="DS51" s="21"/>
    </row>
    <row r="52" spans="1:123" ht="12.75" customHeight="1" x14ac:dyDescent="0.2">
      <c r="A52" s="52"/>
      <c r="B52" s="52"/>
      <c r="C52" s="53"/>
      <c r="D52" s="54"/>
      <c r="E52" s="54"/>
      <c r="F52" s="54"/>
      <c r="G52" s="54"/>
      <c r="H52" s="54"/>
      <c r="I52" s="54"/>
      <c r="J52" s="56"/>
      <c r="K52" s="57"/>
      <c r="L52" s="64"/>
      <c r="M52" s="78"/>
      <c r="N52" s="49"/>
      <c r="O52" s="78"/>
      <c r="P52" s="78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60"/>
      <c r="AV52" s="21"/>
      <c r="AW52" s="21"/>
      <c r="AX52" s="60"/>
      <c r="AY52" s="21"/>
      <c r="AZ52" s="60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81"/>
      <c r="DC52" s="49"/>
      <c r="DD52" s="49"/>
      <c r="DE52" s="49"/>
      <c r="DF52" s="49"/>
      <c r="DG52" s="49"/>
      <c r="DH52" s="72"/>
      <c r="DI52" s="49"/>
      <c r="DJ52" s="21"/>
      <c r="DK52" s="21"/>
      <c r="DL52" s="21"/>
      <c r="DM52" s="21"/>
      <c r="DN52" s="21"/>
      <c r="DO52" s="21"/>
      <c r="DP52" s="21"/>
      <c r="DQ52" s="21"/>
      <c r="DR52" s="21"/>
      <c r="DS52" s="21"/>
    </row>
    <row r="53" spans="1:123" ht="12.75" customHeight="1" x14ac:dyDescent="0.2">
      <c r="A53" s="21"/>
      <c r="B53" s="21"/>
      <c r="C53" s="21"/>
      <c r="D53" s="21"/>
      <c r="E53" s="21"/>
      <c r="F53" s="21"/>
      <c r="G53" s="21"/>
      <c r="H53" s="21"/>
      <c r="I53" s="54"/>
      <c r="J53" s="56"/>
      <c r="K53" s="57"/>
      <c r="L53" s="64"/>
      <c r="M53" s="78"/>
      <c r="N53" s="49"/>
      <c r="O53" s="78"/>
      <c r="P53" s="78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60"/>
      <c r="AV53" s="21"/>
      <c r="AW53" s="21"/>
      <c r="AX53" s="60"/>
      <c r="AY53" s="21"/>
      <c r="AZ53" s="60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81"/>
      <c r="DC53" s="49"/>
      <c r="DD53" s="49"/>
      <c r="DE53" s="49"/>
      <c r="DF53" s="49"/>
      <c r="DG53" s="49"/>
      <c r="DH53" s="72"/>
      <c r="DI53" s="49"/>
      <c r="DJ53" s="21"/>
      <c r="DK53" s="21"/>
      <c r="DL53" s="21"/>
      <c r="DM53" s="21"/>
      <c r="DN53" s="21"/>
      <c r="DO53" s="21"/>
      <c r="DP53" s="21"/>
      <c r="DQ53" s="21"/>
      <c r="DR53" s="21"/>
      <c r="DS53" s="21"/>
    </row>
    <row r="54" spans="1:123" ht="12.75" customHeight="1" x14ac:dyDescent="0.2">
      <c r="A54" s="21"/>
      <c r="B54" s="21"/>
      <c r="C54" s="21"/>
      <c r="D54" s="21"/>
      <c r="E54" s="21"/>
      <c r="F54" s="21"/>
      <c r="G54" s="21"/>
      <c r="H54" s="21"/>
      <c r="I54" s="54"/>
      <c r="J54" s="56"/>
      <c r="K54" s="57"/>
      <c r="L54" s="64"/>
      <c r="M54" s="78"/>
      <c r="N54" s="49"/>
      <c r="O54" s="78"/>
      <c r="P54" s="78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60"/>
      <c r="AV54" s="21"/>
      <c r="AW54" s="21"/>
      <c r="AX54" s="60"/>
      <c r="AY54" s="21"/>
      <c r="AZ54" s="60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81"/>
      <c r="DC54" s="49"/>
      <c r="DD54" s="49"/>
      <c r="DE54" s="49"/>
      <c r="DF54" s="49"/>
      <c r="DG54" s="49"/>
      <c r="DH54" s="72"/>
      <c r="DI54" s="49"/>
      <c r="DJ54" s="21"/>
      <c r="DK54" s="21"/>
      <c r="DL54" s="21"/>
      <c r="DM54" s="21"/>
      <c r="DN54" s="21"/>
      <c r="DO54" s="21"/>
      <c r="DP54" s="21"/>
      <c r="DQ54" s="21"/>
      <c r="DR54" s="21"/>
      <c r="DS54" s="21"/>
    </row>
    <row r="55" spans="1:123" ht="12.75" customHeight="1" x14ac:dyDescent="0.2">
      <c r="A55" s="21"/>
      <c r="B55" s="21"/>
      <c r="C55" s="21"/>
      <c r="D55" s="21"/>
      <c r="E55" s="21"/>
      <c r="F55" s="21"/>
      <c r="G55" s="21"/>
      <c r="H55" s="21"/>
      <c r="I55" s="54"/>
      <c r="J55" s="56"/>
      <c r="K55" s="57"/>
      <c r="L55" s="64"/>
      <c r="M55" s="78"/>
      <c r="N55" s="49"/>
      <c r="O55" s="78"/>
      <c r="P55" s="78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60"/>
      <c r="AV55" s="21"/>
      <c r="AW55" s="21"/>
      <c r="AX55" s="60"/>
      <c r="AY55" s="21"/>
      <c r="AZ55" s="60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81"/>
      <c r="DC55" s="49"/>
      <c r="DD55" s="49"/>
      <c r="DE55" s="49"/>
      <c r="DF55" s="49"/>
      <c r="DG55" s="49"/>
      <c r="DH55" s="72"/>
      <c r="DI55" s="49"/>
      <c r="DJ55" s="21"/>
      <c r="DK55" s="21"/>
      <c r="DL55" s="21"/>
      <c r="DM55" s="21"/>
      <c r="DN55" s="21"/>
      <c r="DO55" s="21"/>
      <c r="DP55" s="21"/>
      <c r="DQ55" s="21"/>
      <c r="DR55" s="21"/>
      <c r="DS55" s="21"/>
    </row>
    <row r="56" spans="1:123" ht="12.75" customHeight="1" x14ac:dyDescent="0.2">
      <c r="A56" s="21"/>
      <c r="B56" s="21"/>
      <c r="C56" s="21"/>
      <c r="D56" s="21"/>
      <c r="E56" s="21"/>
      <c r="F56" s="21"/>
      <c r="G56" s="21"/>
      <c r="H56" s="21"/>
      <c r="I56" s="54"/>
      <c r="J56" s="56"/>
      <c r="K56" s="57"/>
      <c r="L56" s="64"/>
      <c r="M56" s="78"/>
      <c r="N56" s="49"/>
      <c r="O56" s="78"/>
      <c r="P56" s="78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60"/>
      <c r="AV56" s="21"/>
      <c r="AW56" s="21"/>
      <c r="AX56" s="60"/>
      <c r="AY56" s="21"/>
      <c r="AZ56" s="60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81"/>
      <c r="DC56" s="49"/>
      <c r="DD56" s="49"/>
      <c r="DE56" s="49"/>
      <c r="DF56" s="49"/>
      <c r="DG56" s="49"/>
      <c r="DH56" s="72"/>
      <c r="DI56" s="49"/>
      <c r="DJ56" s="21"/>
      <c r="DK56" s="21"/>
      <c r="DL56" s="21"/>
      <c r="DM56" s="21"/>
      <c r="DN56" s="21"/>
      <c r="DO56" s="21"/>
      <c r="DP56" s="21"/>
      <c r="DQ56" s="21"/>
      <c r="DR56" s="21"/>
      <c r="DS56" s="21"/>
    </row>
    <row r="57" spans="1:123" ht="12.75" customHeight="1" x14ac:dyDescent="0.2">
      <c r="A57" s="21"/>
      <c r="B57" s="21"/>
      <c r="C57" s="21"/>
      <c r="D57" s="21"/>
      <c r="E57" s="21"/>
      <c r="F57" s="21"/>
      <c r="G57" s="21"/>
      <c r="H57" s="21"/>
      <c r="I57" s="54"/>
      <c r="J57" s="56"/>
      <c r="K57" s="57"/>
      <c r="L57" s="64"/>
      <c r="M57" s="78"/>
      <c r="N57" s="49"/>
      <c r="O57" s="78"/>
      <c r="P57" s="78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60"/>
      <c r="AV57" s="21"/>
      <c r="AW57" s="21"/>
      <c r="AX57" s="60"/>
      <c r="AY57" s="21"/>
      <c r="AZ57" s="60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81"/>
      <c r="DC57" s="49"/>
      <c r="DD57" s="49"/>
      <c r="DE57" s="49"/>
      <c r="DF57" s="49"/>
      <c r="DG57" s="49"/>
      <c r="DH57" s="72"/>
      <c r="DI57" s="49"/>
      <c r="DJ57" s="21"/>
      <c r="DK57" s="21"/>
      <c r="DL57" s="21"/>
      <c r="DM57" s="21"/>
      <c r="DN57" s="21"/>
      <c r="DO57" s="21"/>
      <c r="DP57" s="21"/>
      <c r="DQ57" s="21"/>
      <c r="DR57" s="21"/>
      <c r="DS57" s="21"/>
    </row>
    <row r="58" spans="1:123" ht="12.75" customHeight="1" x14ac:dyDescent="0.2">
      <c r="A58" s="21"/>
      <c r="B58" s="21"/>
      <c r="C58" s="21"/>
      <c r="D58" s="21"/>
      <c r="E58" s="21"/>
      <c r="F58" s="21"/>
      <c r="G58" s="21"/>
      <c r="H58" s="21"/>
      <c r="I58" s="54"/>
      <c r="J58" s="56"/>
      <c r="K58" s="57"/>
      <c r="L58" s="64"/>
      <c r="M58" s="78"/>
      <c r="N58" s="49"/>
      <c r="O58" s="78"/>
      <c r="P58" s="78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60"/>
      <c r="AV58" s="21"/>
      <c r="AW58" s="21"/>
      <c r="AX58" s="60"/>
      <c r="AY58" s="21"/>
      <c r="AZ58" s="60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81"/>
      <c r="DC58" s="49"/>
      <c r="DD58" s="49"/>
      <c r="DE58" s="49"/>
      <c r="DF58" s="49"/>
      <c r="DG58" s="49"/>
      <c r="DH58" s="72"/>
      <c r="DI58" s="49"/>
      <c r="DJ58" s="21"/>
      <c r="DK58" s="21"/>
      <c r="DL58" s="21"/>
      <c r="DM58" s="21"/>
      <c r="DN58" s="21"/>
      <c r="DO58" s="21"/>
      <c r="DP58" s="21"/>
      <c r="DQ58" s="21"/>
      <c r="DR58" s="21"/>
      <c r="DS58" s="21"/>
    </row>
    <row r="59" spans="1:123" ht="12.75" customHeight="1" x14ac:dyDescent="0.2">
      <c r="A59" s="21"/>
      <c r="B59" s="21"/>
      <c r="C59" s="21"/>
      <c r="D59" s="21"/>
      <c r="E59" s="21"/>
      <c r="F59" s="21"/>
      <c r="G59" s="21"/>
      <c r="H59" s="21"/>
      <c r="I59" s="54"/>
      <c r="J59" s="56"/>
      <c r="K59" s="57"/>
      <c r="L59" s="64"/>
      <c r="M59" s="78"/>
      <c r="N59" s="49"/>
      <c r="O59" s="78"/>
      <c r="P59" s="78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60"/>
      <c r="AV59" s="21"/>
      <c r="AW59" s="21"/>
      <c r="AX59" s="60"/>
      <c r="AY59" s="21"/>
      <c r="AZ59" s="60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81"/>
      <c r="DC59" s="49"/>
      <c r="DD59" s="49"/>
      <c r="DE59" s="49"/>
      <c r="DF59" s="49"/>
      <c r="DG59" s="49"/>
      <c r="DH59" s="72"/>
      <c r="DI59" s="49"/>
      <c r="DJ59" s="21"/>
      <c r="DK59" s="21"/>
      <c r="DL59" s="21"/>
      <c r="DM59" s="21"/>
      <c r="DN59" s="21"/>
      <c r="DO59" s="21"/>
      <c r="DP59" s="21"/>
      <c r="DQ59" s="21"/>
      <c r="DR59" s="21"/>
      <c r="DS59" s="21"/>
    </row>
    <row r="60" spans="1:123" ht="12.75" customHeight="1" x14ac:dyDescent="0.2">
      <c r="A60" s="21"/>
      <c r="B60" s="21"/>
      <c r="C60" s="21"/>
      <c r="D60" s="21"/>
      <c r="E60" s="21"/>
      <c r="F60" s="21"/>
      <c r="G60" s="21"/>
      <c r="H60" s="21"/>
      <c r="I60" s="54"/>
      <c r="J60" s="56"/>
      <c r="K60" s="57"/>
      <c r="L60" s="64"/>
      <c r="M60" s="78"/>
      <c r="N60" s="49"/>
      <c r="O60" s="78"/>
      <c r="P60" s="78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60"/>
      <c r="AV60" s="21"/>
      <c r="AW60" s="21"/>
      <c r="AX60" s="60"/>
      <c r="AY60" s="21"/>
      <c r="AZ60" s="60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81"/>
      <c r="DC60" s="49"/>
      <c r="DD60" s="49"/>
      <c r="DE60" s="49"/>
      <c r="DF60" s="49"/>
      <c r="DG60" s="49"/>
      <c r="DH60" s="72"/>
      <c r="DI60" s="49"/>
      <c r="DJ60" s="21"/>
      <c r="DK60" s="21"/>
      <c r="DL60" s="21"/>
      <c r="DM60" s="21"/>
      <c r="DN60" s="21"/>
      <c r="DO60" s="21"/>
      <c r="DP60" s="21"/>
      <c r="DQ60" s="21"/>
      <c r="DR60" s="21"/>
      <c r="DS60" s="21"/>
    </row>
    <row r="61" spans="1:123" ht="12.75" customHeight="1" x14ac:dyDescent="0.2">
      <c r="A61" s="21"/>
      <c r="B61" s="21"/>
      <c r="C61" s="21"/>
      <c r="D61" s="21"/>
      <c r="E61" s="21"/>
      <c r="F61" s="21"/>
      <c r="G61" s="21"/>
      <c r="H61" s="21"/>
      <c r="I61" s="54"/>
      <c r="J61" s="56"/>
      <c r="K61" s="57"/>
      <c r="L61" s="64"/>
      <c r="M61" s="78"/>
      <c r="N61" s="49"/>
      <c r="O61" s="78"/>
      <c r="P61" s="78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60"/>
      <c r="AV61" s="21"/>
      <c r="AW61" s="21"/>
      <c r="AX61" s="60"/>
      <c r="AY61" s="21"/>
      <c r="AZ61" s="60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81"/>
      <c r="DC61" s="49"/>
      <c r="DD61" s="49"/>
      <c r="DE61" s="49"/>
      <c r="DF61" s="49"/>
      <c r="DG61" s="49"/>
      <c r="DH61" s="72"/>
      <c r="DI61" s="49"/>
      <c r="DJ61" s="21"/>
      <c r="DK61" s="21"/>
      <c r="DL61" s="21"/>
      <c r="DM61" s="21"/>
      <c r="DN61" s="21"/>
      <c r="DO61" s="21"/>
      <c r="DP61" s="21"/>
      <c r="DQ61" s="21"/>
      <c r="DR61" s="21"/>
      <c r="DS61" s="21"/>
    </row>
    <row r="62" spans="1:123" ht="12.75" customHeight="1" x14ac:dyDescent="0.2">
      <c r="A62" s="21"/>
      <c r="B62" s="21"/>
      <c r="C62" s="21"/>
      <c r="D62" s="21"/>
      <c r="E62" s="21"/>
      <c r="F62" s="21"/>
      <c r="G62" s="21"/>
      <c r="H62" s="21"/>
      <c r="I62" s="54"/>
      <c r="J62" s="56"/>
      <c r="K62" s="57"/>
      <c r="L62" s="64"/>
      <c r="M62" s="78"/>
      <c r="N62" s="49"/>
      <c r="O62" s="78"/>
      <c r="P62" s="78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60"/>
      <c r="AV62" s="21"/>
      <c r="AW62" s="21"/>
      <c r="AX62" s="60"/>
      <c r="AY62" s="21"/>
      <c r="AZ62" s="60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81"/>
      <c r="DC62" s="49"/>
      <c r="DD62" s="49"/>
      <c r="DE62" s="49"/>
      <c r="DF62" s="49"/>
      <c r="DG62" s="49"/>
      <c r="DH62" s="72"/>
      <c r="DI62" s="49"/>
      <c r="DJ62" s="21"/>
      <c r="DK62" s="21"/>
      <c r="DL62" s="21"/>
      <c r="DM62" s="21"/>
      <c r="DN62" s="21"/>
      <c r="DO62" s="21"/>
      <c r="DP62" s="21"/>
      <c r="DQ62" s="21"/>
      <c r="DR62" s="21"/>
      <c r="DS62" s="21"/>
    </row>
    <row r="63" spans="1:123" ht="12.75" customHeight="1" x14ac:dyDescent="0.2">
      <c r="A63" s="51"/>
      <c r="B63" s="52"/>
      <c r="C63" s="53"/>
      <c r="D63" s="54"/>
      <c r="E63" s="54"/>
      <c r="F63" s="54"/>
      <c r="G63" s="54"/>
      <c r="H63" s="54"/>
      <c r="I63" s="54"/>
      <c r="J63" s="56"/>
      <c r="K63" s="57"/>
      <c r="L63" s="64"/>
      <c r="M63" s="78"/>
      <c r="N63" s="49"/>
      <c r="O63" s="78"/>
      <c r="P63" s="78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60"/>
      <c r="AV63" s="21"/>
      <c r="AW63" s="21"/>
      <c r="AX63" s="60"/>
      <c r="AY63" s="21"/>
      <c r="AZ63" s="60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81"/>
      <c r="DC63" s="49"/>
      <c r="DD63" s="49"/>
      <c r="DE63" s="49"/>
      <c r="DF63" s="49"/>
      <c r="DG63" s="49"/>
      <c r="DH63" s="72"/>
      <c r="DI63" s="49"/>
      <c r="DJ63" s="21"/>
      <c r="DK63" s="21"/>
      <c r="DL63" s="21"/>
      <c r="DM63" s="21"/>
      <c r="DN63" s="21"/>
      <c r="DO63" s="21"/>
      <c r="DP63" s="21"/>
      <c r="DQ63" s="21"/>
      <c r="DR63" s="21"/>
      <c r="DS63" s="21"/>
    </row>
    <row r="64" spans="1:123" ht="12.75" customHeight="1" x14ac:dyDescent="0.2">
      <c r="A64" s="51"/>
      <c r="B64" s="52"/>
      <c r="C64" s="53"/>
      <c r="D64" s="54"/>
      <c r="E64" s="54"/>
      <c r="F64" s="54"/>
      <c r="G64" s="54"/>
      <c r="H64" s="54"/>
      <c r="I64" s="54"/>
      <c r="J64" s="56"/>
      <c r="K64" s="57"/>
      <c r="L64" s="64"/>
      <c r="M64" s="78"/>
      <c r="N64" s="49"/>
      <c r="O64" s="78"/>
      <c r="P64" s="78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60"/>
      <c r="AV64" s="21"/>
      <c r="AW64" s="21"/>
      <c r="AX64" s="60"/>
      <c r="AY64" s="21"/>
      <c r="AZ64" s="60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81"/>
      <c r="DC64" s="49"/>
      <c r="DD64" s="49"/>
      <c r="DE64" s="49"/>
      <c r="DF64" s="49"/>
      <c r="DG64" s="49"/>
      <c r="DH64" s="72"/>
      <c r="DI64" s="49"/>
      <c r="DJ64" s="21"/>
      <c r="DK64" s="21"/>
      <c r="DL64" s="21"/>
      <c r="DM64" s="21"/>
      <c r="DN64" s="21"/>
      <c r="DO64" s="21"/>
      <c r="DP64" s="21"/>
      <c r="DQ64" s="21"/>
      <c r="DR64" s="21"/>
      <c r="DS64" s="21"/>
    </row>
    <row r="65" spans="1:123" ht="12.75" customHeight="1" x14ac:dyDescent="0.2">
      <c r="A65" s="51"/>
      <c r="B65" s="52"/>
      <c r="C65" s="53"/>
      <c r="D65" s="54"/>
      <c r="E65" s="54"/>
      <c r="F65" s="54"/>
      <c r="G65" s="54"/>
      <c r="H65" s="54"/>
      <c r="I65" s="54"/>
      <c r="J65" s="56"/>
      <c r="K65" s="57"/>
      <c r="L65" s="64"/>
      <c r="M65" s="78"/>
      <c r="N65" s="49"/>
      <c r="O65" s="78"/>
      <c r="P65" s="78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60"/>
      <c r="AV65" s="21"/>
      <c r="AW65" s="21"/>
      <c r="AX65" s="60"/>
      <c r="AY65" s="21"/>
      <c r="AZ65" s="60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81"/>
      <c r="DC65" s="49"/>
      <c r="DD65" s="49"/>
      <c r="DE65" s="49"/>
      <c r="DF65" s="49"/>
      <c r="DG65" s="49"/>
      <c r="DH65" s="72"/>
      <c r="DI65" s="49"/>
      <c r="DJ65" s="21"/>
      <c r="DK65" s="21"/>
      <c r="DL65" s="21"/>
      <c r="DM65" s="21"/>
      <c r="DN65" s="21"/>
      <c r="DO65" s="21"/>
      <c r="DP65" s="21"/>
      <c r="DQ65" s="21"/>
      <c r="DR65" s="21"/>
      <c r="DS65" s="21"/>
    </row>
    <row r="66" spans="1:123" ht="12.75" customHeight="1" x14ac:dyDescent="0.2">
      <c r="A66" s="51"/>
      <c r="B66" s="52"/>
      <c r="C66" s="53"/>
      <c r="D66" s="54"/>
      <c r="E66" s="54"/>
      <c r="F66" s="54"/>
      <c r="G66" s="54"/>
      <c r="H66" s="54"/>
      <c r="I66" s="54"/>
      <c r="J66" s="56"/>
      <c r="K66" s="57"/>
      <c r="L66" s="64"/>
      <c r="M66" s="78"/>
      <c r="N66" s="49"/>
      <c r="O66" s="78"/>
      <c r="P66" s="78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60"/>
      <c r="AV66" s="21"/>
      <c r="AW66" s="21"/>
      <c r="AX66" s="60"/>
      <c r="AY66" s="21"/>
      <c r="AZ66" s="60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81"/>
      <c r="DC66" s="49"/>
      <c r="DD66" s="49"/>
      <c r="DE66" s="49"/>
      <c r="DF66" s="49"/>
      <c r="DG66" s="49"/>
      <c r="DH66" s="72"/>
      <c r="DI66" s="49"/>
      <c r="DJ66" s="21"/>
      <c r="DK66" s="21"/>
      <c r="DL66" s="21"/>
      <c r="DM66" s="21"/>
      <c r="DN66" s="21"/>
      <c r="DO66" s="21"/>
      <c r="DP66" s="21"/>
      <c r="DQ66" s="21"/>
      <c r="DR66" s="21"/>
      <c r="DS66" s="21"/>
    </row>
    <row r="67" spans="1:123" ht="12.75" customHeight="1" x14ac:dyDescent="0.2">
      <c r="A67" s="51"/>
      <c r="B67" s="52"/>
      <c r="C67" s="53"/>
      <c r="D67" s="54"/>
      <c r="E67" s="54"/>
      <c r="F67" s="54"/>
      <c r="G67" s="54"/>
      <c r="H67" s="54"/>
      <c r="I67" s="54"/>
      <c r="J67" s="56"/>
      <c r="K67" s="57"/>
      <c r="L67" s="64"/>
      <c r="M67" s="78"/>
      <c r="N67" s="49"/>
      <c r="O67" s="78"/>
      <c r="P67" s="78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60"/>
      <c r="AV67" s="21"/>
      <c r="AW67" s="21"/>
      <c r="AX67" s="60"/>
      <c r="AY67" s="21"/>
      <c r="AZ67" s="60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81"/>
      <c r="DC67" s="49"/>
      <c r="DD67" s="49"/>
      <c r="DE67" s="49"/>
      <c r="DF67" s="49"/>
      <c r="DG67" s="49"/>
      <c r="DH67" s="72"/>
      <c r="DI67" s="49"/>
      <c r="DJ67" s="21"/>
      <c r="DK67" s="21"/>
      <c r="DL67" s="21"/>
      <c r="DM67" s="21"/>
      <c r="DN67" s="21"/>
      <c r="DO67" s="21"/>
      <c r="DP67" s="21"/>
      <c r="DQ67" s="21"/>
      <c r="DR67" s="21"/>
      <c r="DS67" s="21"/>
    </row>
    <row r="68" spans="1:123" ht="12.75" customHeight="1" x14ac:dyDescent="0.2">
      <c r="A68" s="51"/>
      <c r="B68" s="52"/>
      <c r="C68" s="53"/>
      <c r="D68" s="54"/>
      <c r="E68" s="54"/>
      <c r="F68" s="54"/>
      <c r="G68" s="54"/>
      <c r="H68" s="54"/>
      <c r="I68" s="54"/>
      <c r="J68" s="56"/>
      <c r="K68" s="57"/>
      <c r="L68" s="64"/>
      <c r="M68" s="78"/>
      <c r="N68" s="49"/>
      <c r="O68" s="78"/>
      <c r="P68" s="78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60"/>
      <c r="AV68" s="21"/>
      <c r="AW68" s="21"/>
      <c r="AX68" s="60"/>
      <c r="AY68" s="21"/>
      <c r="AZ68" s="60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81"/>
      <c r="DC68" s="49"/>
      <c r="DD68" s="49"/>
      <c r="DE68" s="49"/>
      <c r="DF68" s="49"/>
      <c r="DG68" s="49"/>
      <c r="DH68" s="72"/>
      <c r="DI68" s="49"/>
      <c r="DJ68" s="21"/>
      <c r="DK68" s="21"/>
      <c r="DL68" s="21"/>
      <c r="DM68" s="21"/>
      <c r="DN68" s="21"/>
      <c r="DO68" s="21"/>
      <c r="DP68" s="21"/>
      <c r="DQ68" s="21"/>
      <c r="DR68" s="21"/>
      <c r="DS68" s="21"/>
    </row>
    <row r="69" spans="1:123" ht="12.75" customHeight="1" x14ac:dyDescent="0.2">
      <c r="A69" s="51"/>
      <c r="B69" s="52"/>
      <c r="C69" s="53"/>
      <c r="D69" s="54"/>
      <c r="E69" s="54"/>
      <c r="F69" s="54"/>
      <c r="G69" s="54"/>
      <c r="H69" s="54"/>
      <c r="I69" s="54"/>
      <c r="J69" s="56"/>
      <c r="K69" s="57"/>
      <c r="L69" s="64"/>
      <c r="M69" s="78"/>
      <c r="N69" s="49"/>
      <c r="O69" s="78"/>
      <c r="P69" s="78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60"/>
      <c r="AV69" s="21"/>
      <c r="AW69" s="21"/>
      <c r="AX69" s="60"/>
      <c r="AY69" s="21"/>
      <c r="AZ69" s="60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81"/>
      <c r="DC69" s="49"/>
      <c r="DD69" s="49"/>
      <c r="DE69" s="49"/>
      <c r="DF69" s="49"/>
      <c r="DG69" s="49"/>
      <c r="DH69" s="72"/>
      <c r="DI69" s="49"/>
      <c r="DJ69" s="21"/>
      <c r="DK69" s="21"/>
      <c r="DL69" s="21"/>
      <c r="DM69" s="21"/>
      <c r="DN69" s="21"/>
      <c r="DO69" s="21"/>
      <c r="DP69" s="21"/>
      <c r="DQ69" s="21"/>
      <c r="DR69" s="21"/>
      <c r="DS69" s="21"/>
    </row>
    <row r="70" spans="1:123" ht="12.75" customHeight="1" x14ac:dyDescent="0.2">
      <c r="A70" s="51"/>
      <c r="B70" s="52"/>
      <c r="C70" s="53"/>
      <c r="D70" s="54"/>
      <c r="E70" s="54"/>
      <c r="F70" s="54"/>
      <c r="G70" s="54"/>
      <c r="H70" s="54"/>
      <c r="I70" s="54"/>
      <c r="J70" s="56"/>
      <c r="K70" s="57"/>
      <c r="L70" s="64"/>
      <c r="M70" s="78"/>
      <c r="N70" s="49"/>
      <c r="O70" s="78"/>
      <c r="P70" s="78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60"/>
      <c r="AV70" s="21"/>
      <c r="AW70" s="21"/>
      <c r="AX70" s="60"/>
      <c r="AY70" s="21"/>
      <c r="AZ70" s="60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81"/>
      <c r="DC70" s="49"/>
      <c r="DD70" s="49"/>
      <c r="DE70" s="49"/>
      <c r="DF70" s="49"/>
      <c r="DG70" s="49"/>
      <c r="DH70" s="72"/>
      <c r="DI70" s="49"/>
      <c r="DJ70" s="21"/>
      <c r="DK70" s="21"/>
      <c r="DL70" s="21"/>
      <c r="DM70" s="21"/>
      <c r="DN70" s="21"/>
      <c r="DO70" s="21"/>
      <c r="DP70" s="21"/>
      <c r="DQ70" s="21"/>
      <c r="DR70" s="21"/>
      <c r="DS70" s="21"/>
    </row>
    <row r="71" spans="1:123" ht="12.75" customHeight="1" x14ac:dyDescent="0.2">
      <c r="A71" s="51"/>
      <c r="B71" s="52"/>
      <c r="C71" s="53"/>
      <c r="D71" s="54"/>
      <c r="E71" s="54"/>
      <c r="F71" s="54"/>
      <c r="G71" s="54"/>
      <c r="H71" s="54"/>
      <c r="I71" s="54"/>
      <c r="J71" s="56"/>
      <c r="K71" s="57"/>
      <c r="L71" s="64"/>
      <c r="M71" s="78"/>
      <c r="N71" s="49"/>
      <c r="O71" s="78"/>
      <c r="P71" s="78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60"/>
      <c r="AV71" s="21"/>
      <c r="AW71" s="21"/>
      <c r="AX71" s="60"/>
      <c r="AY71" s="21"/>
      <c r="AZ71" s="60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81"/>
      <c r="DC71" s="49"/>
      <c r="DD71" s="49"/>
      <c r="DE71" s="49"/>
      <c r="DF71" s="49"/>
      <c r="DG71" s="49"/>
      <c r="DH71" s="72"/>
      <c r="DI71" s="49"/>
      <c r="DJ71" s="21"/>
      <c r="DK71" s="21"/>
      <c r="DL71" s="21"/>
      <c r="DM71" s="21"/>
      <c r="DN71" s="21"/>
      <c r="DO71" s="21"/>
      <c r="DP71" s="21"/>
      <c r="DQ71" s="21"/>
      <c r="DR71" s="21"/>
      <c r="DS71" s="21"/>
    </row>
    <row r="72" spans="1:123" ht="12.75" customHeight="1" x14ac:dyDescent="0.2">
      <c r="A72" s="51"/>
      <c r="B72" s="52"/>
      <c r="C72" s="53"/>
      <c r="D72" s="54"/>
      <c r="E72" s="54"/>
      <c r="F72" s="54"/>
      <c r="G72" s="54"/>
      <c r="H72" s="54"/>
      <c r="I72" s="54"/>
      <c r="J72" s="56"/>
      <c r="K72" s="57"/>
      <c r="L72" s="64"/>
      <c r="M72" s="78"/>
      <c r="N72" s="49"/>
      <c r="O72" s="78"/>
      <c r="P72" s="78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60"/>
      <c r="AV72" s="21"/>
      <c r="AW72" s="21"/>
      <c r="AX72" s="60"/>
      <c r="AY72" s="21"/>
      <c r="AZ72" s="60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81"/>
      <c r="DC72" s="49"/>
      <c r="DD72" s="49"/>
      <c r="DE72" s="49"/>
      <c r="DF72" s="49"/>
      <c r="DG72" s="49"/>
      <c r="DH72" s="72"/>
      <c r="DI72" s="49"/>
      <c r="DJ72" s="21"/>
      <c r="DK72" s="21"/>
      <c r="DL72" s="21"/>
      <c r="DM72" s="21"/>
      <c r="DN72" s="21"/>
      <c r="DO72" s="21"/>
      <c r="DP72" s="21"/>
      <c r="DQ72" s="21"/>
      <c r="DR72" s="21"/>
      <c r="DS72" s="21"/>
    </row>
    <row r="73" spans="1:123" ht="12.75" customHeight="1" x14ac:dyDescent="0.2">
      <c r="A73" s="51"/>
      <c r="B73" s="52"/>
      <c r="C73" s="53"/>
      <c r="D73" s="54"/>
      <c r="E73" s="54"/>
      <c r="F73" s="54"/>
      <c r="G73" s="54"/>
      <c r="H73" s="54"/>
      <c r="I73" s="54"/>
      <c r="J73" s="56"/>
      <c r="K73" s="57"/>
      <c r="L73" s="64"/>
      <c r="M73" s="78"/>
      <c r="N73" s="49"/>
      <c r="O73" s="78"/>
      <c r="P73" s="78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60"/>
      <c r="AV73" s="21"/>
      <c r="AW73" s="21"/>
      <c r="AX73" s="60"/>
      <c r="AY73" s="21"/>
      <c r="AZ73" s="60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81"/>
      <c r="DC73" s="49"/>
      <c r="DD73" s="49"/>
      <c r="DE73" s="49"/>
      <c r="DF73" s="49"/>
      <c r="DG73" s="49"/>
      <c r="DH73" s="72"/>
      <c r="DI73" s="49"/>
      <c r="DJ73" s="21"/>
      <c r="DK73" s="21"/>
      <c r="DL73" s="21"/>
      <c r="DM73" s="21"/>
      <c r="DN73" s="21"/>
      <c r="DO73" s="21"/>
      <c r="DP73" s="21"/>
      <c r="DQ73" s="21"/>
      <c r="DR73" s="21"/>
      <c r="DS73" s="21"/>
    </row>
    <row r="74" spans="1:123" ht="12.75" customHeight="1" x14ac:dyDescent="0.2">
      <c r="A74" s="51"/>
      <c r="B74" s="52"/>
      <c r="C74" s="53"/>
      <c r="D74" s="54"/>
      <c r="E74" s="54"/>
      <c r="F74" s="54"/>
      <c r="G74" s="54"/>
      <c r="H74" s="54"/>
      <c r="I74" s="54"/>
      <c r="J74" s="56"/>
      <c r="K74" s="57"/>
      <c r="L74" s="64"/>
      <c r="M74" s="78"/>
      <c r="N74" s="49"/>
      <c r="O74" s="78"/>
      <c r="P74" s="78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60"/>
      <c r="AV74" s="21"/>
      <c r="AW74" s="21"/>
      <c r="AX74" s="60"/>
      <c r="AY74" s="21"/>
      <c r="AZ74" s="60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81"/>
      <c r="DC74" s="49"/>
      <c r="DD74" s="49"/>
      <c r="DE74" s="49"/>
      <c r="DF74" s="49"/>
      <c r="DG74" s="49"/>
      <c r="DH74" s="72"/>
      <c r="DI74" s="49"/>
      <c r="DJ74" s="21"/>
      <c r="DK74" s="21"/>
      <c r="DL74" s="21"/>
      <c r="DM74" s="21"/>
      <c r="DN74" s="21"/>
      <c r="DO74" s="21"/>
      <c r="DP74" s="21"/>
      <c r="DQ74" s="21"/>
      <c r="DR74" s="21"/>
      <c r="DS74" s="21"/>
    </row>
    <row r="75" spans="1:123" ht="12.75" customHeight="1" x14ac:dyDescent="0.2">
      <c r="A75" s="51"/>
      <c r="B75" s="52"/>
      <c r="C75" s="53"/>
      <c r="D75" s="54"/>
      <c r="E75" s="54"/>
      <c r="F75" s="54"/>
      <c r="G75" s="54"/>
      <c r="H75" s="54"/>
      <c r="I75" s="54"/>
      <c r="J75" s="56"/>
      <c r="K75" s="57"/>
      <c r="L75" s="64"/>
      <c r="M75" s="78"/>
      <c r="N75" s="49"/>
      <c r="O75" s="78"/>
      <c r="P75" s="78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60"/>
      <c r="AV75" s="21"/>
      <c r="AW75" s="21"/>
      <c r="AX75" s="60"/>
      <c r="AY75" s="21"/>
      <c r="AZ75" s="60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81"/>
      <c r="DC75" s="49"/>
      <c r="DD75" s="49"/>
      <c r="DE75" s="49"/>
      <c r="DF75" s="49"/>
      <c r="DG75" s="49"/>
      <c r="DH75" s="72"/>
      <c r="DI75" s="49"/>
      <c r="DJ75" s="21"/>
      <c r="DK75" s="21"/>
      <c r="DL75" s="21"/>
      <c r="DM75" s="21"/>
      <c r="DN75" s="21"/>
      <c r="DO75" s="21"/>
      <c r="DP75" s="21"/>
      <c r="DQ75" s="21"/>
      <c r="DR75" s="21"/>
      <c r="DS75" s="21"/>
    </row>
    <row r="76" spans="1:123" ht="12.75" customHeight="1" x14ac:dyDescent="0.2">
      <c r="A76" s="51"/>
      <c r="B76" s="52"/>
      <c r="C76" s="53"/>
      <c r="D76" s="54"/>
      <c r="E76" s="54"/>
      <c r="F76" s="54"/>
      <c r="G76" s="54"/>
      <c r="H76" s="54"/>
      <c r="I76" s="54"/>
      <c r="J76" s="55"/>
      <c r="K76" s="54"/>
      <c r="L76" s="52"/>
      <c r="M76" s="54"/>
      <c r="N76" s="56"/>
    </row>
    <row r="77" spans="1:123" ht="12.75" customHeight="1" x14ac:dyDescent="0.2">
      <c r="A77" s="51"/>
      <c r="B77" s="52"/>
      <c r="C77" s="53"/>
      <c r="D77" s="54"/>
      <c r="E77" s="54"/>
      <c r="F77" s="54"/>
      <c r="G77" s="54"/>
      <c r="H77" s="54"/>
      <c r="I77" s="54"/>
      <c r="J77" s="55"/>
      <c r="K77" s="54"/>
      <c r="L77" s="52"/>
      <c r="M77" s="54"/>
      <c r="N77" s="56"/>
    </row>
    <row r="78" spans="1:123" ht="12.75" customHeight="1" x14ac:dyDescent="0.2">
      <c r="A78" s="51"/>
      <c r="B78" s="52"/>
      <c r="C78" s="53"/>
      <c r="D78" s="54"/>
      <c r="E78" s="54"/>
      <c r="F78" s="54"/>
      <c r="G78" s="54"/>
      <c r="H78" s="54"/>
      <c r="I78" s="54"/>
      <c r="J78" s="55"/>
      <c r="K78" s="54"/>
      <c r="L78" s="52"/>
      <c r="M78" s="54"/>
      <c r="N78" s="56"/>
    </row>
    <row r="79" spans="1:123" ht="12.75" customHeight="1" x14ac:dyDescent="0.2">
      <c r="A79" s="51"/>
      <c r="B79" s="52"/>
      <c r="C79" s="53"/>
      <c r="D79" s="54"/>
      <c r="E79" s="54"/>
      <c r="F79" s="54"/>
      <c r="G79" s="54"/>
      <c r="H79" s="54"/>
      <c r="I79" s="54"/>
      <c r="J79" s="55"/>
      <c r="K79" s="54"/>
      <c r="L79" s="52"/>
      <c r="M79" s="54"/>
      <c r="N79" s="56"/>
    </row>
    <row r="80" spans="1:123" ht="12.75" customHeight="1" x14ac:dyDescent="0.2">
      <c r="A80" s="51"/>
      <c r="B80" s="52"/>
      <c r="C80" s="53"/>
      <c r="D80" s="54"/>
      <c r="E80" s="54"/>
      <c r="F80" s="54"/>
      <c r="G80" s="54"/>
      <c r="H80" s="54"/>
      <c r="I80" s="54"/>
      <c r="J80" s="55"/>
      <c r="K80" s="54"/>
      <c r="L80" s="52"/>
      <c r="M80" s="54"/>
      <c r="N80" s="56"/>
    </row>
    <row r="81" spans="1:14" ht="12.75" customHeight="1" x14ac:dyDescent="0.2">
      <c r="A81" s="51"/>
      <c r="B81" s="52"/>
      <c r="C81" s="53"/>
      <c r="D81" s="54"/>
      <c r="E81" s="54"/>
      <c r="F81" s="54"/>
      <c r="G81" s="54"/>
      <c r="H81" s="54"/>
      <c r="I81" s="54"/>
      <c r="J81" s="55"/>
      <c r="K81" s="54"/>
      <c r="L81" s="52"/>
      <c r="M81" s="54"/>
      <c r="N81" s="56"/>
    </row>
    <row r="82" spans="1:14" ht="12.75" customHeight="1" x14ac:dyDescent="0.2">
      <c r="A82" s="51"/>
      <c r="B82" s="52"/>
      <c r="C82" s="53"/>
      <c r="D82" s="54"/>
      <c r="E82" s="54"/>
      <c r="F82" s="54"/>
      <c r="G82" s="54"/>
      <c r="H82" s="54"/>
      <c r="I82" s="54"/>
      <c r="J82" s="55"/>
      <c r="K82" s="54"/>
      <c r="L82" s="52"/>
      <c r="M82" s="54"/>
      <c r="N82" s="56"/>
    </row>
    <row r="83" spans="1:14" ht="12.75" customHeight="1" x14ac:dyDescent="0.2">
      <c r="A83" s="51"/>
      <c r="B83" s="52"/>
      <c r="C83" s="53"/>
      <c r="D83" s="54"/>
      <c r="E83" s="54"/>
      <c r="F83" s="54"/>
      <c r="G83" s="54"/>
      <c r="H83" s="54"/>
      <c r="I83" s="54"/>
      <c r="J83" s="55"/>
      <c r="K83" s="54"/>
      <c r="L83" s="52"/>
      <c r="M83" s="54"/>
      <c r="N83" s="56"/>
    </row>
    <row r="84" spans="1:14" ht="12.75" customHeight="1" x14ac:dyDescent="0.2">
      <c r="A84" s="51"/>
      <c r="B84" s="52"/>
      <c r="C84" s="53"/>
      <c r="D84" s="54"/>
      <c r="E84" s="54"/>
      <c r="F84" s="54"/>
      <c r="G84" s="54"/>
      <c r="H84" s="54"/>
      <c r="I84" s="54"/>
      <c r="J84" s="55"/>
      <c r="K84" s="54"/>
      <c r="L84" s="52"/>
      <c r="M84" s="54"/>
      <c r="N84" s="56"/>
    </row>
    <row r="85" spans="1:14" ht="12.75" customHeight="1" x14ac:dyDescent="0.2">
      <c r="A85" s="51"/>
      <c r="B85" s="52"/>
      <c r="C85" s="53"/>
      <c r="D85" s="54"/>
      <c r="E85" s="54"/>
      <c r="F85" s="54"/>
      <c r="G85" s="54"/>
      <c r="H85" s="54"/>
      <c r="I85" s="54"/>
      <c r="J85" s="55"/>
      <c r="K85" s="54"/>
      <c r="L85" s="52"/>
      <c r="M85" s="54"/>
      <c r="N85" s="56"/>
    </row>
    <row r="86" spans="1:14" ht="12.75" customHeight="1" x14ac:dyDescent="0.2">
      <c r="A86" s="51"/>
      <c r="B86" s="52"/>
      <c r="C86" s="53"/>
      <c r="D86" s="54"/>
      <c r="E86" s="54"/>
      <c r="F86" s="54"/>
      <c r="G86" s="54"/>
      <c r="H86" s="54"/>
      <c r="I86" s="54"/>
      <c r="J86" s="55"/>
      <c r="K86" s="54"/>
      <c r="L86" s="52"/>
      <c r="M86" s="54"/>
      <c r="N86" s="56"/>
    </row>
    <row r="87" spans="1:14" ht="12.75" customHeight="1" x14ac:dyDescent="0.2">
      <c r="A87" s="51"/>
      <c r="B87" s="52"/>
      <c r="C87" s="53"/>
      <c r="D87" s="54"/>
      <c r="E87" s="54"/>
      <c r="F87" s="54"/>
      <c r="G87" s="54"/>
      <c r="H87" s="54"/>
      <c r="I87" s="54"/>
      <c r="J87" s="55"/>
      <c r="K87" s="54"/>
      <c r="L87" s="52"/>
      <c r="M87" s="54"/>
      <c r="N87" s="56"/>
    </row>
    <row r="88" spans="1:14" ht="12.75" customHeight="1" x14ac:dyDescent="0.2">
      <c r="A88" s="51"/>
      <c r="B88" s="52"/>
      <c r="C88" s="53"/>
      <c r="D88" s="54"/>
      <c r="E88" s="54"/>
      <c r="F88" s="54"/>
      <c r="G88" s="54"/>
      <c r="H88" s="54"/>
      <c r="I88" s="54"/>
      <c r="J88" s="55"/>
      <c r="K88" s="54"/>
      <c r="L88" s="52"/>
      <c r="M88" s="54"/>
      <c r="N88" s="56"/>
    </row>
    <row r="89" spans="1:14" ht="12.75" customHeight="1" x14ac:dyDescent="0.2">
      <c r="A89" s="51"/>
      <c r="B89" s="52"/>
      <c r="C89" s="53"/>
      <c r="D89" s="54"/>
      <c r="E89" s="54"/>
      <c r="F89" s="54"/>
      <c r="G89" s="54"/>
      <c r="H89" s="54"/>
      <c r="I89" s="54"/>
      <c r="J89" s="55"/>
      <c r="K89" s="54"/>
      <c r="L89" s="52"/>
      <c r="M89" s="54"/>
      <c r="N89" s="56"/>
    </row>
    <row r="90" spans="1:14" ht="12.75" customHeight="1" x14ac:dyDescent="0.2">
      <c r="A90" s="51"/>
      <c r="B90" s="52"/>
      <c r="C90" s="53"/>
      <c r="D90" s="54"/>
      <c r="E90" s="54"/>
      <c r="F90" s="54"/>
      <c r="G90" s="54"/>
      <c r="H90" s="54"/>
      <c r="I90" s="54"/>
      <c r="J90" s="55"/>
      <c r="K90" s="54"/>
      <c r="L90" s="52"/>
      <c r="M90" s="54"/>
      <c r="N90" s="56"/>
    </row>
    <row r="91" spans="1:14" ht="12.75" customHeight="1" x14ac:dyDescent="0.2">
      <c r="A91" s="51"/>
      <c r="B91" s="52"/>
      <c r="C91" s="53"/>
      <c r="D91" s="54"/>
      <c r="E91" s="54"/>
      <c r="F91" s="54"/>
      <c r="G91" s="54"/>
      <c r="H91" s="54"/>
      <c r="I91" s="54"/>
      <c r="J91" s="55"/>
      <c r="K91" s="54"/>
      <c r="L91" s="52"/>
      <c r="M91" s="54"/>
      <c r="N91" s="56"/>
    </row>
    <row r="92" spans="1:14" ht="12.75" customHeight="1" x14ac:dyDescent="0.2">
      <c r="A92" s="51"/>
      <c r="B92" s="52"/>
      <c r="C92" s="53"/>
      <c r="D92" s="54"/>
      <c r="E92" s="54"/>
      <c r="F92" s="54"/>
      <c r="G92" s="54"/>
      <c r="H92" s="54"/>
      <c r="I92" s="54"/>
      <c r="J92" s="55"/>
      <c r="K92" s="54"/>
      <c r="L92" s="52"/>
      <c r="M92" s="54"/>
      <c r="N92" s="56"/>
    </row>
    <row r="93" spans="1:14" ht="12.75" customHeight="1" x14ac:dyDescent="0.2">
      <c r="A93" s="51"/>
      <c r="B93" s="52"/>
      <c r="C93" s="53"/>
      <c r="D93" s="54"/>
      <c r="E93" s="54"/>
      <c r="F93" s="54"/>
      <c r="G93" s="54"/>
      <c r="H93" s="54"/>
      <c r="I93" s="54"/>
      <c r="J93" s="55"/>
      <c r="K93" s="54"/>
      <c r="L93" s="52"/>
      <c r="M93" s="54"/>
      <c r="N93" s="56"/>
    </row>
    <row r="94" spans="1:14" ht="12.75" customHeight="1" x14ac:dyDescent="0.2">
      <c r="A94" s="51"/>
      <c r="B94" s="52"/>
      <c r="C94" s="53"/>
      <c r="D94" s="54"/>
      <c r="E94" s="54"/>
      <c r="F94" s="54"/>
      <c r="G94" s="54"/>
      <c r="H94" s="54"/>
      <c r="I94" s="54"/>
      <c r="J94" s="55"/>
      <c r="K94" s="54"/>
      <c r="L94" s="52"/>
      <c r="M94" s="54"/>
      <c r="N94" s="56"/>
    </row>
    <row r="95" spans="1:14" ht="12.75" customHeight="1" x14ac:dyDescent="0.2">
      <c r="A95" s="51"/>
      <c r="B95" s="52"/>
      <c r="C95" s="53"/>
      <c r="D95" s="54"/>
      <c r="E95" s="54"/>
      <c r="F95" s="54"/>
      <c r="G95" s="54"/>
      <c r="H95" s="54"/>
      <c r="I95" s="54"/>
      <c r="J95" s="55"/>
      <c r="K95" s="54"/>
      <c r="L95" s="52"/>
      <c r="M95" s="54"/>
      <c r="N95" s="56"/>
    </row>
    <row r="96" spans="1:14" ht="12.75" customHeight="1" x14ac:dyDescent="0.2">
      <c r="A96" s="51"/>
      <c r="B96" s="52"/>
      <c r="C96" s="53"/>
      <c r="D96" s="54"/>
      <c r="E96" s="54"/>
      <c r="F96" s="54"/>
      <c r="G96" s="54"/>
      <c r="H96" s="54"/>
      <c r="I96" s="54"/>
      <c r="J96" s="55"/>
      <c r="K96" s="54"/>
      <c r="L96" s="52"/>
      <c r="M96" s="54"/>
      <c r="N96" s="56"/>
    </row>
    <row r="97" spans="1:14" ht="12.75" customHeight="1" x14ac:dyDescent="0.2">
      <c r="A97" s="51"/>
      <c r="B97" s="52"/>
      <c r="C97" s="53"/>
      <c r="D97" s="54"/>
      <c r="E97" s="54"/>
      <c r="F97" s="54"/>
      <c r="G97" s="54"/>
      <c r="H97" s="54"/>
      <c r="I97" s="54"/>
      <c r="J97" s="55"/>
      <c r="K97" s="54"/>
      <c r="L97" s="52"/>
      <c r="M97" s="54"/>
      <c r="N97" s="56"/>
    </row>
    <row r="98" spans="1:14" ht="12.75" customHeight="1" x14ac:dyDescent="0.2">
      <c r="A98" s="51"/>
      <c r="B98" s="52"/>
      <c r="C98" s="53"/>
      <c r="D98" s="54"/>
      <c r="E98" s="54"/>
      <c r="F98" s="54"/>
      <c r="G98" s="54"/>
      <c r="H98" s="54"/>
      <c r="I98" s="54"/>
      <c r="J98" s="55"/>
      <c r="K98" s="54"/>
      <c r="L98" s="52"/>
      <c r="M98" s="54"/>
      <c r="N98" s="56"/>
    </row>
    <row r="99" spans="1:14" ht="12.75" customHeight="1" x14ac:dyDescent="0.2">
      <c r="A99" s="51"/>
      <c r="B99" s="52"/>
      <c r="C99" s="53"/>
      <c r="D99" s="54"/>
      <c r="E99" s="54"/>
      <c r="F99" s="54"/>
      <c r="G99" s="54"/>
      <c r="H99" s="54"/>
      <c r="I99" s="54"/>
      <c r="J99" s="55"/>
      <c r="K99" s="54"/>
      <c r="L99" s="52"/>
      <c r="M99" s="54"/>
      <c r="N99" s="56"/>
    </row>
    <row r="100" spans="1:14" ht="12.75" customHeight="1" x14ac:dyDescent="0.2">
      <c r="A100" s="51"/>
      <c r="B100" s="52"/>
      <c r="C100" s="53"/>
      <c r="D100" s="54"/>
      <c r="E100" s="54"/>
      <c r="F100" s="54"/>
      <c r="G100" s="54"/>
      <c r="H100" s="54"/>
      <c r="I100" s="54"/>
      <c r="J100" s="55"/>
      <c r="K100" s="54"/>
      <c r="L100" s="52"/>
      <c r="M100" s="54"/>
      <c r="N100" s="56"/>
    </row>
    <row r="101" spans="1:14" ht="12.75" customHeight="1" x14ac:dyDescent="0.2">
      <c r="A101" s="51"/>
      <c r="B101" s="52"/>
      <c r="C101" s="53"/>
      <c r="D101" s="54"/>
      <c r="E101" s="54"/>
      <c r="F101" s="54"/>
      <c r="G101" s="54"/>
      <c r="H101" s="54"/>
      <c r="I101" s="54"/>
      <c r="J101" s="55"/>
      <c r="K101" s="54"/>
      <c r="L101" s="52"/>
      <c r="M101" s="54"/>
      <c r="N101" s="56"/>
    </row>
    <row r="102" spans="1:14" ht="12.75" customHeight="1" x14ac:dyDescent="0.2">
      <c r="A102" s="51"/>
      <c r="B102" s="52"/>
      <c r="C102" s="53"/>
      <c r="D102" s="54"/>
      <c r="E102" s="54"/>
      <c r="F102" s="54"/>
      <c r="G102" s="54"/>
      <c r="H102" s="54"/>
      <c r="I102" s="54"/>
      <c r="J102" s="55"/>
      <c r="K102" s="54"/>
      <c r="L102" s="52"/>
      <c r="M102" s="54"/>
      <c r="N102" s="56"/>
    </row>
    <row r="103" spans="1:14" ht="12.75" customHeight="1" x14ac:dyDescent="0.2">
      <c r="A103" s="51"/>
      <c r="B103" s="52"/>
      <c r="C103" s="53"/>
      <c r="D103" s="54"/>
      <c r="E103" s="54"/>
      <c r="F103" s="54"/>
      <c r="G103" s="54"/>
      <c r="H103" s="54"/>
      <c r="I103" s="54"/>
      <c r="J103" s="55"/>
      <c r="K103" s="54"/>
      <c r="L103" s="52"/>
      <c r="M103" s="54"/>
      <c r="N103" s="56"/>
    </row>
    <row r="104" spans="1:14" ht="12.75" customHeight="1" x14ac:dyDescent="0.2">
      <c r="A104" s="51"/>
      <c r="B104" s="52"/>
      <c r="C104" s="53"/>
      <c r="D104" s="54"/>
      <c r="E104" s="54"/>
      <c r="F104" s="54"/>
      <c r="G104" s="54"/>
      <c r="H104" s="54"/>
      <c r="I104" s="54"/>
      <c r="J104" s="55"/>
      <c r="K104" s="54"/>
      <c r="L104" s="52"/>
      <c r="M104" s="54"/>
      <c r="N104" s="56"/>
    </row>
    <row r="105" spans="1:14" ht="12.75" customHeight="1" x14ac:dyDescent="0.2">
      <c r="A105" s="51"/>
      <c r="B105" s="52"/>
      <c r="C105" s="53"/>
      <c r="D105" s="54"/>
      <c r="E105" s="54"/>
      <c r="F105" s="54"/>
      <c r="G105" s="54"/>
      <c r="H105" s="54"/>
      <c r="I105" s="54"/>
      <c r="J105" s="55"/>
      <c r="K105" s="54"/>
      <c r="L105" s="52"/>
      <c r="M105" s="54"/>
      <c r="N105" s="56"/>
    </row>
    <row r="106" spans="1:14" ht="12.75" customHeight="1" x14ac:dyDescent="0.2">
      <c r="A106" s="51"/>
      <c r="B106" s="52"/>
      <c r="C106" s="53"/>
      <c r="D106" s="54"/>
      <c r="E106" s="54"/>
      <c r="F106" s="54"/>
      <c r="G106" s="54"/>
      <c r="H106" s="54"/>
      <c r="I106" s="54"/>
      <c r="J106" s="55"/>
      <c r="K106" s="54"/>
      <c r="L106" s="52"/>
      <c r="M106" s="54"/>
      <c r="N106" s="56"/>
    </row>
    <row r="107" spans="1:14" ht="12.75" customHeight="1" x14ac:dyDescent="0.2">
      <c r="A107" s="51"/>
      <c r="B107" s="52"/>
      <c r="C107" s="53"/>
      <c r="D107" s="54"/>
      <c r="E107" s="54"/>
      <c r="F107" s="54"/>
      <c r="G107" s="54"/>
      <c r="H107" s="54"/>
      <c r="I107" s="54"/>
      <c r="J107" s="55"/>
      <c r="K107" s="54"/>
      <c r="L107" s="52"/>
      <c r="M107" s="54"/>
      <c r="N107" s="56"/>
    </row>
    <row r="108" spans="1:14" ht="12.75" customHeight="1" x14ac:dyDescent="0.2">
      <c r="A108" s="51"/>
      <c r="B108" s="52"/>
      <c r="C108" s="53"/>
      <c r="D108" s="54"/>
      <c r="E108" s="54"/>
      <c r="F108" s="54"/>
      <c r="G108" s="54"/>
      <c r="H108" s="54"/>
      <c r="I108" s="54"/>
      <c r="J108" s="55"/>
      <c r="K108" s="54"/>
      <c r="L108" s="52"/>
      <c r="M108" s="54"/>
      <c r="N108" s="56"/>
    </row>
    <row r="109" spans="1:14" ht="12.75" customHeight="1" x14ac:dyDescent="0.2">
      <c r="A109" s="51"/>
      <c r="B109" s="52"/>
      <c r="C109" s="53"/>
      <c r="D109" s="54"/>
      <c r="E109" s="54"/>
      <c r="F109" s="54"/>
      <c r="G109" s="54"/>
      <c r="H109" s="54"/>
      <c r="I109" s="54"/>
      <c r="J109" s="55"/>
      <c r="K109" s="54"/>
      <c r="L109" s="52"/>
      <c r="M109" s="54"/>
      <c r="N109" s="56"/>
    </row>
    <row r="110" spans="1:14" ht="12.75" customHeight="1" x14ac:dyDescent="0.2">
      <c r="A110" s="51"/>
      <c r="B110" s="52"/>
      <c r="C110" s="53"/>
      <c r="D110" s="54"/>
      <c r="E110" s="54"/>
      <c r="F110" s="54"/>
      <c r="G110" s="54"/>
      <c r="H110" s="54"/>
      <c r="I110" s="54"/>
      <c r="J110" s="55"/>
      <c r="K110" s="54"/>
      <c r="L110" s="52"/>
      <c r="M110" s="54"/>
      <c r="N110" s="56"/>
    </row>
    <row r="111" spans="1:14" ht="12.75" customHeight="1" x14ac:dyDescent="0.2">
      <c r="A111" s="51"/>
      <c r="B111" s="52"/>
      <c r="C111" s="53"/>
      <c r="D111" s="54"/>
      <c r="E111" s="54"/>
      <c r="F111" s="54"/>
      <c r="G111" s="54"/>
      <c r="H111" s="54"/>
      <c r="I111" s="54"/>
      <c r="J111" s="55"/>
      <c r="K111" s="54"/>
      <c r="L111" s="52"/>
      <c r="M111" s="54"/>
      <c r="N111" s="56"/>
    </row>
    <row r="112" spans="1:14" ht="12.75" customHeight="1" x14ac:dyDescent="0.2">
      <c r="A112" s="51"/>
      <c r="B112" s="52"/>
      <c r="C112" s="53"/>
      <c r="D112" s="54"/>
      <c r="E112" s="54"/>
      <c r="F112" s="54"/>
      <c r="G112" s="54"/>
      <c r="H112" s="54"/>
      <c r="I112" s="54"/>
      <c r="J112" s="55"/>
      <c r="K112" s="54"/>
      <c r="L112" s="52"/>
      <c r="M112" s="54"/>
      <c r="N112" s="56"/>
    </row>
    <row r="113" spans="1:14" ht="12.75" customHeight="1" x14ac:dyDescent="0.2">
      <c r="A113" s="51"/>
      <c r="B113" s="52"/>
      <c r="C113" s="53"/>
      <c r="D113" s="54"/>
      <c r="E113" s="54"/>
      <c r="F113" s="54"/>
      <c r="G113" s="54"/>
      <c r="H113" s="54"/>
      <c r="I113" s="54"/>
      <c r="J113" s="55"/>
      <c r="K113" s="54"/>
      <c r="L113" s="52"/>
      <c r="M113" s="54"/>
      <c r="N113" s="56"/>
    </row>
    <row r="114" spans="1:14" ht="12.75" customHeight="1" x14ac:dyDescent="0.2">
      <c r="A114" s="51"/>
      <c r="B114" s="52"/>
      <c r="C114" s="53"/>
      <c r="D114" s="54"/>
      <c r="E114" s="54"/>
      <c r="F114" s="54"/>
      <c r="G114" s="54"/>
      <c r="H114" s="54"/>
      <c r="I114" s="54"/>
      <c r="J114" s="55"/>
      <c r="K114" s="54"/>
      <c r="L114" s="52"/>
      <c r="M114" s="54"/>
      <c r="N114" s="56"/>
    </row>
    <row r="115" spans="1:14" ht="12.75" customHeight="1" x14ac:dyDescent="0.2">
      <c r="A115" s="51"/>
      <c r="B115" s="52"/>
      <c r="C115" s="53"/>
      <c r="D115" s="54"/>
      <c r="E115" s="54"/>
      <c r="F115" s="54"/>
      <c r="G115" s="54"/>
      <c r="H115" s="54"/>
      <c r="I115" s="54"/>
      <c r="J115" s="55"/>
      <c r="K115" s="54"/>
      <c r="L115" s="52"/>
      <c r="M115" s="54"/>
      <c r="N115" s="56"/>
    </row>
    <row r="116" spans="1:14" ht="12.75" customHeight="1" x14ac:dyDescent="0.2">
      <c r="A116" s="51"/>
      <c r="B116" s="52"/>
      <c r="C116" s="53"/>
      <c r="D116" s="54"/>
      <c r="E116" s="54"/>
      <c r="F116" s="54"/>
      <c r="G116" s="54"/>
      <c r="H116" s="54"/>
      <c r="I116" s="54"/>
      <c r="J116" s="55"/>
      <c r="K116" s="54"/>
      <c r="L116" s="52"/>
      <c r="M116" s="54"/>
      <c r="N116" s="56"/>
    </row>
    <row r="117" spans="1:14" ht="12.75" customHeight="1" x14ac:dyDescent="0.2">
      <c r="A117" s="51"/>
      <c r="B117" s="52"/>
      <c r="C117" s="53"/>
      <c r="D117" s="54"/>
      <c r="E117" s="54"/>
      <c r="F117" s="54"/>
      <c r="G117" s="54"/>
      <c r="H117" s="54"/>
      <c r="I117" s="54"/>
      <c r="J117" s="55"/>
      <c r="K117" s="54"/>
      <c r="L117" s="52"/>
      <c r="M117" s="54"/>
      <c r="N117" s="56"/>
    </row>
    <row r="118" spans="1:14" ht="12.75" customHeight="1" x14ac:dyDescent="0.2">
      <c r="A118" s="51"/>
      <c r="B118" s="52"/>
      <c r="C118" s="53"/>
      <c r="D118" s="54"/>
      <c r="E118" s="54"/>
      <c r="F118" s="54"/>
      <c r="G118" s="54"/>
      <c r="H118" s="54"/>
      <c r="I118" s="54"/>
      <c r="J118" s="55"/>
      <c r="K118" s="54"/>
      <c r="L118" s="52"/>
      <c r="M118" s="54"/>
      <c r="N118" s="56"/>
    </row>
    <row r="119" spans="1:14" ht="12.75" customHeight="1" x14ac:dyDescent="0.2">
      <c r="A119" s="51"/>
      <c r="B119" s="52"/>
      <c r="C119" s="53"/>
      <c r="D119" s="54"/>
      <c r="E119" s="54"/>
      <c r="F119" s="54"/>
      <c r="G119" s="54"/>
      <c r="H119" s="54"/>
      <c r="I119" s="54"/>
      <c r="J119" s="55"/>
      <c r="K119" s="54"/>
      <c r="L119" s="52"/>
      <c r="M119" s="54"/>
      <c r="N119" s="56"/>
    </row>
    <row r="120" spans="1:14" ht="12.75" customHeight="1" x14ac:dyDescent="0.2">
      <c r="A120" s="51"/>
      <c r="B120" s="52"/>
      <c r="C120" s="53"/>
      <c r="D120" s="54"/>
      <c r="E120" s="54"/>
      <c r="F120" s="54"/>
      <c r="G120" s="54"/>
      <c r="H120" s="54"/>
      <c r="I120" s="54"/>
      <c r="J120" s="55"/>
      <c r="K120" s="54"/>
      <c r="L120" s="52"/>
      <c r="M120" s="54"/>
      <c r="N120" s="56"/>
    </row>
    <row r="121" spans="1:14" ht="12.75" customHeight="1" x14ac:dyDescent="0.2">
      <c r="A121" s="51"/>
      <c r="B121" s="52"/>
      <c r="C121" s="53"/>
      <c r="D121" s="54"/>
      <c r="E121" s="54"/>
      <c r="F121" s="54"/>
      <c r="G121" s="54"/>
      <c r="H121" s="54"/>
      <c r="I121" s="54"/>
      <c r="J121" s="55"/>
      <c r="K121" s="54"/>
      <c r="L121" s="52"/>
      <c r="M121" s="54"/>
      <c r="N121" s="56"/>
    </row>
    <row r="122" spans="1:14" ht="12.75" customHeight="1" x14ac:dyDescent="0.2">
      <c r="A122" s="51"/>
      <c r="B122" s="52"/>
      <c r="C122" s="53"/>
      <c r="D122" s="54"/>
      <c r="E122" s="54"/>
      <c r="F122" s="54"/>
      <c r="G122" s="54"/>
      <c r="H122" s="54"/>
      <c r="I122" s="54"/>
      <c r="J122" s="55"/>
      <c r="K122" s="54"/>
      <c r="L122" s="52"/>
      <c r="M122" s="54"/>
      <c r="N122" s="56"/>
    </row>
    <row r="123" spans="1:14" ht="12.75" customHeight="1" x14ac:dyDescent="0.2">
      <c r="B123" s="52"/>
    </row>
  </sheetData>
  <sheetProtection selectLockedCells="1" selectUnlockedCells="1"/>
  <mergeCells count="5">
    <mergeCell ref="A40:C40"/>
    <mergeCell ref="B41:H41"/>
    <mergeCell ref="B42:H42"/>
    <mergeCell ref="A44:H44"/>
    <mergeCell ref="A45:H45"/>
  </mergeCells>
  <printOptions horizontalCentered="1" gridLines="1"/>
  <pageMargins left="0" right="0" top="0.39374999999999999" bottom="0.39374999999999999" header="0" footer="0.51180555555555551"/>
  <pageSetup paperSize="9" firstPageNumber="0" orientation="landscape" horizontalDpi="300" verticalDpi="300" r:id="rId1"/>
  <headerFooter alignWithMargins="0">
    <oddHeader>&amp;C&amp;"Arial Black,Gras"&amp;14APPEL D' OFFRE&amp;R&amp;D
&amp;T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1">
                <anchor moveWithCells="1">
                  <from>
                    <xdr:col>9</xdr:col>
                    <xdr:colOff>180975</xdr:colOff>
                    <xdr:row>47</xdr:row>
                    <xdr:rowOff>19050</xdr:rowOff>
                  </from>
                  <to>
                    <xdr:col>9</xdr:col>
                    <xdr:colOff>857250</xdr:colOff>
                    <xdr:row>48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Check Box 5">
              <controlPr defaultSize="0" autoFill="0" autoLine="0" autoPict="0">
                <anchor moveWithCells="1">
                  <from>
                    <xdr:col>8</xdr:col>
                    <xdr:colOff>104775</xdr:colOff>
                    <xdr:row>6</xdr:row>
                    <xdr:rowOff>123825</xdr:rowOff>
                  </from>
                  <to>
                    <xdr:col>9</xdr:col>
                    <xdr:colOff>38100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Check Box 6">
              <controlPr defaultSize="0" autoFill="0" autoLine="0" autoPict="0">
                <anchor moveWithCells="1">
                  <from>
                    <xdr:col>8</xdr:col>
                    <xdr:colOff>104775</xdr:colOff>
                    <xdr:row>5</xdr:row>
                    <xdr:rowOff>123825</xdr:rowOff>
                  </from>
                  <to>
                    <xdr:col>9</xdr:col>
                    <xdr:colOff>133350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7" name="Check Box 7">
              <controlPr defaultSize="0" autoFill="0" autoLine="0" autoPict="0">
                <anchor moveWithCells="1">
                  <from>
                    <xdr:col>8</xdr:col>
                    <xdr:colOff>104775</xdr:colOff>
                    <xdr:row>5</xdr:row>
                    <xdr:rowOff>0</xdr:rowOff>
                  </from>
                  <to>
                    <xdr:col>8</xdr:col>
                    <xdr:colOff>276225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8" name="Check Box 8">
              <controlPr defaultSize="0" autoFill="0" autoLine="0" autoPict="0">
                <anchor moveWithCells="1">
                  <from>
                    <xdr:col>8</xdr:col>
                    <xdr:colOff>104775</xdr:colOff>
                    <xdr:row>7</xdr:row>
                    <xdr:rowOff>133350</xdr:rowOff>
                  </from>
                  <to>
                    <xdr:col>8</xdr:col>
                    <xdr:colOff>381000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Check Box 9">
              <controlPr defaultSize="0" autoFill="0" autoLine="0" autoPict="0">
                <anchor moveWithCells="1">
                  <from>
                    <xdr:col>8</xdr:col>
                    <xdr:colOff>114300</xdr:colOff>
                    <xdr:row>8</xdr:row>
                    <xdr:rowOff>142875</xdr:rowOff>
                  </from>
                  <to>
                    <xdr:col>8</xdr:col>
                    <xdr:colOff>342900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Check Box 10">
              <controlPr defaultSize="0" autoFill="0" autoLine="0" autoPict="0">
                <anchor moveWithCells="1">
                  <from>
                    <xdr:col>8</xdr:col>
                    <xdr:colOff>114300</xdr:colOff>
                    <xdr:row>9</xdr:row>
                    <xdr:rowOff>152400</xdr:rowOff>
                  </from>
                  <to>
                    <xdr:col>8</xdr:col>
                    <xdr:colOff>352425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1" name="Check Box 19">
              <controlPr defaultSize="0" autoFill="0" autoLine="0" autoPict="0">
                <anchor moveWithCells="1">
                  <from>
                    <xdr:col>8</xdr:col>
                    <xdr:colOff>114300</xdr:colOff>
                    <xdr:row>10</xdr:row>
                    <xdr:rowOff>152400</xdr:rowOff>
                  </from>
                  <to>
                    <xdr:col>9</xdr:col>
                    <xdr:colOff>276225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2" name="Check Box 20">
              <controlPr defaultSize="0" autoFill="0" autoLine="0" autoPict="0">
                <anchor moveWithCells="1">
                  <from>
                    <xdr:col>8</xdr:col>
                    <xdr:colOff>104775</xdr:colOff>
                    <xdr:row>11</xdr:row>
                    <xdr:rowOff>152400</xdr:rowOff>
                  </from>
                  <to>
                    <xdr:col>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3" name="Check Box 21">
              <controlPr defaultSize="0" autoFill="0" autoLine="0" autoPict="0">
                <anchor moveWithCells="1">
                  <from>
                    <xdr:col>8</xdr:col>
                    <xdr:colOff>104775</xdr:colOff>
                    <xdr:row>13</xdr:row>
                    <xdr:rowOff>0</xdr:rowOff>
                  </from>
                  <to>
                    <xdr:col>9</xdr:col>
                    <xdr:colOff>114300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4" name="Check Box 22">
              <controlPr defaultSize="0" autoFill="0" autoLine="0" autoPict="0">
                <anchor moveWithCells="1">
                  <from>
                    <xdr:col>8</xdr:col>
                    <xdr:colOff>85725</xdr:colOff>
                    <xdr:row>0</xdr:row>
                    <xdr:rowOff>238125</xdr:rowOff>
                  </from>
                  <to>
                    <xdr:col>8</xdr:col>
                    <xdr:colOff>276225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5" name="Check Box 23">
              <controlPr defaultSize="0" autoFill="0" autoLine="0" autoPict="0">
                <anchor moveWithCells="1">
                  <from>
                    <xdr:col>8</xdr:col>
                    <xdr:colOff>95250</xdr:colOff>
                    <xdr:row>2</xdr:row>
                    <xdr:rowOff>9525</xdr:rowOff>
                  </from>
                  <to>
                    <xdr:col>8</xdr:col>
                    <xdr:colOff>295275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6" name="Check Box 24">
              <controlPr defaultSize="0" autoFill="0" autoLine="0" autoPict="0">
                <anchor moveWithCells="1">
                  <from>
                    <xdr:col>8</xdr:col>
                    <xdr:colOff>104775</xdr:colOff>
                    <xdr:row>3</xdr:row>
                    <xdr:rowOff>28575</xdr:rowOff>
                  </from>
                  <to>
                    <xdr:col>8</xdr:col>
                    <xdr:colOff>295275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7" name="Check Box 25">
              <controlPr defaultSize="0" autoFill="0" autoLine="0" autoPict="0">
                <anchor moveWithCells="1">
                  <from>
                    <xdr:col>8</xdr:col>
                    <xdr:colOff>104775</xdr:colOff>
                    <xdr:row>4</xdr:row>
                    <xdr:rowOff>0</xdr:rowOff>
                  </from>
                  <to>
                    <xdr:col>8</xdr:col>
                    <xdr:colOff>361950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8" name="Check Box 26">
              <controlPr defaultSize="0" autoFill="0" autoLine="0" autoPict="0">
                <anchor moveWithCells="1">
                  <from>
                    <xdr:col>8</xdr:col>
                    <xdr:colOff>104775</xdr:colOff>
                    <xdr:row>13</xdr:row>
                    <xdr:rowOff>142875</xdr:rowOff>
                  </from>
                  <to>
                    <xdr:col>8</xdr:col>
                    <xdr:colOff>361950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9" name="Check Box 27">
              <controlPr defaultSize="0" autoFill="0" autoLine="0" autoPict="0">
                <anchor moveWithCells="1">
                  <from>
                    <xdr:col>8</xdr:col>
                    <xdr:colOff>104775</xdr:colOff>
                    <xdr:row>15</xdr:row>
                    <xdr:rowOff>0</xdr:rowOff>
                  </from>
                  <to>
                    <xdr:col>9</xdr:col>
                    <xdr:colOff>352425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0" name="Check Box 28">
              <controlPr defaultSize="0" autoFill="0" autoLine="0" autoPict="0">
                <anchor moveWithCells="1">
                  <from>
                    <xdr:col>8</xdr:col>
                    <xdr:colOff>85725</xdr:colOff>
                    <xdr:row>0</xdr:row>
                    <xdr:rowOff>66675</xdr:rowOff>
                  </from>
                  <to>
                    <xdr:col>9</xdr:col>
                    <xdr:colOff>257175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1" name="Check Box 29">
              <controlPr defaultSize="0" autoFill="0" autoLine="0" autoPict="0">
                <anchor moveWithCells="1">
                  <from>
                    <xdr:col>8</xdr:col>
                    <xdr:colOff>104775</xdr:colOff>
                    <xdr:row>15</xdr:row>
                    <xdr:rowOff>142875</xdr:rowOff>
                  </from>
                  <to>
                    <xdr:col>8</xdr:col>
                    <xdr:colOff>333375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2" name="Check Box 30">
              <controlPr defaultSize="0" autoFill="0" autoLine="0" autoPict="0">
                <anchor moveWithCells="1">
                  <from>
                    <xdr:col>8</xdr:col>
                    <xdr:colOff>95250</xdr:colOff>
                    <xdr:row>16</xdr:row>
                    <xdr:rowOff>152400</xdr:rowOff>
                  </from>
                  <to>
                    <xdr:col>9</xdr:col>
                    <xdr:colOff>257175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3" name="Check Box 31">
              <controlPr defaultSize="0" autoFill="0" autoLine="0" autoPict="0">
                <anchor moveWithCells="1">
                  <from>
                    <xdr:col>8</xdr:col>
                    <xdr:colOff>95250</xdr:colOff>
                    <xdr:row>18</xdr:row>
                    <xdr:rowOff>19050</xdr:rowOff>
                  </from>
                  <to>
                    <xdr:col>9</xdr:col>
                    <xdr:colOff>28575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24" name="Check Box 32">
              <controlPr defaultSize="0" autoFill="0" autoLine="0" autoPict="0">
                <anchor moveWithCells="1">
                  <from>
                    <xdr:col>8</xdr:col>
                    <xdr:colOff>95250</xdr:colOff>
                    <xdr:row>18</xdr:row>
                    <xdr:rowOff>142875</xdr:rowOff>
                  </from>
                  <to>
                    <xdr:col>9</xdr:col>
                    <xdr:colOff>9525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5" name="Check Box 33">
              <controlPr defaultSize="0" autoFill="0" autoLine="0" autoPict="0">
                <anchor moveWithCells="1">
                  <from>
                    <xdr:col>8</xdr:col>
                    <xdr:colOff>104775</xdr:colOff>
                    <xdr:row>19</xdr:row>
                    <xdr:rowOff>142875</xdr:rowOff>
                  </from>
                  <to>
                    <xdr:col>8</xdr:col>
                    <xdr:colOff>342900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26" name="Check Box 34">
              <controlPr defaultSize="0" autoFill="0" autoLine="0" autoPict="0">
                <anchor moveWithCells="1">
                  <from>
                    <xdr:col>8</xdr:col>
                    <xdr:colOff>104775</xdr:colOff>
                    <xdr:row>20</xdr:row>
                    <xdr:rowOff>114300</xdr:rowOff>
                  </from>
                  <to>
                    <xdr:col>8</xdr:col>
                    <xdr:colOff>361950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27" name="Check Box 36">
              <controlPr defaultSize="0" autoFill="0" autoLine="0" autoPict="0">
                <anchor moveWithCells="1">
                  <from>
                    <xdr:col>8</xdr:col>
                    <xdr:colOff>114300</xdr:colOff>
                    <xdr:row>21</xdr:row>
                    <xdr:rowOff>152400</xdr:rowOff>
                  </from>
                  <to>
                    <xdr:col>8</xdr:col>
                    <xdr:colOff>323850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28" name="Check Box 37">
              <controlPr defaultSize="0" autoFill="0" autoLine="0" autoPict="0">
                <anchor moveWithCells="1">
                  <from>
                    <xdr:col>8</xdr:col>
                    <xdr:colOff>104775</xdr:colOff>
                    <xdr:row>22</xdr:row>
                    <xdr:rowOff>142875</xdr:rowOff>
                  </from>
                  <to>
                    <xdr:col>8</xdr:col>
                    <xdr:colOff>381000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9" name="Check Box 38">
              <controlPr defaultSize="0" autoFill="0" autoLine="0" autoPict="0">
                <anchor moveWithCells="1">
                  <from>
                    <xdr:col>8</xdr:col>
                    <xdr:colOff>104775</xdr:colOff>
                    <xdr:row>23</xdr:row>
                    <xdr:rowOff>152400</xdr:rowOff>
                  </from>
                  <to>
                    <xdr:col>8</xdr:col>
                    <xdr:colOff>381000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30" name="Check Box 39">
              <controlPr defaultSize="0" autoFill="0" autoLine="0" autoPict="0">
                <anchor moveWithCells="1">
                  <from>
                    <xdr:col>8</xdr:col>
                    <xdr:colOff>104775</xdr:colOff>
                    <xdr:row>24</xdr:row>
                    <xdr:rowOff>152400</xdr:rowOff>
                  </from>
                  <to>
                    <xdr:col>9</xdr:col>
                    <xdr:colOff>742950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31" name="Check Box 40">
              <controlPr defaultSize="0" autoFill="0" autoLine="0" autoPict="0">
                <anchor moveWithCells="1">
                  <from>
                    <xdr:col>8</xdr:col>
                    <xdr:colOff>104775</xdr:colOff>
                    <xdr:row>25</xdr:row>
                    <xdr:rowOff>123825</xdr:rowOff>
                  </from>
                  <to>
                    <xdr:col>9</xdr:col>
                    <xdr:colOff>790575</xdr:colOff>
                    <xdr:row>27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32" name="Check Box 41">
              <controlPr defaultSize="0" autoFill="0" autoLine="0" autoPict="0">
                <anchor moveWithCells="1">
                  <from>
                    <xdr:col>8</xdr:col>
                    <xdr:colOff>114300</xdr:colOff>
                    <xdr:row>26</xdr:row>
                    <xdr:rowOff>152400</xdr:rowOff>
                  </from>
                  <to>
                    <xdr:col>9</xdr:col>
                    <xdr:colOff>752475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33" name="Check Box 42">
              <controlPr defaultSize="0" autoFill="0" autoLine="0" autoPict="0">
                <anchor moveWithCells="1">
                  <from>
                    <xdr:col>8</xdr:col>
                    <xdr:colOff>104775</xdr:colOff>
                    <xdr:row>27</xdr:row>
                    <xdr:rowOff>152400</xdr:rowOff>
                  </from>
                  <to>
                    <xdr:col>9</xdr:col>
                    <xdr:colOff>742950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34" name="Check Box 43">
              <controlPr defaultSize="0" autoFill="0" autoLine="0" autoPict="0">
                <anchor moveWithCells="1">
                  <from>
                    <xdr:col>8</xdr:col>
                    <xdr:colOff>104775</xdr:colOff>
                    <xdr:row>28</xdr:row>
                    <xdr:rowOff>142875</xdr:rowOff>
                  </from>
                  <to>
                    <xdr:col>9</xdr:col>
                    <xdr:colOff>742950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35" name="Check Box 44">
              <controlPr defaultSize="0" autoFill="0" autoLine="0" autoPict="0">
                <anchor moveWithCells="1">
                  <from>
                    <xdr:col>8</xdr:col>
                    <xdr:colOff>104775</xdr:colOff>
                    <xdr:row>29</xdr:row>
                    <xdr:rowOff>142875</xdr:rowOff>
                  </from>
                  <to>
                    <xdr:col>9</xdr:col>
                    <xdr:colOff>742950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36" name="Check Box 45">
              <controlPr defaultSize="0" autoFill="0" autoLine="0" autoPict="0">
                <anchor moveWithCells="1">
                  <from>
                    <xdr:col>8</xdr:col>
                    <xdr:colOff>114300</xdr:colOff>
                    <xdr:row>30</xdr:row>
                    <xdr:rowOff>152400</xdr:rowOff>
                  </from>
                  <to>
                    <xdr:col>9</xdr:col>
                    <xdr:colOff>752475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37" name="Check Box 46">
              <controlPr defaultSize="0" autoFill="0" autoLine="0" autoPict="0">
                <anchor moveWithCells="1">
                  <from>
                    <xdr:col>8</xdr:col>
                    <xdr:colOff>104775</xdr:colOff>
                    <xdr:row>31</xdr:row>
                    <xdr:rowOff>142875</xdr:rowOff>
                  </from>
                  <to>
                    <xdr:col>9</xdr:col>
                    <xdr:colOff>742950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38" name="Check Box 47">
              <controlPr defaultSize="0" autoFill="0" autoLine="0" autoPict="0">
                <anchor moveWithCells="1">
                  <from>
                    <xdr:col>8</xdr:col>
                    <xdr:colOff>114300</xdr:colOff>
                    <xdr:row>32</xdr:row>
                    <xdr:rowOff>142875</xdr:rowOff>
                  </from>
                  <to>
                    <xdr:col>9</xdr:col>
                    <xdr:colOff>752475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39" name="Check Box 48">
              <controlPr defaultSize="0" autoFill="0" autoLine="0" autoPict="0">
                <anchor moveWithCells="1">
                  <from>
                    <xdr:col>8</xdr:col>
                    <xdr:colOff>104775</xdr:colOff>
                    <xdr:row>33</xdr:row>
                    <xdr:rowOff>142875</xdr:rowOff>
                  </from>
                  <to>
                    <xdr:col>9</xdr:col>
                    <xdr:colOff>742950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40" name="Check Box 49">
              <controlPr defaultSize="0" autoFill="0" autoLine="0" autoPict="0">
                <anchor moveWithCells="1">
                  <from>
                    <xdr:col>8</xdr:col>
                    <xdr:colOff>104775</xdr:colOff>
                    <xdr:row>34</xdr:row>
                    <xdr:rowOff>152400</xdr:rowOff>
                  </from>
                  <to>
                    <xdr:col>9</xdr:col>
                    <xdr:colOff>742950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41" name="Check Box 50">
              <controlPr defaultSize="0" autoFill="0" autoLine="0" autoPict="0">
                <anchor moveWithCells="1">
                  <from>
                    <xdr:col>8</xdr:col>
                    <xdr:colOff>104775</xdr:colOff>
                    <xdr:row>35</xdr:row>
                    <xdr:rowOff>152400</xdr:rowOff>
                  </from>
                  <to>
                    <xdr:col>9</xdr:col>
                    <xdr:colOff>742950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42" name="Check Box 51">
              <controlPr defaultSize="0" autoFill="0" autoLine="0" autoPict="0">
                <anchor moveWithCells="1">
                  <from>
                    <xdr:col>8</xdr:col>
                    <xdr:colOff>104775</xdr:colOff>
                    <xdr:row>36</xdr:row>
                    <xdr:rowOff>152400</xdr:rowOff>
                  </from>
                  <to>
                    <xdr:col>9</xdr:col>
                    <xdr:colOff>742950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43" name="Check Box 52">
              <controlPr defaultSize="0" autoFill="0" autoLine="0" autoPict="0">
                <anchor moveWithCells="1">
                  <from>
                    <xdr:col>8</xdr:col>
                    <xdr:colOff>104775</xdr:colOff>
                    <xdr:row>37</xdr:row>
                    <xdr:rowOff>142875</xdr:rowOff>
                  </from>
                  <to>
                    <xdr:col>9</xdr:col>
                    <xdr:colOff>742950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44" name="Check Box 53">
              <controlPr defaultSize="0" autoFill="0" autoLine="0" autoPict="0">
                <anchor moveWithCells="1">
                  <from>
                    <xdr:col>8</xdr:col>
                    <xdr:colOff>104775</xdr:colOff>
                    <xdr:row>39</xdr:row>
                    <xdr:rowOff>9525</xdr:rowOff>
                  </from>
                  <to>
                    <xdr:col>9</xdr:col>
                    <xdr:colOff>742950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45" name="Check Box 54">
              <controlPr defaultSize="0" autoFill="0" autoLine="0" autoPict="0">
                <anchor moveWithCells="1">
                  <from>
                    <xdr:col>8</xdr:col>
                    <xdr:colOff>114300</xdr:colOff>
                    <xdr:row>40</xdr:row>
                    <xdr:rowOff>9525</xdr:rowOff>
                  </from>
                  <to>
                    <xdr:col>9</xdr:col>
                    <xdr:colOff>752475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46" name="Check Box 55">
              <controlPr defaultSize="0" autoFill="0" autoLine="0" autoPict="0">
                <anchor moveWithCells="1">
                  <from>
                    <xdr:col>8</xdr:col>
                    <xdr:colOff>114300</xdr:colOff>
                    <xdr:row>41</xdr:row>
                    <xdr:rowOff>0</xdr:rowOff>
                  </from>
                  <to>
                    <xdr:col>9</xdr:col>
                    <xdr:colOff>752475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47" name="Check Box 56">
              <controlPr defaultSize="0" autoFill="0" autoLine="0" autoPict="0">
                <anchor moveWithCells="1">
                  <from>
                    <xdr:col>8</xdr:col>
                    <xdr:colOff>114300</xdr:colOff>
                    <xdr:row>41</xdr:row>
                    <xdr:rowOff>161925</xdr:rowOff>
                  </from>
                  <to>
                    <xdr:col>9</xdr:col>
                    <xdr:colOff>752475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48" name="Check Box 57">
              <controlPr defaultSize="0" autoFill="0" autoLine="0" autoPict="0">
                <anchor moveWithCells="1">
                  <from>
                    <xdr:col>8</xdr:col>
                    <xdr:colOff>114300</xdr:colOff>
                    <xdr:row>42</xdr:row>
                    <xdr:rowOff>152400</xdr:rowOff>
                  </from>
                  <to>
                    <xdr:col>9</xdr:col>
                    <xdr:colOff>752475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49" name="Check Box 58">
              <controlPr defaultSize="0" autoFill="0" autoLine="0" autoPict="0">
                <anchor moveWithCells="1">
                  <from>
                    <xdr:col>8</xdr:col>
                    <xdr:colOff>123825</xdr:colOff>
                    <xdr:row>43</xdr:row>
                    <xdr:rowOff>133350</xdr:rowOff>
                  </from>
                  <to>
                    <xdr:col>9</xdr:col>
                    <xdr:colOff>762000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50" name="Check Box 59">
              <controlPr defaultSize="0" autoFill="0" autoLine="0" autoPict="0">
                <anchor moveWithCells="1">
                  <from>
                    <xdr:col>8</xdr:col>
                    <xdr:colOff>123825</xdr:colOff>
                    <xdr:row>44</xdr:row>
                    <xdr:rowOff>142875</xdr:rowOff>
                  </from>
                  <to>
                    <xdr:col>9</xdr:col>
                    <xdr:colOff>762000</xdr:colOff>
                    <xdr:row>46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PresentationClient</vt:lpstr>
      <vt:lpstr>DDP</vt:lpstr>
      <vt:lpstr>COMMENTAIRE</vt:lpstr>
      <vt:lpstr>CodeClient</vt:lpstr>
      <vt:lpstr>NomClient</vt:lpstr>
      <vt:lpstr>NomSociete</vt:lpstr>
      <vt:lpstr>NumOffre</vt:lpstr>
      <vt:lpstr>NumOffre001</vt:lpstr>
      <vt:lpstr>NumOffre002</vt:lpstr>
      <vt:lpstr>NumOffre003</vt:lpstr>
      <vt:lpstr>NumOffre004</vt:lpstr>
      <vt:lpstr>NumOffre005</vt:lpstr>
      <vt:lpstr>Societe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stagiaire</cp:lastModifiedBy>
  <cp:revision>1</cp:revision>
  <cp:lastPrinted>2016-06-15T08:06:03Z</cp:lastPrinted>
  <dcterms:created xsi:type="dcterms:W3CDTF">2004-03-12T09:56:01Z</dcterms:created>
  <dcterms:modified xsi:type="dcterms:W3CDTF">2016-06-20T08:26:34Z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-1896951727</vt:i4>
  </property>
  <property fmtid="{D5CDD505-2E9C-101B-9397-08002B2CF9AE}" pid="3" name="_AuthorEmail">
    <vt:lpwstr>b.bayle@gueripel.com</vt:lpwstr>
  </property>
  <property fmtid="{D5CDD505-2E9C-101B-9397-08002B2CF9AE}" pid="4" name="_AuthorEmailDisplayName">
    <vt:lpwstr>Bernard BAYLE</vt:lpwstr>
  </property>
  <property fmtid="{D5CDD505-2E9C-101B-9397-08002B2CF9AE}" pid="5" name="_EmailSubject">
    <vt:lpwstr>DDP Parker</vt:lpwstr>
  </property>
  <property fmtid="{D5CDD505-2E9C-101B-9397-08002B2CF9AE}" pid="6" name="_ReviewingToolsShownOnce">
    <vt:lpwstr/>
  </property>
</Properties>
</file>