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120" yWindow="75" windowWidth="18915" windowHeight="11820" activeTab="2"/>
  </bookViews>
  <sheets>
    <sheet name="consigne" sheetId="1" r:id="rId1"/>
    <sheet name="base de donnée" sheetId="2" r:id="rId2"/>
    <sheet name="exemple" sheetId="4" r:id="rId3"/>
  </sheets>
  <definedNames>
    <definedName name="_xlnm._FilterDatabase" localSheetId="1" hidden="1">'base de donnée'!$A$1:$I$36</definedName>
    <definedName name="BDD">'base de donnée'!$A$1:$I$36</definedName>
  </definedNames>
  <calcPr calcId="152511"/>
</workbook>
</file>

<file path=xl/calcChain.xml><?xml version="1.0" encoding="utf-8"?>
<calcChain xmlns="http://schemas.openxmlformats.org/spreadsheetml/2006/main">
  <c r="F6" i="4" l="1"/>
  <c r="E5" i="4"/>
  <c r="D4" i="4"/>
  <c r="A2" i="2" l="1"/>
  <c r="A3" i="2" s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</calcChain>
</file>

<file path=xl/sharedStrings.xml><?xml version="1.0" encoding="utf-8"?>
<sst xmlns="http://schemas.openxmlformats.org/spreadsheetml/2006/main" count="263" uniqueCount="58">
  <si>
    <t>ENTITE4</t>
  </si>
  <si>
    <t>PTF4</t>
  </si>
  <si>
    <t>BE0000318270</t>
  </si>
  <si>
    <t>ETAT BELGIQUE</t>
  </si>
  <si>
    <t>ENTITE1</t>
  </si>
  <si>
    <t>PTF1</t>
  </si>
  <si>
    <t>BE0000325341</t>
  </si>
  <si>
    <t>FR0011196856</t>
  </si>
  <si>
    <t>ETAT FRANCE</t>
  </si>
  <si>
    <t>FR0000571218</t>
  </si>
  <si>
    <t>FR0010916924</t>
  </si>
  <si>
    <t>PT3</t>
  </si>
  <si>
    <t>FR0010466938</t>
  </si>
  <si>
    <t>XS1105276759</t>
  </si>
  <si>
    <t>BMW FINANCE</t>
  </si>
  <si>
    <t>FR0010070060</t>
  </si>
  <si>
    <t>FR0010192997</t>
  </si>
  <si>
    <t>FR0010854182</t>
  </si>
  <si>
    <t>FR0010517417</t>
  </si>
  <si>
    <t>EU000A1G0AD0</t>
  </si>
  <si>
    <t>EFSF</t>
  </si>
  <si>
    <t>XS0680904827</t>
  </si>
  <si>
    <t>TELIASONERA</t>
  </si>
  <si>
    <t>FR0010949651</t>
  </si>
  <si>
    <t>FR0000187635</t>
  </si>
  <si>
    <t>FR0011337880</t>
  </si>
  <si>
    <t>FR0012159812</t>
  </si>
  <si>
    <t>CADES</t>
  </si>
  <si>
    <t>NUMERO_OPERATION</t>
  </si>
  <si>
    <t>ENTITE</t>
  </si>
  <si>
    <t>PTF_NAME</t>
  </si>
  <si>
    <t>ALLOTMENT</t>
  </si>
  <si>
    <t>ECHEANCE</t>
  </si>
  <si>
    <t>MONTANT</t>
  </si>
  <si>
    <t>ISIN</t>
  </si>
  <si>
    <t>ISSUER_MACIF</t>
  </si>
  <si>
    <t>FR0011372622</t>
  </si>
  <si>
    <t>AUCHAN</t>
  </si>
  <si>
    <t>XS1174472511</t>
  </si>
  <si>
    <t>JP MORGAN</t>
  </si>
  <si>
    <t>XS1216647716</t>
  </si>
  <si>
    <t>VOLKSWAGEN FIN SERVICES</t>
  </si>
  <si>
    <t>XS1109802568</t>
  </si>
  <si>
    <t>VODAFONE</t>
  </si>
  <si>
    <t>XO</t>
  </si>
  <si>
    <t>CONTREPARTIE</t>
  </si>
  <si>
    <t xml:space="preserve"> PARIS</t>
  </si>
  <si>
    <t>CIB</t>
  </si>
  <si>
    <t xml:space="preserve"> FRANCE PARIS</t>
  </si>
  <si>
    <t xml:space="preserve"> CIB</t>
  </si>
  <si>
    <t xml:space="preserve"> GENERALE </t>
  </si>
  <si>
    <t>FRANCE PARIS</t>
  </si>
  <si>
    <t xml:space="preserve"> MARKET PARIS</t>
  </si>
  <si>
    <t>GENERALE</t>
  </si>
  <si>
    <t xml:space="preserve">GENERALE </t>
  </si>
  <si>
    <t>MARKET PARIS</t>
  </si>
  <si>
    <t>DATE J</t>
  </si>
  <si>
    <t xml:space="preserve">"Synthese
Instructions:" AFFICHAGE : DATE ECHEANCE &gt;= DATE J et DATE ECHEANCE   &lt;= J+2 (avec J couleur rouge, J+1 orange, J+2 bleu)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</si>
</sst>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1" applyNumberFormat="1" applyFont="1" applyFill="1" applyBorder="1" applyAlignment="1">
      <alignment horizontal="left"/>
    </xf>
    <xf numFmtId="0" fontId="3" fillId="2" borderId="0" xfId="1" applyNumberFormat="1" applyFont="1" applyFill="1" applyBorder="1" applyAlignment="1">
      <alignment horizontal="left"/>
    </xf>
    <xf numFmtId="0" fontId="3" fillId="2" borderId="0" xfId="0" applyFont="1" applyFill="1"/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/>
    </xf>
    <xf numFmtId="0" fontId="0" fillId="0" borderId="0" xfId="0" applyNumberFormat="1"/>
    <xf numFmtId="43" fontId="3" fillId="2" borderId="0" xfId="1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43" fontId="0" fillId="0" borderId="0" xfId="1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14" fontId="2" fillId="2" borderId="2" xfId="0" applyNumberFormat="1" applyFont="1" applyFill="1" applyBorder="1" applyAlignment="1">
      <alignment horizontal="center"/>
    </xf>
    <xf numFmtId="164" fontId="3" fillId="0" borderId="3" xfId="1" applyNumberFormat="1" applyFont="1" applyFill="1" applyBorder="1" applyAlignment="1">
      <alignment horizontal="left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14" fontId="0" fillId="0" borderId="0" xfId="0" applyNumberFormat="1"/>
    <xf numFmtId="0" fontId="6" fillId="0" borderId="0" xfId="0" applyFont="1"/>
    <xf numFmtId="43" fontId="7" fillId="2" borderId="0" xfId="1" applyFont="1" applyFill="1" applyBorder="1" applyAlignment="1">
      <alignment horizontal="left"/>
    </xf>
    <xf numFmtId="14" fontId="6" fillId="0" borderId="0" xfId="0" applyNumberFormat="1" applyFont="1"/>
    <xf numFmtId="43" fontId="7" fillId="0" borderId="4" xfId="1" applyFont="1" applyFill="1" applyBorder="1" applyAlignment="1">
      <alignment horizontal="left"/>
    </xf>
    <xf numFmtId="14" fontId="6" fillId="0" borderId="0" xfId="1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4">
    <cellStyle name="Milliers" xfId="1" builtinId="3"/>
    <cellStyle name="Milliers 2" xfId="3"/>
    <cellStyle name="Normal" xfId="0" builtinId="0"/>
    <cellStyle name="Normal 2" xfId="2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47624</xdr:colOff>
      <xdr:row>2</xdr:row>
      <xdr:rowOff>180974</xdr:rowOff>
    </xdr:from>
    <xdr:ext cx="5876925" cy="1495426"/>
    <xdr:sp macro="" textlink="">
      <xdr:nvSpPr>
        <xdr:cNvPr id="2" name="ZoneTexte 1"/>
        <xdr:cNvSpPr txBox="1"/>
      </xdr:nvSpPr>
      <xdr:spPr>
        <a:xfrm>
          <a:off x="47624" y="561974"/>
          <a:ext cx="5876925" cy="1495426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b">
          <a:noAutofit/>
        </a:bodyPr>
        <a:lstStyle/>
        <a:p>
          <a:r>
            <a:rPr lang="fr-FR" sz="1100"/>
            <a:t>Dans l’onglet base</a:t>
          </a:r>
          <a:r>
            <a:rPr lang="fr-FR" sz="1100" baseline="0"/>
            <a:t> de donnée </a:t>
          </a:r>
          <a:r>
            <a:rPr lang="fr-FR" sz="1100"/>
            <a:t>figure un portefeuille d’opérations sur</a:t>
          </a:r>
          <a:r>
            <a:rPr lang="fr-FR" sz="1100" baseline="0"/>
            <a:t> titres</a:t>
          </a:r>
          <a:r>
            <a:rPr lang="fr-FR" sz="1100"/>
            <a:t>, l’objectif est de générer un échéancier sur l’onglet EXEMPLE avec comme condition de filtrer les dates J, J+1, J+2, sachant que J est une variable saisie par l’utilisateur. Enfin un code couleur devra être ajouté comme indiqué et le code devra utiliser un ou des variables tableau. A titre d’ exemple, un résultat d’affichage a été alimenté dans le fichier sur une date J saisie par l’utilisateur de 17/04/2017.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H14"/>
  <sheetViews>
    <sheetView workbookViewId="0">
      <selection activeCell="A4" sqref="A4:H14"/>
    </sheetView>
  </sheetViews>
  <sheetFormatPr baseColWidth="10" defaultRowHeight="15" x14ac:dyDescent="0.25"/>
  <sheetData>
    <row r="4" spans="1:8" x14ac:dyDescent="0.25">
      <c r="A4" s="26"/>
      <c r="B4" s="26"/>
      <c r="C4" s="26"/>
      <c r="D4" s="26"/>
      <c r="E4" s="26"/>
      <c r="F4" s="26"/>
      <c r="G4" s="26"/>
      <c r="H4" s="26"/>
    </row>
    <row r="5" spans="1:8" x14ac:dyDescent="0.25">
      <c r="A5" s="26"/>
      <c r="B5" s="26"/>
      <c r="C5" s="26"/>
      <c r="D5" s="26"/>
      <c r="E5" s="26"/>
      <c r="F5" s="26"/>
      <c r="G5" s="26"/>
      <c r="H5" s="26"/>
    </row>
    <row r="6" spans="1:8" x14ac:dyDescent="0.25">
      <c r="A6" s="26"/>
      <c r="B6" s="26"/>
      <c r="C6" s="26"/>
      <c r="D6" s="26"/>
      <c r="E6" s="26"/>
      <c r="F6" s="26"/>
      <c r="G6" s="26"/>
      <c r="H6" s="26"/>
    </row>
    <row r="7" spans="1:8" x14ac:dyDescent="0.25">
      <c r="A7" s="26"/>
      <c r="B7" s="26"/>
      <c r="C7" s="26"/>
      <c r="D7" s="26"/>
      <c r="E7" s="26"/>
      <c r="F7" s="26"/>
      <c r="G7" s="26"/>
      <c r="H7" s="26"/>
    </row>
    <row r="8" spans="1:8" x14ac:dyDescent="0.25">
      <c r="A8" s="26"/>
      <c r="B8" s="26"/>
      <c r="C8" s="26"/>
      <c r="D8" s="26"/>
      <c r="E8" s="26"/>
      <c r="F8" s="26"/>
      <c r="G8" s="26"/>
      <c r="H8" s="26"/>
    </row>
    <row r="9" spans="1:8" x14ac:dyDescent="0.25">
      <c r="A9" s="26"/>
      <c r="B9" s="26"/>
      <c r="C9" s="26"/>
      <c r="D9" s="26"/>
      <c r="E9" s="26"/>
      <c r="F9" s="26"/>
      <c r="G9" s="26"/>
      <c r="H9" s="26"/>
    </row>
    <row r="10" spans="1:8" x14ac:dyDescent="0.25">
      <c r="A10" s="26"/>
      <c r="B10" s="26"/>
      <c r="C10" s="26"/>
      <c r="D10" s="26"/>
      <c r="E10" s="26"/>
      <c r="F10" s="26"/>
      <c r="G10" s="26"/>
      <c r="H10" s="26"/>
    </row>
    <row r="11" spans="1:8" x14ac:dyDescent="0.25">
      <c r="A11" s="26"/>
      <c r="B11" s="26"/>
      <c r="C11" s="26"/>
      <c r="D11" s="26"/>
      <c r="E11" s="26"/>
      <c r="F11" s="26"/>
      <c r="G11" s="26"/>
      <c r="H11" s="26"/>
    </row>
    <row r="12" spans="1:8" x14ac:dyDescent="0.25">
      <c r="A12" s="26"/>
      <c r="B12" s="26"/>
      <c r="C12" s="26"/>
      <c r="D12" s="26"/>
      <c r="E12" s="26"/>
      <c r="F12" s="26"/>
      <c r="G12" s="26"/>
      <c r="H12" s="26"/>
    </row>
    <row r="13" spans="1:8" x14ac:dyDescent="0.25">
      <c r="A13" s="26"/>
      <c r="B13" s="26"/>
      <c r="C13" s="26"/>
      <c r="D13" s="26"/>
      <c r="E13" s="26"/>
      <c r="F13" s="26"/>
      <c r="G13" s="26"/>
      <c r="H13" s="26"/>
    </row>
    <row r="14" spans="1:8" x14ac:dyDescent="0.25">
      <c r="A14" s="26"/>
      <c r="B14" s="26"/>
      <c r="C14" s="26"/>
      <c r="D14" s="26"/>
      <c r="E14" s="26"/>
      <c r="F14" s="26"/>
      <c r="G14" s="26"/>
      <c r="H14" s="26"/>
    </row>
  </sheetData>
  <mergeCells count="1">
    <mergeCell ref="A4:H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6"/>
  <sheetViews>
    <sheetView workbookViewId="0"/>
  </sheetViews>
  <sheetFormatPr baseColWidth="10" defaultRowHeight="15" x14ac:dyDescent="0.25"/>
  <cols>
    <col min="1" max="1" width="22.28515625" customWidth="1"/>
    <col min="4" max="4" width="30" customWidth="1"/>
    <col min="5" max="5" width="15.28515625" style="21" customWidth="1"/>
    <col min="6" max="6" width="20.42578125" style="6" customWidth="1"/>
    <col min="7" max="7" width="29.7109375" customWidth="1"/>
    <col min="9" max="9" width="37.42578125" customWidth="1"/>
  </cols>
  <sheetData>
    <row r="1" spans="1:9" s="3" customFormat="1" x14ac:dyDescent="0.25">
      <c r="A1" s="2" t="s">
        <v>28</v>
      </c>
      <c r="B1" s="5" t="s">
        <v>29</v>
      </c>
      <c r="C1" s="5" t="s">
        <v>30</v>
      </c>
      <c r="D1" s="4" t="s">
        <v>31</v>
      </c>
      <c r="E1" s="22" t="s">
        <v>32</v>
      </c>
      <c r="F1" s="2" t="s">
        <v>33</v>
      </c>
      <c r="G1" s="5" t="s">
        <v>45</v>
      </c>
      <c r="H1" s="7" t="s">
        <v>34</v>
      </c>
      <c r="I1" s="5" t="s">
        <v>35</v>
      </c>
    </row>
    <row r="2" spans="1:9" x14ac:dyDescent="0.25">
      <c r="A2" s="1">
        <f>1</f>
        <v>1</v>
      </c>
      <c r="B2" s="9" t="s">
        <v>0</v>
      </c>
      <c r="C2" s="9" t="s">
        <v>1</v>
      </c>
      <c r="D2" s="13" t="s">
        <v>44</v>
      </c>
      <c r="E2" s="25">
        <v>42823</v>
      </c>
      <c r="F2" s="1">
        <v>66270000</v>
      </c>
      <c r="G2" s="10" t="s">
        <v>46</v>
      </c>
      <c r="H2" s="11" t="s">
        <v>10</v>
      </c>
      <c r="I2" s="12" t="s">
        <v>8</v>
      </c>
    </row>
    <row r="3" spans="1:9" x14ac:dyDescent="0.25">
      <c r="A3" s="1">
        <f>A2+1</f>
        <v>2</v>
      </c>
      <c r="B3" s="9" t="s">
        <v>4</v>
      </c>
      <c r="C3" s="9" t="s">
        <v>5</v>
      </c>
      <c r="D3" s="13" t="s">
        <v>44</v>
      </c>
      <c r="E3" s="25">
        <v>42823</v>
      </c>
      <c r="F3" s="1">
        <v>40848700</v>
      </c>
      <c r="G3" s="10" t="s">
        <v>46</v>
      </c>
      <c r="H3" s="11" t="s">
        <v>10</v>
      </c>
      <c r="I3" s="12" t="s">
        <v>8</v>
      </c>
    </row>
    <row r="4" spans="1:9" x14ac:dyDescent="0.25">
      <c r="A4" s="1">
        <f t="shared" ref="A4:A36" si="0">A3+1</f>
        <v>3</v>
      </c>
      <c r="B4" s="9" t="s">
        <v>4</v>
      </c>
      <c r="C4" s="9" t="s">
        <v>5</v>
      </c>
      <c r="D4" s="13" t="s">
        <v>44</v>
      </c>
      <c r="E4" s="25">
        <v>42825</v>
      </c>
      <c r="F4" s="1">
        <v>3297000</v>
      </c>
      <c r="G4" s="10" t="s">
        <v>47</v>
      </c>
      <c r="H4" s="11" t="s">
        <v>36</v>
      </c>
      <c r="I4" s="12" t="s">
        <v>37</v>
      </c>
    </row>
    <row r="5" spans="1:9" x14ac:dyDescent="0.25">
      <c r="A5" s="1">
        <f t="shared" si="0"/>
        <v>4</v>
      </c>
      <c r="B5" s="9" t="s">
        <v>0</v>
      </c>
      <c r="C5" s="9" t="s">
        <v>1</v>
      </c>
      <c r="D5" s="13" t="s">
        <v>44</v>
      </c>
      <c r="E5" s="25">
        <v>42825</v>
      </c>
      <c r="F5" s="1">
        <v>3084190</v>
      </c>
      <c r="G5" s="10" t="s">
        <v>48</v>
      </c>
      <c r="H5" s="11" t="s">
        <v>38</v>
      </c>
      <c r="I5" s="12" t="s">
        <v>39</v>
      </c>
    </row>
    <row r="6" spans="1:9" x14ac:dyDescent="0.25">
      <c r="A6" s="1">
        <f t="shared" si="0"/>
        <v>5</v>
      </c>
      <c r="B6" s="9" t="s">
        <v>0</v>
      </c>
      <c r="C6" s="9" t="s">
        <v>1</v>
      </c>
      <c r="D6" s="13" t="s">
        <v>44</v>
      </c>
      <c r="E6" s="25">
        <v>42826</v>
      </c>
      <c r="F6" s="1">
        <v>66274000</v>
      </c>
      <c r="G6" s="10" t="s">
        <v>50</v>
      </c>
      <c r="H6" s="11" t="s">
        <v>10</v>
      </c>
      <c r="I6" s="12" t="s">
        <v>8</v>
      </c>
    </row>
    <row r="7" spans="1:9" x14ac:dyDescent="0.25">
      <c r="A7" s="1">
        <f t="shared" si="0"/>
        <v>6</v>
      </c>
      <c r="B7" s="9" t="s">
        <v>0</v>
      </c>
      <c r="C7" s="9" t="s">
        <v>1</v>
      </c>
      <c r="D7" s="13" t="s">
        <v>44</v>
      </c>
      <c r="E7" s="25">
        <v>42826</v>
      </c>
      <c r="F7" s="1">
        <v>2884500</v>
      </c>
      <c r="G7" s="10" t="s">
        <v>49</v>
      </c>
      <c r="H7" s="11" t="s">
        <v>40</v>
      </c>
      <c r="I7" s="12" t="s">
        <v>41</v>
      </c>
    </row>
    <row r="8" spans="1:9" x14ac:dyDescent="0.25">
      <c r="A8" s="1">
        <f t="shared" si="0"/>
        <v>7</v>
      </c>
      <c r="B8" s="9" t="s">
        <v>0</v>
      </c>
      <c r="C8" s="9" t="s">
        <v>1</v>
      </c>
      <c r="D8" s="13" t="s">
        <v>44</v>
      </c>
      <c r="E8" s="25">
        <v>42829</v>
      </c>
      <c r="F8" s="1">
        <v>61550000</v>
      </c>
      <c r="G8" s="10" t="s">
        <v>49</v>
      </c>
      <c r="H8" s="11" t="s">
        <v>16</v>
      </c>
      <c r="I8" s="12" t="s">
        <v>8</v>
      </c>
    </row>
    <row r="9" spans="1:9" x14ac:dyDescent="0.25">
      <c r="A9" s="1">
        <f t="shared" si="0"/>
        <v>8</v>
      </c>
      <c r="B9" s="9" t="s">
        <v>4</v>
      </c>
      <c r="C9" s="9" t="s">
        <v>5</v>
      </c>
      <c r="D9" s="13" t="s">
        <v>44</v>
      </c>
      <c r="E9" s="25">
        <v>42829</v>
      </c>
      <c r="F9" s="1">
        <v>132300000</v>
      </c>
      <c r="G9" s="10" t="s">
        <v>50</v>
      </c>
      <c r="H9" s="11" t="s">
        <v>12</v>
      </c>
      <c r="I9" s="12" t="s">
        <v>8</v>
      </c>
    </row>
    <row r="10" spans="1:9" x14ac:dyDescent="0.25">
      <c r="A10" s="1">
        <f t="shared" si="0"/>
        <v>9</v>
      </c>
      <c r="B10" s="9" t="s">
        <v>0</v>
      </c>
      <c r="C10" s="9" t="s">
        <v>1</v>
      </c>
      <c r="D10" s="13" t="s">
        <v>44</v>
      </c>
      <c r="E10" s="25">
        <v>42829</v>
      </c>
      <c r="F10" s="1">
        <v>3316830</v>
      </c>
      <c r="G10" s="10" t="s">
        <v>51</v>
      </c>
      <c r="H10" s="11" t="s">
        <v>42</v>
      </c>
      <c r="I10" s="12" t="s">
        <v>43</v>
      </c>
    </row>
    <row r="11" spans="1:9" x14ac:dyDescent="0.25">
      <c r="A11" s="1">
        <f t="shared" si="0"/>
        <v>10</v>
      </c>
      <c r="B11" s="9" t="s">
        <v>0</v>
      </c>
      <c r="C11" s="9" t="s">
        <v>1</v>
      </c>
      <c r="D11" s="13" t="s">
        <v>44</v>
      </c>
      <c r="E11" s="25">
        <v>42830</v>
      </c>
      <c r="F11" s="1">
        <v>41947500</v>
      </c>
      <c r="G11" s="10" t="s">
        <v>49</v>
      </c>
      <c r="H11" s="11" t="s">
        <v>2</v>
      </c>
      <c r="I11" s="12" t="s">
        <v>3</v>
      </c>
    </row>
    <row r="12" spans="1:9" x14ac:dyDescent="0.25">
      <c r="A12" s="1">
        <f t="shared" si="0"/>
        <v>11</v>
      </c>
      <c r="B12" s="9" t="s">
        <v>4</v>
      </c>
      <c r="C12" s="9" t="s">
        <v>5</v>
      </c>
      <c r="D12" s="13" t="s">
        <v>44</v>
      </c>
      <c r="E12" s="25">
        <v>42830</v>
      </c>
      <c r="F12" s="1">
        <v>58185000</v>
      </c>
      <c r="G12" s="10" t="s">
        <v>49</v>
      </c>
      <c r="H12" s="11" t="s">
        <v>6</v>
      </c>
      <c r="I12" s="12" t="s">
        <v>3</v>
      </c>
    </row>
    <row r="13" spans="1:9" x14ac:dyDescent="0.25">
      <c r="A13" s="1">
        <f t="shared" si="0"/>
        <v>12</v>
      </c>
      <c r="B13" s="9" t="s">
        <v>4</v>
      </c>
      <c r="C13" s="9" t="s">
        <v>5</v>
      </c>
      <c r="D13" s="13" t="s">
        <v>44</v>
      </c>
      <c r="E13" s="25">
        <v>42830</v>
      </c>
      <c r="F13" s="1">
        <v>109215000</v>
      </c>
      <c r="G13" s="10" t="s">
        <v>49</v>
      </c>
      <c r="H13" s="11" t="s">
        <v>7</v>
      </c>
      <c r="I13" s="12" t="s">
        <v>8</v>
      </c>
    </row>
    <row r="14" spans="1:9" x14ac:dyDescent="0.25">
      <c r="A14" s="1">
        <f t="shared" si="0"/>
        <v>13</v>
      </c>
      <c r="B14" s="9" t="s">
        <v>0</v>
      </c>
      <c r="C14" s="9" t="s">
        <v>1</v>
      </c>
      <c r="D14" s="13" t="s">
        <v>44</v>
      </c>
      <c r="E14" s="25">
        <v>42830</v>
      </c>
      <c r="F14" s="1">
        <v>48540000</v>
      </c>
      <c r="G14" s="10" t="s">
        <v>49</v>
      </c>
      <c r="H14" s="11" t="s">
        <v>7</v>
      </c>
      <c r="I14" s="12" t="s">
        <v>8</v>
      </c>
    </row>
    <row r="15" spans="1:9" x14ac:dyDescent="0.25">
      <c r="A15" s="1">
        <f t="shared" si="0"/>
        <v>14</v>
      </c>
      <c r="B15" s="9" t="s">
        <v>0</v>
      </c>
      <c r="C15" s="9" t="s">
        <v>1</v>
      </c>
      <c r="D15" s="13" t="s">
        <v>44</v>
      </c>
      <c r="E15" s="25">
        <v>42831</v>
      </c>
      <c r="F15" s="1">
        <v>185193000</v>
      </c>
      <c r="G15" s="10" t="s">
        <v>49</v>
      </c>
      <c r="H15" s="11" t="s">
        <v>9</v>
      </c>
      <c r="I15" s="12" t="s">
        <v>8</v>
      </c>
    </row>
    <row r="16" spans="1:9" x14ac:dyDescent="0.25">
      <c r="A16" s="1">
        <f t="shared" si="0"/>
        <v>15</v>
      </c>
      <c r="B16" s="8" t="s">
        <v>0</v>
      </c>
      <c r="C16" s="9" t="s">
        <v>1</v>
      </c>
      <c r="D16" s="13" t="s">
        <v>44</v>
      </c>
      <c r="E16" s="25">
        <v>42832</v>
      </c>
      <c r="F16" s="1">
        <v>131500000</v>
      </c>
      <c r="G16" s="10" t="s">
        <v>49</v>
      </c>
      <c r="H16" s="11" t="s">
        <v>10</v>
      </c>
      <c r="I16" s="12" t="s">
        <v>8</v>
      </c>
    </row>
    <row r="17" spans="1:9" x14ac:dyDescent="0.25">
      <c r="A17" s="1">
        <f t="shared" si="0"/>
        <v>16</v>
      </c>
      <c r="B17" s="9" t="s">
        <v>4</v>
      </c>
      <c r="C17" s="9" t="s">
        <v>11</v>
      </c>
      <c r="D17" s="13" t="s">
        <v>44</v>
      </c>
      <c r="E17" s="25">
        <v>42832</v>
      </c>
      <c r="F17" s="1">
        <v>199275000</v>
      </c>
      <c r="G17" s="10" t="s">
        <v>52</v>
      </c>
      <c r="H17" s="11" t="s">
        <v>12</v>
      </c>
      <c r="I17" s="12" t="s">
        <v>8</v>
      </c>
    </row>
    <row r="18" spans="1:9" x14ac:dyDescent="0.25">
      <c r="A18" s="1">
        <f t="shared" si="0"/>
        <v>17</v>
      </c>
      <c r="B18" s="9" t="s">
        <v>0</v>
      </c>
      <c r="C18" s="9" t="s">
        <v>1</v>
      </c>
      <c r="D18" s="13" t="s">
        <v>44</v>
      </c>
      <c r="E18" s="25">
        <v>42833</v>
      </c>
      <c r="F18" s="1">
        <v>132800000</v>
      </c>
      <c r="G18" s="10" t="s">
        <v>53</v>
      </c>
      <c r="H18" s="11" t="s">
        <v>12</v>
      </c>
      <c r="I18" s="12" t="s">
        <v>8</v>
      </c>
    </row>
    <row r="19" spans="1:9" x14ac:dyDescent="0.25">
      <c r="A19" s="1">
        <f t="shared" si="0"/>
        <v>18</v>
      </c>
      <c r="B19" s="9" t="s">
        <v>0</v>
      </c>
      <c r="C19" s="9" t="s">
        <v>1</v>
      </c>
      <c r="D19" s="13" t="s">
        <v>44</v>
      </c>
      <c r="E19" s="25">
        <v>42836</v>
      </c>
      <c r="F19" s="1">
        <v>1239932.1000000001</v>
      </c>
      <c r="G19" s="10" t="s">
        <v>46</v>
      </c>
      <c r="H19" s="11" t="s">
        <v>13</v>
      </c>
      <c r="I19" s="12" t="s">
        <v>14</v>
      </c>
    </row>
    <row r="20" spans="1:9" x14ac:dyDescent="0.25">
      <c r="A20" s="1">
        <f t="shared" si="0"/>
        <v>19</v>
      </c>
      <c r="B20" s="9" t="s">
        <v>0</v>
      </c>
      <c r="C20" s="9" t="s">
        <v>1</v>
      </c>
      <c r="D20" s="13" t="s">
        <v>44</v>
      </c>
      <c r="E20" s="25">
        <v>42836</v>
      </c>
      <c r="F20" s="1">
        <v>82395000</v>
      </c>
      <c r="G20" s="10" t="s">
        <v>53</v>
      </c>
      <c r="H20" s="11" t="s">
        <v>15</v>
      </c>
      <c r="I20" s="12" t="s">
        <v>8</v>
      </c>
    </row>
    <row r="21" spans="1:9" x14ac:dyDescent="0.25">
      <c r="A21" s="1">
        <f t="shared" si="0"/>
        <v>20</v>
      </c>
      <c r="B21" s="9" t="s">
        <v>0</v>
      </c>
      <c r="C21" s="9" t="s">
        <v>1</v>
      </c>
      <c r="D21" s="13" t="s">
        <v>44</v>
      </c>
      <c r="E21" s="25">
        <v>42836</v>
      </c>
      <c r="F21" s="1">
        <v>80376400</v>
      </c>
      <c r="G21" s="10" t="s">
        <v>54</v>
      </c>
      <c r="H21" s="11" t="s">
        <v>16</v>
      </c>
      <c r="I21" s="12" t="s">
        <v>8</v>
      </c>
    </row>
    <row r="22" spans="1:9" x14ac:dyDescent="0.25">
      <c r="A22" s="1">
        <f t="shared" si="0"/>
        <v>21</v>
      </c>
      <c r="B22" s="9" t="s">
        <v>0</v>
      </c>
      <c r="C22" s="9" t="s">
        <v>1</v>
      </c>
      <c r="D22" s="13" t="s">
        <v>44</v>
      </c>
      <c r="E22" s="25">
        <v>42837</v>
      </c>
      <c r="F22" s="1">
        <v>41555500</v>
      </c>
      <c r="G22" s="10" t="s">
        <v>49</v>
      </c>
      <c r="H22" s="11" t="s">
        <v>17</v>
      </c>
      <c r="I22" s="12" t="s">
        <v>8</v>
      </c>
    </row>
    <row r="23" spans="1:9" x14ac:dyDescent="0.25">
      <c r="A23" s="1">
        <f t="shared" si="0"/>
        <v>22</v>
      </c>
      <c r="B23" s="9" t="s">
        <v>0</v>
      </c>
      <c r="C23" s="9" t="s">
        <v>1</v>
      </c>
      <c r="D23" s="13" t="s">
        <v>44</v>
      </c>
      <c r="E23" s="25">
        <v>42837</v>
      </c>
      <c r="F23" s="1">
        <v>132600000</v>
      </c>
      <c r="G23" s="10" t="s">
        <v>49</v>
      </c>
      <c r="H23" s="11" t="s">
        <v>12</v>
      </c>
      <c r="I23" s="12" t="s">
        <v>8</v>
      </c>
    </row>
    <row r="24" spans="1:9" x14ac:dyDescent="0.25">
      <c r="A24" s="1">
        <f t="shared" si="0"/>
        <v>23</v>
      </c>
      <c r="B24" s="9" t="s">
        <v>4</v>
      </c>
      <c r="C24" s="9" t="s">
        <v>5</v>
      </c>
      <c r="D24" s="13" t="s">
        <v>44</v>
      </c>
      <c r="E24" s="25">
        <v>42838</v>
      </c>
      <c r="F24" s="1">
        <v>65568000</v>
      </c>
      <c r="G24" s="12" t="s">
        <v>49</v>
      </c>
      <c r="H24" s="11" t="s">
        <v>18</v>
      </c>
      <c r="I24" s="12" t="s">
        <v>8</v>
      </c>
    </row>
    <row r="25" spans="1:9" x14ac:dyDescent="0.25">
      <c r="A25" s="1">
        <f t="shared" si="0"/>
        <v>24</v>
      </c>
      <c r="B25" s="9" t="s">
        <v>0</v>
      </c>
      <c r="C25" s="9" t="s">
        <v>1</v>
      </c>
      <c r="D25" s="13" t="s">
        <v>44</v>
      </c>
      <c r="E25" s="25">
        <v>42838</v>
      </c>
      <c r="F25" s="1">
        <v>65514000</v>
      </c>
      <c r="G25" s="12" t="s">
        <v>49</v>
      </c>
      <c r="H25" s="11" t="s">
        <v>18</v>
      </c>
      <c r="I25" s="12" t="s">
        <v>8</v>
      </c>
    </row>
    <row r="26" spans="1:9" x14ac:dyDescent="0.25">
      <c r="A26" s="1">
        <f t="shared" si="0"/>
        <v>25</v>
      </c>
      <c r="B26" s="9" t="s">
        <v>0</v>
      </c>
      <c r="C26" s="9" t="s">
        <v>1</v>
      </c>
      <c r="D26" s="13" t="s">
        <v>44</v>
      </c>
      <c r="E26" s="25">
        <v>42839</v>
      </c>
      <c r="F26" s="1">
        <v>23751000</v>
      </c>
      <c r="G26" s="12" t="s">
        <v>49</v>
      </c>
      <c r="H26" s="11" t="s">
        <v>19</v>
      </c>
      <c r="I26" s="12" t="s">
        <v>20</v>
      </c>
    </row>
    <row r="27" spans="1:9" x14ac:dyDescent="0.25">
      <c r="A27" s="1">
        <f t="shared" si="0"/>
        <v>26</v>
      </c>
      <c r="B27" s="9" t="s">
        <v>0</v>
      </c>
      <c r="C27" s="9" t="s">
        <v>1</v>
      </c>
      <c r="D27" s="13" t="s">
        <v>44</v>
      </c>
      <c r="E27" s="25">
        <v>42839</v>
      </c>
      <c r="F27" s="1">
        <v>5467050</v>
      </c>
      <c r="G27" s="12" t="s">
        <v>49</v>
      </c>
      <c r="H27" s="11" t="s">
        <v>21</v>
      </c>
      <c r="I27" s="12" t="s">
        <v>22</v>
      </c>
    </row>
    <row r="28" spans="1:9" x14ac:dyDescent="0.25">
      <c r="A28" s="1">
        <f t="shared" si="0"/>
        <v>27</v>
      </c>
      <c r="B28" s="9" t="s">
        <v>0</v>
      </c>
      <c r="C28" s="9" t="s">
        <v>1</v>
      </c>
      <c r="D28" s="13" t="s">
        <v>44</v>
      </c>
      <c r="E28" s="25">
        <v>42840</v>
      </c>
      <c r="F28" s="1">
        <v>79789000</v>
      </c>
      <c r="G28" s="12" t="s">
        <v>49</v>
      </c>
      <c r="H28" s="11" t="s">
        <v>18</v>
      </c>
      <c r="I28" s="12" t="s">
        <v>8</v>
      </c>
    </row>
    <row r="29" spans="1:9" x14ac:dyDescent="0.25">
      <c r="A29" s="1">
        <f t="shared" si="0"/>
        <v>28</v>
      </c>
      <c r="B29" s="9" t="s">
        <v>0</v>
      </c>
      <c r="C29" s="9" t="s">
        <v>1</v>
      </c>
      <c r="D29" s="13" t="s">
        <v>44</v>
      </c>
      <c r="E29" s="25">
        <v>42843</v>
      </c>
      <c r="F29" s="1">
        <v>73625500</v>
      </c>
      <c r="G29" s="12" t="s">
        <v>49</v>
      </c>
      <c r="H29" s="11" t="s">
        <v>23</v>
      </c>
      <c r="I29" s="12" t="s">
        <v>8</v>
      </c>
    </row>
    <row r="30" spans="1:9" x14ac:dyDescent="0.25">
      <c r="A30" s="1">
        <f t="shared" si="0"/>
        <v>29</v>
      </c>
      <c r="B30" s="9" t="s">
        <v>0</v>
      </c>
      <c r="C30" s="9" t="s">
        <v>1</v>
      </c>
      <c r="D30" s="13" t="s">
        <v>44</v>
      </c>
      <c r="E30" s="25">
        <v>42843</v>
      </c>
      <c r="F30" s="1">
        <v>131640000</v>
      </c>
      <c r="G30" s="10" t="s">
        <v>50</v>
      </c>
      <c r="H30" s="11" t="s">
        <v>10</v>
      </c>
      <c r="I30" s="12" t="s">
        <v>8</v>
      </c>
    </row>
    <row r="31" spans="1:9" x14ac:dyDescent="0.25">
      <c r="A31" s="1">
        <f t="shared" si="0"/>
        <v>30</v>
      </c>
      <c r="B31" s="9" t="s">
        <v>0</v>
      </c>
      <c r="C31" s="9" t="s">
        <v>1</v>
      </c>
      <c r="D31" s="13" t="s">
        <v>44</v>
      </c>
      <c r="E31" s="25">
        <v>42844</v>
      </c>
      <c r="F31" s="1">
        <v>129750000</v>
      </c>
      <c r="G31" s="10" t="s">
        <v>55</v>
      </c>
      <c r="H31" s="11" t="s">
        <v>6</v>
      </c>
      <c r="I31" s="12" t="s">
        <v>3</v>
      </c>
    </row>
    <row r="32" spans="1:9" x14ac:dyDescent="0.25">
      <c r="A32" s="1">
        <f t="shared" si="0"/>
        <v>31</v>
      </c>
      <c r="B32" s="9" t="s">
        <v>0</v>
      </c>
      <c r="C32" s="9" t="s">
        <v>1</v>
      </c>
      <c r="D32" s="13" t="s">
        <v>44</v>
      </c>
      <c r="E32" s="25">
        <v>42844</v>
      </c>
      <c r="F32" s="1">
        <v>65523400</v>
      </c>
      <c r="G32" s="10" t="s">
        <v>49</v>
      </c>
      <c r="H32" s="11" t="s">
        <v>24</v>
      </c>
      <c r="I32" s="12" t="s">
        <v>8</v>
      </c>
    </row>
    <row r="33" spans="1:9" x14ac:dyDescent="0.25">
      <c r="A33" s="1">
        <f t="shared" si="0"/>
        <v>32</v>
      </c>
      <c r="B33" s="9" t="s">
        <v>0</v>
      </c>
      <c r="C33" s="9" t="s">
        <v>1</v>
      </c>
      <c r="D33" s="13" t="s">
        <v>44</v>
      </c>
      <c r="E33" s="25">
        <v>42845</v>
      </c>
      <c r="F33" s="1">
        <v>91000000</v>
      </c>
      <c r="G33" s="10" t="s">
        <v>52</v>
      </c>
      <c r="H33" s="11" t="s">
        <v>6</v>
      </c>
      <c r="I33" s="12" t="s">
        <v>3</v>
      </c>
    </row>
    <row r="34" spans="1:9" x14ac:dyDescent="0.25">
      <c r="A34" s="1">
        <f t="shared" si="0"/>
        <v>33</v>
      </c>
      <c r="B34" s="9" t="s">
        <v>0</v>
      </c>
      <c r="C34" s="9" t="s">
        <v>1</v>
      </c>
      <c r="D34" s="13" t="s">
        <v>44</v>
      </c>
      <c r="E34" s="25">
        <v>42845</v>
      </c>
      <c r="F34" s="1">
        <v>98370500</v>
      </c>
      <c r="G34" s="10" t="s">
        <v>55</v>
      </c>
      <c r="H34" s="11" t="s">
        <v>25</v>
      </c>
      <c r="I34" s="12" t="s">
        <v>8</v>
      </c>
    </row>
    <row r="35" spans="1:9" x14ac:dyDescent="0.25">
      <c r="A35" s="1">
        <f t="shared" si="0"/>
        <v>34</v>
      </c>
      <c r="B35" s="9" t="s">
        <v>0</v>
      </c>
      <c r="C35" s="9" t="s">
        <v>1</v>
      </c>
      <c r="D35" s="13" t="s">
        <v>44</v>
      </c>
      <c r="E35" s="25">
        <v>42846</v>
      </c>
      <c r="F35" s="1">
        <v>19519200</v>
      </c>
      <c r="G35" s="10" t="s">
        <v>49</v>
      </c>
      <c r="H35" s="11" t="s">
        <v>26</v>
      </c>
      <c r="I35" s="12" t="s">
        <v>27</v>
      </c>
    </row>
    <row r="36" spans="1:9" x14ac:dyDescent="0.25">
      <c r="A36" s="1">
        <f t="shared" si="0"/>
        <v>35</v>
      </c>
      <c r="B36" s="9" t="s">
        <v>0</v>
      </c>
      <c r="C36" s="9" t="s">
        <v>1</v>
      </c>
      <c r="D36" s="13" t="s">
        <v>44</v>
      </c>
      <c r="E36" s="25">
        <v>42847</v>
      </c>
      <c r="F36" s="1">
        <v>132750000</v>
      </c>
      <c r="G36" s="10" t="s">
        <v>54</v>
      </c>
      <c r="H36" s="11" t="s">
        <v>10</v>
      </c>
      <c r="I36" s="12" t="s">
        <v>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I20"/>
  <sheetViews>
    <sheetView tabSelected="1" workbookViewId="0">
      <selection activeCell="A3" sqref="A3"/>
    </sheetView>
  </sheetViews>
  <sheetFormatPr baseColWidth="10" defaultRowHeight="15" x14ac:dyDescent="0.25"/>
  <cols>
    <col min="1" max="1" width="25.5703125" customWidth="1"/>
    <col min="4" max="4" width="11.42578125" customWidth="1"/>
    <col min="5" max="5" width="11.42578125" style="21"/>
    <col min="6" max="6" width="13.42578125" customWidth="1"/>
    <col min="7" max="7" width="27" customWidth="1"/>
    <col min="9" max="9" width="17.42578125" customWidth="1"/>
  </cols>
  <sheetData>
    <row r="2" spans="1:9" ht="15.75" thickBot="1" x14ac:dyDescent="0.3"/>
    <row r="3" spans="1:9" ht="15.75" thickBot="1" x14ac:dyDescent="0.3">
      <c r="A3" s="14" t="s">
        <v>56</v>
      </c>
      <c r="B3" s="15">
        <v>42844</v>
      </c>
      <c r="D3" s="22" t="s">
        <v>32</v>
      </c>
      <c r="E3" s="22" t="s">
        <v>32</v>
      </c>
      <c r="F3" s="22" t="s">
        <v>32</v>
      </c>
    </row>
    <row r="4" spans="1:9" x14ac:dyDescent="0.25">
      <c r="D4" s="20">
        <f>B3</f>
        <v>42844</v>
      </c>
    </row>
    <row r="5" spans="1:9" x14ac:dyDescent="0.25">
      <c r="E5" s="23">
        <f>B3+1</f>
        <v>42845</v>
      </c>
    </row>
    <row r="6" spans="1:9" x14ac:dyDescent="0.25">
      <c r="F6" s="20">
        <f>B3+2</f>
        <v>42846</v>
      </c>
    </row>
    <row r="8" spans="1:9" ht="15" customHeight="1" x14ac:dyDescent="0.25">
      <c r="A8" s="27" t="s">
        <v>57</v>
      </c>
      <c r="B8" s="27"/>
      <c r="C8" s="27"/>
      <c r="D8" s="27"/>
      <c r="E8" s="27"/>
    </row>
    <row r="9" spans="1:9" x14ac:dyDescent="0.25">
      <c r="A9" s="27"/>
      <c r="B9" s="27"/>
      <c r="C9" s="27"/>
      <c r="D9" s="27"/>
      <c r="E9" s="27"/>
    </row>
    <row r="10" spans="1:9" x14ac:dyDescent="0.25">
      <c r="A10" s="27"/>
      <c r="B10" s="27"/>
      <c r="C10" s="27"/>
      <c r="D10" s="27"/>
      <c r="E10" s="27"/>
    </row>
    <row r="11" spans="1:9" x14ac:dyDescent="0.25">
      <c r="A11" s="27"/>
      <c r="B11" s="27"/>
      <c r="C11" s="27"/>
      <c r="D11" s="27"/>
      <c r="E11" s="27"/>
    </row>
    <row r="12" spans="1:9" x14ac:dyDescent="0.25">
      <c r="A12" s="27"/>
      <c r="B12" s="27"/>
      <c r="C12" s="27"/>
      <c r="D12" s="27"/>
      <c r="E12" s="27"/>
    </row>
    <row r="13" spans="1:9" ht="15.75" thickBot="1" x14ac:dyDescent="0.3"/>
    <row r="14" spans="1:9" x14ac:dyDescent="0.25">
      <c r="A14" s="16" t="s">
        <v>28</v>
      </c>
      <c r="B14" s="18" t="s">
        <v>29</v>
      </c>
      <c r="C14" s="18" t="s">
        <v>30</v>
      </c>
      <c r="D14" s="17" t="s">
        <v>31</v>
      </c>
      <c r="E14" s="24" t="s">
        <v>32</v>
      </c>
      <c r="F14" s="19" t="s">
        <v>33</v>
      </c>
      <c r="G14" s="18" t="s">
        <v>45</v>
      </c>
      <c r="H14" s="19" t="s">
        <v>34</v>
      </c>
      <c r="I14" s="18" t="s">
        <v>35</v>
      </c>
    </row>
    <row r="15" spans="1:9" x14ac:dyDescent="0.25">
      <c r="A15" s="1">
        <v>30</v>
      </c>
      <c r="B15" s="12" t="s">
        <v>0</v>
      </c>
      <c r="C15" s="12" t="s">
        <v>1</v>
      </c>
      <c r="D15" s="13" t="s">
        <v>44</v>
      </c>
      <c r="E15" s="25">
        <v>42844</v>
      </c>
      <c r="F15" s="1">
        <v>129750000</v>
      </c>
      <c r="G15" s="12" t="s">
        <v>55</v>
      </c>
      <c r="H15" s="11" t="s">
        <v>6</v>
      </c>
      <c r="I15" s="12" t="s">
        <v>3</v>
      </c>
    </row>
    <row r="16" spans="1:9" x14ac:dyDescent="0.25">
      <c r="A16" s="1">
        <v>31</v>
      </c>
      <c r="B16" s="12" t="s">
        <v>0</v>
      </c>
      <c r="C16" s="12" t="s">
        <v>1</v>
      </c>
      <c r="D16" s="13" t="s">
        <v>44</v>
      </c>
      <c r="E16" s="25">
        <v>42844</v>
      </c>
      <c r="F16" s="1">
        <v>65523400</v>
      </c>
      <c r="G16" s="12" t="s">
        <v>49</v>
      </c>
      <c r="H16" s="11" t="s">
        <v>24</v>
      </c>
      <c r="I16" s="12" t="s">
        <v>8</v>
      </c>
    </row>
    <row r="17" spans="1:9" x14ac:dyDescent="0.25">
      <c r="A17" s="1">
        <v>32</v>
      </c>
      <c r="B17" s="12" t="s">
        <v>0</v>
      </c>
      <c r="C17" s="12" t="s">
        <v>1</v>
      </c>
      <c r="D17" s="13" t="s">
        <v>44</v>
      </c>
      <c r="E17" s="25">
        <v>42845</v>
      </c>
      <c r="F17" s="1">
        <v>91000000</v>
      </c>
      <c r="G17" s="12" t="s">
        <v>52</v>
      </c>
      <c r="H17" s="11" t="s">
        <v>6</v>
      </c>
      <c r="I17" s="12" t="s">
        <v>3</v>
      </c>
    </row>
    <row r="18" spans="1:9" x14ac:dyDescent="0.25">
      <c r="A18" s="1">
        <v>33</v>
      </c>
      <c r="B18" s="12" t="s">
        <v>0</v>
      </c>
      <c r="C18" s="12" t="s">
        <v>1</v>
      </c>
      <c r="D18" s="13" t="s">
        <v>44</v>
      </c>
      <c r="E18" s="25">
        <v>42845</v>
      </c>
      <c r="F18" s="1">
        <v>98370500</v>
      </c>
      <c r="G18" s="12" t="s">
        <v>55</v>
      </c>
      <c r="H18" s="11" t="s">
        <v>25</v>
      </c>
      <c r="I18" s="12" t="s">
        <v>8</v>
      </c>
    </row>
    <row r="19" spans="1:9" x14ac:dyDescent="0.25">
      <c r="A19" s="1">
        <v>34</v>
      </c>
      <c r="B19" s="12" t="s">
        <v>0</v>
      </c>
      <c r="C19" s="12" t="s">
        <v>1</v>
      </c>
      <c r="D19" s="13" t="s">
        <v>44</v>
      </c>
      <c r="E19" s="25">
        <v>42846</v>
      </c>
      <c r="F19" s="1">
        <v>19519200</v>
      </c>
      <c r="G19" s="12" t="s">
        <v>49</v>
      </c>
      <c r="H19" s="11" t="s">
        <v>26</v>
      </c>
      <c r="I19" s="12" t="s">
        <v>27</v>
      </c>
    </row>
    <row r="20" spans="1:9" x14ac:dyDescent="0.25">
      <c r="A20" s="1"/>
      <c r="B20" s="12"/>
      <c r="C20" s="12"/>
      <c r="D20" s="13"/>
      <c r="E20" s="25"/>
      <c r="F20" s="1"/>
      <c r="G20" s="12"/>
      <c r="H20" s="11"/>
      <c r="I20" s="12"/>
    </row>
  </sheetData>
  <mergeCells count="1">
    <mergeCell ref="A8:E12"/>
  </mergeCells>
  <conditionalFormatting sqref="A15:I1000">
    <cfRule type="expression" dxfId="2" priority="1">
      <formula>IF($E15=$B$3+2,1,0)</formula>
    </cfRule>
    <cfRule type="expression" dxfId="1" priority="2">
      <formula>IF($E15=$B$3+1,1,0)</formula>
    </cfRule>
    <cfRule type="expression" dxfId="0" priority="3">
      <formula>IF($E15=$B$3,1,0)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consigne</vt:lpstr>
      <vt:lpstr>base de donnée</vt:lpstr>
      <vt:lpstr>exemple</vt:lpstr>
      <vt:lpstr>BDD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Aissata Ibrahim</dc:creator>
  <cp:lastModifiedBy>patrice phishert</cp:lastModifiedBy>
  <dcterms:created xsi:type="dcterms:W3CDTF">2018-07-04T14:11:10Z</dcterms:created>
  <dcterms:modified xsi:type="dcterms:W3CDTF">2018-07-04T20:07:01Z</dcterms:modified>
</cp:coreProperties>
</file>