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000" windowHeight="7110"/>
  </bookViews>
  <sheets>
    <sheet name="Calcul" sheetId="1" r:id="rId1"/>
  </sheets>
  <functionGroups builtInGroupCount="18"/>
  <externalReferences>
    <externalReference r:id="rId2"/>
    <externalReference r:id="rId3"/>
  </externalReferences>
  <definedNames>
    <definedName name="Aéro" localSheetId="0">'[1]Base de calcul'!$B$217:$B$311</definedName>
    <definedName name="Aéroport">#REF!</definedName>
    <definedName name="AEROPORTS" localSheetId="0">#REF!</definedName>
    <definedName name="AEROPORTS">#REF!</definedName>
    <definedName name="_xlnm.Print_Area" localSheetId="0">Calcul!$A$1:$J$33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" l="1"/>
  <c r="G34" i="1"/>
  <c r="H34" i="1"/>
  <c r="K37" i="1"/>
  <c r="H38" i="1" l="1"/>
  <c r="G38" i="1"/>
  <c r="F38" i="1"/>
  <c r="H37" i="1"/>
  <c r="G37" i="1"/>
  <c r="F37" i="1"/>
  <c r="H36" i="1"/>
  <c r="G36" i="1"/>
  <c r="F36" i="1"/>
  <c r="H35" i="1"/>
  <c r="G35" i="1"/>
  <c r="F35" i="1"/>
  <c r="K20" i="1"/>
  <c r="K35" i="1" l="1"/>
  <c r="K16" i="1" l="1"/>
</calcChain>
</file>

<file path=xl/sharedStrings.xml><?xml version="1.0" encoding="utf-8"?>
<sst xmlns="http://schemas.openxmlformats.org/spreadsheetml/2006/main" count="10" uniqueCount="10">
  <si>
    <t>A</t>
  </si>
  <si>
    <t>B7+D7+F7</t>
  </si>
  <si>
    <t>B</t>
  </si>
  <si>
    <t xml:space="preserve"> B7+ D7+F8</t>
  </si>
  <si>
    <t>C</t>
  </si>
  <si>
    <t>B7+D8+F7</t>
  </si>
  <si>
    <t>D</t>
  </si>
  <si>
    <t>B8+D7+F7</t>
  </si>
  <si>
    <t>E</t>
  </si>
  <si>
    <t>B8+D8+F7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</si>
</sst>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2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sz val="12"/>
      <color theme="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 applyProtection="1">
      <protection hidden="1"/>
    </xf>
    <xf numFmtId="0" fontId="1" fillId="0" borderId="0" xfId="0" applyFont="1" applyFill="1" applyProtection="1"/>
    <xf numFmtId="0" fontId="2" fillId="0" borderId="0" xfId="0" applyFont="1" applyFill="1" applyProtection="1"/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1" fillId="0" borderId="0" xfId="0" applyFont="1" applyFill="1" applyBorder="1" applyProtection="1">
      <protection hidden="1"/>
    </xf>
    <xf numFmtId="0" fontId="1" fillId="0" borderId="0" xfId="0" applyFont="1" applyFill="1" applyBorder="1" applyProtection="1"/>
    <xf numFmtId="0" fontId="2" fillId="0" borderId="0" xfId="0" applyFont="1" applyFill="1" applyBorder="1" applyProtection="1"/>
    <xf numFmtId="0" fontId="5" fillId="0" borderId="0" xfId="0" applyFont="1" applyFill="1" applyAlignment="1" applyProtection="1">
      <alignment horizontal="left"/>
      <protection hidden="1"/>
    </xf>
    <xf numFmtId="0" fontId="1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5" fillId="0" borderId="0" xfId="0" applyFont="1" applyFill="1" applyAlignment="1" applyProtection="1">
      <alignment horizontal="left"/>
    </xf>
    <xf numFmtId="0" fontId="5" fillId="0" borderId="0" xfId="0" applyFont="1" applyFill="1" applyProtection="1">
      <protection hidden="1"/>
    </xf>
    <xf numFmtId="0" fontId="6" fillId="0" borderId="0" xfId="0" applyFont="1" applyFill="1" applyProtection="1"/>
    <xf numFmtId="1" fontId="5" fillId="0" borderId="0" xfId="0" applyNumberFormat="1" applyFont="1" applyFill="1" applyProtection="1">
      <protection hidden="1"/>
    </xf>
    <xf numFmtId="1" fontId="2" fillId="0" borderId="0" xfId="0" applyNumberFormat="1" applyFont="1" applyFill="1" applyProtection="1">
      <protection hidden="1"/>
    </xf>
    <xf numFmtId="1" fontId="6" fillId="0" borderId="0" xfId="0" applyNumberFormat="1" applyFont="1" applyFill="1" applyProtection="1"/>
    <xf numFmtId="0" fontId="3" fillId="0" borderId="0" xfId="0" applyFont="1" applyFill="1" applyBorder="1"/>
    <xf numFmtId="2" fontId="4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1" fontId="2" fillId="0" borderId="0" xfId="0" applyNumberFormat="1" applyFont="1" applyFill="1" applyAlignment="1">
      <alignment horizontal="right"/>
    </xf>
    <xf numFmtId="1" fontId="2" fillId="0" borderId="0" xfId="0" applyNumberFormat="1" applyFont="1" applyFill="1" applyAlignment="1">
      <alignment horizontal="left" vertical="top"/>
    </xf>
    <xf numFmtId="1" fontId="2" fillId="0" borderId="0" xfId="0" applyNumberFormat="1" applyFont="1" applyFill="1"/>
    <xf numFmtId="0" fontId="2" fillId="0" borderId="0" xfId="0" applyFont="1" applyFill="1" applyProtection="1">
      <protection hidden="1"/>
    </xf>
    <xf numFmtId="1" fontId="2" fillId="0" borderId="0" xfId="0" applyNumberFormat="1" applyFont="1" applyFill="1" applyProtection="1"/>
    <xf numFmtId="1" fontId="2" fillId="0" borderId="0" xfId="0" applyNumberFormat="1" applyFont="1" applyFill="1" applyAlignment="1"/>
    <xf numFmtId="1" fontId="2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 applyProtection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/>
    <xf numFmtId="2" fontId="2" fillId="0" borderId="0" xfId="0" applyNumberFormat="1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die\AppData\Local\Microsoft\Windows\Temporary%20Internet%20Files\Content.Outlook\YK1KSNZ0\Taux%20de%20fret(vente)090121.xl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role\Desktop\Calculatrice%20routier%2015%2003%202018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calcul"/>
      <sheetName val="Calcul aérien"/>
      <sheetName val="Tableau tx de fret"/>
      <sheetName val="Feuil1"/>
    </sheetNames>
    <sheetDataSet>
      <sheetData sheetId="0" refreshError="1">
        <row r="117">
          <cell r="A117" t="str">
            <v>Pays</v>
          </cell>
        </row>
        <row r="217">
          <cell r="B217" t="str">
            <v>Abu Dhabi</v>
          </cell>
        </row>
        <row r="218">
          <cell r="B218" t="str">
            <v>Adelaïde</v>
          </cell>
        </row>
        <row r="219">
          <cell r="B219" t="str">
            <v>Alep</v>
          </cell>
        </row>
        <row r="220">
          <cell r="B220" t="str">
            <v>Alger</v>
          </cell>
        </row>
        <row r="221">
          <cell r="B221" t="str">
            <v>Amedabad</v>
          </cell>
        </row>
        <row r="222">
          <cell r="B222" t="str">
            <v>Amman</v>
          </cell>
        </row>
        <row r="223">
          <cell r="B223" t="str">
            <v>Atlanta</v>
          </cell>
        </row>
        <row r="224">
          <cell r="B224" t="str">
            <v>Auckland</v>
          </cell>
        </row>
        <row r="225">
          <cell r="B225" t="str">
            <v>Bagdad</v>
          </cell>
        </row>
        <row r="226">
          <cell r="B226" t="str">
            <v>Bahrein</v>
          </cell>
        </row>
        <row r="227">
          <cell r="B227" t="str">
            <v>Bangkok</v>
          </cell>
        </row>
        <row r="228">
          <cell r="B228" t="str">
            <v>Beijing</v>
          </cell>
        </row>
        <row r="229">
          <cell r="B229" t="str">
            <v>Belo Horizonte</v>
          </cell>
        </row>
        <row r="230">
          <cell r="B230" t="str">
            <v>Bengalore</v>
          </cell>
        </row>
        <row r="231">
          <cell r="B231" t="str">
            <v>Beyrouth</v>
          </cell>
        </row>
        <row r="232">
          <cell r="B232" t="str">
            <v>Bogota</v>
          </cell>
        </row>
        <row r="233">
          <cell r="B233" t="str">
            <v>Boston</v>
          </cell>
        </row>
        <row r="234">
          <cell r="B234" t="str">
            <v>Brisbanne</v>
          </cell>
        </row>
        <row r="235">
          <cell r="B235" t="str">
            <v>Buenos Aires</v>
          </cell>
        </row>
        <row r="236">
          <cell r="B236" t="str">
            <v>Canberra</v>
          </cell>
        </row>
        <row r="237">
          <cell r="B237" t="str">
            <v>Cape town</v>
          </cell>
        </row>
        <row r="238">
          <cell r="B238" t="str">
            <v>Casablanca</v>
          </cell>
        </row>
        <row r="239">
          <cell r="B239" t="str">
            <v>Chicago</v>
          </cell>
        </row>
        <row r="240">
          <cell r="B240" t="str">
            <v>Christchurch</v>
          </cell>
        </row>
        <row r="241">
          <cell r="B241" t="str">
            <v>Damas</v>
          </cell>
        </row>
        <row r="242">
          <cell r="B242" t="str">
            <v>Dammam</v>
          </cell>
        </row>
        <row r="243">
          <cell r="B243" t="str">
            <v>Darwin</v>
          </cell>
        </row>
        <row r="244">
          <cell r="B244" t="str">
            <v>Dehli</v>
          </cell>
        </row>
        <row r="245">
          <cell r="B245" t="str">
            <v>Dhaka</v>
          </cell>
        </row>
        <row r="246">
          <cell r="B246" t="str">
            <v>Djeddah</v>
          </cell>
        </row>
        <row r="247">
          <cell r="B247" t="str">
            <v>Doha</v>
          </cell>
        </row>
        <row r="248">
          <cell r="B248" t="str">
            <v>Dubai</v>
          </cell>
        </row>
        <row r="249">
          <cell r="B249" t="str">
            <v>Durban</v>
          </cell>
        </row>
        <row r="250">
          <cell r="B250" t="str">
            <v>Greenville</v>
          </cell>
        </row>
        <row r="251">
          <cell r="B251" t="str">
            <v>Guarulhos</v>
          </cell>
        </row>
        <row r="252">
          <cell r="B252" t="str">
            <v>Hangzhou</v>
          </cell>
        </row>
        <row r="253">
          <cell r="B253" t="str">
            <v>Hanoi</v>
          </cell>
        </row>
        <row r="254">
          <cell r="B254" t="str">
            <v>Hochimin Ville</v>
          </cell>
        </row>
        <row r="255">
          <cell r="B255" t="str">
            <v>Hong Kong</v>
          </cell>
        </row>
        <row r="256">
          <cell r="B256" t="str">
            <v>Houston</v>
          </cell>
        </row>
        <row r="257">
          <cell r="B257" t="str">
            <v>Hyderabad</v>
          </cell>
        </row>
        <row r="258">
          <cell r="B258" t="str">
            <v>Islamabad</v>
          </cell>
        </row>
        <row r="259">
          <cell r="B259" t="str">
            <v>Istanbul</v>
          </cell>
        </row>
        <row r="260">
          <cell r="B260" t="str">
            <v>Jakarta</v>
          </cell>
        </row>
        <row r="261">
          <cell r="B261" t="str">
            <v>Johannesbourg</v>
          </cell>
        </row>
        <row r="262">
          <cell r="B262" t="str">
            <v>Karachi</v>
          </cell>
        </row>
        <row r="263">
          <cell r="B263" t="str">
            <v>Khartoum</v>
          </cell>
        </row>
        <row r="264">
          <cell r="B264" t="str">
            <v>Kowait</v>
          </cell>
        </row>
        <row r="265">
          <cell r="B265" t="str">
            <v>Kuala Lumpur</v>
          </cell>
        </row>
        <row r="266">
          <cell r="B266" t="str">
            <v>Lahore</v>
          </cell>
        </row>
        <row r="267">
          <cell r="B267" t="str">
            <v>Le Caire</v>
          </cell>
        </row>
        <row r="268">
          <cell r="B268" t="str">
            <v>Lima</v>
          </cell>
        </row>
        <row r="269">
          <cell r="B269" t="str">
            <v>Los Angeles</v>
          </cell>
        </row>
        <row r="270">
          <cell r="B270" t="str">
            <v>Madras</v>
          </cell>
        </row>
        <row r="271">
          <cell r="B271" t="str">
            <v>Manaus</v>
          </cell>
        </row>
        <row r="272">
          <cell r="B272" t="str">
            <v>Manille</v>
          </cell>
        </row>
        <row r="273">
          <cell r="B273" t="str">
            <v>Melbourne</v>
          </cell>
        </row>
        <row r="274">
          <cell r="B274" t="str">
            <v>Mexico</v>
          </cell>
        </row>
        <row r="275">
          <cell r="B275" t="str">
            <v>Miami</v>
          </cell>
        </row>
        <row r="276">
          <cell r="B276" t="str">
            <v>Monastir</v>
          </cell>
        </row>
        <row r="277">
          <cell r="B277" t="str">
            <v>Montevideo</v>
          </cell>
        </row>
        <row r="278">
          <cell r="B278" t="str">
            <v>Montreal</v>
          </cell>
        </row>
        <row r="279">
          <cell r="B279" t="str">
            <v>Mumbai</v>
          </cell>
        </row>
        <row r="280">
          <cell r="B280" t="str">
            <v>Muscat</v>
          </cell>
        </row>
        <row r="281">
          <cell r="B281" t="str">
            <v>Nagoya</v>
          </cell>
        </row>
        <row r="282">
          <cell r="B282" t="str">
            <v>Natal</v>
          </cell>
        </row>
        <row r="283">
          <cell r="B283" t="str">
            <v>Navegantes</v>
          </cell>
        </row>
        <row r="284">
          <cell r="B284" t="str">
            <v>New-York</v>
          </cell>
        </row>
        <row r="285">
          <cell r="B285" t="str">
            <v>Osaka</v>
          </cell>
        </row>
        <row r="286">
          <cell r="B286" t="str">
            <v>Penang</v>
          </cell>
        </row>
        <row r="287">
          <cell r="B287" t="str">
            <v>Perth</v>
          </cell>
        </row>
        <row r="288">
          <cell r="B288" t="str">
            <v>Philadelphie</v>
          </cell>
        </row>
        <row r="289">
          <cell r="B289" t="str">
            <v>Port Louis / Mauritius</v>
          </cell>
        </row>
        <row r="290">
          <cell r="B290" t="str">
            <v>Porto Allegre</v>
          </cell>
        </row>
        <row r="291">
          <cell r="B291" t="str">
            <v>Recife</v>
          </cell>
        </row>
        <row r="292">
          <cell r="B292" t="str">
            <v>Rio de Janeiro</v>
          </cell>
        </row>
        <row r="293">
          <cell r="B293" t="str">
            <v>Riyadh</v>
          </cell>
        </row>
        <row r="294">
          <cell r="B294" t="str">
            <v>San Francisco</v>
          </cell>
        </row>
        <row r="295">
          <cell r="B295" t="str">
            <v>Santiago</v>
          </cell>
        </row>
        <row r="296">
          <cell r="B296" t="str">
            <v>Seattle</v>
          </cell>
        </row>
        <row r="297">
          <cell r="B297" t="str">
            <v>Seoul</v>
          </cell>
        </row>
        <row r="298">
          <cell r="B298" t="str">
            <v>Shanghai</v>
          </cell>
        </row>
        <row r="299">
          <cell r="B299" t="str">
            <v>St Petersbourg</v>
          </cell>
        </row>
        <row r="300">
          <cell r="B300" t="str">
            <v>Singapour</v>
          </cell>
        </row>
        <row r="301">
          <cell r="B301" t="str">
            <v>Sydney</v>
          </cell>
        </row>
        <row r="302">
          <cell r="B302" t="str">
            <v>Taipei</v>
          </cell>
        </row>
        <row r="303">
          <cell r="B303" t="str">
            <v xml:space="preserve">Téhéran </v>
          </cell>
        </row>
        <row r="304">
          <cell r="B304" t="str">
            <v>Téhéran via IR</v>
          </cell>
        </row>
        <row r="305">
          <cell r="B305" t="str">
            <v>Tel Aviv</v>
          </cell>
        </row>
        <row r="306">
          <cell r="B306" t="str">
            <v>Tokyo</v>
          </cell>
        </row>
        <row r="307">
          <cell r="B307" t="str">
            <v>Toronto</v>
          </cell>
        </row>
        <row r="308">
          <cell r="B308" t="str">
            <v>Tunis</v>
          </cell>
        </row>
        <row r="309">
          <cell r="B309" t="str">
            <v>Vancouver</v>
          </cell>
        </row>
        <row r="310">
          <cell r="B310" t="str">
            <v>Viracopos</v>
          </cell>
        </row>
        <row r="311">
          <cell r="B311" t="str">
            <v>Wellington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calcul"/>
      <sheetName val="Calcul routier"/>
      <sheetName val="calcul base de travail"/>
      <sheetName val="Tarif Italie"/>
      <sheetName val="Tarif UK"/>
      <sheetName val="Tarif Espagne"/>
      <sheetName val="Tarif Portugal"/>
      <sheetName val="Tarif Allemagne"/>
      <sheetName val="Tarif Belgique"/>
      <sheetName val="Tarif Autriche"/>
      <sheetName val="Tarif NL"/>
      <sheetName val="Desirade"/>
      <sheetName val="Liste des dést- CP- lieu 2 chgt"/>
    </sheetNames>
    <sheetDataSet>
      <sheetData sheetId="0"/>
      <sheetData sheetId="1"/>
      <sheetData sheetId="2">
        <row r="1228">
          <cell r="A1228" t="str">
            <v>FavergesUK NP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69"/>
  <sheetViews>
    <sheetView tabSelected="1" topLeftCell="A29" workbookViewId="0">
      <selection activeCell="K37" sqref="K37"/>
    </sheetView>
  </sheetViews>
  <sheetFormatPr baseColWidth="10" defaultRowHeight="15" x14ac:dyDescent="0.2"/>
  <cols>
    <col min="1" max="1" width="34.7109375" style="24" customWidth="1"/>
    <col min="2" max="2" width="20" style="33" bestFit="1" customWidth="1"/>
    <col min="3" max="3" width="10.7109375" style="33" customWidth="1"/>
    <col min="4" max="4" width="14.7109375" style="33" customWidth="1"/>
    <col min="5" max="8" width="10.7109375" style="23" customWidth="1"/>
    <col min="9" max="9" width="14.7109375" style="24" customWidth="1"/>
    <col min="10" max="10" width="21" style="24" customWidth="1"/>
    <col min="11" max="11" width="21.7109375" style="1" bestFit="1" customWidth="1"/>
    <col min="12" max="12" width="13" style="1" customWidth="1"/>
    <col min="13" max="13" width="6.28515625" style="1" customWidth="1"/>
    <col min="14" max="14" width="6" style="1" customWidth="1"/>
    <col min="15" max="15" width="5.5703125" style="1" customWidth="1"/>
    <col min="16" max="16" width="5.28515625" style="1" customWidth="1"/>
    <col min="17" max="17" width="9" style="1" customWidth="1"/>
    <col min="18" max="21" width="4.140625" style="1" customWidth="1"/>
    <col min="22" max="24" width="5.7109375" style="1" customWidth="1"/>
    <col min="25" max="27" width="5.7109375" style="2" customWidth="1"/>
    <col min="28" max="121" width="5.7109375" style="3" customWidth="1"/>
    <col min="122" max="16384" width="11.42578125" style="3"/>
  </cols>
  <sheetData>
    <row r="1" spans="1:27" ht="1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</row>
    <row r="2" spans="1:27" s="6" customFormat="1" ht="27" customHeight="1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5"/>
      <c r="AA2" s="5"/>
    </row>
    <row r="3" spans="1:27" ht="15.7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27" s="6" customFormat="1" ht="22.5" customHeight="1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5"/>
      <c r="Z4" s="5"/>
      <c r="AA4" s="5"/>
    </row>
    <row r="5" spans="1:27" ht="18" customHeigh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</row>
    <row r="6" spans="1:27" s="9" customFormat="1" ht="6.95" customHeight="1" x14ac:dyDescent="0.2">
      <c r="A6" s="13"/>
      <c r="B6" s="13"/>
      <c r="C6" s="13"/>
      <c r="D6" s="13"/>
      <c r="E6" s="13"/>
      <c r="F6" s="13"/>
      <c r="G6" s="13"/>
      <c r="H6" s="13"/>
      <c r="I6" s="13"/>
      <c r="J6" s="13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8"/>
      <c r="Z6" s="8"/>
      <c r="AA6" s="8"/>
    </row>
    <row r="7" spans="1:27" s="12" customFormat="1" ht="18" customHeight="1" x14ac:dyDescent="0.2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1"/>
      <c r="Z7" s="11"/>
      <c r="AA7" s="11"/>
    </row>
    <row r="8" spans="1:27" s="12" customFormat="1" ht="17.25" customHeight="1" x14ac:dyDescent="0.2">
      <c r="A8" s="14"/>
      <c r="B8" s="14"/>
      <c r="C8" s="14"/>
      <c r="D8" s="14"/>
      <c r="E8" s="14"/>
      <c r="F8" s="14"/>
      <c r="G8" s="14"/>
      <c r="H8" s="14"/>
      <c r="I8" s="14"/>
      <c r="J8" s="14"/>
      <c r="K8" s="13"/>
      <c r="L8" s="13"/>
      <c r="M8" s="13"/>
      <c r="N8" s="13"/>
      <c r="O8" s="13"/>
      <c r="P8" s="13"/>
      <c r="Q8" s="13"/>
      <c r="R8" s="10"/>
      <c r="S8" s="10"/>
      <c r="T8" s="10"/>
      <c r="U8" s="10"/>
      <c r="V8" s="10"/>
      <c r="W8" s="10"/>
      <c r="X8" s="10"/>
      <c r="Y8" s="11"/>
      <c r="Z8" s="11"/>
      <c r="AA8" s="11"/>
    </row>
    <row r="9" spans="1:27" s="12" customFormat="1" ht="18" customHeight="1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1"/>
      <c r="Z9" s="11"/>
      <c r="AA9" s="11"/>
    </row>
    <row r="10" spans="1:27" ht="18" customHeight="1" x14ac:dyDescent="0.2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5"/>
    </row>
    <row r="11" spans="1:27" ht="18" customHeigh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5"/>
    </row>
    <row r="12" spans="1:27" s="12" customFormat="1" ht="18" customHeight="1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1"/>
      <c r="Z12" s="11"/>
      <c r="AA12" s="11"/>
    </row>
    <row r="13" spans="1:27" ht="18" customHeight="1" x14ac:dyDescent="0.2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>
        <v>1E-3</v>
      </c>
      <c r="V13" s="14"/>
      <c r="W13" s="14"/>
      <c r="X13" s="14"/>
      <c r="Y13" s="15"/>
    </row>
    <row r="14" spans="1:27" ht="18" customHeight="1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5"/>
    </row>
    <row r="15" spans="1:27" ht="6.95" customHeight="1" x14ac:dyDescent="0.2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5"/>
    </row>
    <row r="16" spans="1:27" ht="18" customHeight="1" x14ac:dyDescent="0.2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6">
        <f>IF(B16&lt;101,5,IF(B16&lt;501,6,IF(B16&lt;1001,7,8)))</f>
        <v>5</v>
      </c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4"/>
      <c r="W16" s="14"/>
      <c r="X16" s="14"/>
      <c r="Y16" s="15"/>
    </row>
    <row r="17" spans="1:25" ht="18" customHeight="1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4"/>
      <c r="W17" s="14"/>
      <c r="X17" s="14"/>
      <c r="Y17" s="15"/>
    </row>
    <row r="18" spans="1:25" ht="18" customHeight="1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7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4"/>
      <c r="W18" s="14"/>
      <c r="X18" s="14"/>
      <c r="Y18" s="15"/>
    </row>
    <row r="19" spans="1:25" ht="18" customHeight="1" x14ac:dyDescent="0.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4"/>
      <c r="W19" s="14"/>
      <c r="X19" s="14"/>
      <c r="Y19" s="15"/>
    </row>
    <row r="20" spans="1:25" ht="18" customHeight="1" x14ac:dyDescent="0.2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6" t="str">
        <f>CONCATENATE(B19,B20,B21)</f>
        <v/>
      </c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8"/>
    </row>
    <row r="21" spans="1:25" ht="18" customHeight="1" x14ac:dyDescent="0.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8"/>
    </row>
    <row r="22" spans="1:25" ht="13.5" customHeight="1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4"/>
      <c r="W22" s="14"/>
      <c r="X22" s="14"/>
      <c r="Y22" s="15"/>
    </row>
    <row r="23" spans="1:25" ht="66" customHeight="1" x14ac:dyDescent="0.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4"/>
      <c r="W23" s="14"/>
      <c r="X23" s="14"/>
      <c r="Y23" s="15"/>
    </row>
    <row r="24" spans="1:25" ht="13.5" customHeight="1" x14ac:dyDescent="0.2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</row>
    <row r="25" spans="1:25" ht="18" customHeight="1" x14ac:dyDescent="0.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</row>
    <row r="26" spans="1:25" ht="12.75" customHeight="1" x14ac:dyDescent="0.2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</row>
    <row r="27" spans="1:25" ht="18" customHeight="1" x14ac:dyDescent="0.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</row>
    <row r="28" spans="1:25" ht="18" customHeight="1" x14ac:dyDescent="0.2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pans="1:25" ht="6.95" customHeight="1" x14ac:dyDescent="0.2">
      <c r="A29" s="10"/>
      <c r="B29" s="10"/>
      <c r="C29" s="10"/>
      <c r="D29" s="10"/>
      <c r="E29" s="10"/>
      <c r="F29" s="10"/>
      <c r="G29" s="10"/>
      <c r="H29" s="10"/>
      <c r="I29" s="10"/>
      <c r="J29" s="10"/>
    </row>
    <row r="30" spans="1:25" ht="18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</row>
    <row r="31" spans="1:25" ht="18" customHeight="1" x14ac:dyDescent="0.2">
      <c r="A31" s="10"/>
      <c r="B31" s="10"/>
      <c r="C31" s="10"/>
      <c r="D31" s="10"/>
      <c r="E31" s="10"/>
      <c r="F31" s="10"/>
      <c r="G31" s="10"/>
      <c r="H31" s="10"/>
      <c r="I31" s="10"/>
      <c r="J31" s="10"/>
    </row>
    <row r="32" spans="1:25" ht="18" customHeight="1" x14ac:dyDescent="0.2">
      <c r="A32" s="14"/>
      <c r="B32" s="14"/>
      <c r="C32" s="14"/>
      <c r="D32" s="14"/>
      <c r="E32" s="14"/>
      <c r="F32" s="14"/>
      <c r="G32" s="14"/>
      <c r="H32" s="14"/>
      <c r="I32" s="14"/>
      <c r="J32" s="14"/>
    </row>
    <row r="33" spans="1:15" ht="15.75" x14ac:dyDescent="0.25">
      <c r="A33" s="19"/>
      <c r="B33" s="20"/>
      <c r="C33" s="21"/>
      <c r="D33" s="22"/>
    </row>
    <row r="34" spans="1:15" x14ac:dyDescent="0.2">
      <c r="B34" s="25" t="s">
        <v>0</v>
      </c>
      <c r="C34" s="25">
        <v>120</v>
      </c>
      <c r="D34" s="26" t="s">
        <v>1</v>
      </c>
      <c r="E34" s="25"/>
      <c r="F34" s="25">
        <f>B8</f>
        <v>0</v>
      </c>
      <c r="G34" s="25">
        <f>D8</f>
        <v>0</v>
      </c>
      <c r="H34" s="25">
        <f>F7</f>
        <v>0</v>
      </c>
      <c r="I34" s="27"/>
      <c r="J34" s="24">
        <v>240</v>
      </c>
      <c r="K34" s="28"/>
      <c r="L34" s="28"/>
    </row>
    <row r="35" spans="1:15" x14ac:dyDescent="0.2">
      <c r="B35" s="25" t="s">
        <v>2</v>
      </c>
      <c r="C35" s="25">
        <v>180</v>
      </c>
      <c r="D35" s="26" t="s">
        <v>3</v>
      </c>
      <c r="E35" s="25"/>
      <c r="F35" s="25">
        <f>B8</f>
        <v>0</v>
      </c>
      <c r="G35" s="25">
        <f>D8</f>
        <v>0</v>
      </c>
      <c r="H35" s="25">
        <f>F8</f>
        <v>0</v>
      </c>
      <c r="I35" s="27"/>
      <c r="K35" s="28">
        <f>SMALL(C34:C65,COUNTIF(C34:C65,"&lt;="&amp;J34))</f>
        <v>180</v>
      </c>
    </row>
    <row r="36" spans="1:15" x14ac:dyDescent="0.2">
      <c r="B36" s="25" t="s">
        <v>4</v>
      </c>
      <c r="C36" s="25">
        <v>180</v>
      </c>
      <c r="D36" s="26" t="s">
        <v>5</v>
      </c>
      <c r="E36" s="25"/>
      <c r="F36" s="25">
        <f>B8</f>
        <v>0</v>
      </c>
      <c r="G36" s="25">
        <f>D7</f>
        <v>0</v>
      </c>
      <c r="H36" s="25">
        <f>F7</f>
        <v>0</v>
      </c>
      <c r="I36" s="27"/>
    </row>
    <row r="37" spans="1:15" x14ac:dyDescent="0.2">
      <c r="B37" s="25" t="s">
        <v>6</v>
      </c>
      <c r="C37" s="25">
        <v>120</v>
      </c>
      <c r="D37" s="26" t="s">
        <v>7</v>
      </c>
      <c r="E37" s="25"/>
      <c r="F37" s="25">
        <f>B7</f>
        <v>0</v>
      </c>
      <c r="G37" s="25">
        <f>D8</f>
        <v>0</v>
      </c>
      <c r="H37" s="25">
        <f>F7</f>
        <v>0</v>
      </c>
      <c r="I37" s="27"/>
      <c r="K37" s="28" t="str">
        <f>RECHERCHEVA(B34:H65,1,",",K35)</f>
        <v>B,C,E</v>
      </c>
    </row>
    <row r="38" spans="1:15" x14ac:dyDescent="0.2">
      <c r="B38" s="25" t="s">
        <v>8</v>
      </c>
      <c r="C38" s="25">
        <v>180</v>
      </c>
      <c r="D38" s="26" t="s">
        <v>9</v>
      </c>
      <c r="E38" s="25"/>
      <c r="F38" s="25">
        <f>B7</f>
        <v>0</v>
      </c>
      <c r="G38" s="25">
        <f>D7</f>
        <v>0</v>
      </c>
      <c r="H38" s="25">
        <f>F7</f>
        <v>0</v>
      </c>
      <c r="I38" s="27"/>
      <c r="K38" s="28"/>
    </row>
    <row r="39" spans="1:15" x14ac:dyDescent="0.2">
      <c r="B39" s="25"/>
      <c r="C39" s="25"/>
      <c r="D39" s="26"/>
      <c r="E39" s="25"/>
      <c r="F39" s="25"/>
      <c r="G39" s="25"/>
      <c r="H39" s="25"/>
      <c r="I39" s="27"/>
      <c r="K39" s="28"/>
    </row>
    <row r="40" spans="1:15" x14ac:dyDescent="0.2">
      <c r="B40" s="25"/>
      <c r="C40" s="25"/>
      <c r="D40" s="26"/>
      <c r="E40" s="25"/>
      <c r="F40" s="25"/>
      <c r="G40" s="25"/>
      <c r="H40" s="25"/>
      <c r="I40" s="27"/>
      <c r="K40" s="28"/>
    </row>
    <row r="41" spans="1:15" x14ac:dyDescent="0.2">
      <c r="B41" s="25"/>
      <c r="C41" s="25"/>
      <c r="D41" s="26"/>
      <c r="E41" s="25"/>
      <c r="F41" s="25"/>
      <c r="G41" s="25"/>
      <c r="H41" s="25"/>
      <c r="I41" s="27"/>
    </row>
    <row r="42" spans="1:15" x14ac:dyDescent="0.2">
      <c r="B42" s="25"/>
      <c r="C42" s="29"/>
      <c r="D42" s="30"/>
      <c r="E42" s="30"/>
      <c r="F42" s="25"/>
      <c r="G42" s="25"/>
      <c r="H42" s="31"/>
      <c r="I42" s="27"/>
    </row>
    <row r="43" spans="1:15" x14ac:dyDescent="0.2">
      <c r="B43" s="25"/>
      <c r="C43" s="29"/>
      <c r="D43" s="30"/>
      <c r="E43" s="30"/>
      <c r="F43" s="25"/>
      <c r="G43" s="25"/>
      <c r="H43" s="31"/>
      <c r="I43" s="27"/>
      <c r="K43" s="28"/>
      <c r="L43" s="28"/>
      <c r="M43" s="28"/>
    </row>
    <row r="44" spans="1:15" x14ac:dyDescent="0.2">
      <c r="B44" s="25"/>
      <c r="C44" s="29"/>
      <c r="D44" s="30"/>
      <c r="E44" s="30"/>
      <c r="F44" s="25"/>
      <c r="G44" s="25"/>
      <c r="H44" s="31"/>
      <c r="I44" s="27"/>
    </row>
    <row r="45" spans="1:15" x14ac:dyDescent="0.2">
      <c r="B45" s="25"/>
      <c r="C45" s="29"/>
      <c r="D45" s="30"/>
      <c r="E45" s="30"/>
      <c r="F45" s="32"/>
      <c r="G45" s="25"/>
      <c r="H45" s="31"/>
      <c r="I45" s="27"/>
      <c r="K45" s="28"/>
    </row>
    <row r="46" spans="1:15" x14ac:dyDescent="0.2">
      <c r="B46" s="25"/>
      <c r="C46" s="29"/>
      <c r="D46" s="30"/>
      <c r="E46" s="30"/>
      <c r="F46" s="25"/>
      <c r="G46" s="25"/>
      <c r="H46" s="31"/>
      <c r="I46" s="27"/>
      <c r="N46" s="28"/>
    </row>
    <row r="47" spans="1:15" x14ac:dyDescent="0.2">
      <c r="B47" s="25"/>
      <c r="C47" s="29"/>
      <c r="D47" s="30"/>
      <c r="E47" s="30"/>
      <c r="F47" s="25"/>
      <c r="G47" s="25"/>
      <c r="H47" s="31"/>
      <c r="I47" s="27"/>
      <c r="K47" s="28"/>
      <c r="L47" s="28"/>
      <c r="N47" s="28"/>
      <c r="O47" s="28"/>
    </row>
    <row r="48" spans="1:15" x14ac:dyDescent="0.2">
      <c r="B48" s="25"/>
      <c r="C48" s="29"/>
      <c r="D48" s="30"/>
      <c r="E48" s="30"/>
      <c r="F48" s="25"/>
      <c r="G48" s="32"/>
      <c r="H48" s="31"/>
      <c r="I48" s="27"/>
      <c r="K48" s="28"/>
    </row>
    <row r="49" spans="2:11" x14ac:dyDescent="0.2">
      <c r="B49" s="25"/>
      <c r="C49" s="29"/>
      <c r="D49" s="30"/>
      <c r="E49" s="30"/>
      <c r="F49" s="25"/>
      <c r="G49" s="25"/>
      <c r="H49" s="31"/>
      <c r="I49" s="27"/>
      <c r="K49" s="28"/>
    </row>
    <row r="50" spans="2:11" x14ac:dyDescent="0.2">
      <c r="B50" s="25"/>
      <c r="C50" s="29"/>
      <c r="D50" s="30"/>
      <c r="E50" s="30"/>
      <c r="F50" s="25"/>
      <c r="G50" s="25"/>
      <c r="H50" s="31"/>
      <c r="I50" s="27"/>
    </row>
    <row r="51" spans="2:11" x14ac:dyDescent="0.2">
      <c r="B51" s="25"/>
      <c r="C51" s="29"/>
      <c r="D51" s="30"/>
      <c r="E51" s="30"/>
      <c r="F51" s="32"/>
      <c r="G51" s="25"/>
      <c r="H51" s="31"/>
      <c r="I51" s="27"/>
    </row>
    <row r="52" spans="2:11" x14ac:dyDescent="0.2">
      <c r="B52" s="25"/>
      <c r="C52" s="29"/>
      <c r="D52" s="30"/>
      <c r="E52" s="30"/>
      <c r="F52" s="25"/>
      <c r="G52" s="25"/>
      <c r="H52" s="31"/>
      <c r="I52" s="27"/>
    </row>
    <row r="53" spans="2:11" x14ac:dyDescent="0.2">
      <c r="B53" s="25"/>
      <c r="C53" s="29"/>
      <c r="D53" s="30"/>
      <c r="E53" s="30"/>
      <c r="F53" s="25"/>
      <c r="G53" s="25"/>
      <c r="H53" s="31"/>
      <c r="I53" s="27"/>
    </row>
    <row r="54" spans="2:11" x14ac:dyDescent="0.2">
      <c r="B54" s="25"/>
      <c r="C54" s="29"/>
      <c r="D54" s="30"/>
      <c r="E54" s="30"/>
      <c r="F54" s="32"/>
      <c r="G54" s="25"/>
      <c r="H54" s="31"/>
      <c r="I54" s="27"/>
    </row>
    <row r="55" spans="2:11" x14ac:dyDescent="0.2">
      <c r="B55" s="25"/>
      <c r="C55" s="29"/>
      <c r="D55" s="30"/>
      <c r="E55" s="30"/>
      <c r="F55" s="25"/>
      <c r="G55" s="25"/>
      <c r="H55" s="31"/>
      <c r="I55" s="27"/>
    </row>
    <row r="56" spans="2:11" x14ac:dyDescent="0.2">
      <c r="B56" s="25"/>
      <c r="C56" s="29"/>
      <c r="D56" s="30"/>
      <c r="E56" s="30"/>
      <c r="F56" s="25"/>
      <c r="G56" s="25"/>
      <c r="H56" s="31"/>
      <c r="I56" s="27"/>
    </row>
    <row r="57" spans="2:11" x14ac:dyDescent="0.2">
      <c r="B57" s="25"/>
      <c r="C57" s="29"/>
      <c r="D57" s="30"/>
      <c r="E57" s="30"/>
      <c r="F57" s="32"/>
      <c r="G57" s="25"/>
      <c r="H57" s="31"/>
      <c r="I57" s="27"/>
    </row>
    <row r="58" spans="2:11" x14ac:dyDescent="0.2">
      <c r="B58" s="25"/>
      <c r="C58" s="29"/>
      <c r="D58" s="30"/>
      <c r="E58" s="30"/>
      <c r="F58" s="25"/>
      <c r="G58" s="25"/>
      <c r="H58" s="31"/>
      <c r="I58" s="27"/>
    </row>
    <row r="59" spans="2:11" x14ac:dyDescent="0.2">
      <c r="B59" s="25"/>
      <c r="C59" s="29"/>
      <c r="D59" s="30"/>
      <c r="E59" s="30"/>
      <c r="F59" s="25"/>
      <c r="G59" s="25"/>
      <c r="H59" s="31"/>
      <c r="I59" s="27"/>
    </row>
    <row r="60" spans="2:11" x14ac:dyDescent="0.2">
      <c r="B60" s="25"/>
      <c r="C60" s="29"/>
      <c r="D60" s="30"/>
      <c r="E60" s="30"/>
      <c r="F60" s="32"/>
      <c r="G60" s="25"/>
      <c r="H60" s="31"/>
      <c r="I60" s="27"/>
    </row>
    <row r="61" spans="2:11" x14ac:dyDescent="0.2">
      <c r="B61" s="25"/>
      <c r="C61" s="29"/>
      <c r="D61" s="30"/>
      <c r="E61" s="30"/>
      <c r="F61" s="25"/>
      <c r="G61" s="25"/>
      <c r="H61" s="31"/>
      <c r="I61" s="27"/>
    </row>
    <row r="62" spans="2:11" x14ac:dyDescent="0.2">
      <c r="B62" s="25"/>
      <c r="C62" s="29"/>
      <c r="D62" s="30"/>
      <c r="E62" s="30"/>
      <c r="F62" s="25"/>
      <c r="G62" s="25"/>
      <c r="H62" s="31"/>
      <c r="I62" s="27"/>
    </row>
    <row r="63" spans="2:11" x14ac:dyDescent="0.2">
      <c r="B63" s="25"/>
      <c r="C63" s="29"/>
      <c r="D63" s="30"/>
      <c r="E63" s="30"/>
      <c r="F63" s="32"/>
      <c r="G63" s="25"/>
      <c r="H63" s="31"/>
      <c r="I63" s="27"/>
    </row>
    <row r="64" spans="2:11" x14ac:dyDescent="0.2">
      <c r="B64" s="25"/>
      <c r="C64" s="29"/>
      <c r="D64" s="30"/>
      <c r="E64" s="30"/>
      <c r="F64" s="25"/>
      <c r="G64" s="25"/>
      <c r="H64" s="31"/>
      <c r="I64" s="27"/>
    </row>
    <row r="65" spans="2:9" x14ac:dyDescent="0.2">
      <c r="B65" s="25"/>
      <c r="C65" s="29"/>
      <c r="D65" s="30"/>
      <c r="E65" s="30"/>
      <c r="F65" s="25"/>
      <c r="G65" s="25"/>
      <c r="H65" s="31"/>
      <c r="I65" s="27"/>
    </row>
    <row r="66" spans="2:9" x14ac:dyDescent="0.2">
      <c r="C66" s="3"/>
      <c r="D66" s="34"/>
      <c r="E66" s="34"/>
      <c r="F66" s="35"/>
      <c r="G66" s="35"/>
    </row>
    <row r="67" spans="2:9" x14ac:dyDescent="0.2">
      <c r="D67" s="36"/>
      <c r="E67" s="36"/>
    </row>
    <row r="68" spans="2:9" x14ac:dyDescent="0.2">
      <c r="D68" s="36"/>
      <c r="E68" s="36"/>
    </row>
    <row r="69" spans="2:9" x14ac:dyDescent="0.2">
      <c r="D69" s="36"/>
      <c r="E69" s="36"/>
    </row>
  </sheetData>
  <sheetProtection selectLockedCells="1"/>
  <printOptions horizontalCentered="1"/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="Destination non proposée_x000a_Contacter le service Transports">
          <x14:formula1>
            <xm:f>'[2]Liste des dést- CP- lieu 2 chgt'!#REF!</xm:f>
          </x14:formula1>
          <xm:sqref>B21</xm:sqref>
        </x14:dataValidation>
        <x14:dataValidation type="list" allowBlank="1" showInputMessage="1" showErrorMessage="1" error="Destination non proposée_x000a_Contacter le service Transports">
          <x14:formula1>
            <xm:f>'[2]Liste des dést- CP- lieu 2 chgt'!#REF!</xm:f>
          </x14:formula1>
          <xm:sqref>B19</xm:sqref>
        </x14:dataValidation>
        <x14:dataValidation type="list" allowBlank="1" showInputMessage="1" showErrorMessage="1" error="Destination non proposée_x000a_Contacter le service Transports">
          <x14:formula1>
            <xm:f>'[2]Liste des dést- CP- lieu 2 chgt'!#REF!</xm:f>
          </x14:formula1>
          <xm:sqref>B20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</vt:lpstr>
      <vt:lpstr>Calcul!Zone_d_impression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</dc:creator>
  <cp:lastModifiedBy>patrice phishert</cp:lastModifiedBy>
  <dcterms:created xsi:type="dcterms:W3CDTF">2018-03-18T08:10:57Z</dcterms:created>
  <dcterms:modified xsi:type="dcterms:W3CDTF">2018-03-18T21:57:36Z</dcterms:modified>
</cp:coreProperties>
</file>