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40" windowHeight="9900" tabRatio="701"/>
  </bookViews>
  <sheets>
    <sheet name="Feuil1" sheetId="36" r:id="rId1"/>
    <sheet name="TABLES" sheetId="16" r:id="rId2"/>
    <sheet name="Tables2" sheetId="37" r:id="rId3"/>
  </sheets>
  <definedNames>
    <definedName name="_xlnm._FilterDatabase" localSheetId="1" hidden="1">TABLES!$I$68:$I$97</definedName>
    <definedName name="Cote_d_or">"Groupe 27"</definedName>
    <definedName name="Doubs_Belfort">"Groupe 25"</definedName>
    <definedName name="DT_21">TABLES!$G$18:$G$25</definedName>
    <definedName name="DT_25_90">TABLES!$H$18:$H$29</definedName>
    <definedName name="DT_39_70">TABLES!$I$18:$I$27</definedName>
    <definedName name="DT_58_89">TABLES!$J$18:$J$27</definedName>
    <definedName name="DT_71">TABLES!$K$18:$K$27</definedName>
    <definedName name="GROUPE_COURRIER">TABLES!$B$67:$B$70</definedName>
    <definedName name="Hte_Saone_Jura">"Groupe 23"</definedName>
    <definedName name="MEDIA">TABLES!$B$548:$B$554</definedName>
    <definedName name="MOIS">OFFSET(TABLES!$B$4:$B$15,0,0,MONTH(TABLES!$C$3),1)</definedName>
    <definedName name="Plan_national">TABLES!$H$67:$H$76</definedName>
    <definedName name="Plan_régional">TABLES!$G$67:$G$84</definedName>
    <definedName name="Saone_et_Loire">"Freeform 148"</definedName>
    <definedName name="table">#REF!</definedName>
    <definedName name="TAUX">TABLES!$C$548:$C$549</definedName>
    <definedName name="TEMPS">TABLES!$D$4:$D$5</definedName>
    <definedName name="Top_30">TABLES!$I$67:$I$97</definedName>
    <definedName name="Tous_les_courriers">TABLES!$F$67:$F$545</definedName>
    <definedName name="Toutes_DT">TABLES!$F$18:$F$64</definedName>
    <definedName name="Yonne_Nievre">"Groupe 28"</definedName>
  </definedNames>
  <calcPr calcId="152511" calcMode="manual"/>
</workbook>
</file>

<file path=xl/calcChain.xml><?xml version="1.0" encoding="utf-8"?>
<calcChain xmlns="http://schemas.openxmlformats.org/spreadsheetml/2006/main">
  <c r="L479" i="37" l="1"/>
  <c r="L478" i="37"/>
  <c r="L477" i="37"/>
  <c r="L476" i="37"/>
  <c r="L475" i="37"/>
  <c r="L474" i="37"/>
  <c r="L473" i="37"/>
  <c r="L472" i="37"/>
  <c r="L471" i="37"/>
  <c r="L470" i="37"/>
  <c r="L469" i="37"/>
  <c r="L468" i="37"/>
  <c r="L467" i="37"/>
  <c r="L466" i="37"/>
  <c r="L465" i="37"/>
  <c r="L464" i="37"/>
  <c r="L463" i="37"/>
  <c r="L462" i="37"/>
  <c r="L461" i="37"/>
  <c r="L460" i="37"/>
  <c r="L459" i="37"/>
  <c r="L458" i="37"/>
  <c r="L457" i="37"/>
  <c r="L456" i="37"/>
  <c r="L455" i="37"/>
  <c r="L454" i="37"/>
  <c r="L453" i="37"/>
  <c r="L452" i="37"/>
  <c r="L451" i="37"/>
  <c r="L450" i="37"/>
  <c r="L449" i="37"/>
  <c r="L448" i="37"/>
  <c r="L447" i="37"/>
  <c r="L446" i="37"/>
  <c r="L445" i="37"/>
  <c r="L444" i="37"/>
  <c r="L443" i="37"/>
  <c r="L442" i="37"/>
  <c r="L441" i="37"/>
  <c r="L440" i="37"/>
  <c r="L439" i="37"/>
  <c r="L438" i="37"/>
  <c r="L437" i="37"/>
  <c r="L436" i="37"/>
  <c r="L435" i="37"/>
  <c r="L434" i="37"/>
  <c r="L433" i="37"/>
  <c r="L432" i="37"/>
  <c r="L431" i="37"/>
  <c r="L430" i="37"/>
  <c r="L428" i="37"/>
  <c r="L427" i="37"/>
  <c r="L426" i="37"/>
  <c r="L425" i="37"/>
  <c r="L424" i="37"/>
  <c r="L423" i="37"/>
  <c r="L422" i="37"/>
  <c r="L421" i="37"/>
  <c r="L420" i="37"/>
  <c r="L419" i="37"/>
  <c r="L418" i="37"/>
  <c r="L417" i="37"/>
  <c r="L416" i="37"/>
  <c r="L415" i="37"/>
  <c r="L414" i="37"/>
  <c r="L413" i="37"/>
  <c r="L412" i="37"/>
  <c r="L411" i="37"/>
  <c r="L410" i="37"/>
  <c r="L409" i="37"/>
  <c r="L408" i="37"/>
  <c r="L407" i="37"/>
  <c r="L406" i="37"/>
  <c r="L405" i="37"/>
  <c r="L404" i="37"/>
  <c r="L403" i="37"/>
  <c r="L402" i="37"/>
  <c r="L401" i="37"/>
  <c r="L400" i="37"/>
  <c r="L399" i="37"/>
  <c r="L398" i="37"/>
  <c r="L397" i="37"/>
  <c r="L396" i="37"/>
  <c r="L395" i="37"/>
  <c r="L394" i="37"/>
  <c r="L393" i="37"/>
  <c r="L392" i="37"/>
  <c r="L391" i="37"/>
  <c r="L390" i="37"/>
  <c r="L389" i="37"/>
  <c r="L388" i="37"/>
  <c r="L387" i="37"/>
  <c r="L386" i="37"/>
  <c r="L385" i="37"/>
  <c r="L384" i="37"/>
  <c r="L383" i="37"/>
  <c r="L382" i="37"/>
  <c r="L381" i="37"/>
  <c r="L380" i="37"/>
  <c r="L379" i="37"/>
  <c r="L378" i="37"/>
  <c r="L377" i="37"/>
  <c r="L376" i="37"/>
  <c r="L375" i="37"/>
  <c r="L374" i="37"/>
  <c r="L373" i="37"/>
  <c r="L372" i="37"/>
  <c r="L371" i="37"/>
  <c r="L370" i="37"/>
  <c r="L369" i="37"/>
  <c r="L368" i="37"/>
  <c r="L367" i="37"/>
  <c r="L366" i="37"/>
  <c r="L365" i="37"/>
  <c r="L364" i="37"/>
  <c r="L363" i="37"/>
  <c r="L362" i="37"/>
  <c r="L361" i="37"/>
  <c r="L359" i="37"/>
  <c r="L357" i="37"/>
  <c r="L356" i="37"/>
  <c r="L355" i="37"/>
  <c r="L354" i="37"/>
  <c r="L353" i="37"/>
  <c r="L352" i="37"/>
  <c r="L351" i="37"/>
  <c r="L350" i="37"/>
  <c r="L349" i="37"/>
  <c r="L348" i="37"/>
  <c r="L347" i="37"/>
  <c r="L346" i="37"/>
  <c r="L345" i="37"/>
  <c r="L344" i="37"/>
  <c r="L343" i="37"/>
  <c r="L342" i="37"/>
  <c r="L341" i="37"/>
  <c r="L340" i="37"/>
  <c r="L339" i="37"/>
  <c r="L338" i="37"/>
  <c r="L337" i="37"/>
  <c r="L336" i="37"/>
  <c r="L335" i="37"/>
  <c r="L334" i="37"/>
  <c r="L333" i="37"/>
  <c r="L332" i="37"/>
  <c r="L331" i="37"/>
  <c r="L330" i="37"/>
  <c r="L329" i="37"/>
  <c r="L328" i="37"/>
  <c r="L327" i="37"/>
  <c r="L326" i="37"/>
  <c r="L325" i="37"/>
  <c r="L324" i="37"/>
  <c r="L323" i="37"/>
  <c r="L322" i="37"/>
  <c r="L321" i="37"/>
  <c r="L320" i="37"/>
  <c r="L319" i="37"/>
  <c r="L318" i="37"/>
  <c r="L317" i="37"/>
  <c r="L316" i="37"/>
  <c r="L315" i="37"/>
  <c r="L314" i="37"/>
  <c r="L313" i="37"/>
  <c r="L312" i="37"/>
  <c r="L311" i="37"/>
  <c r="L310" i="37"/>
  <c r="L309" i="37"/>
  <c r="L308" i="37"/>
  <c r="L307" i="37"/>
  <c r="L306" i="37"/>
  <c r="L305" i="37"/>
  <c r="L304" i="37"/>
  <c r="L303" i="37"/>
  <c r="L302" i="37"/>
  <c r="L300" i="37"/>
  <c r="L299" i="37"/>
  <c r="L298" i="37"/>
  <c r="L297" i="37"/>
  <c r="L296" i="37"/>
  <c r="L295" i="37"/>
  <c r="L294" i="37"/>
  <c r="L293" i="37"/>
  <c r="L292" i="37"/>
  <c r="L291" i="37"/>
  <c r="L290" i="37"/>
  <c r="L289" i="37"/>
  <c r="L288" i="37"/>
  <c r="L287" i="37"/>
  <c r="L286" i="37"/>
  <c r="L285" i="37"/>
  <c r="L284" i="37"/>
  <c r="L283" i="37"/>
  <c r="L282" i="37"/>
  <c r="L280" i="37"/>
  <c r="L279" i="37"/>
  <c r="L278" i="37"/>
  <c r="L277" i="37"/>
  <c r="L276" i="37"/>
  <c r="L275" i="37"/>
  <c r="L274" i="37"/>
  <c r="L273" i="37"/>
  <c r="L272" i="37"/>
  <c r="L271" i="37"/>
  <c r="L270" i="37"/>
  <c r="L269" i="37"/>
  <c r="L268" i="37"/>
  <c r="L267" i="37"/>
  <c r="L266" i="37"/>
  <c r="L265" i="37"/>
  <c r="L264" i="37"/>
  <c r="L263" i="37"/>
  <c r="L262" i="37"/>
  <c r="L261" i="37"/>
  <c r="L260" i="37"/>
  <c r="L259" i="37"/>
  <c r="L258" i="37"/>
  <c r="L256" i="37"/>
  <c r="L255" i="37"/>
  <c r="L254" i="37"/>
  <c r="L251" i="37"/>
  <c r="L250" i="37"/>
  <c r="L249" i="37"/>
  <c r="L248" i="37"/>
  <c r="L247" i="37"/>
  <c r="L246" i="37"/>
  <c r="L245" i="37"/>
  <c r="L242" i="37"/>
  <c r="L241" i="37"/>
  <c r="L240" i="37"/>
  <c r="L239" i="37"/>
  <c r="L238" i="37"/>
  <c r="L237" i="37"/>
  <c r="L236" i="37"/>
  <c r="L235" i="37"/>
  <c r="L234" i="37"/>
  <c r="L233" i="37"/>
  <c r="L232" i="37"/>
  <c r="L231" i="37"/>
  <c r="L230" i="37"/>
  <c r="L229" i="37"/>
  <c r="L228" i="37"/>
  <c r="L227" i="37"/>
  <c r="L226" i="37"/>
  <c r="L225" i="37"/>
  <c r="L224" i="37"/>
  <c r="L223" i="37"/>
  <c r="L222" i="37"/>
  <c r="L221" i="37"/>
  <c r="L220" i="37"/>
  <c r="L219" i="37"/>
  <c r="L217" i="37"/>
  <c r="L216" i="37"/>
  <c r="L215" i="37"/>
  <c r="L214" i="37"/>
  <c r="L213" i="37"/>
  <c r="L212" i="37"/>
  <c r="L211" i="37"/>
  <c r="L210" i="37"/>
  <c r="L209" i="37"/>
  <c r="L208" i="37"/>
  <c r="L207" i="37"/>
  <c r="L206" i="37"/>
  <c r="L205" i="37"/>
  <c r="L204" i="37"/>
  <c r="L203" i="37"/>
  <c r="L202" i="37"/>
  <c r="L201" i="37"/>
  <c r="L200" i="37"/>
  <c r="L199" i="37"/>
  <c r="L198" i="37"/>
  <c r="L197" i="37"/>
  <c r="L196" i="37"/>
  <c r="L195" i="37"/>
  <c r="L194" i="37"/>
  <c r="L193" i="37"/>
  <c r="L192" i="37"/>
  <c r="L191" i="37"/>
  <c r="L190" i="37"/>
  <c r="L189" i="37"/>
  <c r="L188" i="37"/>
  <c r="L187" i="37"/>
  <c r="L186" i="37"/>
  <c r="L185" i="37"/>
  <c r="L184" i="37"/>
  <c r="L183" i="37"/>
  <c r="L182" i="37"/>
  <c r="L181" i="37"/>
  <c r="L180" i="37"/>
  <c r="L179" i="37"/>
  <c r="L178" i="37"/>
  <c r="L177" i="37"/>
  <c r="L176" i="37"/>
  <c r="L175" i="37"/>
  <c r="L174" i="37"/>
  <c r="L173" i="37"/>
  <c r="L172" i="37"/>
  <c r="L171" i="37"/>
  <c r="L170" i="37"/>
  <c r="L169" i="37"/>
  <c r="L168" i="37"/>
  <c r="L167" i="37"/>
  <c r="L166" i="37"/>
  <c r="L165" i="37"/>
  <c r="L164" i="37"/>
  <c r="L163" i="37"/>
  <c r="L162" i="37"/>
  <c r="L161" i="37"/>
  <c r="L160" i="37"/>
  <c r="L159" i="37"/>
  <c r="L158" i="37"/>
  <c r="L157" i="37"/>
  <c r="L156" i="37"/>
  <c r="L155" i="37"/>
  <c r="L154" i="37"/>
  <c r="L153" i="37"/>
  <c r="L152" i="37"/>
  <c r="L151" i="37"/>
  <c r="L150" i="37"/>
  <c r="L149" i="37"/>
  <c r="L148" i="37"/>
  <c r="L147" i="37"/>
  <c r="L146" i="37"/>
  <c r="L145" i="37"/>
  <c r="L144" i="37"/>
  <c r="L143" i="37"/>
  <c r="L142" i="37"/>
  <c r="L141" i="37"/>
  <c r="L140" i="37"/>
  <c r="L139" i="37"/>
  <c r="L138" i="37"/>
  <c r="L137" i="37"/>
  <c r="L136" i="37"/>
  <c r="L135" i="37"/>
  <c r="L134" i="37"/>
  <c r="L133" i="37"/>
  <c r="L132" i="37"/>
  <c r="L131" i="37"/>
  <c r="L130" i="37"/>
  <c r="L129" i="37"/>
  <c r="L128" i="37"/>
  <c r="L127" i="37"/>
  <c r="L126" i="37"/>
  <c r="L125" i="37"/>
  <c r="L124" i="37"/>
  <c r="L123" i="37"/>
  <c r="L122" i="37"/>
  <c r="L121" i="37"/>
  <c r="L120" i="37"/>
  <c r="L119" i="37"/>
  <c r="L118" i="37"/>
  <c r="L117" i="37"/>
  <c r="L116" i="37"/>
  <c r="L115" i="37"/>
  <c r="L114" i="37"/>
  <c r="L112" i="37"/>
  <c r="L111" i="37"/>
  <c r="L110" i="37"/>
  <c r="L108" i="37"/>
  <c r="L107" i="37"/>
  <c r="L106" i="37"/>
  <c r="L105" i="37"/>
  <c r="L104" i="37"/>
  <c r="L103" i="37"/>
  <c r="L102" i="37"/>
  <c r="L101" i="37"/>
  <c r="L98" i="37"/>
  <c r="L97" i="37"/>
  <c r="L96" i="37"/>
  <c r="L95" i="37"/>
  <c r="L94" i="37"/>
  <c r="L93" i="37"/>
  <c r="L92" i="37"/>
  <c r="L91" i="37"/>
  <c r="L90" i="37"/>
  <c r="L89" i="37"/>
  <c r="L88" i="37"/>
  <c r="L87" i="37"/>
  <c r="L86" i="37"/>
  <c r="L85" i="37"/>
  <c r="L84" i="37"/>
  <c r="L83" i="37"/>
  <c r="L82" i="37"/>
  <c r="L81" i="37"/>
  <c r="L80" i="37"/>
  <c r="L79" i="37"/>
  <c r="L78" i="37"/>
  <c r="L77" i="37"/>
  <c r="L76" i="37"/>
  <c r="L75" i="37"/>
  <c r="L74" i="37"/>
  <c r="L73" i="37"/>
  <c r="L72" i="37"/>
  <c r="L70" i="37"/>
  <c r="L69" i="37"/>
  <c r="L68" i="37"/>
  <c r="L67" i="37"/>
  <c r="L66" i="37"/>
  <c r="L65" i="37"/>
  <c r="L64" i="37"/>
  <c r="L63" i="37"/>
  <c r="L62" i="37"/>
  <c r="L61" i="37"/>
  <c r="L60" i="37"/>
  <c r="L59" i="37"/>
  <c r="L57" i="37"/>
  <c r="L55" i="37"/>
  <c r="L54" i="37"/>
  <c r="L53" i="37"/>
  <c r="L51" i="37"/>
  <c r="L50" i="37"/>
  <c r="L49" i="37"/>
  <c r="L48" i="37"/>
  <c r="L47" i="37"/>
  <c r="L46" i="37"/>
  <c r="L45" i="37"/>
  <c r="L44" i="37"/>
  <c r="L42" i="37"/>
  <c r="L41" i="37"/>
  <c r="L38" i="37"/>
  <c r="L37" i="37"/>
  <c r="L36" i="37"/>
  <c r="L35" i="37"/>
  <c r="L34" i="37"/>
  <c r="L32" i="37"/>
  <c r="L31" i="37"/>
  <c r="L30" i="37"/>
  <c r="L29" i="37"/>
  <c r="L28" i="37"/>
  <c r="L27" i="37"/>
  <c r="L26" i="37"/>
  <c r="L25" i="37"/>
  <c r="L24" i="37"/>
  <c r="L23" i="37"/>
  <c r="L22" i="37"/>
  <c r="L21" i="37"/>
  <c r="L20" i="37"/>
  <c r="L19" i="37"/>
  <c r="L18" i="37"/>
  <c r="L16" i="37"/>
  <c r="L15" i="37"/>
  <c r="L14" i="37"/>
  <c r="L13" i="37"/>
  <c r="L12" i="37"/>
  <c r="L10" i="37"/>
  <c r="L9" i="37"/>
  <c r="L8" i="37"/>
  <c r="L7" i="37"/>
  <c r="L6" i="37"/>
  <c r="L5" i="37"/>
  <c r="L4" i="37"/>
  <c r="L3" i="37"/>
  <c r="L429" i="37"/>
  <c r="L360" i="37"/>
  <c r="L358" i="37"/>
  <c r="L301" i="37"/>
  <c r="L257" i="37"/>
  <c r="L253" i="37"/>
  <c r="L252" i="37"/>
  <c r="L244" i="37"/>
  <c r="L218" i="37"/>
  <c r="L113" i="37"/>
  <c r="L109" i="37"/>
  <c r="L71" i="37"/>
  <c r="L58" i="37"/>
  <c r="L56" i="37"/>
  <c r="L43" i="37"/>
  <c r="L17" i="37"/>
  <c r="L281" i="37"/>
  <c r="L243" i="37"/>
  <c r="L100" i="37"/>
  <c r="L99" i="37"/>
  <c r="L52" i="37"/>
  <c r="L40" i="37"/>
  <c r="L39" i="37"/>
  <c r="M113" i="37"/>
  <c r="L33" i="37"/>
  <c r="L11" i="37"/>
  <c r="N113" i="37"/>
  <c r="M109" i="37"/>
  <c r="M100" i="37"/>
  <c r="M99" i="37"/>
  <c r="M71" i="37"/>
  <c r="M58" i="37"/>
  <c r="M56" i="37"/>
  <c r="M52" i="37"/>
  <c r="M43" i="37"/>
  <c r="M40" i="37"/>
  <c r="M39" i="37"/>
  <c r="M33" i="37"/>
  <c r="M17" i="37"/>
  <c r="M11" i="37"/>
  <c r="L2" i="37"/>
  <c r="E39" i="37"/>
  <c r="E38" i="37"/>
  <c r="E37" i="37"/>
  <c r="E36" i="37"/>
  <c r="E35" i="37"/>
  <c r="E34" i="37"/>
  <c r="E33" i="37"/>
  <c r="E32" i="37"/>
  <c r="E44" i="37"/>
  <c r="E43" i="37"/>
  <c r="E42" i="37"/>
  <c r="E41" i="37"/>
  <c r="E40" i="37"/>
  <c r="E25" i="37"/>
  <c r="E24" i="37"/>
  <c r="E23" i="37"/>
  <c r="E30" i="37"/>
  <c r="E29" i="37"/>
  <c r="E28" i="37"/>
  <c r="E27" i="37"/>
  <c r="E26" i="37"/>
  <c r="E21" i="37"/>
  <c r="E20" i="37"/>
  <c r="E19" i="37"/>
  <c r="E47" i="37"/>
  <c r="E46" i="37"/>
  <c r="E45" i="37"/>
  <c r="E17" i="37"/>
  <c r="E16" i="37"/>
  <c r="E15" i="37"/>
  <c r="E14" i="37"/>
  <c r="E13" i="37"/>
  <c r="E12" i="37"/>
  <c r="E11" i="37"/>
  <c r="E10" i="37"/>
  <c r="E31" i="37"/>
  <c r="E22" i="37"/>
  <c r="E18" i="37"/>
  <c r="E9" i="37"/>
  <c r="E8" i="37"/>
  <c r="E7" i="37"/>
  <c r="E6" i="37"/>
  <c r="E5" i="37"/>
  <c r="E4" i="37"/>
  <c r="E3" i="37"/>
  <c r="E2" i="37"/>
  <c r="C471" i="16" l="1"/>
  <c r="C470" i="16"/>
  <c r="C469" i="16"/>
  <c r="C468" i="16"/>
  <c r="C467" i="16"/>
  <c r="C466" i="16"/>
  <c r="C465" i="16"/>
  <c r="C464" i="16"/>
  <c r="C463" i="16"/>
  <c r="C462" i="16"/>
  <c r="C461" i="16"/>
  <c r="C460" i="16"/>
  <c r="C459" i="16"/>
  <c r="C458" i="16"/>
  <c r="C457" i="16"/>
  <c r="C456" i="16"/>
  <c r="C455" i="16"/>
  <c r="C454" i="16"/>
  <c r="C453" i="16"/>
  <c r="C452" i="16"/>
  <c r="C451" i="16"/>
  <c r="C450" i="16"/>
  <c r="C448" i="16"/>
  <c r="C447" i="16"/>
  <c r="C446" i="16"/>
  <c r="C445" i="16"/>
  <c r="C444" i="16"/>
  <c r="C443" i="16"/>
  <c r="C442" i="16"/>
  <c r="C441" i="16"/>
  <c r="C440" i="16"/>
  <c r="C439" i="16"/>
  <c r="C438" i="16"/>
  <c r="C437" i="16"/>
  <c r="C436" i="16"/>
  <c r="C435" i="16"/>
  <c r="C434" i="16"/>
  <c r="C433" i="16"/>
  <c r="C432" i="16"/>
  <c r="C431" i="16"/>
  <c r="C430" i="16"/>
  <c r="C429" i="16"/>
  <c r="C428" i="16"/>
  <c r="C427" i="16"/>
  <c r="C426" i="16"/>
  <c r="C425" i="16"/>
  <c r="C424" i="16"/>
  <c r="C423" i="16"/>
  <c r="C422" i="16"/>
  <c r="C421" i="16"/>
  <c r="C420" i="16"/>
  <c r="C419" i="16"/>
  <c r="C418" i="16"/>
  <c r="C417" i="16"/>
  <c r="C416" i="16"/>
  <c r="C415" i="16"/>
  <c r="C414" i="16"/>
  <c r="C413" i="16"/>
  <c r="C412" i="16"/>
  <c r="C411" i="16"/>
  <c r="C410" i="16"/>
  <c r="C409" i="16"/>
  <c r="C408" i="16"/>
  <c r="C407" i="16"/>
  <c r="C406" i="16"/>
  <c r="C405" i="16"/>
  <c r="C404" i="16"/>
  <c r="C403" i="16"/>
  <c r="C402" i="16"/>
  <c r="C401" i="16"/>
  <c r="C400" i="16"/>
  <c r="C399" i="16"/>
  <c r="C398" i="16"/>
  <c r="C396" i="16"/>
  <c r="C395" i="16"/>
  <c r="C394" i="16"/>
  <c r="C393" i="16"/>
  <c r="C392" i="16"/>
  <c r="C391" i="16"/>
  <c r="C390" i="16"/>
  <c r="C389" i="16"/>
  <c r="C388" i="16"/>
  <c r="C387" i="16"/>
  <c r="C386" i="16"/>
  <c r="C385" i="16"/>
  <c r="C384" i="16"/>
  <c r="C383" i="16"/>
  <c r="C382" i="16"/>
  <c r="C381" i="16"/>
  <c r="C380" i="16"/>
  <c r="C379" i="16"/>
  <c r="C378" i="16"/>
  <c r="C377" i="16"/>
  <c r="C376" i="16"/>
  <c r="C375" i="16"/>
  <c r="C374" i="16"/>
  <c r="C373" i="16"/>
  <c r="C372" i="16"/>
  <c r="C371" i="16"/>
  <c r="C370" i="16"/>
  <c r="C369" i="16"/>
  <c r="C368" i="16"/>
  <c r="C367" i="16"/>
  <c r="C366" i="16"/>
  <c r="C365" i="16"/>
  <c r="C364" i="16"/>
  <c r="C363" i="16"/>
  <c r="C362" i="16"/>
  <c r="C361" i="16"/>
  <c r="C360" i="16"/>
  <c r="C359" i="16"/>
  <c r="C358" i="16"/>
  <c r="C357" i="16"/>
  <c r="C356" i="16"/>
  <c r="C355" i="16"/>
  <c r="C354" i="16"/>
  <c r="C353" i="16"/>
  <c r="C352" i="16"/>
  <c r="C351" i="16"/>
  <c r="C350" i="16"/>
  <c r="C349" i="16"/>
  <c r="C348" i="16"/>
  <c r="C347" i="16"/>
  <c r="C346" i="16"/>
  <c r="C345" i="16"/>
  <c r="C344" i="16"/>
  <c r="C343" i="16"/>
  <c r="C342" i="16"/>
  <c r="C341" i="16"/>
  <c r="C340" i="16"/>
  <c r="C339" i="16"/>
  <c r="C338" i="16"/>
  <c r="C337" i="16"/>
  <c r="C336" i="16"/>
  <c r="C335" i="16"/>
  <c r="C333" i="16"/>
  <c r="C332" i="16"/>
  <c r="C331" i="16"/>
  <c r="C330" i="16"/>
  <c r="C329" i="16"/>
  <c r="C328" i="16"/>
  <c r="C327" i="16"/>
  <c r="C326" i="16"/>
  <c r="C325" i="16"/>
  <c r="C324" i="16"/>
  <c r="C323" i="16"/>
  <c r="C322" i="16"/>
  <c r="C321" i="16"/>
  <c r="C320" i="16"/>
  <c r="C319" i="16"/>
  <c r="C318" i="16"/>
  <c r="C317" i="16"/>
  <c r="C316" i="16"/>
  <c r="C315" i="16"/>
  <c r="C314" i="16"/>
  <c r="C313" i="16"/>
  <c r="C312" i="16"/>
  <c r="C311" i="16"/>
  <c r="C310" i="16"/>
  <c r="C309" i="16"/>
  <c r="C308" i="16"/>
  <c r="C307" i="16"/>
  <c r="C306" i="16"/>
  <c r="C305" i="16"/>
  <c r="C304" i="16"/>
  <c r="C303" i="16"/>
  <c r="C302" i="16"/>
  <c r="C301" i="16"/>
  <c r="C300" i="16"/>
  <c r="C299" i="16"/>
  <c r="C298" i="16"/>
  <c r="C297" i="16"/>
  <c r="C296" i="16"/>
  <c r="C295" i="16"/>
  <c r="C294" i="16"/>
  <c r="C293" i="16"/>
  <c r="C292" i="16"/>
  <c r="C291" i="16"/>
  <c r="C290" i="16"/>
  <c r="C289" i="16"/>
  <c r="C288" i="16"/>
  <c r="C287" i="16"/>
  <c r="C286" i="16"/>
  <c r="C285" i="16"/>
  <c r="C284" i="16"/>
  <c r="C283" i="16"/>
  <c r="C282" i="16"/>
  <c r="C281" i="16"/>
  <c r="C280" i="16"/>
  <c r="C279" i="16"/>
  <c r="C278" i="16"/>
  <c r="C277" i="16"/>
  <c r="C276" i="16"/>
  <c r="C275" i="16"/>
  <c r="C274" i="16"/>
  <c r="C273" i="16"/>
  <c r="C272" i="16"/>
  <c r="C271" i="16"/>
  <c r="C270" i="16"/>
  <c r="C269" i="16"/>
  <c r="C268" i="16"/>
  <c r="C267" i="16"/>
  <c r="C266" i="16"/>
  <c r="C265" i="16"/>
  <c r="C264" i="16"/>
  <c r="C263" i="16"/>
  <c r="C262" i="16"/>
  <c r="C260" i="16"/>
  <c r="C259" i="16"/>
  <c r="C258" i="16"/>
  <c r="C257" i="16"/>
  <c r="C256" i="16"/>
  <c r="C255" i="16"/>
  <c r="C254" i="16"/>
  <c r="C253" i="16"/>
  <c r="C252" i="16"/>
  <c r="C251" i="16"/>
  <c r="C250" i="16"/>
  <c r="C249" i="16"/>
  <c r="C248" i="16"/>
  <c r="C247" i="16"/>
  <c r="C246" i="16"/>
  <c r="C245" i="16"/>
  <c r="C244" i="16"/>
  <c r="C243" i="16"/>
  <c r="C242" i="16"/>
  <c r="C241" i="16"/>
  <c r="C240" i="16"/>
  <c r="C239" i="16"/>
  <c r="C238" i="16"/>
  <c r="C237" i="16"/>
  <c r="C236" i="16"/>
  <c r="C235" i="16"/>
  <c r="C234" i="16"/>
  <c r="C233" i="16"/>
  <c r="C232" i="16"/>
  <c r="C231" i="16"/>
  <c r="C230" i="16"/>
  <c r="C229" i="16"/>
  <c r="C228" i="16"/>
  <c r="C227" i="16"/>
  <c r="C226" i="16"/>
  <c r="C225" i="16"/>
  <c r="C224" i="16"/>
  <c r="C223" i="16"/>
  <c r="C222" i="16"/>
  <c r="C221" i="16"/>
  <c r="C220" i="16"/>
  <c r="C219" i="16"/>
  <c r="C218" i="16"/>
  <c r="C217" i="16"/>
  <c r="C216" i="16"/>
  <c r="C215" i="16"/>
  <c r="C214" i="16"/>
  <c r="C213" i="16"/>
  <c r="C212" i="16"/>
  <c r="C211" i="16"/>
  <c r="C210" i="16"/>
  <c r="C209" i="16"/>
  <c r="C208" i="16"/>
  <c r="C207" i="16"/>
  <c r="C206" i="16"/>
  <c r="C204" i="16"/>
  <c r="C203" i="16"/>
  <c r="C202" i="16"/>
  <c r="C201" i="16"/>
  <c r="C200" i="16"/>
  <c r="C199" i="16"/>
  <c r="C198" i="16"/>
  <c r="C197" i="16"/>
  <c r="C196" i="16"/>
  <c r="C195" i="16"/>
  <c r="C194" i="16"/>
  <c r="C193" i="16"/>
  <c r="C192" i="16"/>
  <c r="C191" i="16"/>
  <c r="C190" i="16"/>
  <c r="C189" i="16"/>
  <c r="C188" i="16"/>
  <c r="C187" i="16"/>
  <c r="C186" i="16"/>
  <c r="C185" i="16"/>
  <c r="C184" i="16"/>
  <c r="C183" i="16"/>
  <c r="C182" i="16"/>
  <c r="C181" i="16"/>
  <c r="C180" i="16"/>
  <c r="C179" i="16"/>
  <c r="C178" i="16"/>
  <c r="C177" i="16"/>
  <c r="C176" i="16"/>
  <c r="C175" i="16"/>
  <c r="C174" i="16"/>
  <c r="C173" i="16"/>
  <c r="C172" i="16"/>
  <c r="C171" i="16"/>
  <c r="C170" i="16"/>
  <c r="C169" i="16"/>
  <c r="C168" i="16"/>
  <c r="C167" i="16"/>
  <c r="C166" i="16"/>
  <c r="C165" i="16"/>
  <c r="C164" i="16"/>
  <c r="C163" i="16"/>
  <c r="C162" i="16"/>
  <c r="C161" i="16"/>
  <c r="C160" i="16"/>
  <c r="C159" i="16"/>
  <c r="C158" i="16"/>
  <c r="C157" i="16"/>
  <c r="C156" i="16"/>
  <c r="C155" i="16"/>
  <c r="C154" i="16"/>
  <c r="C153" i="16"/>
  <c r="C152" i="16"/>
  <c r="C151" i="16"/>
  <c r="C150" i="16"/>
  <c r="C149" i="16"/>
  <c r="C148" i="16"/>
  <c r="C147" i="16"/>
  <c r="C146" i="16"/>
  <c r="C145" i="16"/>
  <c r="C144" i="16"/>
  <c r="C143" i="16"/>
  <c r="C142" i="16"/>
  <c r="C141" i="16"/>
  <c r="C140" i="16"/>
  <c r="C139" i="16"/>
  <c r="C138" i="16"/>
  <c r="C137" i="16"/>
  <c r="C136" i="16"/>
  <c r="C135" i="16"/>
  <c r="C134" i="16"/>
  <c r="C133" i="16"/>
  <c r="C132" i="16"/>
  <c r="C131" i="16"/>
  <c r="C130" i="16"/>
  <c r="C129" i="16"/>
  <c r="C128" i="16"/>
  <c r="C127" i="16"/>
  <c r="C126" i="16"/>
  <c r="C125" i="16"/>
  <c r="C124" i="16"/>
  <c r="C123" i="16"/>
  <c r="C122" i="16"/>
  <c r="C121" i="16"/>
  <c r="C120" i="16"/>
  <c r="C119" i="16"/>
  <c r="C118" i="16"/>
  <c r="C117" i="16"/>
  <c r="C116" i="16"/>
  <c r="C115" i="16"/>
  <c r="C114" i="16"/>
  <c r="C113" i="16"/>
  <c r="C112" i="16"/>
  <c r="C111" i="16"/>
  <c r="C110" i="16"/>
  <c r="C109" i="16"/>
  <c r="C108" i="16"/>
  <c r="C107" i="16"/>
  <c r="C106" i="16"/>
  <c r="C105" i="16"/>
  <c r="C104" i="16"/>
  <c r="C103" i="16"/>
  <c r="C102" i="16"/>
  <c r="C101" i="16"/>
  <c r="C100" i="16"/>
  <c r="C99" i="16"/>
  <c r="C98" i="16"/>
  <c r="I97" i="16"/>
  <c r="C97" i="16"/>
  <c r="I96" i="16"/>
  <c r="C96" i="16"/>
  <c r="I95" i="16"/>
  <c r="C95" i="16"/>
  <c r="I94" i="16"/>
  <c r="C94" i="16"/>
  <c r="I93" i="16"/>
  <c r="C93" i="16"/>
  <c r="I92" i="16"/>
  <c r="C92" i="16"/>
  <c r="I91" i="16"/>
  <c r="C91" i="16"/>
  <c r="I90" i="16"/>
  <c r="C90" i="16"/>
  <c r="I89" i="16"/>
  <c r="C89" i="16"/>
  <c r="I88" i="16"/>
  <c r="C88" i="16"/>
  <c r="I87" i="16"/>
  <c r="C87" i="16"/>
  <c r="I86" i="16"/>
  <c r="C86" i="16"/>
  <c r="I85" i="16"/>
  <c r="C85" i="16"/>
  <c r="I84" i="16"/>
  <c r="C84" i="16"/>
  <c r="I83" i="16"/>
  <c r="C83" i="16"/>
  <c r="I82" i="16"/>
  <c r="C82" i="16"/>
  <c r="I81" i="16"/>
  <c r="C81" i="16"/>
  <c r="I80" i="16"/>
  <c r="C80" i="16"/>
  <c r="I79" i="16"/>
  <c r="C79" i="16"/>
  <c r="I78" i="16"/>
  <c r="C78" i="16"/>
  <c r="I77" i="16"/>
  <c r="C77" i="16"/>
  <c r="I76" i="16"/>
  <c r="C76" i="16"/>
  <c r="I75" i="16"/>
  <c r="C75" i="16"/>
  <c r="I74" i="16"/>
  <c r="C74" i="16"/>
  <c r="I73" i="16"/>
  <c r="C73" i="16"/>
  <c r="I72" i="16"/>
  <c r="C72" i="16"/>
  <c r="I71" i="16"/>
  <c r="C71" i="16"/>
  <c r="I70" i="16"/>
  <c r="C70" i="16"/>
  <c r="I69" i="16"/>
  <c r="I68" i="16"/>
  <c r="K65" i="16"/>
  <c r="K93" i="16" s="1"/>
  <c r="C3" i="16"/>
  <c r="K77" i="16" l="1"/>
  <c r="L128" i="16"/>
  <c r="L68" i="16"/>
  <c r="K470" i="16"/>
  <c r="K466" i="16"/>
  <c r="K462" i="16"/>
  <c r="K458" i="16"/>
  <c r="K454" i="16"/>
  <c r="K450" i="16"/>
  <c r="K447" i="16"/>
  <c r="K443" i="16"/>
  <c r="K439" i="16"/>
  <c r="K435" i="16"/>
  <c r="K431" i="16"/>
  <c r="K427" i="16"/>
  <c r="K423" i="16"/>
  <c r="K419" i="16"/>
  <c r="K415" i="16"/>
  <c r="K411" i="16"/>
  <c r="K407" i="16"/>
  <c r="K403" i="16"/>
  <c r="K399" i="16"/>
  <c r="K396" i="16"/>
  <c r="K392" i="16"/>
  <c r="K388" i="16"/>
  <c r="K384" i="16"/>
  <c r="K380" i="16"/>
  <c r="K376" i="16"/>
  <c r="K545" i="16"/>
  <c r="K543" i="16"/>
  <c r="K541" i="16"/>
  <c r="K539" i="16"/>
  <c r="K537" i="16"/>
  <c r="K535" i="16"/>
  <c r="K533" i="16"/>
  <c r="K531" i="16"/>
  <c r="K529" i="16"/>
  <c r="K527" i="16"/>
  <c r="K525" i="16"/>
  <c r="K523" i="16"/>
  <c r="K521" i="16"/>
  <c r="K519" i="16"/>
  <c r="K517" i="16"/>
  <c r="K515" i="16"/>
  <c r="K513" i="16"/>
  <c r="K511" i="16"/>
  <c r="K509" i="16"/>
  <c r="K507" i="16"/>
  <c r="K505" i="16"/>
  <c r="K503" i="16"/>
  <c r="K501" i="16"/>
  <c r="K499" i="16"/>
  <c r="K497" i="16"/>
  <c r="K468" i="16"/>
  <c r="K464" i="16"/>
  <c r="K460" i="16"/>
  <c r="K456" i="16"/>
  <c r="K452" i="16"/>
  <c r="K445" i="16"/>
  <c r="K441" i="16"/>
  <c r="K437" i="16"/>
  <c r="K433" i="16"/>
  <c r="K429" i="16"/>
  <c r="K425" i="16"/>
  <c r="K421" i="16"/>
  <c r="K417" i="16"/>
  <c r="K413" i="16"/>
  <c r="K409" i="16"/>
  <c r="K405" i="16"/>
  <c r="K401" i="16"/>
  <c r="K397" i="16"/>
  <c r="K394" i="16"/>
  <c r="K390" i="16"/>
  <c r="K386" i="16"/>
  <c r="K382" i="16"/>
  <c r="K378" i="16"/>
  <c r="K374" i="16"/>
  <c r="K544" i="16"/>
  <c r="K542" i="16"/>
  <c r="K540" i="16"/>
  <c r="K538" i="16"/>
  <c r="K536" i="16"/>
  <c r="K534" i="16"/>
  <c r="K532" i="16"/>
  <c r="K530" i="16"/>
  <c r="K528" i="16"/>
  <c r="K526" i="16"/>
  <c r="K524" i="16"/>
  <c r="K522" i="16"/>
  <c r="K520" i="16"/>
  <c r="K518" i="16"/>
  <c r="K516" i="16"/>
  <c r="K514" i="16"/>
  <c r="K512" i="16"/>
  <c r="K510" i="16"/>
  <c r="K508" i="16"/>
  <c r="K506" i="16"/>
  <c r="K504" i="16"/>
  <c r="K502" i="16"/>
  <c r="K500" i="16"/>
  <c r="K498" i="16"/>
  <c r="K496" i="16"/>
  <c r="K492" i="16"/>
  <c r="K488" i="16"/>
  <c r="K484" i="16"/>
  <c r="K480" i="16"/>
  <c r="K476" i="16"/>
  <c r="K472" i="16"/>
  <c r="K373" i="16"/>
  <c r="K370" i="16"/>
  <c r="K366" i="16"/>
  <c r="K362" i="16"/>
  <c r="K358" i="16"/>
  <c r="K354" i="16"/>
  <c r="K350" i="16"/>
  <c r="K346" i="16"/>
  <c r="K342" i="16"/>
  <c r="K338" i="16"/>
  <c r="K334" i="16"/>
  <c r="K331" i="16"/>
  <c r="K327" i="16"/>
  <c r="K323" i="16"/>
  <c r="K319" i="16"/>
  <c r="K315" i="16"/>
  <c r="K311" i="16"/>
  <c r="K307" i="16"/>
  <c r="K303" i="16"/>
  <c r="K299" i="16"/>
  <c r="K295" i="16"/>
  <c r="K291" i="16"/>
  <c r="K287" i="16"/>
  <c r="K283" i="16"/>
  <c r="K279" i="16"/>
  <c r="K275" i="16"/>
  <c r="K271" i="16"/>
  <c r="K267" i="16"/>
  <c r="K263" i="16"/>
  <c r="K260" i="16"/>
  <c r="K256" i="16"/>
  <c r="K252" i="16"/>
  <c r="K248" i="16"/>
  <c r="K244" i="16"/>
  <c r="K240" i="16"/>
  <c r="K236" i="16"/>
  <c r="K232" i="16"/>
  <c r="K228" i="16"/>
  <c r="K224" i="16"/>
  <c r="K495" i="16"/>
  <c r="K491" i="16"/>
  <c r="K487" i="16"/>
  <c r="K483" i="16"/>
  <c r="K479" i="16"/>
  <c r="K475" i="16"/>
  <c r="K471" i="16"/>
  <c r="K469" i="16"/>
  <c r="K467" i="16"/>
  <c r="K465" i="16"/>
  <c r="K463" i="16"/>
  <c r="K461" i="16"/>
  <c r="K459" i="16"/>
  <c r="K457" i="16"/>
  <c r="K455" i="16"/>
  <c r="K453" i="16"/>
  <c r="K451" i="16"/>
  <c r="K449" i="16"/>
  <c r="K371" i="16"/>
  <c r="K367" i="16"/>
  <c r="K363" i="16"/>
  <c r="K359" i="16"/>
  <c r="K355" i="16"/>
  <c r="K351" i="16"/>
  <c r="K347" i="16"/>
  <c r="K343" i="16"/>
  <c r="K339" i="16"/>
  <c r="K335" i="16"/>
  <c r="K332" i="16"/>
  <c r="K328" i="16"/>
  <c r="K324" i="16"/>
  <c r="K320" i="16"/>
  <c r="K316" i="16"/>
  <c r="K312" i="16"/>
  <c r="K308" i="16"/>
  <c r="K304" i="16"/>
  <c r="K300" i="16"/>
  <c r="K296" i="16"/>
  <c r="K292" i="16"/>
  <c r="K288" i="16"/>
  <c r="K284" i="16"/>
  <c r="K280" i="16"/>
  <c r="K276" i="16"/>
  <c r="K272" i="16"/>
  <c r="K494" i="16"/>
  <c r="K490" i="16"/>
  <c r="K486" i="16"/>
  <c r="K482" i="16"/>
  <c r="K478" i="16"/>
  <c r="K474" i="16"/>
  <c r="K448" i="16"/>
  <c r="K446" i="16"/>
  <c r="K444" i="16"/>
  <c r="K442" i="16"/>
  <c r="K440" i="16"/>
  <c r="K438" i="16"/>
  <c r="K436" i="16"/>
  <c r="K434" i="16"/>
  <c r="K432" i="16"/>
  <c r="K430" i="16"/>
  <c r="K428" i="16"/>
  <c r="K426" i="16"/>
  <c r="K424" i="16"/>
  <c r="K422" i="16"/>
  <c r="K420" i="16"/>
  <c r="K418" i="16"/>
  <c r="K416" i="16"/>
  <c r="K414" i="16"/>
  <c r="K412" i="16"/>
  <c r="K410" i="16"/>
  <c r="K408" i="16"/>
  <c r="K406" i="16"/>
  <c r="K404" i="16"/>
  <c r="K402" i="16"/>
  <c r="K400" i="16"/>
  <c r="K398" i="16"/>
  <c r="K368" i="16"/>
  <c r="K364" i="16"/>
  <c r="K360" i="16"/>
  <c r="K356" i="16"/>
  <c r="K352" i="16"/>
  <c r="K348" i="16"/>
  <c r="K344" i="16"/>
  <c r="K340" i="16"/>
  <c r="K336" i="16"/>
  <c r="K333" i="16"/>
  <c r="K329" i="16"/>
  <c r="K325" i="16"/>
  <c r="K321" i="16"/>
  <c r="K317" i="16"/>
  <c r="K493" i="16"/>
  <c r="K489" i="16"/>
  <c r="K485" i="16"/>
  <c r="K481" i="16"/>
  <c r="K477" i="16"/>
  <c r="K473" i="16"/>
  <c r="K395" i="16"/>
  <c r="K393" i="16"/>
  <c r="K391" i="16"/>
  <c r="K389" i="16"/>
  <c r="K387" i="16"/>
  <c r="K385" i="16"/>
  <c r="K383" i="16"/>
  <c r="K381" i="16"/>
  <c r="K379" i="16"/>
  <c r="K377" i="16"/>
  <c r="K375" i="16"/>
  <c r="K372" i="16"/>
  <c r="K369" i="16"/>
  <c r="K365" i="16"/>
  <c r="K361" i="16"/>
  <c r="K357" i="16"/>
  <c r="K353" i="16"/>
  <c r="K349" i="16"/>
  <c r="K345" i="16"/>
  <c r="K341" i="16"/>
  <c r="K337" i="16"/>
  <c r="K330" i="16"/>
  <c r="K326" i="16"/>
  <c r="K322" i="16"/>
  <c r="K318" i="16"/>
  <c r="K314" i="16"/>
  <c r="K310" i="16"/>
  <c r="K306" i="16"/>
  <c r="K302" i="16"/>
  <c r="K298" i="16"/>
  <c r="K294" i="16"/>
  <c r="K290" i="16"/>
  <c r="K286" i="16"/>
  <c r="K282" i="16"/>
  <c r="K278" i="16"/>
  <c r="K274" i="16"/>
  <c r="K270" i="16"/>
  <c r="K266" i="16"/>
  <c r="K262" i="16"/>
  <c r="K269" i="16"/>
  <c r="K265" i="16"/>
  <c r="K261" i="16"/>
  <c r="K259" i="16"/>
  <c r="K251" i="16"/>
  <c r="K243" i="16"/>
  <c r="K235" i="16"/>
  <c r="K227" i="16"/>
  <c r="K221" i="16"/>
  <c r="K217" i="16"/>
  <c r="K213" i="16"/>
  <c r="K209" i="16"/>
  <c r="K205" i="16"/>
  <c r="K202" i="16"/>
  <c r="K198" i="16"/>
  <c r="K194" i="16"/>
  <c r="K190" i="16"/>
  <c r="K186" i="16"/>
  <c r="K182" i="16"/>
  <c r="K178" i="16"/>
  <c r="K174" i="16"/>
  <c r="K170" i="16"/>
  <c r="K166" i="16"/>
  <c r="K162" i="16"/>
  <c r="K158" i="16"/>
  <c r="K154" i="16"/>
  <c r="K150" i="16"/>
  <c r="K146" i="16"/>
  <c r="K142" i="16"/>
  <c r="K138" i="16"/>
  <c r="K134" i="16"/>
  <c r="K130" i="16"/>
  <c r="K126" i="16"/>
  <c r="K122" i="16"/>
  <c r="K118" i="16"/>
  <c r="K114" i="16"/>
  <c r="K110" i="16"/>
  <c r="K106" i="16"/>
  <c r="K313" i="16"/>
  <c r="K305" i="16"/>
  <c r="K297" i="16"/>
  <c r="K289" i="16"/>
  <c r="K281" i="16"/>
  <c r="K273" i="16"/>
  <c r="K257" i="16"/>
  <c r="K254" i="16"/>
  <c r="K249" i="16"/>
  <c r="K246" i="16"/>
  <c r="K241" i="16"/>
  <c r="K238" i="16"/>
  <c r="K233" i="16"/>
  <c r="K230" i="16"/>
  <c r="K225" i="16"/>
  <c r="K222" i="16"/>
  <c r="K218" i="16"/>
  <c r="K214" i="16"/>
  <c r="K210" i="16"/>
  <c r="K206" i="16"/>
  <c r="K203" i="16"/>
  <c r="K199" i="16"/>
  <c r="K195" i="16"/>
  <c r="K191" i="16"/>
  <c r="K187" i="16"/>
  <c r="K183" i="16"/>
  <c r="K179" i="16"/>
  <c r="K175" i="16"/>
  <c r="K171" i="16"/>
  <c r="K167" i="16"/>
  <c r="K163" i="16"/>
  <c r="K159" i="16"/>
  <c r="K155" i="16"/>
  <c r="K151" i="16"/>
  <c r="K147" i="16"/>
  <c r="K143" i="16"/>
  <c r="K139" i="16"/>
  <c r="K135" i="16"/>
  <c r="K268" i="16"/>
  <c r="K264" i="16"/>
  <c r="K255" i="16"/>
  <c r="K247" i="16"/>
  <c r="K239" i="16"/>
  <c r="K231" i="16"/>
  <c r="K223" i="16"/>
  <c r="K219" i="16"/>
  <c r="K215" i="16"/>
  <c r="K211" i="16"/>
  <c r="K207" i="16"/>
  <c r="K204" i="16"/>
  <c r="K200" i="16"/>
  <c r="K196" i="16"/>
  <c r="K192" i="16"/>
  <c r="K188" i="16"/>
  <c r="K184" i="16"/>
  <c r="K180" i="16"/>
  <c r="K176" i="16"/>
  <c r="K172" i="16"/>
  <c r="K168" i="16"/>
  <c r="K164" i="16"/>
  <c r="K160" i="16"/>
  <c r="K156" i="16"/>
  <c r="K152" i="16"/>
  <c r="K148" i="16"/>
  <c r="K144" i="16"/>
  <c r="K140" i="16"/>
  <c r="K136" i="16"/>
  <c r="K132" i="16"/>
  <c r="K128" i="16"/>
  <c r="K124" i="16"/>
  <c r="K120" i="16"/>
  <c r="K116" i="16"/>
  <c r="K112" i="16"/>
  <c r="K108" i="16"/>
  <c r="K104" i="16"/>
  <c r="K100" i="16"/>
  <c r="K68" i="16"/>
  <c r="K309" i="16"/>
  <c r="K301" i="16"/>
  <c r="K293" i="16"/>
  <c r="K285" i="16"/>
  <c r="K277" i="16"/>
  <c r="K258" i="16"/>
  <c r="K253" i="16"/>
  <c r="K250" i="16"/>
  <c r="K245" i="16"/>
  <c r="K242" i="16"/>
  <c r="K237" i="16"/>
  <c r="K234" i="16"/>
  <c r="K229" i="16"/>
  <c r="K226" i="16"/>
  <c r="K220" i="16"/>
  <c r="K216" i="16"/>
  <c r="K212" i="16"/>
  <c r="K208" i="16"/>
  <c r="K201" i="16"/>
  <c r="K197" i="16"/>
  <c r="K193" i="16"/>
  <c r="K189" i="16"/>
  <c r="K185" i="16"/>
  <c r="K181" i="16"/>
  <c r="K177" i="16"/>
  <c r="K173" i="16"/>
  <c r="K169" i="16"/>
  <c r="K165" i="16"/>
  <c r="K161" i="16"/>
  <c r="K157" i="16"/>
  <c r="K153" i="16"/>
  <c r="K149" i="16"/>
  <c r="K145" i="16"/>
  <c r="K141" i="16"/>
  <c r="K137" i="16"/>
  <c r="K133" i="16"/>
  <c r="K129" i="16"/>
  <c r="K125" i="16"/>
  <c r="K99" i="16"/>
  <c r="K96" i="16"/>
  <c r="K92" i="16"/>
  <c r="K88" i="16"/>
  <c r="K84" i="16"/>
  <c r="K80" i="16"/>
  <c r="K76" i="16"/>
  <c r="K72" i="16"/>
  <c r="K131" i="16"/>
  <c r="K123" i="16"/>
  <c r="K121" i="16"/>
  <c r="K119" i="16"/>
  <c r="K117" i="16"/>
  <c r="K115" i="16"/>
  <c r="K113" i="16"/>
  <c r="K111" i="16"/>
  <c r="K109" i="16"/>
  <c r="K107" i="16"/>
  <c r="K105" i="16"/>
  <c r="K103" i="16"/>
  <c r="K94" i="16"/>
  <c r="K90" i="16"/>
  <c r="K86" i="16"/>
  <c r="K82" i="16"/>
  <c r="K78" i="16"/>
  <c r="K74" i="16"/>
  <c r="K70" i="16"/>
  <c r="K127" i="16"/>
  <c r="K101" i="16"/>
  <c r="K98" i="16"/>
  <c r="K95" i="16"/>
  <c r="K91" i="16"/>
  <c r="K87" i="16"/>
  <c r="K83" i="16"/>
  <c r="K79" i="16"/>
  <c r="K75" i="16"/>
  <c r="K71" i="16"/>
  <c r="K73" i="16"/>
  <c r="K89" i="16"/>
  <c r="K102" i="16"/>
  <c r="K81" i="16"/>
  <c r="K97" i="16"/>
  <c r="L100" i="16"/>
  <c r="K69" i="16"/>
  <c r="K85" i="16"/>
  <c r="L103" i="16"/>
  <c r="L99" i="16"/>
  <c r="L104" i="16"/>
  <c r="L106" i="16"/>
  <c r="L108" i="16"/>
  <c r="L110" i="16"/>
  <c r="L112" i="16"/>
  <c r="L114" i="16"/>
  <c r="L116" i="16"/>
  <c r="L118" i="16"/>
  <c r="L120" i="16"/>
  <c r="L122" i="16"/>
  <c r="L124" i="16"/>
  <c r="L132" i="16"/>
  <c r="L98" i="16"/>
  <c r="L545" i="16"/>
  <c r="L543" i="16"/>
  <c r="L541" i="16"/>
  <c r="L539" i="16"/>
  <c r="L537" i="16"/>
  <c r="L535" i="16"/>
  <c r="L533" i="16"/>
  <c r="L531" i="16"/>
  <c r="L529" i="16"/>
  <c r="L527" i="16"/>
  <c r="L525" i="16"/>
  <c r="L523" i="16"/>
  <c r="L521" i="16"/>
  <c r="L519" i="16"/>
  <c r="L517" i="16"/>
  <c r="L515" i="16"/>
  <c r="L513" i="16"/>
  <c r="L511" i="16"/>
  <c r="L509" i="16"/>
  <c r="L507" i="16"/>
  <c r="L505" i="16"/>
  <c r="L503" i="16"/>
  <c r="L501" i="16"/>
  <c r="L499" i="16"/>
  <c r="L497" i="16"/>
  <c r="L495" i="16"/>
  <c r="L493" i="16"/>
  <c r="L491" i="16"/>
  <c r="L489" i="16"/>
  <c r="L487" i="16"/>
  <c r="L485" i="16"/>
  <c r="L483" i="16"/>
  <c r="L481" i="16"/>
  <c r="L479" i="16"/>
  <c r="L477" i="16"/>
  <c r="L475" i="16"/>
  <c r="L473" i="16"/>
  <c r="L471" i="16"/>
  <c r="L467" i="16"/>
  <c r="L463" i="16"/>
  <c r="L459" i="16"/>
  <c r="L455" i="16"/>
  <c r="L451" i="16"/>
  <c r="L448" i="16"/>
  <c r="L444" i="16"/>
  <c r="L440" i="16"/>
  <c r="L436" i="16"/>
  <c r="L432" i="16"/>
  <c r="L428" i="16"/>
  <c r="L424" i="16"/>
  <c r="L420" i="16"/>
  <c r="L416" i="16"/>
  <c r="L412" i="16"/>
  <c r="L408" i="16"/>
  <c r="L404" i="16"/>
  <c r="L400" i="16"/>
  <c r="L393" i="16"/>
  <c r="L389" i="16"/>
  <c r="L385" i="16"/>
  <c r="L381" i="16"/>
  <c r="L377" i="16"/>
  <c r="L544" i="16"/>
  <c r="L542" i="16"/>
  <c r="L540" i="16"/>
  <c r="L538" i="16"/>
  <c r="L536" i="16"/>
  <c r="L534" i="16"/>
  <c r="L532" i="16"/>
  <c r="L530" i="16"/>
  <c r="L528" i="16"/>
  <c r="L526" i="16"/>
  <c r="L524" i="16"/>
  <c r="L522" i="16"/>
  <c r="L520" i="16"/>
  <c r="L518" i="16"/>
  <c r="L516" i="16"/>
  <c r="L514" i="16"/>
  <c r="L512" i="16"/>
  <c r="L510" i="16"/>
  <c r="L508" i="16"/>
  <c r="L506" i="16"/>
  <c r="L504" i="16"/>
  <c r="L502" i="16"/>
  <c r="L500" i="16"/>
  <c r="L498" i="16"/>
  <c r="L496" i="16"/>
  <c r="L494" i="16"/>
  <c r="L492" i="16"/>
  <c r="L490" i="16"/>
  <c r="L488" i="16"/>
  <c r="L486" i="16"/>
  <c r="L484" i="16"/>
  <c r="L482" i="16"/>
  <c r="L480" i="16"/>
  <c r="L478" i="16"/>
  <c r="L476" i="16"/>
  <c r="L474" i="16"/>
  <c r="L472" i="16"/>
  <c r="L469" i="16"/>
  <c r="L465" i="16"/>
  <c r="L461" i="16"/>
  <c r="L457" i="16"/>
  <c r="L453" i="16"/>
  <c r="L449" i="16"/>
  <c r="L446" i="16"/>
  <c r="L442" i="16"/>
  <c r="L438" i="16"/>
  <c r="L434" i="16"/>
  <c r="L430" i="16"/>
  <c r="L426" i="16"/>
  <c r="L422" i="16"/>
  <c r="L418" i="16"/>
  <c r="L414" i="16"/>
  <c r="L410" i="16"/>
  <c r="L406" i="16"/>
  <c r="L402" i="16"/>
  <c r="L398" i="16"/>
  <c r="L395" i="16"/>
  <c r="L391" i="16"/>
  <c r="L387" i="16"/>
  <c r="L383" i="16"/>
  <c r="L379" i="16"/>
  <c r="L375" i="16"/>
  <c r="L371" i="16"/>
  <c r="L447" i="16"/>
  <c r="L445" i="16"/>
  <c r="L443" i="16"/>
  <c r="L441" i="16"/>
  <c r="L439" i="16"/>
  <c r="L437" i="16"/>
  <c r="L435" i="16"/>
  <c r="L433" i="16"/>
  <c r="L431" i="16"/>
  <c r="L429" i="16"/>
  <c r="L427" i="16"/>
  <c r="L425" i="16"/>
  <c r="L423" i="16"/>
  <c r="L421" i="16"/>
  <c r="L419" i="16"/>
  <c r="L417" i="16"/>
  <c r="L415" i="16"/>
  <c r="L413" i="16"/>
  <c r="L411" i="16"/>
  <c r="L409" i="16"/>
  <c r="L407" i="16"/>
  <c r="L405" i="16"/>
  <c r="L403" i="16"/>
  <c r="L401" i="16"/>
  <c r="L399" i="16"/>
  <c r="L397" i="16"/>
  <c r="L367" i="16"/>
  <c r="L363" i="16"/>
  <c r="L359" i="16"/>
  <c r="L355" i="16"/>
  <c r="L351" i="16"/>
  <c r="L347" i="16"/>
  <c r="L343" i="16"/>
  <c r="L339" i="16"/>
  <c r="L335" i="16"/>
  <c r="L332" i="16"/>
  <c r="L328" i="16"/>
  <c r="L324" i="16"/>
  <c r="L320" i="16"/>
  <c r="L316" i="16"/>
  <c r="L312" i="16"/>
  <c r="L308" i="16"/>
  <c r="L304" i="16"/>
  <c r="L300" i="16"/>
  <c r="L296" i="16"/>
  <c r="L292" i="16"/>
  <c r="L288" i="16"/>
  <c r="L284" i="16"/>
  <c r="L280" i="16"/>
  <c r="L276" i="16"/>
  <c r="L272" i="16"/>
  <c r="L268" i="16"/>
  <c r="L264" i="16"/>
  <c r="L257" i="16"/>
  <c r="L253" i="16"/>
  <c r="L249" i="16"/>
  <c r="L245" i="16"/>
  <c r="L241" i="16"/>
  <c r="L237" i="16"/>
  <c r="L233" i="16"/>
  <c r="L229" i="16"/>
  <c r="L225" i="16"/>
  <c r="L396" i="16"/>
  <c r="L394" i="16"/>
  <c r="L392" i="16"/>
  <c r="L390" i="16"/>
  <c r="L388" i="16"/>
  <c r="L386" i="16"/>
  <c r="L384" i="16"/>
  <c r="L382" i="16"/>
  <c r="L380" i="16"/>
  <c r="L378" i="16"/>
  <c r="L376" i="16"/>
  <c r="L374" i="16"/>
  <c r="L368" i="16"/>
  <c r="L364" i="16"/>
  <c r="L360" i="16"/>
  <c r="L356" i="16"/>
  <c r="L352" i="16"/>
  <c r="L348" i="16"/>
  <c r="L344" i="16"/>
  <c r="L340" i="16"/>
  <c r="L336" i="16"/>
  <c r="L333" i="16"/>
  <c r="L329" i="16"/>
  <c r="L325" i="16"/>
  <c r="L321" i="16"/>
  <c r="L317" i="16"/>
  <c r="L313" i="16"/>
  <c r="L309" i="16"/>
  <c r="L305" i="16"/>
  <c r="L301" i="16"/>
  <c r="L297" i="16"/>
  <c r="L293" i="16"/>
  <c r="L289" i="16"/>
  <c r="L285" i="16"/>
  <c r="L281" i="16"/>
  <c r="L277" i="16"/>
  <c r="L273" i="16"/>
  <c r="L372" i="16"/>
  <c r="L369" i="16"/>
  <c r="L365" i="16"/>
  <c r="L361" i="16"/>
  <c r="L357" i="16"/>
  <c r="L353" i="16"/>
  <c r="L349" i="16"/>
  <c r="L345" i="16"/>
  <c r="L341" i="16"/>
  <c r="L337" i="16"/>
  <c r="L330" i="16"/>
  <c r="L326" i="16"/>
  <c r="L322" i="16"/>
  <c r="L318" i="16"/>
  <c r="L470" i="16"/>
  <c r="L468" i="16"/>
  <c r="L466" i="16"/>
  <c r="L464" i="16"/>
  <c r="L462" i="16"/>
  <c r="L460" i="16"/>
  <c r="L458" i="16"/>
  <c r="L456" i="16"/>
  <c r="L454" i="16"/>
  <c r="L452" i="16"/>
  <c r="L450" i="16"/>
  <c r="L373" i="16"/>
  <c r="L370" i="16"/>
  <c r="L366" i="16"/>
  <c r="L362" i="16"/>
  <c r="L358" i="16"/>
  <c r="L354" i="16"/>
  <c r="L350" i="16"/>
  <c r="L346" i="16"/>
  <c r="L342" i="16"/>
  <c r="L338" i="16"/>
  <c r="L334" i="16"/>
  <c r="L331" i="16"/>
  <c r="L327" i="16"/>
  <c r="L323" i="16"/>
  <c r="L319" i="16"/>
  <c r="L315" i="16"/>
  <c r="L311" i="16"/>
  <c r="L307" i="16"/>
  <c r="L303" i="16"/>
  <c r="L299" i="16"/>
  <c r="L295" i="16"/>
  <c r="L291" i="16"/>
  <c r="L287" i="16"/>
  <c r="L283" i="16"/>
  <c r="L279" i="16"/>
  <c r="L275" i="16"/>
  <c r="L271" i="16"/>
  <c r="L267" i="16"/>
  <c r="L263" i="16"/>
  <c r="L254" i="16"/>
  <c r="L246" i="16"/>
  <c r="L238" i="16"/>
  <c r="L230" i="16"/>
  <c r="L222" i="16"/>
  <c r="L218" i="16"/>
  <c r="L214" i="16"/>
  <c r="L210" i="16"/>
  <c r="L206" i="16"/>
  <c r="L203" i="16"/>
  <c r="L199" i="16"/>
  <c r="L195" i="16"/>
  <c r="L191" i="16"/>
  <c r="L187" i="16"/>
  <c r="L183" i="16"/>
  <c r="L179" i="16"/>
  <c r="L175" i="16"/>
  <c r="L171" i="16"/>
  <c r="L167" i="16"/>
  <c r="L163" i="16"/>
  <c r="L159" i="16"/>
  <c r="L155" i="16"/>
  <c r="L151" i="16"/>
  <c r="L147" i="16"/>
  <c r="L143" i="16"/>
  <c r="L139" i="16"/>
  <c r="L135" i="16"/>
  <c r="L131" i="16"/>
  <c r="L127" i="16"/>
  <c r="L123" i="16"/>
  <c r="L119" i="16"/>
  <c r="L115" i="16"/>
  <c r="L111" i="16"/>
  <c r="L107" i="16"/>
  <c r="L310" i="16"/>
  <c r="L302" i="16"/>
  <c r="L294" i="16"/>
  <c r="L286" i="16"/>
  <c r="L278" i="16"/>
  <c r="L270" i="16"/>
  <c r="L266" i="16"/>
  <c r="L262" i="16"/>
  <c r="L260" i="16"/>
  <c r="L255" i="16"/>
  <c r="L252" i="16"/>
  <c r="L247" i="16"/>
  <c r="L244" i="16"/>
  <c r="L239" i="16"/>
  <c r="L236" i="16"/>
  <c r="L231" i="16"/>
  <c r="L228" i="16"/>
  <c r="L223" i="16"/>
  <c r="L219" i="16"/>
  <c r="L215" i="16"/>
  <c r="L211" i="16"/>
  <c r="L207" i="16"/>
  <c r="L204" i="16"/>
  <c r="L200" i="16"/>
  <c r="L196" i="16"/>
  <c r="L192" i="16"/>
  <c r="L188" i="16"/>
  <c r="L184" i="16"/>
  <c r="L180" i="16"/>
  <c r="L176" i="16"/>
  <c r="L172" i="16"/>
  <c r="L168" i="16"/>
  <c r="L164" i="16"/>
  <c r="L160" i="16"/>
  <c r="L156" i="16"/>
  <c r="L152" i="16"/>
  <c r="L148" i="16"/>
  <c r="L144" i="16"/>
  <c r="L140" i="16"/>
  <c r="L136" i="16"/>
  <c r="L258" i="16"/>
  <c r="L250" i="16"/>
  <c r="L242" i="16"/>
  <c r="L234" i="16"/>
  <c r="L226" i="16"/>
  <c r="L220" i="16"/>
  <c r="L216" i="16"/>
  <c r="L212" i="16"/>
  <c r="L208" i="16"/>
  <c r="L201" i="16"/>
  <c r="L197" i="16"/>
  <c r="L193" i="16"/>
  <c r="L189" i="16"/>
  <c r="L185" i="16"/>
  <c r="L181" i="16"/>
  <c r="L177" i="16"/>
  <c r="L173" i="16"/>
  <c r="L169" i="16"/>
  <c r="L165" i="16"/>
  <c r="L161" i="16"/>
  <c r="L157" i="16"/>
  <c r="L153" i="16"/>
  <c r="L149" i="16"/>
  <c r="L145" i="16"/>
  <c r="L141" i="16"/>
  <c r="L137" i="16"/>
  <c r="L133" i="16"/>
  <c r="L129" i="16"/>
  <c r="L125" i="16"/>
  <c r="L121" i="16"/>
  <c r="L117" i="16"/>
  <c r="L113" i="16"/>
  <c r="L109" i="16"/>
  <c r="L105" i="16"/>
  <c r="L101" i="16"/>
  <c r="L97" i="16"/>
  <c r="L96" i="16"/>
  <c r="L95" i="16"/>
  <c r="L94" i="16"/>
  <c r="L93" i="16"/>
  <c r="L92" i="16"/>
  <c r="L91" i="16"/>
  <c r="L90" i="16"/>
  <c r="L89" i="16"/>
  <c r="L88" i="16"/>
  <c r="L87" i="16"/>
  <c r="L86" i="16"/>
  <c r="L85" i="16"/>
  <c r="L84" i="16"/>
  <c r="L83" i="16"/>
  <c r="L82" i="16"/>
  <c r="L81" i="16"/>
  <c r="L80" i="16"/>
  <c r="L79" i="16"/>
  <c r="L78" i="16"/>
  <c r="L77" i="16"/>
  <c r="L76" i="16"/>
  <c r="L75" i="16"/>
  <c r="L74" i="16"/>
  <c r="L73" i="16"/>
  <c r="L72" i="16"/>
  <c r="L71" i="16"/>
  <c r="L70" i="16"/>
  <c r="L69" i="16"/>
  <c r="L314" i="16"/>
  <c r="L306" i="16"/>
  <c r="L298" i="16"/>
  <c r="L290" i="16"/>
  <c r="L282" i="16"/>
  <c r="L274" i="16"/>
  <c r="L269" i="16"/>
  <c r="L265" i="16"/>
  <c r="L261" i="16"/>
  <c r="L259" i="16"/>
  <c r="L256" i="16"/>
  <c r="L251" i="16"/>
  <c r="L248" i="16"/>
  <c r="L243" i="16"/>
  <c r="L240" i="16"/>
  <c r="L235" i="16"/>
  <c r="L232" i="16"/>
  <c r="L227" i="16"/>
  <c r="L224" i="16"/>
  <c r="L221" i="16"/>
  <c r="L217" i="16"/>
  <c r="L213" i="16"/>
  <c r="L209" i="16"/>
  <c r="L205" i="16"/>
  <c r="L202" i="16"/>
  <c r="L198" i="16"/>
  <c r="L194" i="16"/>
  <c r="L190" i="16"/>
  <c r="L186" i="16"/>
  <c r="L182" i="16"/>
  <c r="L178" i="16"/>
  <c r="L174" i="16"/>
  <c r="L170" i="16"/>
  <c r="L166" i="16"/>
  <c r="L162" i="16"/>
  <c r="L158" i="16"/>
  <c r="L154" i="16"/>
  <c r="L150" i="16"/>
  <c r="L146" i="16"/>
  <c r="L142" i="16"/>
  <c r="L138" i="16"/>
  <c r="L134" i="16"/>
  <c r="L130" i="16"/>
  <c r="L126" i="16"/>
  <c r="L102" i="16"/>
</calcChain>
</file>

<file path=xl/sharedStrings.xml><?xml version="1.0" encoding="utf-8"?>
<sst xmlns="http://schemas.openxmlformats.org/spreadsheetml/2006/main" count="3763" uniqueCount="1164">
  <si>
    <t>MOIS</t>
  </si>
  <si>
    <t>CODE</t>
  </si>
  <si>
    <t>Toutes Agences</t>
  </si>
  <si>
    <t>DT</t>
  </si>
  <si>
    <t>25038</t>
  </si>
  <si>
    <t>CAC07</t>
  </si>
  <si>
    <t>71041</t>
  </si>
  <si>
    <t>71010</t>
  </si>
  <si>
    <t>70070</t>
  </si>
  <si>
    <t>71001</t>
  </si>
  <si>
    <t>25021</t>
  </si>
  <si>
    <t>25009</t>
  </si>
  <si>
    <t>21090</t>
  </si>
  <si>
    <t>21074</t>
  </si>
  <si>
    <t>21066</t>
  </si>
  <si>
    <t>21051</t>
  </si>
  <si>
    <t>21013</t>
  </si>
  <si>
    <t>21043</t>
  </si>
  <si>
    <t>21005</t>
  </si>
  <si>
    <t>25052</t>
  </si>
  <si>
    <t>25026</t>
  </si>
  <si>
    <t>25044</t>
  </si>
  <si>
    <t>25075</t>
  </si>
  <si>
    <t>39054</t>
  </si>
  <si>
    <t>39046</t>
  </si>
  <si>
    <t>39019</t>
  </si>
  <si>
    <t>25116</t>
  </si>
  <si>
    <t>39015</t>
  </si>
  <si>
    <t>89060</t>
  </si>
  <si>
    <t>89052</t>
  </si>
  <si>
    <t>90025</t>
  </si>
  <si>
    <t>90010</t>
  </si>
  <si>
    <t>90005</t>
  </si>
  <si>
    <t>71056</t>
  </si>
  <si>
    <t>71072</t>
  </si>
  <si>
    <t>71064</t>
  </si>
  <si>
    <t>89002</t>
  </si>
  <si>
    <t>71095</t>
  </si>
  <si>
    <t>89023</t>
  </si>
  <si>
    <t>71080</t>
  </si>
  <si>
    <t>89044</t>
  </si>
  <si>
    <t>58003</t>
  </si>
  <si>
    <t>58006</t>
  </si>
  <si>
    <t>70015</t>
  </si>
  <si>
    <t>58062</t>
  </si>
  <si>
    <t>58054</t>
  </si>
  <si>
    <t>70054</t>
  </si>
  <si>
    <t>70046</t>
  </si>
  <si>
    <t>70062</t>
  </si>
  <si>
    <t>71007</t>
  </si>
  <si>
    <t>CAC08</t>
  </si>
  <si>
    <t>CAC09</t>
  </si>
  <si>
    <t>CAC15</t>
  </si>
  <si>
    <t>25011</t>
  </si>
  <si>
    <t>CAC16</t>
  </si>
  <si>
    <t>CAC18</t>
  </si>
  <si>
    <t>CAC1D</t>
  </si>
  <si>
    <t>CAC1E</t>
  </si>
  <si>
    <t>CAC2A</t>
  </si>
  <si>
    <t>CAC2B</t>
  </si>
  <si>
    <t>CAC2D</t>
  </si>
  <si>
    <t>CAC2F</t>
  </si>
  <si>
    <t>CAC2H</t>
  </si>
  <si>
    <t>CAC2I</t>
  </si>
  <si>
    <t>CAC2J</t>
  </si>
  <si>
    <t>CAC38</t>
  </si>
  <si>
    <t>CAC39</t>
  </si>
  <si>
    <t>CAC3B</t>
  </si>
  <si>
    <t>CAC41</t>
  </si>
  <si>
    <t>CAC42</t>
  </si>
  <si>
    <t>CAC49</t>
  </si>
  <si>
    <t>CAC58</t>
  </si>
  <si>
    <t>CAC64</t>
  </si>
  <si>
    <t>CAC67</t>
  </si>
  <si>
    <t>CAC6F</t>
  </si>
  <si>
    <t>CAC6G</t>
  </si>
  <si>
    <t>CAC6V</t>
  </si>
  <si>
    <t>CAC6X</t>
  </si>
  <si>
    <t>CAC72</t>
  </si>
  <si>
    <t>CAC73</t>
  </si>
  <si>
    <t>CAC75</t>
  </si>
  <si>
    <t>CAC77</t>
  </si>
  <si>
    <t>CAC79</t>
  </si>
  <si>
    <t>CAC82</t>
  </si>
  <si>
    <t>CAC83</t>
  </si>
  <si>
    <t>CAC8A</t>
  </si>
  <si>
    <t>CAC8C</t>
  </si>
  <si>
    <t>CAC8H</t>
  </si>
  <si>
    <t>CAC8I</t>
  </si>
  <si>
    <t>CAC8X</t>
  </si>
  <si>
    <t>CAC9H</t>
  </si>
  <si>
    <t>CAC9I</t>
  </si>
  <si>
    <t>CAC9J</t>
  </si>
  <si>
    <t>CACA3</t>
  </si>
  <si>
    <t>CACA5</t>
  </si>
  <si>
    <t>CACA6</t>
  </si>
  <si>
    <t>CACA7</t>
  </si>
  <si>
    <t>CACA8</t>
  </si>
  <si>
    <t>CACAA</t>
  </si>
  <si>
    <t>CACAB</t>
  </si>
  <si>
    <t>CACAC</t>
  </si>
  <si>
    <t>CACAD</t>
  </si>
  <si>
    <t>CACAE</t>
  </si>
  <si>
    <t>CACAF</t>
  </si>
  <si>
    <t>CACAG</t>
  </si>
  <si>
    <t>CACAH</t>
  </si>
  <si>
    <t>CACAJ</t>
  </si>
  <si>
    <t>CACAK</t>
  </si>
  <si>
    <t>CACAL</t>
  </si>
  <si>
    <t>CACAM</t>
  </si>
  <si>
    <t>CACAO</t>
  </si>
  <si>
    <t>CACAP</t>
  </si>
  <si>
    <t>CACB1</t>
  </si>
  <si>
    <t>CACB2</t>
  </si>
  <si>
    <t>CACDA</t>
  </si>
  <si>
    <t>CACDB</t>
  </si>
  <si>
    <t>CACDC</t>
  </si>
  <si>
    <t>CACDD</t>
  </si>
  <si>
    <t>CACF1</t>
  </si>
  <si>
    <t>CACF2</t>
  </si>
  <si>
    <t>CACG1</t>
  </si>
  <si>
    <t>CACMT</t>
  </si>
  <si>
    <t>CACMU</t>
  </si>
  <si>
    <t>CACMV</t>
  </si>
  <si>
    <t>CACMW</t>
  </si>
  <si>
    <t>CACP1</t>
  </si>
  <si>
    <t>CACP2</t>
  </si>
  <si>
    <t>CACP3</t>
  </si>
  <si>
    <t>CACX1</t>
  </si>
  <si>
    <t>CACX2</t>
  </si>
  <si>
    <t>CACX4</t>
  </si>
  <si>
    <t>CACX5</t>
  </si>
  <si>
    <t>CACX6</t>
  </si>
  <si>
    <t>CACX7</t>
  </si>
  <si>
    <t>CACX8</t>
  </si>
  <si>
    <t>CEC06</t>
  </si>
  <si>
    <t>CEC07</t>
  </si>
  <si>
    <t>CEC13</t>
  </si>
  <si>
    <t>CEC19</t>
  </si>
  <si>
    <t>CEC1A</t>
  </si>
  <si>
    <t>CEC1S</t>
  </si>
  <si>
    <t>CEC22</t>
  </si>
  <si>
    <t>CEC25</t>
  </si>
  <si>
    <t>CEC2C</t>
  </si>
  <si>
    <t>CEC2E</t>
  </si>
  <si>
    <t>CEC3M</t>
  </si>
  <si>
    <t>CEC4A</t>
  </si>
  <si>
    <t>CEC56</t>
  </si>
  <si>
    <t>CEC57</t>
  </si>
  <si>
    <t>CEC61</t>
  </si>
  <si>
    <t>CEC62</t>
  </si>
  <si>
    <t>CEC6A</t>
  </si>
  <si>
    <t>CEC6B</t>
  </si>
  <si>
    <t>CEC6C</t>
  </si>
  <si>
    <t>CEC8R</t>
  </si>
  <si>
    <t>CEC93</t>
  </si>
  <si>
    <t>CEC9R</t>
  </si>
  <si>
    <t>CECA7</t>
  </si>
  <si>
    <t>CECA9</t>
  </si>
  <si>
    <t>CECAB</t>
  </si>
  <si>
    <t>CECAG</t>
  </si>
  <si>
    <t>CECAO</t>
  </si>
  <si>
    <t>CECAQ</t>
  </si>
  <si>
    <t>CECAU</t>
  </si>
  <si>
    <t>CECAX</t>
  </si>
  <si>
    <t>CECAY</t>
  </si>
  <si>
    <t>CECB6</t>
  </si>
  <si>
    <t>CECB7</t>
  </si>
  <si>
    <t>CECB9</t>
  </si>
  <si>
    <t>CECBA</t>
  </si>
  <si>
    <t>CECBB</t>
  </si>
  <si>
    <t>CECBD</t>
  </si>
  <si>
    <t>CECBE</t>
  </si>
  <si>
    <t>CECBF</t>
  </si>
  <si>
    <t>CECBG</t>
  </si>
  <si>
    <t>CECBH</t>
  </si>
  <si>
    <t>CECBI</t>
  </si>
  <si>
    <t>CECBK</t>
  </si>
  <si>
    <t>CECBM</t>
  </si>
  <si>
    <t>CECBN</t>
  </si>
  <si>
    <t>CECBO</t>
  </si>
  <si>
    <t>CECD6</t>
  </si>
  <si>
    <t>CECD9</t>
  </si>
  <si>
    <t>CECR4</t>
  </si>
  <si>
    <t>CECRA</t>
  </si>
  <si>
    <t>CECRC</t>
  </si>
  <si>
    <t>CECRE</t>
  </si>
  <si>
    <t>CECRL</t>
  </si>
  <si>
    <t>CECRM</t>
  </si>
  <si>
    <t>CECRO</t>
  </si>
  <si>
    <t>CECRQ</t>
  </si>
  <si>
    <t>CECRR</t>
  </si>
  <si>
    <t>CECRS</t>
  </si>
  <si>
    <t>CECRT</t>
  </si>
  <si>
    <t>CECRW</t>
  </si>
  <si>
    <t>CECRX</t>
  </si>
  <si>
    <t>CECRY</t>
  </si>
  <si>
    <t>CECRZ</t>
  </si>
  <si>
    <t>CHC1G</t>
  </si>
  <si>
    <t>CHC1T</t>
  </si>
  <si>
    <t>CHC2C</t>
  </si>
  <si>
    <t>CHC2H</t>
  </si>
  <si>
    <t>CHC2K</t>
  </si>
  <si>
    <t>CHC2M</t>
  </si>
  <si>
    <t>CHC2N</t>
  </si>
  <si>
    <t>CHC2P</t>
  </si>
  <si>
    <t>CHC2U</t>
  </si>
  <si>
    <t>CHC2Y</t>
  </si>
  <si>
    <t>CHC2Z</t>
  </si>
  <si>
    <t>CHC3E</t>
  </si>
  <si>
    <t>CHC3F</t>
  </si>
  <si>
    <t>CHC3I</t>
  </si>
  <si>
    <t>CHC3L</t>
  </si>
  <si>
    <t>CHC3R</t>
  </si>
  <si>
    <t>CHC3S</t>
  </si>
  <si>
    <t>CHC4A</t>
  </si>
  <si>
    <t>CHC5P</t>
  </si>
  <si>
    <t>CHC6I</t>
  </si>
  <si>
    <t>CHC6P</t>
  </si>
  <si>
    <t>CHC7A</t>
  </si>
  <si>
    <t>CHC8V</t>
  </si>
  <si>
    <t>CHCAP</t>
  </si>
  <si>
    <t>CHCEX</t>
  </si>
  <si>
    <t>CHCIB</t>
  </si>
  <si>
    <t>CKC01</t>
  </si>
  <si>
    <t>CKC07</t>
  </si>
  <si>
    <t>CKC13</t>
  </si>
  <si>
    <t>CKC16</t>
  </si>
  <si>
    <t>CKC1C</t>
  </si>
  <si>
    <t>CKC1M</t>
  </si>
  <si>
    <t>CKC1Z</t>
  </si>
  <si>
    <t>CKC20</t>
  </si>
  <si>
    <t>CKC23</t>
  </si>
  <si>
    <t>CKC24</t>
  </si>
  <si>
    <t>CKC26</t>
  </si>
  <si>
    <t>CKC27</t>
  </si>
  <si>
    <t>CKC28</t>
  </si>
  <si>
    <t>CKC2A</t>
  </si>
  <si>
    <t>CKC2B</t>
  </si>
  <si>
    <t>CKC2D</t>
  </si>
  <si>
    <t>CKC2L</t>
  </si>
  <si>
    <t>CKC2M</t>
  </si>
  <si>
    <t>CKC2N</t>
  </si>
  <si>
    <t>CKC2Q</t>
  </si>
  <si>
    <t>CKC2T</t>
  </si>
  <si>
    <t>CKC2U</t>
  </si>
  <si>
    <t>CKC2V</t>
  </si>
  <si>
    <t>CKC30</t>
  </si>
  <si>
    <t>CKC31</t>
  </si>
  <si>
    <t>CKC33</t>
  </si>
  <si>
    <t>CKC35</t>
  </si>
  <si>
    <t>CKC36</t>
  </si>
  <si>
    <t>CKC37</t>
  </si>
  <si>
    <t>CKC38</t>
  </si>
  <si>
    <t>CKC57</t>
  </si>
  <si>
    <t>CKC58</t>
  </si>
  <si>
    <t>CKC59</t>
  </si>
  <si>
    <t>CKC6A</t>
  </si>
  <si>
    <t>CKC6G</t>
  </si>
  <si>
    <t>CKC6H</t>
  </si>
  <si>
    <t>CKC6N</t>
  </si>
  <si>
    <t>CKC6Q</t>
  </si>
  <si>
    <t>CKC6R</t>
  </si>
  <si>
    <t>CKC87</t>
  </si>
  <si>
    <t>CKC98</t>
  </si>
  <si>
    <t>CKCAC</t>
  </si>
  <si>
    <t>CKCAI</t>
  </si>
  <si>
    <t>CKCAJ</t>
  </si>
  <si>
    <t>CKCBD</t>
  </si>
  <si>
    <t>CKCCJ</t>
  </si>
  <si>
    <t>CKCCK</t>
  </si>
  <si>
    <t>CKCDA</t>
  </si>
  <si>
    <t>CKCDG</t>
  </si>
  <si>
    <t>CKCFK</t>
  </si>
  <si>
    <t>CKCFO</t>
  </si>
  <si>
    <t>CKCFR</t>
  </si>
  <si>
    <t>CKCI8</t>
  </si>
  <si>
    <t>CKCI9</t>
  </si>
  <si>
    <t>CKCID</t>
  </si>
  <si>
    <t>CKCMC</t>
  </si>
  <si>
    <t>CKCND</t>
  </si>
  <si>
    <t>CKCNF</t>
  </si>
  <si>
    <t>CKCNH</t>
  </si>
  <si>
    <t>CKCNP</t>
  </si>
  <si>
    <t>CKCNU</t>
  </si>
  <si>
    <t>CKCNX</t>
  </si>
  <si>
    <t>CKCQ1</t>
  </si>
  <si>
    <t>CKCQ2</t>
  </si>
  <si>
    <t>CKCRH</t>
  </si>
  <si>
    <t>CKCRJ</t>
  </si>
  <si>
    <t>CKCRK</t>
  </si>
  <si>
    <t>CKCRL</t>
  </si>
  <si>
    <t>CKCRP</t>
  </si>
  <si>
    <t>CKCRQ</t>
  </si>
  <si>
    <t>CKCRR</t>
  </si>
  <si>
    <t>CKCRS</t>
  </si>
  <si>
    <t>CKCRY</t>
  </si>
  <si>
    <t>CKCS1</t>
  </si>
  <si>
    <t>CKCS3</t>
  </si>
  <si>
    <t>CKCSG</t>
  </si>
  <si>
    <t>CKCST</t>
  </si>
  <si>
    <t>CKCSU</t>
  </si>
  <si>
    <t>CKCTT</t>
  </si>
  <si>
    <t>CKCTX</t>
  </si>
  <si>
    <t>CKCTY</t>
  </si>
  <si>
    <t>CKCVM</t>
  </si>
  <si>
    <t>CKCWA</t>
  </si>
  <si>
    <t>CKCX2</t>
  </si>
  <si>
    <t>CKCX3</t>
  </si>
  <si>
    <t>CKCX4</t>
  </si>
  <si>
    <t>CKCX5</t>
  </si>
  <si>
    <t>CKCX6</t>
  </si>
  <si>
    <t>CKCYC</t>
  </si>
  <si>
    <t>CMC01</t>
  </si>
  <si>
    <t>CNC01</t>
  </si>
  <si>
    <t>CNC04</t>
  </si>
  <si>
    <t>CNC05</t>
  </si>
  <si>
    <t>CPC01</t>
  </si>
  <si>
    <t>CUCJG</t>
  </si>
  <si>
    <t>CXC02</t>
  </si>
  <si>
    <t>CAC2R</t>
  </si>
  <si>
    <t>CACBA</t>
  </si>
  <si>
    <t>CECB8</t>
  </si>
  <si>
    <t>CECBC</t>
  </si>
  <si>
    <t>CECD4</t>
  </si>
  <si>
    <t>CECD7</t>
  </si>
  <si>
    <t>CECMB</t>
  </si>
  <si>
    <t>CECRB</t>
  </si>
  <si>
    <t>CECRV</t>
  </si>
  <si>
    <t>CKC1G</t>
  </si>
  <si>
    <t>CKCDH</t>
  </si>
  <si>
    <t>CKCS5</t>
  </si>
  <si>
    <t>CMC06</t>
  </si>
  <si>
    <t>CXC01</t>
  </si>
  <si>
    <t>CAC2S</t>
  </si>
  <si>
    <t>CAC44</t>
  </si>
  <si>
    <t>CAC6U</t>
  </si>
  <si>
    <t>CECED</t>
  </si>
  <si>
    <t>CECR6</t>
  </si>
  <si>
    <t>CHCTL</t>
  </si>
  <si>
    <t>CKC04</t>
  </si>
  <si>
    <t>CKC4A</t>
  </si>
  <si>
    <t>CKCAE</t>
  </si>
  <si>
    <t>CAC6W</t>
  </si>
  <si>
    <t>CAC8B</t>
  </si>
  <si>
    <t>CECAI</t>
  </si>
  <si>
    <t>CHC1S</t>
  </si>
  <si>
    <t>CHC3J</t>
  </si>
  <si>
    <t>CHCAH</t>
  </si>
  <si>
    <t>CKCBP</t>
  </si>
  <si>
    <t>CKCDD</t>
  </si>
  <si>
    <t>CKCNE</t>
  </si>
  <si>
    <t>CKCXA</t>
  </si>
  <si>
    <t>CHC1U</t>
  </si>
  <si>
    <t>CKCR3</t>
  </si>
  <si>
    <t>CAC2T</t>
  </si>
  <si>
    <t>CEC63</t>
  </si>
  <si>
    <t>CEC64</t>
  </si>
  <si>
    <t>CKCBA</t>
  </si>
  <si>
    <t>CKCRX</t>
  </si>
  <si>
    <t>CKCXB</t>
  </si>
  <si>
    <t>CKCYY</t>
  </si>
  <si>
    <t>CKCYZ</t>
  </si>
  <si>
    <t>CHC3H</t>
  </si>
  <si>
    <t>CKC72</t>
  </si>
  <si>
    <t>CKCRU</t>
  </si>
  <si>
    <t>CECAN</t>
  </si>
  <si>
    <t>CHC2T</t>
  </si>
  <si>
    <t>CKC1F</t>
  </si>
  <si>
    <t>CKCIA</t>
  </si>
  <si>
    <t>CKCSV</t>
  </si>
  <si>
    <t>CECRI</t>
  </si>
  <si>
    <t>CHC10</t>
  </si>
  <si>
    <t>CECMA</t>
  </si>
  <si>
    <t>CKCEF</t>
  </si>
  <si>
    <t>CACRA</t>
  </si>
  <si>
    <t>CACRB</t>
  </si>
  <si>
    <t>CACRC</t>
  </si>
  <si>
    <t>APE CHALON CENTRE</t>
  </si>
  <si>
    <t>APE MACON</t>
  </si>
  <si>
    <t>APE LUXEUIL</t>
  </si>
  <si>
    <t>APE CHALON NORD</t>
  </si>
  <si>
    <t>APE MORTEAU</t>
  </si>
  <si>
    <t>APE BESANCON PALENTE</t>
  </si>
  <si>
    <t>APE DIJON EST</t>
  </si>
  <si>
    <t>APE DIJON NORD</t>
  </si>
  <si>
    <t>APE BEAUNE</t>
  </si>
  <si>
    <t>APE DIJON SUD</t>
  </si>
  <si>
    <t>APE DIJON OUEST</t>
  </si>
  <si>
    <t>APE MONTBELIARD CENTRE</t>
  </si>
  <si>
    <t>APE BESANCON TEMIS</t>
  </si>
  <si>
    <t>APE MONTBELIARD HEXAGONE</t>
  </si>
  <si>
    <t>APE PONTARLIER</t>
  </si>
  <si>
    <t>APE BESANCON PLANOISE</t>
  </si>
  <si>
    <t>APE DOLE</t>
  </si>
  <si>
    <t>APE SAINT CLAUDE</t>
  </si>
  <si>
    <t>APE AUDINCOURT</t>
  </si>
  <si>
    <t>APE LONS LE SAUNIER</t>
  </si>
  <si>
    <t>APE JOIGNY</t>
  </si>
  <si>
    <t>APE AVALLON</t>
  </si>
  <si>
    <t>APE BELFORT THIERS</t>
  </si>
  <si>
    <t>APE BELFORT EUROPE</t>
  </si>
  <si>
    <t>APE AUTUN</t>
  </si>
  <si>
    <t>APE MONTCEAU LES MINES</t>
  </si>
  <si>
    <t>APE LE CREUSOT</t>
  </si>
  <si>
    <t>APE AUXERRE CLAIRIONS</t>
  </si>
  <si>
    <t>APE LOUHANS</t>
  </si>
  <si>
    <t>APE DIGOIN</t>
  </si>
  <si>
    <t>APE SENS</t>
  </si>
  <si>
    <t>APE NEVERS</t>
  </si>
  <si>
    <t>APE VESOUL</t>
  </si>
  <si>
    <t>APE DECIZE</t>
  </si>
  <si>
    <t>APE COSNE COURS SUR LOIRE</t>
  </si>
  <si>
    <t>APE ARC LES GRAY</t>
  </si>
  <si>
    <t>APE LURE</t>
  </si>
  <si>
    <t>ECRP MONTBELIARD CENTRE</t>
  </si>
  <si>
    <t>CACLM</t>
  </si>
  <si>
    <t>CKC02</t>
  </si>
  <si>
    <t>CKCIR</t>
  </si>
  <si>
    <t>CECB4</t>
  </si>
  <si>
    <t>CACA4</t>
  </si>
  <si>
    <t>CECAM</t>
  </si>
  <si>
    <t>CAC2X</t>
  </si>
  <si>
    <t>CKC3L</t>
  </si>
  <si>
    <t>CAC1A</t>
  </si>
  <si>
    <t>CECBJ</t>
  </si>
  <si>
    <t>CACLN</t>
  </si>
  <si>
    <t>CEC1J</t>
  </si>
  <si>
    <t>CHC6K</t>
  </si>
  <si>
    <t>CHC8E</t>
  </si>
  <si>
    <t>CKCIG</t>
  </si>
  <si>
    <t>CKCYV</t>
  </si>
  <si>
    <t>CKCYW</t>
  </si>
  <si>
    <t>CHCIP</t>
  </si>
  <si>
    <t>CHCAG</t>
  </si>
  <si>
    <t>CKC08</t>
  </si>
  <si>
    <t>CRCI1</t>
  </si>
  <si>
    <t>CRCI6</t>
  </si>
  <si>
    <t>CKCS4</t>
  </si>
  <si>
    <t>CRCI4</t>
  </si>
  <si>
    <t>CRCIA</t>
  </si>
  <si>
    <t>CAC8F</t>
  </si>
  <si>
    <t>CKC1H</t>
  </si>
  <si>
    <t>CKCE9</t>
  </si>
  <si>
    <t>CHCAA</t>
  </si>
  <si>
    <t>CJCMD</t>
  </si>
  <si>
    <t>CRCI2</t>
  </si>
  <si>
    <t>CRCI7</t>
  </si>
  <si>
    <t>CECRJ</t>
  </si>
  <si>
    <t>CAC2U</t>
  </si>
  <si>
    <t>CKC73</t>
  </si>
  <si>
    <t>CKCSP</t>
  </si>
  <si>
    <t>CHC1F</t>
  </si>
  <si>
    <t>CKCSR</t>
  </si>
  <si>
    <t>CKCGF</t>
  </si>
  <si>
    <t>CECA8</t>
  </si>
  <si>
    <t>CHCTD</t>
  </si>
  <si>
    <t>CKCSW</t>
  </si>
  <si>
    <t>CKCE5</t>
  </si>
  <si>
    <t>CKCYX</t>
  </si>
  <si>
    <t>CKC03</t>
  </si>
  <si>
    <t>CKCE7</t>
  </si>
  <si>
    <t>CKCGC</t>
  </si>
  <si>
    <t>CKCGA</t>
  </si>
  <si>
    <t>CKCIH</t>
  </si>
  <si>
    <t>CKCD8</t>
  </si>
  <si>
    <t>CEC18</t>
  </si>
  <si>
    <t>CHC80</t>
  </si>
  <si>
    <t>CHC6L</t>
  </si>
  <si>
    <t>CHC8P</t>
  </si>
  <si>
    <t>CHC6H</t>
  </si>
  <si>
    <t>CHC8L</t>
  </si>
  <si>
    <t>CHC8Z</t>
  </si>
  <si>
    <t>CAC2C</t>
  </si>
  <si>
    <t>CHC60</t>
  </si>
  <si>
    <t>CECEP</t>
  </si>
  <si>
    <t>CHC7G</t>
  </si>
  <si>
    <t>CKCIF</t>
  </si>
  <si>
    <t>CKC06</t>
  </si>
  <si>
    <t>CHC7C</t>
  </si>
  <si>
    <t>CAC87</t>
  </si>
  <si>
    <t>CHC69</t>
  </si>
  <si>
    <t>CHC61</t>
  </si>
  <si>
    <t>CHC65</t>
  </si>
  <si>
    <t>CHC4P</t>
  </si>
  <si>
    <t>CKC90</t>
  </si>
  <si>
    <t>APE MONTBARD</t>
  </si>
  <si>
    <t>RPE Châtillon</t>
  </si>
  <si>
    <t>RPE Champagnole</t>
  </si>
  <si>
    <t>RPE Château Chinon</t>
  </si>
  <si>
    <t>RPE Héricourt</t>
  </si>
  <si>
    <t>RPE Tournus</t>
  </si>
  <si>
    <t>RPE Tonnerre</t>
  </si>
  <si>
    <t>RPE Delle</t>
  </si>
  <si>
    <t>Date</t>
  </si>
  <si>
    <t>CAC07 : Entretien - Elaboration du projet professionnel</t>
  </si>
  <si>
    <t>CAC08 : NOTIFICATION ACTUALISATION DU PPAE</t>
  </si>
  <si>
    <t>CAC09 : BILAN FIN ACCOMPAGNEMENT INTERNE</t>
  </si>
  <si>
    <t>CAC15 : COURRIER AVERTISSEMENT ECHEANCE</t>
  </si>
  <si>
    <t>CAC16 : COURRIER ANNULATION ECHEANCE</t>
  </si>
  <si>
    <t>CAC18 : DPC - Déclaration de Situation Mensuelle</t>
  </si>
  <si>
    <t>CAC1D : CONVOCATION ENTRETIEN SUIVI CRP</t>
  </si>
  <si>
    <t>CAC1E : CONVOCATION CRP</t>
  </si>
  <si>
    <t>CAC2A : ATTESTATION ACTUALISATION PERIODE</t>
  </si>
  <si>
    <t>CAC2B : ATTEST MENSUELLE ACTUALISATION DAMA</t>
  </si>
  <si>
    <t>CAC2D : NOTIFICATION ADR</t>
  </si>
  <si>
    <t>CAC2F : ATTESTATION ANNUELLE DE DISPENSE</t>
  </si>
  <si>
    <t>CAC2H : AVIS DE CHANGEMENT DE SITUATION</t>
  </si>
  <si>
    <t>CAC2I : ACCEPTATION PREMIER ET DEUXIEME REPORT</t>
  </si>
  <si>
    <t>CAC2J : DEMANDE JUSTIFICATIF DE REPORT</t>
  </si>
  <si>
    <t>CAC2R : RADIATION SANS OBSERVATION DU DE</t>
  </si>
  <si>
    <t>CAC2S : ABANDON PROCEDURE DE RADIATION</t>
  </si>
  <si>
    <t>CAC2T : NOTIF ABANDON PROCEDURE</t>
  </si>
  <si>
    <t>CAC38 : NOTIFICATION DE RADIATION</t>
  </si>
  <si>
    <t>CAC39 : EDITION DMS</t>
  </si>
  <si>
    <t>CAC3B : DE EN PAIEMENT PROVISOIRE</t>
  </si>
  <si>
    <t>CAC41 : Demande - Fiche de liaison</t>
  </si>
  <si>
    <t>CAC42 : CUMULS ALLOCATIONS REVENUS ACTIVITES</t>
  </si>
  <si>
    <t>CAC44 : INCITATION A LA TELE DECLARATION</t>
  </si>
  <si>
    <t>CAC49 : RELANCE TELE DECLARANT</t>
  </si>
  <si>
    <t>CAC58 : F33 ACS EN ASSEDIC</t>
  </si>
  <si>
    <t>CAC64 : COURRIER MESSAGERIE VOCAL</t>
  </si>
  <si>
    <t>CAC67 : FICHE REFUS D INSCRIPTION</t>
  </si>
  <si>
    <t>CAC6F : Convocation - Entretien d'Inscription et de Diagnostic (EID)</t>
  </si>
  <si>
    <t>CAC6G : CONVOCATION PREMIER ENTRETIEN</t>
  </si>
  <si>
    <t>CAC6U : COMPLEMENT DSM</t>
  </si>
  <si>
    <t>CAC6V : DEMANDE DE SITUATION MENSUELLE</t>
  </si>
  <si>
    <t>CAC6W : DEMANDE DE JUSTIFICATIF A8 A10</t>
  </si>
  <si>
    <t>CAC6X : CONVOCATION INSCRIPTION</t>
  </si>
  <si>
    <t>CAC72 : NOTIFICATION DE RADIATION</t>
  </si>
  <si>
    <t>CAC73 : DSM COURRIERS ASSEDIC</t>
  </si>
  <si>
    <t>CAC75 : DSM TRANSFERT DE CATEGORIE</t>
  </si>
  <si>
    <t>CAC77 : COUPON DE REINSCRIPTION AFR RS</t>
  </si>
  <si>
    <t>CAC79 : EDITION DSM</t>
  </si>
  <si>
    <t>CAC82 : CHANGEMENT ADRESSE HORS ASSEDIC</t>
  </si>
  <si>
    <t>CAC83 : CONVOCATION A UN ENTRETIEN</t>
  </si>
  <si>
    <t>CAC8A : NOTIFICATION INSCRIPTION A UN STAGE</t>
  </si>
  <si>
    <t>CAC8B : NOTIFICATION REFUS RFF</t>
  </si>
  <si>
    <t>CAC8C : NOTIFICATION ANNULATION INSCRIPTION</t>
  </si>
  <si>
    <t>CAC8H : NOTIF ADMISSION AIDES MOBILITE</t>
  </si>
  <si>
    <t>CAC8I : Justificatif FSE</t>
  </si>
  <si>
    <t>CAC8X : ATTRIBUTION D AIDE A LA FORMATION</t>
  </si>
  <si>
    <t>CAC9H : Bon de transport SNCF</t>
  </si>
  <si>
    <t>CAC9I : Bon reservation SNCF</t>
  </si>
  <si>
    <t>CAC9J : Bon d Aide  à la mobilité</t>
  </si>
  <si>
    <t>CACA3 : CONVOCATION OPS 2ème RDV</t>
  </si>
  <si>
    <t>CACA5 : CONVOCATION</t>
  </si>
  <si>
    <t>CACA6 : INVITATION</t>
  </si>
  <si>
    <t>CACA7 : INFORMATION</t>
  </si>
  <si>
    <t>CACA8 : RDV FORMATION</t>
  </si>
  <si>
    <t>CACAA : SYNTHESE ENTRETIEN PROFESSIONNEL</t>
  </si>
  <si>
    <t>CACAB : SYNTHESE ENTRETIEN SUIVI DELEGUE</t>
  </si>
  <si>
    <t>CACAC : DECISION INTERRUPTION AGREMENT DEMANDEUR</t>
  </si>
  <si>
    <t>CACAD : IAE5 - Décision interruption agrément  Employeur</t>
  </si>
  <si>
    <t>CACAE : Notification d Agrement IAE</t>
  </si>
  <si>
    <t>CACAF : Notification d extension IAE</t>
  </si>
  <si>
    <t>CACAG : Notification de Suspension IAE</t>
  </si>
  <si>
    <t>CACAH : Notification Prolongation IAE</t>
  </si>
  <si>
    <t>CACAJ : Notification Agrement EMP IAE</t>
  </si>
  <si>
    <t>CACAK : Notification Extension EMP IAE</t>
  </si>
  <si>
    <t>CACAL : Notif Suspension EMP IAE</t>
  </si>
  <si>
    <t>CACAM : Notif  Prolongation EMP IAE</t>
  </si>
  <si>
    <t>CACAO : MODIFICATION RDV FORMATION</t>
  </si>
  <si>
    <t>CACAP : ANNULATION RDV FORMATION</t>
  </si>
  <si>
    <t>CACB1 : INFORMATION ANNULATION RDV</t>
  </si>
  <si>
    <t>CACB2 : ENTRETIEN BILAN ACCOMP EXTERNE</t>
  </si>
  <si>
    <t>CACBA : INFORMATION MOBILITE BANCAIRE</t>
  </si>
  <si>
    <t>CACDA : DEMANDE ALLOCATIONS</t>
  </si>
  <si>
    <t>CACDB : DEMANDE ALLOCATION SIMPLIFIEE</t>
  </si>
  <si>
    <t>CACDC : Demande alloc poste de travail</t>
  </si>
  <si>
    <t>CACDD : DEMANDE REPRISE ARE 2014</t>
  </si>
  <si>
    <t>CACF1 : INFORMATION DU DEVIS AIDE INDIVIDUELLE A LA FORMATION (AIF)</t>
  </si>
  <si>
    <t>CACF2 : REFUS DU DEVIS AIDE INDIVIDUELLE A LA FORMATION (AIF)</t>
  </si>
  <si>
    <t>CACG1 : INFORMATION PREMIER REFUS ORE</t>
  </si>
  <si>
    <t>CACMT : INFO PROPOSITION OFFRE DE</t>
  </si>
  <si>
    <t>CACMU : INFO PROPOSITION OFFRE DE</t>
  </si>
  <si>
    <t>CACMV : INFO PROPOSITION OFFRE DE</t>
  </si>
  <si>
    <t>CACMW : INFO PROPOSITION OFFRE DE</t>
  </si>
  <si>
    <t>CACP1 : CONVOCATION SERVICES PRESCRITS</t>
  </si>
  <si>
    <t>CACP2 : MODIFICATION CONVOC SERVICES PRESCRITS</t>
  </si>
  <si>
    <t>CACP3 : ANNULATION CONVOC SERVICES PRESCRITS</t>
  </si>
  <si>
    <t>CACRA : Invitation à un entretien de contrôle de recherche d'emploi</t>
  </si>
  <si>
    <t>CACRB : QUESTIONNAIRE CONTROLE RECHERCHE EMPLOI</t>
  </si>
  <si>
    <t>CACRC : CONCLUSION ENTRETIEN CONTROLE RECHERCHE EMPLOI</t>
  </si>
  <si>
    <t>CACX1 : INFO CONSEILLER REFERENT</t>
  </si>
  <si>
    <t>CACX2 : INFO CONSEILLER REFERENT DELEG</t>
  </si>
  <si>
    <t>CACX4 : NOTIFICATION INSCRIPTION</t>
  </si>
  <si>
    <t>CACX5 : CONVOCATION ENTRETIEN PPAE NPDE</t>
  </si>
  <si>
    <t>CACX6 : CONVOC RAP ENTRETIEN PPAE NPDE</t>
  </si>
  <si>
    <t>CACX7 : SYNTHESE DU DIAGNOSTIC</t>
  </si>
  <si>
    <t>CACX8 : SYNTHESE CEP EN COURS</t>
  </si>
  <si>
    <t>CEC06 : NOTIFICATION ADMISSION ASS</t>
  </si>
  <si>
    <t>CEC07 : REPRISE RSN</t>
  </si>
  <si>
    <t>CEC13 : REJET DE REPRISE ALLOCATION DE SOLIDARITE SPECIFIQUE (ASS)</t>
  </si>
  <si>
    <t>CEC19 : NOTIFICATION ADMISSION ATA</t>
  </si>
  <si>
    <t>CEC1A : NOTIFICATION ADMISSION ACCRE</t>
  </si>
  <si>
    <t>CEC1S : REJET ASS S01 S02</t>
  </si>
  <si>
    <t>CEC22 : REDUCTION TARIFAIRE TELEPHONIQUE</t>
  </si>
  <si>
    <t>CEC25 : NOTIFICATION REPRISE ATA</t>
  </si>
  <si>
    <t>CEC2C : CONFIRM CLOTURE COMPTE</t>
  </si>
  <si>
    <t>CEC2E : CONFIRM NOUVELLE DOMICILIATION BANCAIRE</t>
  </si>
  <si>
    <t>CEC3M : NOTIFICATION ADMISSION PTS</t>
  </si>
  <si>
    <t>CEC4A : ADMISSION A LA REMUNERATION FORMATION POLE EMPLOI RFPE</t>
  </si>
  <si>
    <t>CEC56 : NOTIFICATION D'AIDE A LA GARDE D'ENFANT</t>
  </si>
  <si>
    <t>CEC57 : NOTIFICATION D'AIDE AU PERMIS DE CONDUIRE</t>
  </si>
  <si>
    <t>CEC61 : NOTIFICATION REFUS AGEPI</t>
  </si>
  <si>
    <t>CEC62 : NOTIFICATION REFUS AIDES MOBILITE</t>
  </si>
  <si>
    <t>CEC63 : REFUS AIDE A LA GARDE ENFANT</t>
  </si>
  <si>
    <t>CEC64 : REFUS AIDE MOBILITE WEB</t>
  </si>
  <si>
    <t>CEC6A : NOTIF ADMISSION ASP</t>
  </si>
  <si>
    <t>CEC6B : NOTIF REPRISE ASP</t>
  </si>
  <si>
    <t>CEC6C : NOTIFICATION ATTRIBUTION PRIME ASP</t>
  </si>
  <si>
    <t>CEC8R : REJET B29 REJET ADM  DV</t>
  </si>
  <si>
    <t>CEC93 : COURRIER INFORMATION ASA</t>
  </si>
  <si>
    <t>CEC9R : NOTIFICATION REFUS DV CG SP</t>
  </si>
  <si>
    <t>CECA7 : Notification - Prise en charge - Admission à l'Allocation de Fin de Droit (AFD)</t>
  </si>
  <si>
    <t>CECA9 : Notification - Prise en charge - Rejet de l'Allocation de Fin de Droit (AFD)</t>
  </si>
  <si>
    <t>CECAB : AVIS REPRISE ARE 2006</t>
  </si>
  <si>
    <t>CECAG : NOUVELLE CONVENTION : AVIS DE PRISE EN CHARGE ARE</t>
  </si>
  <si>
    <t>CECAI : NOTIFICATION ATTRIBUTION ADR</t>
  </si>
  <si>
    <t>CECAN : NOTIF ADMISSION ARE</t>
  </si>
  <si>
    <t>CECAO : Notification - Prise en charge - Reprise à l'Allocation d'Aide au Retour à l'Emploi (ARE) 2003</t>
  </si>
  <si>
    <t>CECAQ : NOTIFICATION ATTRIBUTION ARCE</t>
  </si>
  <si>
    <t>CECAU : Notification - Prise en charge - Admission à l'Allocation Spécifique de Reclassement (ASR) 2009</t>
  </si>
  <si>
    <t>CECAX : AVIS ADMISSION ARE 2006</t>
  </si>
  <si>
    <t>CECAY : NOUVELLE CONVENTION : NOTIFICATION DE REFUS ARE</t>
  </si>
  <si>
    <t>CECB6 : Notification - Prise en charge - Rejet de l'Allocation de Professionnalisation et de Solidarité</t>
  </si>
  <si>
    <t>CECB7 : NOTIF REVISION ALLOC ARE 2009</t>
  </si>
  <si>
    <t>CECB8 : EXAMEN SITUATION SUITE PERTE EMPLOI</t>
  </si>
  <si>
    <t>CECB9 : NOTIF REVISION ARE 14</t>
  </si>
  <si>
    <t>CECBA : NOTIF ADMISSION ARE 2014</t>
  </si>
  <si>
    <t>CECBB : NOTIFICATION REPRISE ARE 2014</t>
  </si>
  <si>
    <t>CECBC : NOTIF ADMIS ARE A8 A10 2014</t>
  </si>
  <si>
    <t>CECBD : Notification reprise ARE2014  A8A10</t>
  </si>
  <si>
    <t>CECBE : NOTIF RECHARGEMENT</t>
  </si>
  <si>
    <t>CECBF : NOTIFICATION ADMISSION ARE 2016 A8 A10</t>
  </si>
  <si>
    <t>CECBG : NOTIFICATION REPRISE ARE 2016 A8 A10</t>
  </si>
  <si>
    <t>CECBH : NOTIFICATION ADMISSION ARE RATTRAPAGE</t>
  </si>
  <si>
    <t>CECBI : NOTIFICATION REPRISE ARE RATTRAPAGE</t>
  </si>
  <si>
    <t>CECBK : NOTIFICATION ADMISSION AAP</t>
  </si>
  <si>
    <t>CECBM : NOTIFICATION ADMISSION ARE 2017</t>
  </si>
  <si>
    <t>CECBN : NOTIFICATION DE REPRISE ARE 2017</t>
  </si>
  <si>
    <t>CECBO : NOTIFICATION RECHARGEMENT ARE 2017</t>
  </si>
  <si>
    <t>CECD4 : Notif d’Admission APS 2017</t>
  </si>
  <si>
    <t>CECD6 : NOTIFICATION REFUS APS 2017</t>
  </si>
  <si>
    <t>CECD7 : NOTIFICATION ADMISSION AFD 2017</t>
  </si>
  <si>
    <t>CECD9 : NOTIFICATION REFUS AFD 2017</t>
  </si>
  <si>
    <t>CECED : RELANCE AUTO DPC AIDE MOBILITE</t>
  </si>
  <si>
    <t>CECMA : Notification - Admission ARE MAYOTTE</t>
  </si>
  <si>
    <t>CECMB : NOTIF ADMIDSSION AREM 16 MAYOTTE</t>
  </si>
  <si>
    <t>CECR4 : NOTIF REFUS ARE 2016</t>
  </si>
  <si>
    <t>CECR6 : NOTIF REJET ASP</t>
  </si>
  <si>
    <t>CECRA : NOTIFICATION DE REJET ARE AFFIL</t>
  </si>
  <si>
    <t>CECRB : Notification Prise en charge - Rejet de l'Allocation d'Aide au Retour à l'Emploi (ARE) 2006</t>
  </si>
  <si>
    <t>CECRC : NOTIFICATION DE REJET ARE DELAIS FORCLU</t>
  </si>
  <si>
    <t>CECRE : NOUVELLE CONVENTION : AVIS DE PRISE EN CHARGE ARE</t>
  </si>
  <si>
    <t>CECRI : Notification Prise en charge - Rejet de l'Aide Différentielle de Reclassement (ADR)</t>
  </si>
  <si>
    <t>CECRL : NOTIF REFUS ALLOCATION ARE</t>
  </si>
  <si>
    <t>CECRM : REFUS ARE 2014 SEVTEUR PUBLIC</t>
  </si>
  <si>
    <t>CECRO : NOTIF REFUS ALLOCATION ARE</t>
  </si>
  <si>
    <t>CECRQ : NOTIF REFUS RFPE</t>
  </si>
  <si>
    <t>CECRR : NOTIFICATION REFUS ARE</t>
  </si>
  <si>
    <t>CECRS : NOTIF REFUS ARE AUDE</t>
  </si>
  <si>
    <t>CECRT : NOTIFICATION REFUS ARE APRES ARCE</t>
  </si>
  <si>
    <t>CECRV : NOTIFICATION REFUS PRIME ASP</t>
  </si>
  <si>
    <t>CECRW : NOTIFICATION REFUS ARE 2014</t>
  </si>
  <si>
    <t>CECRX : REFUS DE REVISION DE VOTRE ALLOCATION</t>
  </si>
  <si>
    <t>CECRY : NOTIFICATION REJET ARE 2017</t>
  </si>
  <si>
    <t>CECRZ : NOTIF REFUS RECHARGEMENT ARE 2017</t>
  </si>
  <si>
    <t>CHC10 : RELANCE REGUL PAIEMENT PROVISOIRE</t>
  </si>
  <si>
    <t>CHC1G : LETTRE AMIABLE INDU ASSURANCE</t>
  </si>
  <si>
    <t>CHC1S : CONFIRMATION DE VOTRE DETTE</t>
  </si>
  <si>
    <t>CHC1T : ANNULATION DE VOTRE DETTE</t>
  </si>
  <si>
    <t>CHC1U : NOTIF ANNULATION REMISE DE DETTE</t>
  </si>
  <si>
    <t>CHC2C : REJET REMISE GRACIEUSE INDU PAR CP</t>
  </si>
  <si>
    <t>CHC2H : RELANCE ECHEANCIER INDU</t>
  </si>
  <si>
    <t>CHC2K : PROPOSITION ECHEANCIER REMBST</t>
  </si>
  <si>
    <t>CHC2M : AVIS SITUATION INDU RAC</t>
  </si>
  <si>
    <t>CHC2N : REQUALIFICATION DE L'INDU</t>
  </si>
  <si>
    <t>CHC2P : AVIS DE PAIEMENT JOURNALIER</t>
  </si>
  <si>
    <t>CHC2T : Demande - Incident de Paiement - Remboursement de trop-perçu</t>
  </si>
  <si>
    <t>CHC2U : ACCORD RETENUE SUR ALLOCATIONS</t>
  </si>
  <si>
    <t>CHC2Y : NOTIFICATION DE TROP PERCU RSN</t>
  </si>
  <si>
    <t>CHC2Z : NOTIFICATION RELANCE AVANT MED</t>
  </si>
  <si>
    <t>CHC3E : REMISE TOTALE INDU SUITE A CP</t>
  </si>
  <si>
    <t>CHC3F : REMISE PARTIELLE INDU</t>
  </si>
  <si>
    <t>CHC3H : INFO RECOURS HORS DELAI</t>
  </si>
  <si>
    <t>CHC3I : INFO CONFIRMATION DE DETTE</t>
  </si>
  <si>
    <t>CHC3J : NOTIF ANNULATION DE DETTE</t>
  </si>
  <si>
    <t>CHC3L : NOTIF TP SOLDE FRANCHISE</t>
  </si>
  <si>
    <t>CHC3R : NOTIFICATION RELANCE AVANT MED</t>
  </si>
  <si>
    <t>CHC3S : NOTIF RELANCE TROP PERCU</t>
  </si>
  <si>
    <t>CHC4A : Contrainte</t>
  </si>
  <si>
    <t>CHC5P : RELEVE DE SITUATION</t>
  </si>
  <si>
    <t>CHC6I : NOTIF ACCORD BANALISEE S A</t>
  </si>
  <si>
    <t>CHC6P : DR POUR CALCUL QUOTITE SAISISSABLE</t>
  </si>
  <si>
    <t>CHC7A : AVIS SITUATION PA SA SUITE REINSCRIPTION</t>
  </si>
  <si>
    <t>CHC8V : NOTIF PENSION ALIMENTAIRE RP</t>
  </si>
  <si>
    <t>CHCAH : Information Huissier</t>
  </si>
  <si>
    <t>CHCAP : Notif Avis avant poursuites</t>
  </si>
  <si>
    <t>CHCEX : Info Signif exécution titre</t>
  </si>
  <si>
    <t>CHCIB : Demande - Incident de Paiement - Changement de situation et RIB</t>
  </si>
  <si>
    <t>CHCTL : Information Texte libre</t>
  </si>
  <si>
    <t>CKC01 : DPC ALLOCATIONS AUD</t>
  </si>
  <si>
    <t>CKC04 : DPC - Complément à la Demande d'Allocation</t>
  </si>
  <si>
    <t>CKC07 : DPC LIQUIDATION PROVISOIRE</t>
  </si>
  <si>
    <t>CKC13 : INFO ENVOI DA AU GARP</t>
  </si>
  <si>
    <t>CKC16 : DEMANDE DE JUSTIF APRES INSCRIPTION</t>
  </si>
  <si>
    <t>CKC1C : DPC REMISE DE DETTE</t>
  </si>
  <si>
    <t>CKC1F : CHEQUE NON CONFORME</t>
  </si>
  <si>
    <t>CKC1G : INDU MISE EN DEMEURE NON RECLAME</t>
  </si>
  <si>
    <t>CKC1M : DPC DEMANDE ECHANCIER</t>
  </si>
  <si>
    <t>CKC1Z : DEMANDE ATTESTATION MENSUELLE ACTU</t>
  </si>
  <si>
    <t>CKC20 : DPC DATE ANNIVERSAIRE A8A10</t>
  </si>
  <si>
    <t>CKC23 : DECLARATION ANNUELLE DE SITUATION</t>
  </si>
  <si>
    <t>CKC24 : RELANCE DAS</t>
  </si>
  <si>
    <t>CKC26 : ATTESTATION DE RESSOURCES</t>
  </si>
  <si>
    <t>CKC27 : DPC COMPLEMENT DAR</t>
  </si>
  <si>
    <t>CKC28 : RELANCE DPC COMPLEMENT DAR</t>
  </si>
  <si>
    <t>CKC2A : RETRAITE LETTRE TYPE 1</t>
  </si>
  <si>
    <t>CKC2B : RETRAITE LETTRE TYPE 2</t>
  </si>
  <si>
    <t>CKC2D : RETRAITE LETTRE TYPE 4</t>
  </si>
  <si>
    <t>CKC2L : NOTIFICATION RETRAITE DE BASE</t>
  </si>
  <si>
    <t>CKC2M : NOTIFICATION RETRAITE ANTICIPEE</t>
  </si>
  <si>
    <t>CKC2N : INFO DATE ANNIVERSAIRE FD A8 A10</t>
  </si>
  <si>
    <t>CKC2Q : COUR AVERT AV RADIAT POUR ABS ENTR</t>
  </si>
  <si>
    <t>CKC2T : INFO AVANT RADIATION</t>
  </si>
  <si>
    <t>CKC2U : INFO AVERT AVANT CESSATION</t>
  </si>
  <si>
    <t>CKC2V : INFO AVERT AVANT TRANSFERT</t>
  </si>
  <si>
    <t>CKC30 : QUEST ARTICLE 20 MAINTIEN</t>
  </si>
  <si>
    <t>CKC31 : DPC MAINTIEN ALLOCATIONS</t>
  </si>
  <si>
    <t>CKC33 : ENTRETIEN MAINTIEN ARTICLE20</t>
  </si>
  <si>
    <t>CKC35 : NOTIF RENOUVELLEMENT AER R</t>
  </si>
  <si>
    <t>CKC36 : ACCORD MAINTIEN RETRAITE</t>
  </si>
  <si>
    <t>CKC37 : NOTIFNON  RENOUVELLEMENT AER</t>
  </si>
  <si>
    <t>CKC38 : NON MAINTIEN ADMINISTRATIF</t>
  </si>
  <si>
    <t>CKC4A : DPC Etude démission légitime</t>
  </si>
  <si>
    <t>CKC57 : MAINTIEN ASS SUR EXAMEN RESSOURCES</t>
  </si>
  <si>
    <t>CKC58 : NON MAINTIEN ASS SUR EXAMEN RESSOURCES</t>
  </si>
  <si>
    <t>CKC59 : RENOUV SEMESTRIEL DE RESSOURCES U187</t>
  </si>
  <si>
    <t>CKC6A : INFO 507 H ACTIVITE REDUITE</t>
  </si>
  <si>
    <t>CKC6G : ACTIVITE REDUITE INFO 12  MOIS</t>
  </si>
  <si>
    <t>CKC6H : ACTIVITE REDUITE INFO 750   H</t>
  </si>
  <si>
    <t>CKC6N : NOTIF CHGT MONTANT NET D ALLOC CSP</t>
  </si>
  <si>
    <t>CKC6Q : INFORMATION CUMUL ARE REMUNERATION ANS</t>
  </si>
  <si>
    <t>CKC6R : MODALITES CUMUL ARE</t>
  </si>
  <si>
    <t>CKC72 : DPC - Attestation de sécurité sociale</t>
  </si>
  <si>
    <t>CKC87 : NOTIF FIN FORMATION SENIOR</t>
  </si>
  <si>
    <t>CKC98 : ATTESTATION D'ENTREE EN STAGE</t>
  </si>
  <si>
    <t>CKCAC : FIN CUMUL ALLOCATION ASS</t>
  </si>
  <si>
    <t>CKCAE : INFORMATION ACCES PRIME ACTIVITE</t>
  </si>
  <si>
    <t>CKCAI : DPC ALLOCATAIRE ACTIVITE CONSERVEE</t>
  </si>
  <si>
    <t>CKCAJ : RELANCE DPC ALLOCAT ACTIVITE CONSERVEE</t>
  </si>
  <si>
    <t>CKCBA : RELANCE DPC COMPLEMENT DA</t>
  </si>
  <si>
    <t>CKCBD : DPC LIEN DE SUBORDINATION</t>
  </si>
  <si>
    <t>CKCBP : DRC RENVOI DAL NON SIGNEE</t>
  </si>
  <si>
    <t>CKCCJ : INFO RETRAITE SUR DSM</t>
  </si>
  <si>
    <t>CKCCK : INFO PENSION INVALIDITE DSM</t>
  </si>
  <si>
    <t>CKCDA : DEMANDE D ALLOCATION DE SOLIDARITE SPECIFIQUE</t>
  </si>
  <si>
    <t>CKCDD : FIN CONVENTION RECLASSEMENT PERSONNALISE</t>
  </si>
  <si>
    <t>CKCDG : NOTIFICATION DROITS BASCULES</t>
  </si>
  <si>
    <t>CKCDH : NOTIF ARRET PAIEMENT INV</t>
  </si>
  <si>
    <t>CKCEF : INFO SECTEUR PUBLIC AFF EQUIVALENTE</t>
  </si>
  <si>
    <t>CKCFK : INFORMATION PRIME FORFAITAIRE</t>
  </si>
  <si>
    <t>CKCFO : INFO RATTRAPAGE RSN 2001</t>
  </si>
  <si>
    <t>CKCFR : INFO RATTRAPAGE RSN 2001 RMI</t>
  </si>
  <si>
    <t>CKCI8 : ATTEINTE PROCHAINE  PERIODE SUSPENSION</t>
  </si>
  <si>
    <t>CKCI9 : FIN PERIODE SUSPENSION INDEMNISATION</t>
  </si>
  <si>
    <t>CKCIA : NOTIF INTERRUP TEMPO INDEMNIS ATA</t>
  </si>
  <si>
    <t>CKCID : DPC DAL IRRECEVABLE</t>
  </si>
  <si>
    <t>CKCMC : RELANCE ATTENTE RESULTAT  JUGEMENT</t>
  </si>
  <si>
    <t>CKCND : DEMANDE NOUVEAU RIB</t>
  </si>
  <si>
    <t>CKCNE : INFO RIB ERRONE</t>
  </si>
  <si>
    <t>CKCNF : INFO REFUS ATTESTATION</t>
  </si>
  <si>
    <t>CKCNH : INFO RIB RIP IRRECEVABLE</t>
  </si>
  <si>
    <t>CKCNP : DPC DEMANDE JUSTIF PASSE PROFESSIONNEL</t>
  </si>
  <si>
    <t>CKCNU : INFO CUMUL ASS ATA</t>
  </si>
  <si>
    <t>CKCNX : INFO ACTIVITE REDUITE 2014</t>
  </si>
  <si>
    <t>CKCQ1 : FONDS SOCIAL AIDE FIN DE DROITS</t>
  </si>
  <si>
    <t>CKCQ2 : FONDS SOCIAL AIDE CONGES NON PAYE</t>
  </si>
  <si>
    <t>CKCR3 : TRANS DDTEFP POUR RENOUVELLEMENT</t>
  </si>
  <si>
    <t>CKCRH : INFO RECHARGEMENT DES DROITS</t>
  </si>
  <si>
    <t>CKCRJ : INFO DEMANDE REEXAMEN 2014</t>
  </si>
  <si>
    <t>CKCRK : Info Droit d'option 2014</t>
  </si>
  <si>
    <t>CKCRL : Information droit d option</t>
  </si>
  <si>
    <t>CKCRP : NOTIF AVERTISSEMENT CRP CTP CSP</t>
  </si>
  <si>
    <t>CKCRQ : Droit d'option recevable</t>
  </si>
  <si>
    <t>CKCRR : Notification option  non recevable</t>
  </si>
  <si>
    <t>CKCRS : Droit d'option non recevable - Période non déclarée</t>
  </si>
  <si>
    <t>CKCRU : Notification - Notification d'abandon de procédure CRP CTP CSP</t>
  </si>
  <si>
    <t>CKCRX : INFORMATION CSP</t>
  </si>
  <si>
    <t>CKCRY : INTERRUPTION ALLOCATION DE SOLIDARITE SPECIFIQUE (ASS)</t>
  </si>
  <si>
    <t>CKCS1 : LETTRE D INTENTION</t>
  </si>
  <si>
    <t>CKCS3 : INFORMATION</t>
  </si>
  <si>
    <t>CKCS5 : INFORMATION</t>
  </si>
  <si>
    <t>CKCSG : INFORMATION EXONERATION CSG</t>
  </si>
  <si>
    <t>CKCST : Information droit d'option  ARE 17</t>
  </si>
  <si>
    <t>CKCSU : Notification droit option annexe XI ARE17</t>
  </si>
  <si>
    <t>CKCSV : Droit option annexe XI ARE 17 recours IP PND</t>
  </si>
  <si>
    <t>CKCTT : NOTIF NON RENOUVEMT SOLIDARITE</t>
  </si>
  <si>
    <t>CKCTX : NON RENOUVELLEMENT PAS JUSTIF</t>
  </si>
  <si>
    <t>CKCTY : REJET ASS PAS JUSTIF</t>
  </si>
  <si>
    <t>CKCVM : DPC TROP PERCU</t>
  </si>
  <si>
    <t>CKCWA : INFO ACCOMPAGNEMENT WEB</t>
  </si>
  <si>
    <t>CKCX2 : ATTESTATIONS AVIS DE SITUATION</t>
  </si>
  <si>
    <t>CKCX3 : ATTESTATIONS AVIS DE PAIEMENT</t>
  </si>
  <si>
    <t>CKCX4 : ATTESTATIONS PERIODES INDEMNISEES</t>
  </si>
  <si>
    <t>CKCX5 : ATTEST.FISCALE DECLARATION SALAIRE</t>
  </si>
  <si>
    <t>CKCX6 : ATTESTATION LOI DE FINANCES</t>
  </si>
  <si>
    <t>CKCXA : REGUL PAIEMENT PROVISOIRE</t>
  </si>
  <si>
    <t>CKCXB : ATTESTATION EMPLOIS FRANS</t>
  </si>
  <si>
    <t>CKCYC : Information - Retour documents au DE</t>
  </si>
  <si>
    <t>CKCYY : Demande d'allocation</t>
  </si>
  <si>
    <t>CKCYZ : INFO RAD AVANT 121J</t>
  </si>
  <si>
    <t>CMC01 : ATTESTATION CAISSE DE RETRAITE</t>
  </si>
  <si>
    <t>CMC06 : DECLARATION FISC ANNUELLE TFA</t>
  </si>
  <si>
    <t>CNC01 : REJET ADMINISTRATIF FONDS</t>
  </si>
  <si>
    <t>CNC04 : DECISION AIDE CONGES NON PAYES</t>
  </si>
  <si>
    <t>CNC05 : DECISION AIDE FIN DE DROIT</t>
  </si>
  <si>
    <t>CPC01 : DEMANDE DE RIB</t>
  </si>
  <si>
    <t>CUCJG : INFO AIDE A ACTUALISATION</t>
  </si>
  <si>
    <t>CXC01 : Attestation - DSM</t>
  </si>
  <si>
    <t>CXC02 : Attestation - Avis de changement de situation</t>
  </si>
  <si>
    <t>CAC1A : Convocation - Projet professionnel</t>
  </si>
  <si>
    <t>CAC2C : AVIS CHANGEMENT SITUATION AMA</t>
  </si>
  <si>
    <t>CAC2U : Notification décision suite à recours</t>
  </si>
  <si>
    <t>CAC2X : notif confirmation decision cessation ou transfert</t>
  </si>
  <si>
    <t>CAC87 : CONTACT PARTENAIRE NIVEAU 2</t>
  </si>
  <si>
    <t>CAC8F : Notification - Prise en charge - Admission aux aides à la formation</t>
  </si>
  <si>
    <t>CACA4 : Convocation Information Gestion des droits Autre entretien</t>
  </si>
  <si>
    <t>CACLM : INFORMATION PREMIER REFUS ORE</t>
  </si>
  <si>
    <t>CACLN : Information aux maires</t>
  </si>
  <si>
    <t>CEC18 : Notification - Prise en charge - Rejet de l'Allocation Temporaire d'Attente (ATA)</t>
  </si>
  <si>
    <t>CEC1J : NOTIF. ADMISSION CONVENTION GESTION</t>
  </si>
  <si>
    <t>CECA8 : Notification - Prise en charge - Reprise de l'Allocation de Fin de Droit (AFD)</t>
  </si>
  <si>
    <t>CECAM : Notification - Prise en charge - Reprise à l'Allocation d'Aide au Retour à l'Emploi (ARE) A8A10 2006</t>
  </si>
  <si>
    <t>CECB4 : Notification - Prise en charge - Admission à l'Allocation de Professionnalisation et de Solidarité</t>
  </si>
  <si>
    <t>CECBJ : Notification d'Admission en cours ARE de rattrapage</t>
  </si>
  <si>
    <t>CECEP : ACCUSE RECEPTION AE</t>
  </si>
  <si>
    <t>CECRJ : Notification Prise en charge - Rejet de l'Allocation d'Aide au Retour à l'Emploi (ARE) 2009 Web</t>
  </si>
  <si>
    <t>CHC1F : Information - Incident de Paiement - Trop-perçu</t>
  </si>
  <si>
    <t>CHC4P : RELEVE DE SITUATION</t>
  </si>
  <si>
    <t>CHC60 : NOTIF CHANGEMENT RANG SAISIE</t>
  </si>
  <si>
    <t>CHC61 : ACC RECEP  SA NON REC OU REC EN COURS</t>
  </si>
  <si>
    <t>CHC65 : DEM MAIN LEV SUITE CREANCE</t>
  </si>
  <si>
    <t>CHC69 : ANNONCE REPRISE SA SUITE REINSCRIPTION</t>
  </si>
  <si>
    <t>CHC6H : ACC RECEP SA RECEVABLE &amp; EN COURS</t>
  </si>
  <si>
    <t>CHC6K : NOTIF SUSPENSION DEFINITIVE S A</t>
  </si>
  <si>
    <t>CHC6L : NOTIF SA NON RECEVABLE TIERS</t>
  </si>
  <si>
    <t>CHC7C : NOTIFAU TESOR PUBLIC</t>
  </si>
  <si>
    <t>CHC7G : CESSATION PAIEMENT SA</t>
  </si>
  <si>
    <t>CHC80 : CESSATION PAIEMENT PA</t>
  </si>
  <si>
    <t>CHC8E : Information - Incident de Paiement - Non prélèvement définitif de pension alimentaire</t>
  </si>
  <si>
    <t>CHC8L : ACC RECEP PA NON REC OU REC EN COURS</t>
  </si>
  <si>
    <t>CHC8P : ACC RECEP PA RECEVABLE ET EN COURS</t>
  </si>
  <si>
    <t>CHC8Z : ANNONCE REPRISE P A SUITE REINSCRITION TIERS</t>
  </si>
  <si>
    <t>CHCAA : Information Avocat</t>
  </si>
  <si>
    <t>CHCAG : Information Tribunal</t>
  </si>
  <si>
    <t>CHCIP : Info Signif injonction payer</t>
  </si>
  <si>
    <t>CHCTD : Courrier libre DE Contentieux</t>
  </si>
  <si>
    <t>CJCMD : Récapitulatif des Montants DAS</t>
  </si>
  <si>
    <t>CKC02 : DPC - Relance étude de droit RAC</t>
  </si>
  <si>
    <t>CKC03 : ENVOI GARP ANNEXE 9</t>
  </si>
  <si>
    <t>CKC06 : DPC EMPLOYEURS  DEMANDE ATTESTATION</t>
  </si>
  <si>
    <t>CKC08 : DPC GARP CEE</t>
  </si>
  <si>
    <t>CKC1H : DPC - Employeur pour bulletin de salaire</t>
  </si>
  <si>
    <t>CKC3L : Information admission PTS</t>
  </si>
  <si>
    <t>CKC73 : Information - Maternité</t>
  </si>
  <si>
    <t>CKC90 : AES ENVOYE OF</t>
  </si>
  <si>
    <t>CKCD8 : Demande - DAL A8 A10</t>
  </si>
  <si>
    <t>CKCE5 : DPC - Reliquat droit secteur public</t>
  </si>
  <si>
    <t>CKCE7 : CONFIRM TELEPHONIQUE TIERS</t>
  </si>
  <si>
    <t>CKCE9 : DPC - Etude de la qualité de salarié</t>
  </si>
  <si>
    <t>CKCGA : NOTIF ATTRIBUTION ALL DECES</t>
  </si>
  <si>
    <t>CKCGC : NOTIF REJET DE NON INDEMNISE</t>
  </si>
  <si>
    <t>CKCGF : DPC - Justificatifs d'activité réduite incomplets</t>
  </si>
  <si>
    <t>CKCIF : DPC DEMANDE DE JUSTIFICATIFS</t>
  </si>
  <si>
    <t>CKCIG : DPC DEMANDE DE JUSTIFICATIFS</t>
  </si>
  <si>
    <t>CKCIH : INFO CONVENTION SOLDEE</t>
  </si>
  <si>
    <t>CKCIR : DPC - Relance Demande d'Allocation irrecevable</t>
  </si>
  <si>
    <t>CKCS4 : Information Saisine Préfet DDTEFP SCRE</t>
  </si>
  <si>
    <t>CKCSP : Information droit d'option CSP</t>
  </si>
  <si>
    <t>CKCSR : Notification option non recevable CSP</t>
  </si>
  <si>
    <t>CKCSW : Notification droit option ARE17 suite recours IP PND</t>
  </si>
  <si>
    <t>CKCYV : DPC ALLOC DECES</t>
  </si>
  <si>
    <t>CKCYW : DPE ALLOC REST DUES</t>
  </si>
  <si>
    <t>CKCYX : DRC MAIRIE POUR DCD</t>
  </si>
  <si>
    <t>CRCI1 : Attestation Fiche d'information IPR Accord 12§1</t>
  </si>
  <si>
    <t>CRCI2 : Attestation Fiche d'information IPR Accord 12§2</t>
  </si>
  <si>
    <t>CRCI4 : Attestation Fiche d'information IPR Accord 12§4</t>
  </si>
  <si>
    <t>CRCI6 : Attestation Fiche d'information IPR Accord 12§6</t>
  </si>
  <si>
    <t>CRCI7 : Attest Fiche d Information IPR</t>
  </si>
  <si>
    <t>CRCIA : Attestation Fiche d'information IPR ANV</t>
  </si>
  <si>
    <t>TERRITOIRES</t>
  </si>
  <si>
    <t>GROUPE COURRIER</t>
  </si>
  <si>
    <t>TABLE DE CHOIX POUR LES LISTES DEROULANTES</t>
  </si>
  <si>
    <t>DT_21</t>
  </si>
  <si>
    <t>DT_25_90</t>
  </si>
  <si>
    <t>DT_39_70</t>
  </si>
  <si>
    <t>DT_58_89</t>
  </si>
  <si>
    <t>DT_71</t>
  </si>
  <si>
    <t>Tous les courriers</t>
  </si>
  <si>
    <t>Tous_les_courriers</t>
  </si>
  <si>
    <t>Plan_régional</t>
  </si>
  <si>
    <t>Tous les courriers du plan régional</t>
  </si>
  <si>
    <t>Tous les courriers TOP30</t>
  </si>
  <si>
    <t>Agence</t>
  </si>
  <si>
    <t>Courrier</t>
  </si>
  <si>
    <t>CHC8C</t>
  </si>
  <si>
    <t>REG</t>
  </si>
  <si>
    <t>TOP</t>
  </si>
  <si>
    <t>NAT</t>
  </si>
  <si>
    <t>REF GROUPE TABLE</t>
  </si>
  <si>
    <t>89031</t>
  </si>
  <si>
    <t>Média</t>
  </si>
  <si>
    <t>GROUPE MEDIA</t>
  </si>
  <si>
    <t>RETOUR AGENCE</t>
  </si>
  <si>
    <t>POSTAL DEPUIS SITE LOCAL</t>
  </si>
  <si>
    <t>POSTAL AUTOMATIQUE</t>
  </si>
  <si>
    <t>ESPACE PERSONNEL INTERNET</t>
  </si>
  <si>
    <t>Code</t>
  </si>
  <si>
    <t>21069</t>
  </si>
  <si>
    <t>21265</t>
  </si>
  <si>
    <t>71002</t>
  </si>
  <si>
    <t>25019</t>
  </si>
  <si>
    <t>70007</t>
  </si>
  <si>
    <t>TOUT MEDIA</t>
  </si>
  <si>
    <r>
      <t>MAIL AVEC PI</t>
    </r>
    <r>
      <rPr>
        <sz val="11"/>
        <rFont val="Calibri"/>
        <family val="2"/>
      </rPr>
      <t>È</t>
    </r>
    <r>
      <rPr>
        <sz val="11"/>
        <rFont val="Calibri"/>
        <family val="2"/>
        <scheme val="minor"/>
      </rPr>
      <t>CE</t>
    </r>
  </si>
  <si>
    <t>REMIS EN MAIN PROPRE    </t>
  </si>
  <si>
    <t>Toutes_DT</t>
  </si>
  <si>
    <t>CECAL</t>
  </si>
  <si>
    <t>CHC11</t>
  </si>
  <si>
    <t>CKC25</t>
  </si>
  <si>
    <t>CKCXC</t>
  </si>
  <si>
    <t>CKCHA</t>
  </si>
  <si>
    <t>CACX9</t>
  </si>
  <si>
    <t>CACXB</t>
  </si>
  <si>
    <t>CECAL : Notification - Prise en charge - Allocation d'Aide au Retour à l'Emploi (ARE) A8 A10 2006</t>
  </si>
  <si>
    <t>CHC11 : Paiement Trop-Perçu - EFICASH</t>
  </si>
  <si>
    <t>CKC25 : DPC COMPLEMENT DAS</t>
  </si>
  <si>
    <t>CKCXC : ATTESTATION IMPOT REVENU PAS</t>
  </si>
  <si>
    <t>CACX9 : Plan de Sécurisation Professionnelle (CSP)</t>
  </si>
  <si>
    <t xml:space="preserve">CACXB : Bilan du Contrat de Sécurisation Professionnelle </t>
  </si>
  <si>
    <t>CKCHA : Réclamation</t>
  </si>
  <si>
    <t>Toutes agences DT 21</t>
  </si>
  <si>
    <t>Toutes agences DT 25/90</t>
  </si>
  <si>
    <t>Toutes agences DT 39/70</t>
  </si>
  <si>
    <t>Toutes agences DT 71</t>
  </si>
  <si>
    <t>Toutes agences DT 58/89</t>
  </si>
  <si>
    <t>GROUPE</t>
  </si>
  <si>
    <t>SAFIR</t>
  </si>
  <si>
    <t>ASSEDIC</t>
  </si>
  <si>
    <t>50212</t>
  </si>
  <si>
    <t>50213</t>
  </si>
  <si>
    <t>50214</t>
  </si>
  <si>
    <t>50215</t>
  </si>
  <si>
    <t>50216</t>
  </si>
  <si>
    <t>50217</t>
  </si>
  <si>
    <t>50218</t>
  </si>
  <si>
    <t>20252</t>
  </si>
  <si>
    <t>20253</t>
  </si>
  <si>
    <t>20254</t>
  </si>
  <si>
    <t>20255</t>
  </si>
  <si>
    <t>20256</t>
  </si>
  <si>
    <t>20257</t>
  </si>
  <si>
    <t>20258</t>
  </si>
  <si>
    <t>20259</t>
  </si>
  <si>
    <t>20501</t>
  </si>
  <si>
    <t>20901</t>
  </si>
  <si>
    <t>20902</t>
  </si>
  <si>
    <t>20903</t>
  </si>
  <si>
    <t>20391</t>
  </si>
  <si>
    <t>20392</t>
  </si>
  <si>
    <t>20393</t>
  </si>
  <si>
    <t>20394</t>
  </si>
  <si>
    <t>20701</t>
  </si>
  <si>
    <t>20702</t>
  </si>
  <si>
    <t>20703</t>
  </si>
  <si>
    <t>20704</t>
  </si>
  <si>
    <t>20705</t>
  </si>
  <si>
    <t>50580</t>
  </si>
  <si>
    <t>50581</t>
  </si>
  <si>
    <t>50582</t>
  </si>
  <si>
    <t>50890</t>
  </si>
  <si>
    <t>50891</t>
  </si>
  <si>
    <t>50892</t>
  </si>
  <si>
    <t>50893</t>
  </si>
  <si>
    <t>50895</t>
  </si>
  <si>
    <t>50710</t>
  </si>
  <si>
    <t>50711</t>
  </si>
  <si>
    <t>50712</t>
  </si>
  <si>
    <t>50713</t>
  </si>
  <si>
    <t>50714</t>
  </si>
  <si>
    <t>50715</t>
  </si>
  <si>
    <t>50716</t>
  </si>
  <si>
    <t>50717</t>
  </si>
  <si>
    <t>50718</t>
  </si>
  <si>
    <t>CHC3C</t>
  </si>
  <si>
    <t>CHC3A</t>
  </si>
  <si>
    <t>CHC3D</t>
  </si>
  <si>
    <t>CHC3K</t>
  </si>
  <si>
    <t>CHC3G</t>
  </si>
  <si>
    <t>50584</t>
  </si>
  <si>
    <t>NOPP01</t>
  </si>
  <si>
    <t>ANNCP1</t>
  </si>
  <si>
    <t>ANNM01</t>
  </si>
  <si>
    <t>ATTP02</t>
  </si>
  <si>
    <t>CHC2R</t>
  </si>
  <si>
    <t>CUI006</t>
  </si>
  <si>
    <t>ODSE06</t>
  </si>
  <si>
    <t>ERAD01</t>
  </si>
  <si>
    <t>ATTE02</t>
  </si>
  <si>
    <t>ODSE01</t>
  </si>
  <si>
    <t>ODSE02</t>
  </si>
  <si>
    <t>CDST02</t>
  </si>
  <si>
    <t>CDST01</t>
  </si>
  <si>
    <t>DPNO01</t>
  </si>
  <si>
    <t>DPPE03</t>
  </si>
  <si>
    <t>DPAC01</t>
  </si>
  <si>
    <t>DPPE01</t>
  </si>
  <si>
    <t>CKCCN</t>
  </si>
  <si>
    <t>DPCR01</t>
  </si>
  <si>
    <t>ODSE07</t>
  </si>
  <si>
    <t>PMSMP1</t>
  </si>
  <si>
    <t>CAC80</t>
  </si>
  <si>
    <t>AENO10</t>
  </si>
  <si>
    <t>CHC1R</t>
  </si>
  <si>
    <t>ODSE03</t>
  </si>
  <si>
    <t>DCNO01</t>
  </si>
  <si>
    <t>NOTA02</t>
  </si>
  <si>
    <t>CUI003</t>
  </si>
  <si>
    <t>CKCGB</t>
  </si>
  <si>
    <t>NOPP02</t>
  </si>
  <si>
    <t>DRAC05</t>
  </si>
  <si>
    <t>RMGD05</t>
  </si>
  <si>
    <t>RELS02</t>
  </si>
  <si>
    <t>RELS03</t>
  </si>
  <si>
    <t>ODSE05</t>
  </si>
  <si>
    <t>ODSE04</t>
  </si>
  <si>
    <t>CKCTU</t>
  </si>
  <si>
    <t>NOAP01</t>
  </si>
  <si>
    <t>AVEF01</t>
  </si>
  <si>
    <t>CUI002</t>
  </si>
  <si>
    <t>DCNO02</t>
  </si>
  <si>
    <t>DPFI01</t>
  </si>
  <si>
    <t>DRJU01</t>
  </si>
  <si>
    <t>ODSE08</t>
  </si>
  <si>
    <t>RA1ARYPAA</t>
  </si>
  <si>
    <t>RC1HRHCAA</t>
  </si>
  <si>
    <t>RC1HRHXAA</t>
  </si>
  <si>
    <t>RC1HRNLAA</t>
  </si>
  <si>
    <t>RC1PRQSAA</t>
  </si>
  <si>
    <t>RC1PRQUAA</t>
  </si>
  <si>
    <t>RE1LRS1AA</t>
  </si>
  <si>
    <t>TEC111</t>
  </si>
  <si>
    <t>NOPP3A</t>
  </si>
  <si>
    <t>NOPP4A</t>
  </si>
  <si>
    <t>REMBN1</t>
  </si>
  <si>
    <t>AENO10 : INFORMATION CODE PERSONNEL SVI</t>
  </si>
  <si>
    <t>ANNCP1 : ANNULATION CONTRIBUTION PARTICULIERE</t>
  </si>
  <si>
    <t>ANNM01 : ANNULATION MISE EN DEMEURE</t>
  </si>
  <si>
    <t>ATTE02 : COMMANDE AE VIERGES EMPLOYEURS</t>
  </si>
  <si>
    <t>ATTP02 : ATTESTATION PARTICULIERE BULLETIN DE SALAIRE</t>
  </si>
  <si>
    <t>CAC80 : ETAT UL961 AI</t>
  </si>
  <si>
    <t>CDST01 : DECLARATION DE CREANCES ARTICLE 50 STANDARD</t>
  </si>
  <si>
    <t>CDST02 : DECLARATION DE CREANCES ARTICLE 40 STANDARD</t>
  </si>
  <si>
    <t>CHC1R : MANDAT DE RECOUVREMENT</t>
  </si>
  <si>
    <t>CHC2R : AVIS DE PAIEMENT ACTUALISE</t>
  </si>
  <si>
    <t>CHC3K : NOTIF MISE EN DEMEURE</t>
  </si>
  <si>
    <t>CHC3G : NOTIFICATION MISE EN DEMEURE</t>
  </si>
  <si>
    <t>CKCCN : DEMANDE DE PIECES</t>
  </si>
  <si>
    <t>CKCGB : NOTIF ATTRIBUTION ALLOC RESTANT DUES</t>
  </si>
  <si>
    <t>CUI003 : NOTIF ATTRIBUTION AIDE CUI</t>
  </si>
  <si>
    <t>CUI006 : CERFA CUI M3</t>
  </si>
  <si>
    <t>DCNO01 : NOTE DE DEBIT</t>
  </si>
  <si>
    <t>DCNO02 : NOTE DE CREDIT</t>
  </si>
  <si>
    <t>DPAC01 : DELAI PAIEMENT PRISE EN COMPTE</t>
  </si>
  <si>
    <t>DPCR01 : DEMANDE IBAN</t>
  </si>
  <si>
    <t>DPFI01 : Fiche de saisine IPR :  demande de délai de paiement</t>
  </si>
  <si>
    <t>DPNO01 : DELAI PAIEMENT ANNULATION ECHEANCIER</t>
  </si>
  <si>
    <t>DPPE01 : DELAI PAIEMENT PROPOSITION ECHEANCIER</t>
  </si>
  <si>
    <t>DPPE03 : DELAI PAIEMENT COUPON REGLEMENT</t>
  </si>
  <si>
    <t>DRAC05 : REMBOURSEMENT ACCUSE DE RECEPTION</t>
  </si>
  <si>
    <t>DRJU01 : Remboursement : Justificatif accord remboursement</t>
  </si>
  <si>
    <t>ERAD01 : CODE ACTIVATION DROITS ADMIN ESPACES RECRUTEURS</t>
  </si>
  <si>
    <t>NOPP01 : ACCETATION AEF/PEPS</t>
  </si>
  <si>
    <t>NOPP02 : REJET DDE AFE/PEPS</t>
  </si>
  <si>
    <t>NOPP3A : Dde de renseignements AFE/PEPS avec retour de pièces</t>
  </si>
  <si>
    <t>NOPP4A : Dde de renseignements DAT AFE/PEPS avec retour de pièces</t>
  </si>
  <si>
    <t>NOTA02 : NOTIF AFFILIATION SUITE A MODIFICATION</t>
  </si>
  <si>
    <t>ODSE04 : SUIVI OFFRE APPUI OU ACC SS PRES</t>
  </si>
  <si>
    <t>ODSE01 : CONFIRMATION CREATION OE APPUI</t>
  </si>
  <si>
    <t>ODSE06 : CLOTURE OFFRE APPUI OU ACC</t>
  </si>
  <si>
    <t>ODSE02 : CONFIRMATION OFFRE ACCOMPAGNEMENT</t>
  </si>
  <si>
    <t>ODSE05 : SUIVI OFFRE ACC AVEC PRES</t>
  </si>
  <si>
    <t>ODSE03 : MODIFICATION OFFRE</t>
  </si>
  <si>
    <t>ODSE07 : ENVOI AU RECRUTEUR DE MER PRESENTATION DE CANDIDATURE</t>
  </si>
  <si>
    <t>ODSE08 : Refus offre emploi</t>
  </si>
  <si>
    <t>PMSMP1 : ENVOI CONVENTION PMSMP</t>
  </si>
  <si>
    <t xml:space="preserve">RA1ARYPAA : </t>
  </si>
  <si>
    <t xml:space="preserve">RC1HRHCAA : </t>
  </si>
  <si>
    <t xml:space="preserve">RC1HRHXAA : </t>
  </si>
  <si>
    <t xml:space="preserve">RC1HRNLAA : </t>
  </si>
  <si>
    <t xml:space="preserve">RC1PRQSAA : </t>
  </si>
  <si>
    <t xml:space="preserve">RC1PRQUAA : </t>
  </si>
  <si>
    <t xml:space="preserve">RE1LRS1AA : </t>
  </si>
  <si>
    <t>RELS02 : SITUATION DE COMPTE GENERALE</t>
  </si>
  <si>
    <t>RELS03 : SITUATION DE COMPTE GENERALE ET DETAILLEE</t>
  </si>
  <si>
    <t xml:space="preserve">TEC111 : </t>
  </si>
  <si>
    <t>RMGD05 : REMISE GRACIEUSE PRISE EN COMPTE</t>
  </si>
  <si>
    <t>REMBN1 : Edition lot de remise en banque</t>
  </si>
  <si>
    <t>AVEF01 : AEEF - Avis de paiement</t>
  </si>
  <si>
    <t>CKCTU : TRANSMISSION DDTE POUR ETUDE</t>
  </si>
  <si>
    <t>CUI002 : CUI - Envoi CERFA CUI pour signature (cible M2)</t>
  </si>
  <si>
    <t>NOAP01 : Notification rejet AFPR POE</t>
  </si>
  <si>
    <t>CHC8C : AVIS DE NON PAIEMENT PAR PRELEVEMENT</t>
  </si>
  <si>
    <t>CHC3C : MED SUITE A NON RESPECT D ECHEANCIER</t>
  </si>
  <si>
    <t>CHC3A : MISE EN DEMEURE APRES NOTIF CP</t>
  </si>
  <si>
    <t>CHC3D : MISE EN DEMEURE INDU AVEC PERIODES</t>
  </si>
  <si>
    <t>RMGD04</t>
  </si>
  <si>
    <t>AEAF04</t>
  </si>
  <si>
    <t>AVPG07</t>
  </si>
  <si>
    <t>CDST03</t>
  </si>
  <si>
    <t>NOCG02</t>
  </si>
  <si>
    <t>NOPP3B</t>
  </si>
  <si>
    <t>OPPV02</t>
  </si>
  <si>
    <t>RELS01</t>
  </si>
  <si>
    <t>RELS04</t>
  </si>
  <si>
    <t>RMGD09</t>
  </si>
  <si>
    <t>CDST04</t>
  </si>
  <si>
    <t>CTXH01</t>
  </si>
  <si>
    <t>RMGD04 : REMISE GRACIEUSE NOTIF DU REJET</t>
  </si>
  <si>
    <t>RMGD09 : REM GRACIEUSE NOT DEC REMISE COMPT CRED</t>
  </si>
  <si>
    <t>RELS01 : ATTESTATION DE COMPTE</t>
  </si>
  <si>
    <t>RELS04 : ATTESTATION DE COMPTE SERVEUR FOCAL</t>
  </si>
  <si>
    <t>OPPV02 : OPPOSITION VENTE TRANSMISE A HUISSIER</t>
  </si>
  <si>
    <t>NOPP3B : DPC AIDES AFE &amp; PEPS (batch)</t>
  </si>
  <si>
    <t>CDST03 : DECLARATION DE CREANCE MODIFICATIVE ART L622-24</t>
  </si>
  <si>
    <t>CDST04 : Déclaration de créances : article L 622-17 Modificatif</t>
  </si>
  <si>
    <t>CTXH01 : HUISSIER COURRIER LIBRE</t>
  </si>
  <si>
    <t>NOCG02 : AECG NOTIF REJET</t>
  </si>
  <si>
    <t>AVPG07 : AVIS DE NON PAIEMENT AFEN</t>
  </si>
  <si>
    <t>AEAF04 : COMMUNICATION DE VOTRE IDENTIFIANT</t>
  </si>
  <si>
    <t>Plan_national</t>
  </si>
  <si>
    <t>CUMUL A FIN</t>
  </si>
  <si>
    <t>Tous les courriers du plan nationale</t>
  </si>
  <si>
    <t>Gain espéré</t>
  </si>
  <si>
    <t>Plan</t>
  </si>
  <si>
    <t>Part</t>
  </si>
  <si>
    <t>TEMPS</t>
  </si>
  <si>
    <t>AU MOIS DE</t>
  </si>
  <si>
    <t>TOP_30 CALCUL</t>
  </si>
  <si>
    <t>CALCUL</t>
  </si>
  <si>
    <t>TAUX</t>
  </si>
  <si>
    <t>TAUX D'AFFRANCHISSEMENT</t>
  </si>
  <si>
    <t>TAUX DE DEMATERIALISATION</t>
  </si>
  <si>
    <t>Top_30_BFC</t>
  </si>
  <si>
    <t>APE /RPE</t>
  </si>
  <si>
    <t/>
  </si>
  <si>
    <t>COURRIER</t>
  </si>
  <si>
    <t>GROUPE2</t>
  </si>
  <si>
    <t>GROUPE3</t>
  </si>
  <si>
    <t>GROUPES</t>
  </si>
  <si>
    <t>GROUPE1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</si>
</sst>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\-#,##0;\-"/>
    <numFmt numFmtId="165" formatCode="mm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9"/>
      <name val="Arial"/>
      <family val="2"/>
    </font>
    <font>
      <sz val="11"/>
      <color rgb="FF0000FF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4" fillId="4" borderId="2"/>
    <xf numFmtId="0" fontId="6" fillId="0" borderId="0"/>
  </cellStyleXfs>
  <cellXfs count="98"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3" xfId="0" applyBorder="1" applyAlignment="1">
      <alignment horizontal="left"/>
    </xf>
    <xf numFmtId="0" fontId="0" fillId="0" borderId="9" xfId="0" applyBorder="1" applyAlignment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0" xfId="0" applyFill="1" applyBorder="1"/>
    <xf numFmtId="0" fontId="0" fillId="0" borderId="4" xfId="0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0" fillId="0" borderId="9" xfId="0" applyBorder="1" applyAlignment="1"/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5" borderId="3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6" borderId="3" xfId="0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0" fillId="7" borderId="3" xfId="0" quotePrefix="1" applyFill="1" applyBorder="1" applyAlignment="1">
      <alignment horizontal="left"/>
    </xf>
    <xf numFmtId="0" fontId="0" fillId="5" borderId="5" xfId="0" applyFill="1" applyBorder="1" applyAlignment="1">
      <alignment horizontal="left"/>
    </xf>
    <xf numFmtId="0" fontId="3" fillId="2" borderId="2" xfId="0" applyFont="1" applyFill="1" applyBorder="1" applyAlignment="1"/>
    <xf numFmtId="165" fontId="0" fillId="0" borderId="4" xfId="0" applyNumberFormat="1" applyBorder="1"/>
    <xf numFmtId="165" fontId="0" fillId="0" borderId="3" xfId="0" applyNumberFormat="1" applyBorder="1"/>
    <xf numFmtId="165" fontId="0" fillId="0" borderId="5" xfId="0" applyNumberFormat="1" applyBorder="1"/>
    <xf numFmtId="0" fontId="3" fillId="2" borderId="6" xfId="0" applyFont="1" applyFill="1" applyBorder="1" applyAlignment="1">
      <alignment horizontal="center"/>
    </xf>
    <xf numFmtId="165" fontId="0" fillId="0" borderId="8" xfId="0" applyNumberFormat="1" applyBorder="1"/>
    <xf numFmtId="0" fontId="0" fillId="0" borderId="3" xfId="0" applyBorder="1" applyAlignment="1"/>
    <xf numFmtId="0" fontId="0" fillId="8" borderId="3" xfId="0" applyFill="1" applyBorder="1" applyAlignment="1"/>
    <xf numFmtId="0" fontId="0" fillId="8" borderId="9" xfId="0" applyFill="1" applyBorder="1" applyAlignment="1"/>
    <xf numFmtId="0" fontId="0" fillId="8" borderId="3" xfId="0" applyFill="1" applyBorder="1" applyAlignment="1">
      <alignment horizontal="left"/>
    </xf>
    <xf numFmtId="0" fontId="5" fillId="0" borderId="0" xfId="0" applyFont="1" applyBorder="1" applyAlignment="1"/>
    <xf numFmtId="0" fontId="3" fillId="2" borderId="4" xfId="0" applyFont="1" applyFill="1" applyBorder="1" applyAlignment="1"/>
    <xf numFmtId="165" fontId="0" fillId="0" borderId="0" xfId="0" applyNumberFormat="1" applyBorder="1"/>
    <xf numFmtId="0" fontId="3" fillId="2" borderId="14" xfId="0" applyFont="1" applyFill="1" applyBorder="1" applyAlignment="1"/>
    <xf numFmtId="0" fontId="0" fillId="0" borderId="3" xfId="0" applyFill="1" applyBorder="1"/>
    <xf numFmtId="164" fontId="0" fillId="0" borderId="3" xfId="0" applyNumberFormat="1" applyBorder="1" applyAlignment="1">
      <alignment horizontal="center"/>
    </xf>
    <xf numFmtId="0" fontId="0" fillId="7" borderId="3" xfId="0" applyFill="1" applyBorder="1"/>
    <xf numFmtId="0" fontId="0" fillId="6" borderId="3" xfId="0" applyFill="1" applyBorder="1"/>
    <xf numFmtId="0" fontId="0" fillId="5" borderId="3" xfId="0" applyFill="1" applyBorder="1"/>
    <xf numFmtId="0" fontId="0" fillId="5" borderId="5" xfId="0" applyFill="1" applyBorder="1"/>
    <xf numFmtId="0" fontId="0" fillId="0" borderId="5" xfId="0" applyFill="1" applyBorder="1"/>
    <xf numFmtId="164" fontId="0" fillId="0" borderId="5" xfId="0" applyNumberForma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6" xfId="0" applyBorder="1"/>
    <xf numFmtId="0" fontId="0" fillId="0" borderId="9" xfId="0" applyFill="1" applyBorder="1" applyAlignment="1"/>
    <xf numFmtId="0" fontId="0" fillId="0" borderId="0" xfId="0" applyBorder="1" applyAlignment="1">
      <alignment horizontal="center"/>
    </xf>
    <xf numFmtId="0" fontId="0" fillId="0" borderId="9" xfId="0" applyBorder="1"/>
    <xf numFmtId="0" fontId="0" fillId="0" borderId="0" xfId="0" applyBorder="1" applyAlignment="1"/>
    <xf numFmtId="0" fontId="0" fillId="0" borderId="9" xfId="0" applyFill="1" applyBorder="1"/>
    <xf numFmtId="9" fontId="0" fillId="0" borderId="0" xfId="1" applyFont="1"/>
    <xf numFmtId="0" fontId="5" fillId="0" borderId="0" xfId="0" applyFont="1"/>
    <xf numFmtId="0" fontId="7" fillId="0" borderId="0" xfId="0" applyFont="1" applyFill="1" applyBorder="1"/>
    <xf numFmtId="0" fontId="7" fillId="0" borderId="3" xfId="0" applyFont="1" applyBorder="1" applyAlignment="1"/>
    <xf numFmtId="0" fontId="7" fillId="0" borderId="3" xfId="0" applyFont="1" applyBorder="1" applyAlignment="1">
      <alignment horizontal="left"/>
    </xf>
    <xf numFmtId="0" fontId="7" fillId="0" borderId="3" xfId="0" applyFont="1" applyFill="1" applyBorder="1"/>
    <xf numFmtId="0" fontId="7" fillId="0" borderId="5" xfId="0" applyFont="1" applyFill="1" applyBorder="1"/>
    <xf numFmtId="164" fontId="0" fillId="0" borderId="3" xfId="0" applyNumberFormat="1" applyFont="1" applyBorder="1" applyAlignment="1">
      <alignment horizontal="center"/>
    </xf>
    <xf numFmtId="0" fontId="0" fillId="0" borderId="12" xfId="0" applyBorder="1"/>
    <xf numFmtId="0" fontId="0" fillId="0" borderId="10" xfId="0" applyBorder="1"/>
    <xf numFmtId="0" fontId="0" fillId="0" borderId="13" xfId="0" applyBorder="1"/>
    <xf numFmtId="0" fontId="0" fillId="0" borderId="3" xfId="0" applyFill="1" applyBorder="1" applyAlignment="1"/>
    <xf numFmtId="0" fontId="3" fillId="2" borderId="6" xfId="0" applyFont="1" applyFill="1" applyBorder="1" applyAlignment="1"/>
    <xf numFmtId="165" fontId="0" fillId="0" borderId="6" xfId="0" applyNumberFormat="1" applyBorder="1"/>
    <xf numFmtId="165" fontId="0" fillId="0" borderId="10" xfId="0" applyNumberFormat="1" applyBorder="1"/>
    <xf numFmtId="165" fontId="0" fillId="0" borderId="0" xfId="0" applyNumberFormat="1"/>
    <xf numFmtId="14" fontId="3" fillId="0" borderId="0" xfId="0" applyNumberFormat="1" applyFont="1"/>
    <xf numFmtId="0" fontId="3" fillId="2" borderId="0" xfId="0" applyFont="1" applyFill="1" applyBorder="1" applyAlignment="1">
      <alignment horizontal="center"/>
    </xf>
    <xf numFmtId="0" fontId="1" fillId="0" borderId="12" xfId="0" applyFont="1" applyBorder="1"/>
    <xf numFmtId="9" fontId="0" fillId="0" borderId="7" xfId="1" applyFont="1" applyBorder="1"/>
    <xf numFmtId="9" fontId="0" fillId="0" borderId="9" xfId="1" applyFont="1" applyBorder="1"/>
    <xf numFmtId="0" fontId="1" fillId="0" borderId="0" xfId="0" applyFont="1" applyBorder="1"/>
    <xf numFmtId="0" fontId="1" fillId="0" borderId="0" xfId="0" applyNumberFormat="1" applyFont="1" applyBorder="1"/>
    <xf numFmtId="0" fontId="0" fillId="0" borderId="0" xfId="0" applyNumberFormat="1" applyBorder="1"/>
    <xf numFmtId="0" fontId="0" fillId="0" borderId="13" xfId="0" applyNumberFormat="1" applyBorder="1"/>
    <xf numFmtId="9" fontId="0" fillId="0" borderId="11" xfId="1" applyFont="1" applyBorder="1"/>
    <xf numFmtId="0" fontId="3" fillId="2" borderId="14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/>
    <xf numFmtId="0" fontId="0" fillId="0" borderId="8" xfId="0" applyFill="1" applyBorder="1" applyAlignment="1"/>
    <xf numFmtId="0" fontId="0" fillId="0" borderId="8" xfId="0" applyBorder="1" applyAlignment="1">
      <alignment horizontal="center"/>
    </xf>
    <xf numFmtId="0" fontId="0" fillId="0" borderId="10" xfId="0" applyBorder="1" applyAlignment="1"/>
    <xf numFmtId="0" fontId="0" fillId="0" borderId="5" xfId="0" applyBorder="1" applyAlignment="1">
      <alignment horizontal="left"/>
    </xf>
    <xf numFmtId="0" fontId="0" fillId="0" borderId="5" xfId="0" applyBorder="1" applyAlignment="1"/>
    <xf numFmtId="0" fontId="7" fillId="3" borderId="14" xfId="0" applyFont="1" applyFill="1" applyBorder="1" applyAlignment="1"/>
    <xf numFmtId="0" fontId="7" fillId="3" borderId="14" xfId="0" applyFont="1" applyFill="1" applyBorder="1" applyAlignment="1">
      <alignment horizontal="center"/>
    </xf>
    <xf numFmtId="0" fontId="0" fillId="0" borderId="0" xfId="0" applyFill="1" applyBorder="1" applyAlignment="1"/>
    <xf numFmtId="0" fontId="3" fillId="2" borderId="0" xfId="0" applyFont="1" applyFill="1" applyBorder="1" applyAlignment="1"/>
    <xf numFmtId="0" fontId="0" fillId="0" borderId="0" xfId="0" applyFill="1" applyBorder="1" applyAlignment="1">
      <alignment horizontal="left"/>
    </xf>
    <xf numFmtId="0" fontId="0" fillId="0" borderId="0" xfId="0" quotePrefix="1" applyFill="1" applyBorder="1" applyAlignment="1">
      <alignment horizontal="left"/>
    </xf>
    <xf numFmtId="0" fontId="7" fillId="0" borderId="0" xfId="0" applyFont="1" applyFill="1" applyBorder="1" applyAlignment="1"/>
    <xf numFmtId="0" fontId="3" fillId="2" borderId="3" xfId="0" applyFont="1" applyFill="1" applyBorder="1" applyAlignment="1"/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4">
    <cellStyle name="_RangeRows" xfId="2"/>
    <cellStyle name="Normal" xfId="0" builtinId="0"/>
    <cellStyle name="Normal 18" xfId="3"/>
    <cellStyle name="Pourcentage" xfId="1" builtinId="5"/>
  </cellStyles>
  <dxfs count="16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  <color rgb="FF99FF33"/>
      <color rgb="FF00CC00"/>
      <color rgb="FFCCFFCC"/>
      <color rgb="FF99FF99"/>
      <color rgb="FFCCFF33"/>
      <color rgb="FF66CCFF"/>
      <color rgb="FF0000FF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0</xdr:row>
          <xdr:rowOff>171450</xdr:rowOff>
        </xdr:from>
        <xdr:to>
          <xdr:col>1</xdr:col>
          <xdr:colOff>733425</xdr:colOff>
          <xdr:row>4</xdr:row>
          <xdr:rowOff>9525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Navigation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erritoires" displayName="Territoires" ref="A1:A6" totalsRowShown="0" headerRowDxfId="15">
  <autoFilter ref="A1:A6"/>
  <tableColumns count="1">
    <tableColumn id="1" name="TERRITO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Agences" displayName="Agences" ref="C1:E47" totalsRowShown="0" headerRowDxfId="14" tableBorderDxfId="13">
  <autoFilter ref="C1:E47"/>
  <tableColumns count="3">
    <tableColumn id="1" name="SAFIR" dataDxfId="12"/>
    <tableColumn id="2" name="APE /RPE" dataDxfId="11"/>
    <tableColumn id="3" name="DT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Groupes" displayName="Groupes" ref="H1:H4" totalsRowShown="0" headerRowDxfId="9" dataDxfId="0">
  <autoFilter ref="H1:H4"/>
  <tableColumns count="1">
    <tableColumn id="1" name="GROUPES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courriers" displayName="courriers" ref="J1:N479" totalsRowShown="0" headerRowDxfId="2" tableBorderDxfId="8">
  <autoFilter ref="J1:N479"/>
  <tableColumns count="5">
    <tableColumn id="1" name="CODE" dataDxfId="7"/>
    <tableColumn id="2" name="COURRIER" dataDxfId="6"/>
    <tableColumn id="3" name="GROUPE1" dataDxfId="5">
      <calculatedColumnFormula>$H$2</calculatedColumnFormula>
    </tableColumn>
    <tableColumn id="4" name="GROUPE2" dataDxfId="4"/>
    <tableColumn id="5" name="GROUPE3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2060"/>
  </sheetPr>
  <dimension ref="A1"/>
  <sheetViews>
    <sheetView tabSelected="1" workbookViewId="0">
      <selection activeCell="L14" sqref="L1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Button 1">
              <controlPr defaultSize="0" print="0" autoFill="0" autoPict="0" macro="[0]!Bouton1">
                <anchor moveWithCells="1" sizeWithCells="1">
                  <from>
                    <xdr:col>0</xdr:col>
                    <xdr:colOff>561975</xdr:colOff>
                    <xdr:row>0</xdr:row>
                    <xdr:rowOff>171450</xdr:rowOff>
                  </from>
                  <to>
                    <xdr:col>1</xdr:col>
                    <xdr:colOff>733425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555"/>
  <sheetViews>
    <sheetView showGridLines="0" topLeftCell="D47" zoomScaleNormal="100" workbookViewId="0">
      <selection activeCell="F68" sqref="F68:F545"/>
    </sheetView>
  </sheetViews>
  <sheetFormatPr baseColWidth="10" defaultRowHeight="15" outlineLevelRow="1" x14ac:dyDescent="0.25"/>
  <cols>
    <col min="1" max="1" width="12.5703125" customWidth="1"/>
    <col min="2" max="2" width="19" customWidth="1"/>
    <col min="3" max="3" width="12.5703125" customWidth="1"/>
    <col min="4" max="4" width="12.5703125" style="12" customWidth="1"/>
    <col min="5" max="5" width="14.85546875" bestFit="1" customWidth="1"/>
    <col min="6" max="6" width="70.140625" customWidth="1"/>
    <col min="7" max="7" width="27.28515625" style="8" customWidth="1"/>
    <col min="8" max="8" width="12.5703125" style="8" customWidth="1"/>
    <col min="9" max="9" width="38.140625" customWidth="1"/>
    <col min="10" max="11" width="12.5703125" customWidth="1"/>
    <col min="12" max="12" width="14.7109375" customWidth="1"/>
    <col min="13" max="13" width="14.7109375" style="12" customWidth="1"/>
    <col min="14" max="14" width="18.42578125" customWidth="1"/>
    <col min="15" max="15" width="21.42578125" customWidth="1"/>
    <col min="16" max="16" width="22.42578125" customWidth="1"/>
    <col min="17" max="17" width="13.7109375" customWidth="1"/>
    <col min="18" max="18" width="6.28515625" customWidth="1"/>
  </cols>
  <sheetData>
    <row r="1" spans="1:8" x14ac:dyDescent="0.25">
      <c r="A1" t="s">
        <v>895</v>
      </c>
    </row>
    <row r="3" spans="1:8" x14ac:dyDescent="0.25">
      <c r="A3" t="s">
        <v>494</v>
      </c>
      <c r="B3" s="21" t="s">
        <v>0</v>
      </c>
      <c r="C3" s="26" t="e">
        <f>MAX(#REF!)</f>
        <v>#REF!</v>
      </c>
      <c r="D3" s="21" t="s">
        <v>1149</v>
      </c>
      <c r="F3" s="8"/>
      <c r="H3"/>
    </row>
    <row r="4" spans="1:8" outlineLevel="1" x14ac:dyDescent="0.25">
      <c r="B4" s="22">
        <v>43466</v>
      </c>
      <c r="C4" s="65"/>
      <c r="D4" s="5" t="s">
        <v>1144</v>
      </c>
      <c r="F4" s="8"/>
      <c r="H4"/>
    </row>
    <row r="5" spans="1:8" outlineLevel="1" x14ac:dyDescent="0.25">
      <c r="B5" s="23">
        <v>43498</v>
      </c>
      <c r="D5" s="7" t="s">
        <v>1150</v>
      </c>
      <c r="F5" s="8"/>
      <c r="H5"/>
    </row>
    <row r="6" spans="1:8" outlineLevel="1" x14ac:dyDescent="0.25">
      <c r="B6" s="23">
        <v>43527</v>
      </c>
      <c r="F6" s="8"/>
      <c r="H6"/>
    </row>
    <row r="7" spans="1:8" outlineLevel="1" x14ac:dyDescent="0.25">
      <c r="B7" s="23">
        <v>43559</v>
      </c>
      <c r="C7" s="1"/>
      <c r="D7" s="1"/>
      <c r="F7" s="8"/>
      <c r="H7"/>
    </row>
    <row r="8" spans="1:8" outlineLevel="1" x14ac:dyDescent="0.25">
      <c r="B8" s="23">
        <v>43590</v>
      </c>
      <c r="C8" s="33"/>
      <c r="D8" s="33"/>
      <c r="F8" s="8"/>
      <c r="H8"/>
    </row>
    <row r="9" spans="1:8" outlineLevel="1" x14ac:dyDescent="0.25">
      <c r="B9" s="23">
        <v>43622</v>
      </c>
      <c r="C9" s="33"/>
      <c r="D9" s="33"/>
      <c r="F9" s="8"/>
      <c r="H9"/>
    </row>
    <row r="10" spans="1:8" outlineLevel="1" x14ac:dyDescent="0.25">
      <c r="B10" s="23">
        <v>43653</v>
      </c>
      <c r="C10" s="33"/>
      <c r="D10" s="33"/>
      <c r="F10" s="8"/>
      <c r="H10"/>
    </row>
    <row r="11" spans="1:8" outlineLevel="1" x14ac:dyDescent="0.25">
      <c r="B11" s="23">
        <v>43685</v>
      </c>
      <c r="C11" s="33"/>
      <c r="D11" s="33"/>
      <c r="F11" s="8"/>
      <c r="H11"/>
    </row>
    <row r="12" spans="1:8" outlineLevel="1" x14ac:dyDescent="0.25">
      <c r="B12" s="23">
        <v>43717</v>
      </c>
      <c r="C12" s="33"/>
      <c r="D12" s="33"/>
      <c r="F12" s="8"/>
      <c r="H12"/>
    </row>
    <row r="13" spans="1:8" outlineLevel="1" x14ac:dyDescent="0.25">
      <c r="B13" s="23">
        <v>43748</v>
      </c>
      <c r="C13" s="33"/>
      <c r="D13" s="33"/>
      <c r="F13" s="8"/>
      <c r="H13"/>
    </row>
    <row r="14" spans="1:8" outlineLevel="1" x14ac:dyDescent="0.25">
      <c r="B14" s="23">
        <v>43780</v>
      </c>
      <c r="C14" s="33"/>
      <c r="D14" s="33"/>
      <c r="F14" s="8"/>
      <c r="H14"/>
    </row>
    <row r="15" spans="1:8" s="12" customFormat="1" outlineLevel="1" x14ac:dyDescent="0.25">
      <c r="A15" s="13"/>
      <c r="B15" s="24">
        <v>43811</v>
      </c>
      <c r="C15" s="33"/>
      <c r="D15" s="33"/>
      <c r="F15" s="8"/>
      <c r="G15" s="8"/>
    </row>
    <row r="16" spans="1:8" s="12" customFormat="1" x14ac:dyDescent="0.25">
      <c r="B16" s="33"/>
      <c r="C16" s="13"/>
      <c r="D16" s="13"/>
      <c r="F16" s="8"/>
      <c r="G16" s="8"/>
    </row>
    <row r="17" spans="1:11" x14ac:dyDescent="0.25">
      <c r="A17" t="s">
        <v>906</v>
      </c>
      <c r="B17" s="62" t="s">
        <v>893</v>
      </c>
      <c r="C17" s="34" t="s">
        <v>951</v>
      </c>
      <c r="D17" s="34" t="s">
        <v>3</v>
      </c>
      <c r="E17" s="34" t="s">
        <v>950</v>
      </c>
      <c r="F17" s="85" t="s">
        <v>929</v>
      </c>
      <c r="G17" s="85" t="s">
        <v>896</v>
      </c>
      <c r="H17" s="85" t="s">
        <v>897</v>
      </c>
      <c r="I17" s="85" t="s">
        <v>898</v>
      </c>
      <c r="J17" s="85" t="s">
        <v>899</v>
      </c>
      <c r="K17" s="85" t="s">
        <v>900</v>
      </c>
    </row>
    <row r="18" spans="1:11" outlineLevel="1" x14ac:dyDescent="0.25">
      <c r="A18" s="51" t="s">
        <v>921</v>
      </c>
      <c r="B18" s="63" t="s">
        <v>929</v>
      </c>
      <c r="C18" s="6"/>
      <c r="D18" s="6"/>
      <c r="E18" s="5" t="s">
        <v>2</v>
      </c>
      <c r="F18" s="5" t="s">
        <v>2</v>
      </c>
      <c r="G18" s="5" t="s">
        <v>944</v>
      </c>
      <c r="H18" s="5" t="s">
        <v>945</v>
      </c>
      <c r="I18" s="5" t="s">
        <v>946</v>
      </c>
      <c r="J18" s="5" t="s">
        <v>948</v>
      </c>
      <c r="K18" s="5" t="s">
        <v>947</v>
      </c>
    </row>
    <row r="19" spans="1:11" outlineLevel="1" x14ac:dyDescent="0.25">
      <c r="A19" s="51" t="s">
        <v>922</v>
      </c>
      <c r="B19" s="26" t="s">
        <v>896</v>
      </c>
      <c r="C19" s="6" t="s">
        <v>957</v>
      </c>
      <c r="D19" s="6" t="s">
        <v>896</v>
      </c>
      <c r="E19" s="18" t="s">
        <v>18</v>
      </c>
      <c r="F19" s="37" t="s">
        <v>388</v>
      </c>
      <c r="G19" s="6" t="s">
        <v>386</v>
      </c>
      <c r="H19" s="35" t="s">
        <v>396</v>
      </c>
      <c r="I19" s="6" t="s">
        <v>413</v>
      </c>
      <c r="J19" s="6" t="s">
        <v>405</v>
      </c>
      <c r="K19" s="36" t="s">
        <v>402</v>
      </c>
    </row>
    <row r="20" spans="1:11" outlineLevel="1" x14ac:dyDescent="0.25">
      <c r="A20" s="51" t="s">
        <v>924</v>
      </c>
      <c r="B20" s="26" t="s">
        <v>897</v>
      </c>
      <c r="C20" s="6" t="s">
        <v>952</v>
      </c>
      <c r="D20" s="6" t="s">
        <v>896</v>
      </c>
      <c r="E20" s="19" t="s">
        <v>16</v>
      </c>
      <c r="F20" s="37" t="s">
        <v>387</v>
      </c>
      <c r="G20" s="6" t="s">
        <v>384</v>
      </c>
      <c r="H20" s="35" t="s">
        <v>401</v>
      </c>
      <c r="I20" s="6" t="s">
        <v>394</v>
      </c>
      <c r="J20" s="6" t="s">
        <v>399</v>
      </c>
      <c r="K20" s="36" t="s">
        <v>378</v>
      </c>
    </row>
    <row r="21" spans="1:11" outlineLevel="1" x14ac:dyDescent="0.25">
      <c r="A21" s="51" t="s">
        <v>925</v>
      </c>
      <c r="B21" s="26" t="s">
        <v>898</v>
      </c>
      <c r="C21" s="6" t="s">
        <v>955</v>
      </c>
      <c r="D21" s="6" t="s">
        <v>896</v>
      </c>
      <c r="E21" s="15" t="s">
        <v>17</v>
      </c>
      <c r="F21" s="39" t="s">
        <v>487</v>
      </c>
      <c r="G21" s="6" t="s">
        <v>385</v>
      </c>
      <c r="H21" s="35" t="s">
        <v>493</v>
      </c>
      <c r="I21" s="6" t="s">
        <v>397</v>
      </c>
      <c r="J21" s="6" t="s">
        <v>492</v>
      </c>
      <c r="K21" s="57" t="s">
        <v>381</v>
      </c>
    </row>
    <row r="22" spans="1:11" outlineLevel="1" x14ac:dyDescent="0.25">
      <c r="A22" s="51" t="s">
        <v>913</v>
      </c>
      <c r="B22" s="2" t="s">
        <v>899</v>
      </c>
      <c r="C22" s="6" t="s">
        <v>954</v>
      </c>
      <c r="D22" s="6" t="s">
        <v>896</v>
      </c>
      <c r="E22" s="18" t="s">
        <v>15</v>
      </c>
      <c r="F22" s="37" t="s">
        <v>486</v>
      </c>
      <c r="G22" s="6" t="s">
        <v>388</v>
      </c>
      <c r="H22" s="35" t="s">
        <v>400</v>
      </c>
      <c r="I22" s="6" t="s">
        <v>488</v>
      </c>
      <c r="J22" s="6" t="s">
        <v>412</v>
      </c>
      <c r="K22" s="36" t="s">
        <v>407</v>
      </c>
    </row>
    <row r="23" spans="1:11" outlineLevel="1" x14ac:dyDescent="0.25">
      <c r="A23" s="51" t="s">
        <v>923</v>
      </c>
      <c r="B23" s="64" t="s">
        <v>900</v>
      </c>
      <c r="C23" s="6" t="s">
        <v>953</v>
      </c>
      <c r="D23" s="6" t="s">
        <v>896</v>
      </c>
      <c r="E23" s="18" t="s">
        <v>14</v>
      </c>
      <c r="F23" s="37" t="s">
        <v>386</v>
      </c>
      <c r="G23" s="6" t="s">
        <v>387</v>
      </c>
      <c r="H23" s="35" t="s">
        <v>383</v>
      </c>
      <c r="I23" s="6" t="s">
        <v>414</v>
      </c>
      <c r="J23" s="6" t="s">
        <v>411</v>
      </c>
      <c r="K23" s="36" t="s">
        <v>404</v>
      </c>
    </row>
    <row r="24" spans="1:11" outlineLevel="1" x14ac:dyDescent="0.25">
      <c r="C24" s="6" t="s">
        <v>958</v>
      </c>
      <c r="D24" s="6" t="s">
        <v>896</v>
      </c>
      <c r="E24" s="19" t="s">
        <v>13</v>
      </c>
      <c r="F24" s="37" t="s">
        <v>385</v>
      </c>
      <c r="G24" s="6" t="s">
        <v>486</v>
      </c>
      <c r="H24" s="35" t="s">
        <v>393</v>
      </c>
      <c r="I24" s="6" t="s">
        <v>490</v>
      </c>
      <c r="J24" s="6" t="s">
        <v>489</v>
      </c>
      <c r="K24" s="36" t="s">
        <v>406</v>
      </c>
    </row>
    <row r="25" spans="1:11" outlineLevel="1" x14ac:dyDescent="0.25">
      <c r="C25" s="6" t="s">
        <v>956</v>
      </c>
      <c r="D25" s="6" t="s">
        <v>896</v>
      </c>
      <c r="E25" s="18" t="s">
        <v>12</v>
      </c>
      <c r="F25" s="37" t="s">
        <v>384</v>
      </c>
      <c r="G25" s="6" t="s">
        <v>487</v>
      </c>
      <c r="H25" s="35" t="s">
        <v>390</v>
      </c>
      <c r="I25" s="6" t="s">
        <v>380</v>
      </c>
      <c r="J25" s="6" t="s">
        <v>398</v>
      </c>
      <c r="K25" s="36" t="s">
        <v>491</v>
      </c>
    </row>
    <row r="26" spans="1:11" outlineLevel="1" x14ac:dyDescent="0.25">
      <c r="C26" s="6" t="s">
        <v>962</v>
      </c>
      <c r="D26" s="6" t="s">
        <v>897</v>
      </c>
      <c r="E26" s="18" t="s">
        <v>11</v>
      </c>
      <c r="F26" s="37" t="s">
        <v>383</v>
      </c>
      <c r="G26" s="6"/>
      <c r="H26" s="35" t="s">
        <v>389</v>
      </c>
      <c r="I26" s="6" t="s">
        <v>395</v>
      </c>
      <c r="J26" s="6" t="s">
        <v>409</v>
      </c>
      <c r="K26" s="36" t="s">
        <v>379</v>
      </c>
    </row>
    <row r="27" spans="1:11" outlineLevel="1" x14ac:dyDescent="0.25">
      <c r="C27" s="6" t="s">
        <v>967</v>
      </c>
      <c r="D27" s="6" t="s">
        <v>897</v>
      </c>
      <c r="E27" s="17" t="s">
        <v>53</v>
      </c>
      <c r="F27" s="38" t="s">
        <v>415</v>
      </c>
      <c r="H27" s="35" t="s">
        <v>391</v>
      </c>
      <c r="I27" s="6" t="s">
        <v>410</v>
      </c>
      <c r="J27" s="6" t="s">
        <v>408</v>
      </c>
      <c r="K27" s="36" t="s">
        <v>403</v>
      </c>
    </row>
    <row r="28" spans="1:11" outlineLevel="1" x14ac:dyDescent="0.25">
      <c r="C28" s="6" t="s">
        <v>960</v>
      </c>
      <c r="D28" s="6" t="s">
        <v>897</v>
      </c>
      <c r="E28" s="18" t="s">
        <v>10</v>
      </c>
      <c r="F28" s="37" t="s">
        <v>382</v>
      </c>
      <c r="H28" s="35" t="s">
        <v>382</v>
      </c>
      <c r="I28" s="6"/>
      <c r="K28" s="6"/>
    </row>
    <row r="29" spans="1:11" outlineLevel="1" x14ac:dyDescent="0.25">
      <c r="C29" s="6" t="s">
        <v>964</v>
      </c>
      <c r="D29" s="6" t="s">
        <v>897</v>
      </c>
      <c r="E29" s="19" t="s">
        <v>20</v>
      </c>
      <c r="F29" s="37" t="s">
        <v>391</v>
      </c>
      <c r="H29" s="35" t="s">
        <v>392</v>
      </c>
      <c r="I29" s="6"/>
      <c r="K29" s="6"/>
    </row>
    <row r="30" spans="1:11" outlineLevel="1" x14ac:dyDescent="0.25">
      <c r="C30" s="6" t="s">
        <v>966</v>
      </c>
      <c r="D30" s="6" t="s">
        <v>897</v>
      </c>
      <c r="E30" s="18" t="s">
        <v>4</v>
      </c>
      <c r="F30" s="37" t="s">
        <v>390</v>
      </c>
      <c r="G30" s="35"/>
      <c r="H30" s="35"/>
      <c r="I30" s="6"/>
      <c r="J30" s="6"/>
      <c r="K30" s="6"/>
    </row>
    <row r="31" spans="1:11" outlineLevel="1" x14ac:dyDescent="0.25">
      <c r="C31" s="6" t="s">
        <v>963</v>
      </c>
      <c r="D31" s="6" t="s">
        <v>897</v>
      </c>
      <c r="E31" s="19" t="s">
        <v>21</v>
      </c>
      <c r="F31" s="37" t="s">
        <v>392</v>
      </c>
      <c r="G31" s="35"/>
      <c r="H31" s="35"/>
      <c r="I31" s="6"/>
      <c r="J31" s="6"/>
      <c r="K31" s="6"/>
    </row>
    <row r="32" spans="1:11" outlineLevel="1" x14ac:dyDescent="0.25">
      <c r="C32" s="6" t="s">
        <v>965</v>
      </c>
      <c r="D32" s="6" t="s">
        <v>897</v>
      </c>
      <c r="E32" s="18" t="s">
        <v>19</v>
      </c>
      <c r="F32" s="37" t="s">
        <v>389</v>
      </c>
      <c r="G32" s="35"/>
      <c r="H32" s="36"/>
      <c r="I32" s="6"/>
      <c r="J32" s="6"/>
      <c r="K32" s="6"/>
    </row>
    <row r="33" spans="3:11" outlineLevel="1" x14ac:dyDescent="0.25">
      <c r="C33" s="6" t="s">
        <v>959</v>
      </c>
      <c r="D33" s="6" t="s">
        <v>897</v>
      </c>
      <c r="E33" s="18" t="s">
        <v>22</v>
      </c>
      <c r="F33" s="37" t="s">
        <v>393</v>
      </c>
      <c r="G33" s="35"/>
      <c r="H33" s="36"/>
      <c r="I33" s="6"/>
      <c r="J33" s="6"/>
      <c r="K33" s="6"/>
    </row>
    <row r="34" spans="3:11" outlineLevel="1" x14ac:dyDescent="0.25">
      <c r="C34" s="6" t="s">
        <v>961</v>
      </c>
      <c r="D34" s="6" t="s">
        <v>897</v>
      </c>
      <c r="E34" s="18" t="s">
        <v>26</v>
      </c>
      <c r="F34" s="37" t="s">
        <v>396</v>
      </c>
      <c r="G34" s="35"/>
      <c r="H34" s="36"/>
      <c r="I34" s="6"/>
      <c r="J34" s="6"/>
      <c r="K34" s="6"/>
    </row>
    <row r="35" spans="3:11" outlineLevel="1" x14ac:dyDescent="0.25">
      <c r="C35" s="6" t="s">
        <v>971</v>
      </c>
      <c r="D35" s="6" t="s">
        <v>898</v>
      </c>
      <c r="E35" s="18" t="s">
        <v>27</v>
      </c>
      <c r="F35" s="37" t="s">
        <v>397</v>
      </c>
      <c r="G35" s="35"/>
      <c r="H35" s="36"/>
      <c r="I35" s="6"/>
      <c r="J35" s="6"/>
      <c r="K35" s="6"/>
    </row>
    <row r="36" spans="3:11" outlineLevel="1" x14ac:dyDescent="0.25">
      <c r="C36" s="6" t="s">
        <v>974</v>
      </c>
      <c r="D36" s="6" t="s">
        <v>898</v>
      </c>
      <c r="E36" s="15" t="s">
        <v>25</v>
      </c>
      <c r="F36" s="39" t="s">
        <v>488</v>
      </c>
      <c r="G36" s="35"/>
      <c r="H36" s="36"/>
      <c r="I36" s="6"/>
      <c r="J36" s="6"/>
      <c r="K36" s="6"/>
    </row>
    <row r="37" spans="3:11" outlineLevel="1" x14ac:dyDescent="0.25">
      <c r="C37" s="6" t="s">
        <v>973</v>
      </c>
      <c r="D37" s="6" t="s">
        <v>898</v>
      </c>
      <c r="E37" s="19" t="s">
        <v>24</v>
      </c>
      <c r="F37" s="37" t="s">
        <v>395</v>
      </c>
      <c r="G37" s="35"/>
      <c r="H37" s="36"/>
      <c r="I37" s="6"/>
      <c r="J37" s="6"/>
      <c r="K37" s="6"/>
    </row>
    <row r="38" spans="3:11" outlineLevel="1" x14ac:dyDescent="0.25">
      <c r="C38" s="6" t="s">
        <v>972</v>
      </c>
      <c r="D38" s="6" t="s">
        <v>898</v>
      </c>
      <c r="E38" s="18" t="s">
        <v>23</v>
      </c>
      <c r="F38" s="37" t="s">
        <v>394</v>
      </c>
      <c r="G38" s="35"/>
      <c r="H38" s="36"/>
      <c r="I38" s="6"/>
      <c r="J38" s="6"/>
      <c r="K38" s="6"/>
    </row>
    <row r="39" spans="3:11" outlineLevel="1" x14ac:dyDescent="0.25">
      <c r="C39" s="6" t="s">
        <v>1002</v>
      </c>
      <c r="D39" s="6" t="s">
        <v>899</v>
      </c>
      <c r="E39" s="15" t="s">
        <v>41</v>
      </c>
      <c r="F39" s="39" t="s">
        <v>489</v>
      </c>
      <c r="G39" s="35"/>
      <c r="H39" s="36"/>
      <c r="I39" s="6"/>
      <c r="J39" s="6"/>
      <c r="K39" s="6"/>
    </row>
    <row r="40" spans="3:11" outlineLevel="1" x14ac:dyDescent="0.25">
      <c r="C40" s="6" t="s">
        <v>980</v>
      </c>
      <c r="D40" s="6" t="s">
        <v>899</v>
      </c>
      <c r="E40" s="18" t="s">
        <v>42</v>
      </c>
      <c r="F40" s="37" t="s">
        <v>409</v>
      </c>
      <c r="G40" s="35"/>
      <c r="H40" s="36"/>
      <c r="I40" s="6"/>
      <c r="J40" s="6"/>
      <c r="K40" s="6"/>
    </row>
    <row r="41" spans="3:11" outlineLevel="1" x14ac:dyDescent="0.25">
      <c r="C41" s="6" t="s">
        <v>981</v>
      </c>
      <c r="D41" s="6" t="s">
        <v>899</v>
      </c>
      <c r="E41" s="18" t="s">
        <v>45</v>
      </c>
      <c r="F41" s="37" t="s">
        <v>412</v>
      </c>
      <c r="G41" s="35"/>
      <c r="H41" s="36"/>
      <c r="I41" s="6"/>
      <c r="J41" s="6"/>
      <c r="K41" s="6"/>
    </row>
    <row r="42" spans="3:11" outlineLevel="1" x14ac:dyDescent="0.25">
      <c r="C42" s="6" t="s">
        <v>982</v>
      </c>
      <c r="D42" s="6" t="s">
        <v>899</v>
      </c>
      <c r="E42" s="18" t="s">
        <v>44</v>
      </c>
      <c r="F42" s="37" t="s">
        <v>411</v>
      </c>
      <c r="G42" s="35"/>
      <c r="H42" s="36"/>
      <c r="I42" s="6"/>
      <c r="J42" s="6"/>
      <c r="K42" s="6"/>
    </row>
    <row r="43" spans="3:11" outlineLevel="1" x14ac:dyDescent="0.25">
      <c r="C43" s="6" t="s">
        <v>975</v>
      </c>
      <c r="D43" s="6" t="s">
        <v>898</v>
      </c>
      <c r="E43" s="18" t="s">
        <v>43</v>
      </c>
      <c r="F43" s="37" t="s">
        <v>410</v>
      </c>
      <c r="G43" s="35"/>
      <c r="H43" s="36"/>
      <c r="I43" s="6"/>
      <c r="J43" s="6"/>
      <c r="K43" s="6"/>
    </row>
    <row r="44" spans="3:11" outlineLevel="1" x14ac:dyDescent="0.25">
      <c r="C44" s="6" t="s">
        <v>976</v>
      </c>
      <c r="D44" s="6" t="s">
        <v>898</v>
      </c>
      <c r="E44" s="18" t="s">
        <v>47</v>
      </c>
      <c r="F44" s="37" t="s">
        <v>413</v>
      </c>
      <c r="G44" s="35"/>
      <c r="H44" s="36"/>
      <c r="I44" s="6"/>
      <c r="J44" s="6"/>
      <c r="K44" s="6"/>
    </row>
    <row r="45" spans="3:11" outlineLevel="1" x14ac:dyDescent="0.25">
      <c r="C45" s="6" t="s">
        <v>978</v>
      </c>
      <c r="D45" s="6" t="s">
        <v>898</v>
      </c>
      <c r="E45" s="15" t="s">
        <v>46</v>
      </c>
      <c r="F45" s="39" t="s">
        <v>490</v>
      </c>
      <c r="G45" s="35"/>
      <c r="H45" s="36"/>
      <c r="I45" s="6"/>
      <c r="J45" s="6"/>
      <c r="K45" s="6"/>
    </row>
    <row r="46" spans="3:11" outlineLevel="1" x14ac:dyDescent="0.25">
      <c r="C46" s="6" t="s">
        <v>977</v>
      </c>
      <c r="D46" s="6" t="s">
        <v>898</v>
      </c>
      <c r="E46" s="19" t="s">
        <v>48</v>
      </c>
      <c r="F46" s="37" t="s">
        <v>414</v>
      </c>
      <c r="G46" s="35"/>
      <c r="H46" s="36"/>
      <c r="I46" s="6"/>
      <c r="J46" s="6"/>
      <c r="K46" s="6"/>
    </row>
    <row r="47" spans="3:11" outlineLevel="1" x14ac:dyDescent="0.25">
      <c r="C47" s="6" t="s">
        <v>979</v>
      </c>
      <c r="D47" s="6" t="s">
        <v>898</v>
      </c>
      <c r="E47" s="18" t="s">
        <v>8</v>
      </c>
      <c r="F47" s="37" t="s">
        <v>380</v>
      </c>
      <c r="G47" s="35"/>
      <c r="H47" s="36"/>
      <c r="I47" s="6"/>
      <c r="J47" s="6"/>
      <c r="K47" s="6"/>
    </row>
    <row r="48" spans="3:11" outlineLevel="1" x14ac:dyDescent="0.25">
      <c r="C48" s="6" t="s">
        <v>996</v>
      </c>
      <c r="D48" s="6" t="s">
        <v>900</v>
      </c>
      <c r="E48" s="18" t="s">
        <v>9</v>
      </c>
      <c r="F48" s="37" t="s">
        <v>381</v>
      </c>
      <c r="G48" s="35"/>
      <c r="H48" s="36"/>
      <c r="I48" s="6"/>
      <c r="J48" s="6"/>
      <c r="K48" s="6"/>
    </row>
    <row r="49" spans="3:11" outlineLevel="1" x14ac:dyDescent="0.25">
      <c r="C49" s="6" t="s">
        <v>995</v>
      </c>
      <c r="D49" s="6" t="s">
        <v>900</v>
      </c>
      <c r="E49" s="15" t="s">
        <v>49</v>
      </c>
      <c r="F49" s="39" t="s">
        <v>491</v>
      </c>
      <c r="G49" s="35"/>
      <c r="H49" s="36"/>
      <c r="I49" s="6"/>
      <c r="J49" s="6"/>
      <c r="K49" s="6"/>
    </row>
    <row r="50" spans="3:11" outlineLevel="1" x14ac:dyDescent="0.25">
      <c r="C50" s="6" t="s">
        <v>992</v>
      </c>
      <c r="D50" s="6" t="s">
        <v>900</v>
      </c>
      <c r="E50" s="18" t="s">
        <v>7</v>
      </c>
      <c r="F50" s="37" t="s">
        <v>379</v>
      </c>
      <c r="G50" s="35"/>
      <c r="H50" s="36"/>
      <c r="I50" s="6"/>
      <c r="J50" s="6"/>
      <c r="K50" s="6"/>
    </row>
    <row r="51" spans="3:11" outlineLevel="1" x14ac:dyDescent="0.25">
      <c r="C51" s="6" t="s">
        <v>988</v>
      </c>
      <c r="D51" s="6" t="s">
        <v>900</v>
      </c>
      <c r="E51" s="18" t="s">
        <v>6</v>
      </c>
      <c r="F51" s="37" t="s">
        <v>378</v>
      </c>
      <c r="G51" s="35"/>
      <c r="H51" s="36"/>
      <c r="I51" s="6"/>
      <c r="J51" s="6"/>
      <c r="K51" s="6"/>
    </row>
    <row r="52" spans="3:11" outlineLevel="1" x14ac:dyDescent="0.25">
      <c r="C52" s="6" t="s">
        <v>989</v>
      </c>
      <c r="D52" s="6" t="s">
        <v>900</v>
      </c>
      <c r="E52" s="18" t="s">
        <v>33</v>
      </c>
      <c r="F52" s="37" t="s">
        <v>402</v>
      </c>
      <c r="G52" s="35"/>
      <c r="H52" s="36"/>
      <c r="I52" s="6"/>
      <c r="J52" s="6"/>
      <c r="K52" s="6"/>
    </row>
    <row r="53" spans="3:11" outlineLevel="1" x14ac:dyDescent="0.25">
      <c r="C53" s="6" t="s">
        <v>994</v>
      </c>
      <c r="D53" s="6" t="s">
        <v>900</v>
      </c>
      <c r="E53" s="18" t="s">
        <v>35</v>
      </c>
      <c r="F53" s="37" t="s">
        <v>404</v>
      </c>
      <c r="G53" s="35"/>
      <c r="H53" s="36"/>
      <c r="I53" s="6"/>
      <c r="J53" s="6"/>
      <c r="K53" s="6"/>
    </row>
    <row r="54" spans="3:11" outlineLevel="1" x14ac:dyDescent="0.25">
      <c r="C54" s="6" t="s">
        <v>993</v>
      </c>
      <c r="D54" s="6" t="s">
        <v>900</v>
      </c>
      <c r="E54" s="18" t="s">
        <v>34</v>
      </c>
      <c r="F54" s="37" t="s">
        <v>403</v>
      </c>
      <c r="G54" s="35"/>
      <c r="H54" s="36"/>
      <c r="I54" s="6"/>
      <c r="J54" s="6"/>
      <c r="K54" s="6"/>
    </row>
    <row r="55" spans="3:11" outlineLevel="1" x14ac:dyDescent="0.25">
      <c r="C55" s="6" t="s">
        <v>990</v>
      </c>
      <c r="D55" s="6" t="s">
        <v>900</v>
      </c>
      <c r="E55" s="18" t="s">
        <v>39</v>
      </c>
      <c r="F55" s="37" t="s">
        <v>407</v>
      </c>
      <c r="G55" s="35"/>
      <c r="H55" s="36"/>
      <c r="I55" s="6"/>
      <c r="J55" s="6"/>
      <c r="K55" s="6"/>
    </row>
    <row r="56" spans="3:11" outlineLevel="1" x14ac:dyDescent="0.25">
      <c r="C56" s="6" t="s">
        <v>991</v>
      </c>
      <c r="D56" s="6" t="s">
        <v>900</v>
      </c>
      <c r="E56" s="18" t="s">
        <v>37</v>
      </c>
      <c r="F56" s="37" t="s">
        <v>406</v>
      </c>
      <c r="G56" s="35"/>
      <c r="H56" s="36"/>
      <c r="I56" s="6"/>
      <c r="J56" s="6"/>
      <c r="K56" s="6"/>
    </row>
    <row r="57" spans="3:11" outlineLevel="1" x14ac:dyDescent="0.25">
      <c r="C57" s="6" t="s">
        <v>983</v>
      </c>
      <c r="D57" s="6" t="s">
        <v>899</v>
      </c>
      <c r="E57" s="18" t="s">
        <v>36</v>
      </c>
      <c r="F57" s="37" t="s">
        <v>405</v>
      </c>
      <c r="G57" s="35"/>
      <c r="H57" s="36"/>
      <c r="I57" s="6"/>
      <c r="J57" s="6"/>
      <c r="K57" s="6"/>
    </row>
    <row r="58" spans="3:11" outlineLevel="1" x14ac:dyDescent="0.25">
      <c r="C58" s="6" t="s">
        <v>987</v>
      </c>
      <c r="D58" s="6" t="s">
        <v>899</v>
      </c>
      <c r="E58" s="15" t="s">
        <v>38</v>
      </c>
      <c r="F58" s="39" t="s">
        <v>492</v>
      </c>
      <c r="G58" s="35"/>
      <c r="H58" s="36"/>
      <c r="I58" s="6"/>
      <c r="J58" s="6"/>
      <c r="K58" s="6"/>
    </row>
    <row r="59" spans="3:11" outlineLevel="1" x14ac:dyDescent="0.25">
      <c r="C59" s="6" t="s">
        <v>986</v>
      </c>
      <c r="D59" s="6" t="s">
        <v>899</v>
      </c>
      <c r="E59" s="18" t="s">
        <v>40</v>
      </c>
      <c r="F59" s="37" t="s">
        <v>408</v>
      </c>
      <c r="G59" s="35"/>
      <c r="H59" s="36"/>
      <c r="I59" s="6"/>
      <c r="J59" s="6"/>
      <c r="K59" s="6"/>
    </row>
    <row r="60" spans="3:11" outlineLevel="1" x14ac:dyDescent="0.25">
      <c r="C60" s="6" t="s">
        <v>984</v>
      </c>
      <c r="D60" s="6" t="s">
        <v>899</v>
      </c>
      <c r="E60" s="18" t="s">
        <v>29</v>
      </c>
      <c r="F60" s="37" t="s">
        <v>399</v>
      </c>
      <c r="G60" s="35"/>
      <c r="H60" s="36"/>
      <c r="I60" s="6"/>
      <c r="J60" s="6"/>
      <c r="K60" s="6"/>
    </row>
    <row r="61" spans="3:11" outlineLevel="1" x14ac:dyDescent="0.25">
      <c r="C61" s="6" t="s">
        <v>985</v>
      </c>
      <c r="D61" s="6" t="s">
        <v>899</v>
      </c>
      <c r="E61" s="18" t="s">
        <v>28</v>
      </c>
      <c r="F61" s="37" t="s">
        <v>398</v>
      </c>
      <c r="G61" s="35"/>
      <c r="H61" s="36"/>
      <c r="I61" s="6"/>
      <c r="J61" s="6"/>
      <c r="K61" s="6"/>
    </row>
    <row r="62" spans="3:11" outlineLevel="1" x14ac:dyDescent="0.25">
      <c r="C62" s="6" t="s">
        <v>968</v>
      </c>
      <c r="D62" s="6" t="s">
        <v>897</v>
      </c>
      <c r="E62" s="18" t="s">
        <v>32</v>
      </c>
      <c r="F62" s="37" t="s">
        <v>401</v>
      </c>
      <c r="G62" s="35"/>
      <c r="H62" s="36"/>
      <c r="I62" s="6"/>
      <c r="J62" s="6"/>
      <c r="K62" s="6"/>
    </row>
    <row r="63" spans="3:11" outlineLevel="1" x14ac:dyDescent="0.25">
      <c r="C63" s="6" t="s">
        <v>969</v>
      </c>
      <c r="D63" s="6" t="s">
        <v>897</v>
      </c>
      <c r="E63" s="18" t="s">
        <v>31</v>
      </c>
      <c r="F63" s="37" t="s">
        <v>400</v>
      </c>
      <c r="G63" s="35"/>
      <c r="H63" s="36"/>
      <c r="I63" s="6"/>
      <c r="J63" s="6"/>
      <c r="K63" s="6"/>
    </row>
    <row r="64" spans="3:11" outlineLevel="1" x14ac:dyDescent="0.25">
      <c r="C64" s="7" t="s">
        <v>970</v>
      </c>
      <c r="D64" s="7" t="s">
        <v>897</v>
      </c>
      <c r="E64" s="20" t="s">
        <v>30</v>
      </c>
      <c r="F64" s="40" t="s">
        <v>493</v>
      </c>
      <c r="G64" s="41"/>
      <c r="H64" s="42"/>
      <c r="I64" s="7"/>
      <c r="J64" s="7"/>
      <c r="K64" s="7"/>
    </row>
    <row r="65" spans="1:18" x14ac:dyDescent="0.25">
      <c r="C65" s="12"/>
      <c r="G65" s="12"/>
      <c r="H65"/>
      <c r="J65" s="12"/>
      <c r="K65" s="66" t="e">
        <f>#REF!</f>
        <v>#REF!</v>
      </c>
    </row>
    <row r="66" spans="1:18" x14ac:dyDescent="0.25">
      <c r="A66" t="s">
        <v>907</v>
      </c>
      <c r="B66" s="32" t="s">
        <v>894</v>
      </c>
      <c r="C66" s="12"/>
      <c r="E66" s="93" t="s">
        <v>1</v>
      </c>
      <c r="F66" s="86" t="s">
        <v>902</v>
      </c>
      <c r="G66" s="86" t="s">
        <v>903</v>
      </c>
      <c r="H66" s="86" t="s">
        <v>1143</v>
      </c>
      <c r="I66" s="86" t="s">
        <v>1156</v>
      </c>
      <c r="J66" s="95" t="s">
        <v>1151</v>
      </c>
      <c r="K66" s="96"/>
      <c r="L66" s="93" t="s">
        <v>949</v>
      </c>
      <c r="N66" s="25" t="s">
        <v>1147</v>
      </c>
      <c r="O66" s="25" t="s">
        <v>920</v>
      </c>
      <c r="P66" s="25" t="s">
        <v>3</v>
      </c>
      <c r="Q66" s="25" t="s">
        <v>1146</v>
      </c>
      <c r="R66" s="67" t="s">
        <v>1148</v>
      </c>
    </row>
    <row r="67" spans="1:18" outlineLevel="1" x14ac:dyDescent="0.25">
      <c r="B67" s="5" t="s">
        <v>902</v>
      </c>
      <c r="C67" s="12"/>
      <c r="E67" s="94"/>
      <c r="F67" s="2" t="s">
        <v>901</v>
      </c>
      <c r="G67" s="35" t="s">
        <v>904</v>
      </c>
      <c r="H67" s="35" t="s">
        <v>1145</v>
      </c>
      <c r="I67" s="35" t="s">
        <v>905</v>
      </c>
      <c r="J67" s="76" t="s">
        <v>1</v>
      </c>
      <c r="K67" s="14" t="s">
        <v>1152</v>
      </c>
      <c r="L67" s="94"/>
      <c r="M67" s="10"/>
      <c r="N67" s="44" t="s">
        <v>903</v>
      </c>
      <c r="O67" s="58" t="s">
        <v>50</v>
      </c>
      <c r="P67" s="58" t="s">
        <v>929</v>
      </c>
      <c r="Q67" s="68">
        <v>4600</v>
      </c>
      <c r="R67" s="69">
        <v>1</v>
      </c>
    </row>
    <row r="68" spans="1:18" outlineLevel="1" x14ac:dyDescent="0.25">
      <c r="B68" s="6" t="s">
        <v>1156</v>
      </c>
      <c r="C68" s="12"/>
      <c r="E68" s="9" t="s">
        <v>1120</v>
      </c>
      <c r="F68" s="27" t="s">
        <v>1142</v>
      </c>
      <c r="G68" s="45" t="s">
        <v>496</v>
      </c>
      <c r="H68" s="48" t="s">
        <v>514</v>
      </c>
      <c r="I68" s="6" t="str">
        <f t="shared" ref="I68:I97" si="0">VLOOKUP(J68,$E$68:$F$555,2,FALSE)</f>
        <v>CMC06 : DECLARATION FISC ANNUELLE TFA</v>
      </c>
      <c r="J68" s="79" t="s">
        <v>332</v>
      </c>
      <c r="K68" s="6" t="e">
        <f>SUMPRODUCT((#REF!)*(#REF!&lt;=$K$65)*(#REF!=$J68)*(#REF!="Postal automatique"))</f>
        <v>#REF!</v>
      </c>
      <c r="L68" s="77" t="str">
        <f t="shared" ref="L68:L131" si="1">IF(IFERROR(MATCH($F68,$G:$G,0),0)&gt;0,"REG","")&amp;"-"&amp;IF(IFERROR(MATCH($F68,$H:$H,0),0)&gt;0,"NAT","")&amp;"-"&amp;IF(IFERROR(MATCH($F68,$I:$I,0),0)&gt;0,"TOP","")</f>
        <v>--</v>
      </c>
      <c r="M68" s="81"/>
      <c r="N68" s="2" t="s">
        <v>903</v>
      </c>
      <c r="O68" s="1" t="s">
        <v>50</v>
      </c>
      <c r="P68" s="1" t="s">
        <v>896</v>
      </c>
      <c r="Q68" s="1">
        <v>4600</v>
      </c>
      <c r="R68" s="70"/>
    </row>
    <row r="69" spans="1:18" outlineLevel="1" x14ac:dyDescent="0.25">
      <c r="B69" s="6" t="s">
        <v>903</v>
      </c>
      <c r="C69" s="12"/>
      <c r="E69" s="3" t="s">
        <v>1025</v>
      </c>
      <c r="F69" s="27" t="s">
        <v>1058</v>
      </c>
      <c r="G69" s="45" t="s">
        <v>501</v>
      </c>
      <c r="H69" s="47" t="s">
        <v>520</v>
      </c>
      <c r="I69" s="6" t="str">
        <f t="shared" si="0"/>
        <v>CACX5 : CONVOCATION ENTRETIEN PPAE NPDE</v>
      </c>
      <c r="J69" s="2" t="s">
        <v>131</v>
      </c>
      <c r="K69" s="6" t="e">
        <f>SUMPRODUCT((#REF!)*(#REF!&lt;=$K$65)*(#REF!=$J69)*(#REF!="Postal automatique"))</f>
        <v>#REF!</v>
      </c>
      <c r="L69" s="77" t="str">
        <f t="shared" si="1"/>
        <v>--</v>
      </c>
      <c r="M69" s="81"/>
      <c r="N69" s="2" t="s">
        <v>903</v>
      </c>
      <c r="O69" s="1" t="s">
        <v>50</v>
      </c>
      <c r="P69" s="1" t="s">
        <v>897</v>
      </c>
      <c r="Q69" s="1">
        <v>4600</v>
      </c>
      <c r="R69" s="70"/>
    </row>
    <row r="70" spans="1:18" outlineLevel="1" x14ac:dyDescent="0.25">
      <c r="B70" s="7" t="s">
        <v>1143</v>
      </c>
      <c r="C70" s="12" t="str">
        <f t="shared" ref="C70:C101" si="2">IF(ISERROR(VLOOKUP(F70,$F$68:$I$545,2,FALSE)),"Plan_régional"," ")</f>
        <v xml:space="preserve"> </v>
      </c>
      <c r="E70" s="3" t="s">
        <v>1004</v>
      </c>
      <c r="F70" s="27" t="s">
        <v>1059</v>
      </c>
      <c r="G70" s="45" t="s">
        <v>524</v>
      </c>
      <c r="H70" s="11" t="s">
        <v>521</v>
      </c>
      <c r="I70" s="6" t="str">
        <f t="shared" si="0"/>
        <v>CACX6 : CONVOC RAP ENTRETIEN PPAE NPDE</v>
      </c>
      <c r="J70" s="2" t="s">
        <v>132</v>
      </c>
      <c r="K70" s="6" t="e">
        <f>SUMPRODUCT((#REF!)*(#REF!&lt;=$K$65)*(#REF!=$J70)*(#REF!="Postal automatique"))</f>
        <v>#REF!</v>
      </c>
      <c r="L70" s="77" t="str">
        <f t="shared" si="1"/>
        <v>--</v>
      </c>
      <c r="M70" s="81"/>
      <c r="N70" s="2" t="s">
        <v>903</v>
      </c>
      <c r="O70" s="1" t="s">
        <v>50</v>
      </c>
      <c r="P70" s="1" t="s">
        <v>898</v>
      </c>
      <c r="Q70" s="1">
        <v>4600</v>
      </c>
      <c r="R70" s="70"/>
    </row>
    <row r="71" spans="1:18" outlineLevel="1" x14ac:dyDescent="0.25">
      <c r="C71" s="12" t="str">
        <f t="shared" si="2"/>
        <v xml:space="preserve"> </v>
      </c>
      <c r="E71" s="3" t="s">
        <v>1005</v>
      </c>
      <c r="F71" s="27" t="s">
        <v>1060</v>
      </c>
      <c r="G71" s="29" t="s">
        <v>827</v>
      </c>
      <c r="H71" s="11" t="s">
        <v>533</v>
      </c>
      <c r="I71" s="6" t="str">
        <f t="shared" si="0"/>
        <v>CHC5P : RELEVE DE SITUATION</v>
      </c>
      <c r="J71" s="79" t="s">
        <v>216</v>
      </c>
      <c r="K71" s="6" t="e">
        <f>SUMPRODUCT((#REF!)*(#REF!&lt;=$K$65)*(#REF!=$J71)*(#REF!="Postal automatique"))</f>
        <v>#REF!</v>
      </c>
      <c r="L71" s="77" t="str">
        <f t="shared" si="1"/>
        <v>--</v>
      </c>
      <c r="M71" s="81"/>
      <c r="N71" s="2" t="s">
        <v>903</v>
      </c>
      <c r="O71" s="1" t="s">
        <v>50</v>
      </c>
      <c r="P71" s="1" t="s">
        <v>899</v>
      </c>
      <c r="Q71" s="1">
        <v>4600</v>
      </c>
      <c r="R71" s="70"/>
    </row>
    <row r="72" spans="1:18" outlineLevel="1" x14ac:dyDescent="0.25">
      <c r="B72" s="34" t="s">
        <v>912</v>
      </c>
      <c r="C72" s="12" t="str">
        <f t="shared" si="2"/>
        <v xml:space="preserve"> </v>
      </c>
      <c r="E72" s="3" t="s">
        <v>1011</v>
      </c>
      <c r="F72" s="27" t="s">
        <v>1061</v>
      </c>
      <c r="G72" s="45" t="s">
        <v>537</v>
      </c>
      <c r="H72" s="45" t="s">
        <v>574</v>
      </c>
      <c r="I72" s="6" t="str">
        <f t="shared" si="0"/>
        <v>CKC16 : DEMANDE DE JUSTIF APRES INSCRIPTION</v>
      </c>
      <c r="J72" s="79" t="s">
        <v>227</v>
      </c>
      <c r="K72" s="6" t="e">
        <f>SUMPRODUCT((#REF!)*(#REF!&lt;=$K$65)*(#REF!=$J72)*(#REF!="Postal automatique"))</f>
        <v>#REF!</v>
      </c>
      <c r="L72" s="77" t="str">
        <f t="shared" si="1"/>
        <v>--</v>
      </c>
      <c r="M72" s="81"/>
      <c r="N72" s="2" t="s">
        <v>903</v>
      </c>
      <c r="O72" s="1" t="s">
        <v>50</v>
      </c>
      <c r="P72" s="1" t="s">
        <v>900</v>
      </c>
      <c r="Q72" s="1">
        <v>4600</v>
      </c>
      <c r="R72" s="70"/>
    </row>
    <row r="73" spans="1:18" outlineLevel="1" x14ac:dyDescent="0.25">
      <c r="B73" s="6" t="s">
        <v>909</v>
      </c>
      <c r="C73" s="12" t="str">
        <f t="shared" si="2"/>
        <v xml:space="preserve"> </v>
      </c>
      <c r="E73" s="3" t="s">
        <v>1006</v>
      </c>
      <c r="F73" s="27" t="s">
        <v>1062</v>
      </c>
      <c r="G73" s="45" t="s">
        <v>548</v>
      </c>
      <c r="H73" s="45" t="s">
        <v>575</v>
      </c>
      <c r="I73" s="6" t="str">
        <f t="shared" si="0"/>
        <v>CACAA : SYNTHESE ENTRETIEN PROFESSIONNEL</v>
      </c>
      <c r="J73" s="2" t="s">
        <v>98</v>
      </c>
      <c r="K73" s="6" t="e">
        <f>SUMPRODUCT((#REF!)*(#REF!&lt;=$K$65)*(#REF!=$J73)*(#REF!="Postal automatique"))</f>
        <v>#REF!</v>
      </c>
      <c r="L73" s="77" t="str">
        <f t="shared" si="1"/>
        <v>--</v>
      </c>
      <c r="M73" s="81"/>
      <c r="N73" s="2" t="s">
        <v>903</v>
      </c>
      <c r="O73" s="1" t="s">
        <v>56</v>
      </c>
      <c r="P73" s="1" t="s">
        <v>929</v>
      </c>
      <c r="Q73" s="71">
        <v>200</v>
      </c>
      <c r="R73" s="70">
        <v>1</v>
      </c>
    </row>
    <row r="74" spans="1:18" outlineLevel="1" x14ac:dyDescent="0.25">
      <c r="B74" s="6" t="s">
        <v>910</v>
      </c>
      <c r="C74" s="12" t="str">
        <f t="shared" si="2"/>
        <v xml:space="preserve"> </v>
      </c>
      <c r="E74" s="3" t="s">
        <v>1041</v>
      </c>
      <c r="F74" s="27" t="s">
        <v>1111</v>
      </c>
      <c r="G74" s="45" t="s">
        <v>584</v>
      </c>
      <c r="H74" s="45" t="s">
        <v>588</v>
      </c>
      <c r="I74" s="6" t="str">
        <f t="shared" si="0"/>
        <v>CAC72 : NOTIFICATION DE RADIATION</v>
      </c>
      <c r="J74" s="2" t="s">
        <v>78</v>
      </c>
      <c r="K74" s="6" t="e">
        <f>SUMPRODUCT((#REF!)*(#REF!&lt;=$K$65)*(#REF!=$J74)*(#REF!="Postal automatique"))</f>
        <v>#REF!</v>
      </c>
      <c r="L74" s="77" t="str">
        <f t="shared" si="1"/>
        <v>--</v>
      </c>
      <c r="M74" s="81"/>
      <c r="N74" s="2" t="s">
        <v>903</v>
      </c>
      <c r="O74" s="1" t="s">
        <v>56</v>
      </c>
      <c r="P74" s="1" t="s">
        <v>896</v>
      </c>
      <c r="Q74" s="1">
        <v>200</v>
      </c>
      <c r="R74" s="70"/>
    </row>
    <row r="75" spans="1:18" outlineLevel="1" x14ac:dyDescent="0.25">
      <c r="B75" s="7" t="s">
        <v>911</v>
      </c>
      <c r="C75" s="12" t="str">
        <f t="shared" si="2"/>
        <v xml:space="preserve"> </v>
      </c>
      <c r="E75" s="3" t="s">
        <v>1121</v>
      </c>
      <c r="F75" s="27" t="s">
        <v>1141</v>
      </c>
      <c r="G75" s="47" t="s">
        <v>588</v>
      </c>
      <c r="H75" s="11" t="s">
        <v>693</v>
      </c>
      <c r="I75" s="6" t="str">
        <f t="shared" si="0"/>
        <v>CAC64 : COURRIER MESSAGERIE VOCAL</v>
      </c>
      <c r="J75" s="2" t="s">
        <v>72</v>
      </c>
      <c r="K75" s="6" t="e">
        <f>SUMPRODUCT((#REF!)*(#REF!&lt;=$K$65)*(#REF!=$J75)*(#REF!="Postal automatique"))</f>
        <v>#REF!</v>
      </c>
      <c r="L75" s="77" t="str">
        <f t="shared" si="1"/>
        <v>--</v>
      </c>
      <c r="M75" s="81"/>
      <c r="N75" s="2" t="s">
        <v>903</v>
      </c>
      <c r="O75" s="1" t="s">
        <v>56</v>
      </c>
      <c r="P75" s="1" t="s">
        <v>897</v>
      </c>
      <c r="Q75" s="1">
        <v>200</v>
      </c>
      <c r="R75" s="70"/>
    </row>
    <row r="76" spans="1:18" outlineLevel="1" x14ac:dyDescent="0.25">
      <c r="C76" s="12" t="str">
        <f t="shared" si="2"/>
        <v xml:space="preserve"> </v>
      </c>
      <c r="E76" s="3" t="s">
        <v>5</v>
      </c>
      <c r="F76" s="27" t="s">
        <v>495</v>
      </c>
      <c r="G76" s="45" t="s">
        <v>675</v>
      </c>
      <c r="H76" s="11" t="s">
        <v>707</v>
      </c>
      <c r="I76" s="6" t="str">
        <f t="shared" si="0"/>
        <v>CACX4 : NOTIFICATION INSCRIPTION</v>
      </c>
      <c r="J76" s="2" t="s">
        <v>130</v>
      </c>
      <c r="K76" s="6" t="e">
        <f>SUMPRODUCT((#REF!)*(#REF!&lt;=$K$65)*(#REF!=$J76)*(#REF!="Postal automatique"))</f>
        <v>#REF!</v>
      </c>
      <c r="L76" s="77" t="str">
        <f t="shared" si="1"/>
        <v>--</v>
      </c>
      <c r="M76" s="81"/>
      <c r="N76" s="2" t="s">
        <v>903</v>
      </c>
      <c r="O76" s="1" t="s">
        <v>56</v>
      </c>
      <c r="P76" s="1" t="s">
        <v>898</v>
      </c>
      <c r="Q76" s="1">
        <v>200</v>
      </c>
      <c r="R76" s="70"/>
    </row>
    <row r="77" spans="1:18" outlineLevel="1" x14ac:dyDescent="0.25">
      <c r="C77" s="12" t="str">
        <f t="shared" si="2"/>
        <v xml:space="preserve"> </v>
      </c>
      <c r="E77" s="3" t="s">
        <v>50</v>
      </c>
      <c r="F77" s="27" t="s">
        <v>496</v>
      </c>
      <c r="G77" s="29" t="s">
        <v>842</v>
      </c>
      <c r="H77" s="45"/>
      <c r="I77" s="6" t="str">
        <f t="shared" si="0"/>
        <v>CACMT : INFO PROPOSITION OFFRE DE</v>
      </c>
      <c r="J77" s="2" t="s">
        <v>121</v>
      </c>
      <c r="K77" s="6" t="e">
        <f>SUMPRODUCT((#REF!)*(#REF!&lt;=$K$65)*(#REF!=$J77)*(#REF!="Postal automatique"))</f>
        <v>#REF!</v>
      </c>
      <c r="L77" s="77" t="str">
        <f t="shared" si="1"/>
        <v>REG--</v>
      </c>
      <c r="M77" s="81"/>
      <c r="N77" s="2" t="s">
        <v>903</v>
      </c>
      <c r="O77" s="1" t="s">
        <v>56</v>
      </c>
      <c r="P77" s="1" t="s">
        <v>899</v>
      </c>
      <c r="Q77" s="1">
        <v>200</v>
      </c>
      <c r="R77" s="70"/>
    </row>
    <row r="78" spans="1:18" outlineLevel="1" x14ac:dyDescent="0.25">
      <c r="C78" s="12" t="str">
        <f t="shared" si="2"/>
        <v xml:space="preserve"> </v>
      </c>
      <c r="E78" s="3" t="s">
        <v>51</v>
      </c>
      <c r="F78" s="27" t="s">
        <v>497</v>
      </c>
      <c r="G78" s="45" t="s">
        <v>695</v>
      </c>
      <c r="H78" s="45"/>
      <c r="I78" s="6" t="str">
        <f t="shared" si="0"/>
        <v>CACA7 : INFORMATION</v>
      </c>
      <c r="J78" s="2" t="s">
        <v>96</v>
      </c>
      <c r="K78" s="6" t="e">
        <f>SUMPRODUCT((#REF!)*(#REF!&lt;=$K$65)*(#REF!=$J78)*(#REF!="Postal automatique"))</f>
        <v>#REF!</v>
      </c>
      <c r="L78" s="77" t="str">
        <f t="shared" si="1"/>
        <v>--</v>
      </c>
      <c r="M78" s="81"/>
      <c r="N78" s="2" t="s">
        <v>903</v>
      </c>
      <c r="O78" s="1" t="s">
        <v>56</v>
      </c>
      <c r="P78" s="1" t="s">
        <v>900</v>
      </c>
      <c r="Q78" s="1">
        <v>200</v>
      </c>
      <c r="R78" s="70"/>
    </row>
    <row r="79" spans="1:18" outlineLevel="1" x14ac:dyDescent="0.25">
      <c r="C79" s="12" t="str">
        <f t="shared" si="2"/>
        <v xml:space="preserve"> </v>
      </c>
      <c r="E79" s="3" t="s">
        <v>52</v>
      </c>
      <c r="F79" s="27" t="s">
        <v>498</v>
      </c>
      <c r="G79" s="11" t="s">
        <v>696</v>
      </c>
      <c r="H79" s="45"/>
      <c r="I79" s="6" t="str">
        <f t="shared" si="0"/>
        <v>CACP1 : CONVOCATION SERVICES PRESCRITS</v>
      </c>
      <c r="J79" s="2" t="s">
        <v>125</v>
      </c>
      <c r="K79" s="6" t="e">
        <f>SUMPRODUCT((#REF!)*(#REF!&lt;=$K$65)*(#REF!=$J79)*(#REF!="Postal automatique"))</f>
        <v>#REF!</v>
      </c>
      <c r="L79" s="77" t="str">
        <f t="shared" si="1"/>
        <v>--</v>
      </c>
      <c r="M79" s="81"/>
      <c r="N79" s="2" t="s">
        <v>903</v>
      </c>
      <c r="O79" s="1" t="s">
        <v>75</v>
      </c>
      <c r="P79" s="1" t="s">
        <v>929</v>
      </c>
      <c r="Q79" s="71">
        <v>2000</v>
      </c>
      <c r="R79" s="70">
        <v>1</v>
      </c>
    </row>
    <row r="80" spans="1:18" outlineLevel="1" x14ac:dyDescent="0.25">
      <c r="C80" s="12" t="str">
        <f t="shared" si="2"/>
        <v xml:space="preserve"> </v>
      </c>
      <c r="E80" s="3" t="s">
        <v>54</v>
      </c>
      <c r="F80" s="27" t="s">
        <v>499</v>
      </c>
      <c r="G80" s="11" t="s">
        <v>1115</v>
      </c>
      <c r="H80" s="45"/>
      <c r="I80" s="6" t="str">
        <f t="shared" si="0"/>
        <v>CAC6G : CONVOCATION PREMIER ENTRETIEN</v>
      </c>
      <c r="J80" s="2" t="s">
        <v>75</v>
      </c>
      <c r="K80" s="6" t="e">
        <f>SUMPRODUCT((#REF!)*(#REF!&lt;=$K$65)*(#REF!=$J80)*(#REF!="Postal automatique"))</f>
        <v>#REF!</v>
      </c>
      <c r="L80" s="77" t="str">
        <f t="shared" si="1"/>
        <v>--</v>
      </c>
      <c r="M80" s="81"/>
      <c r="N80" s="2" t="s">
        <v>903</v>
      </c>
      <c r="O80" s="1" t="s">
        <v>75</v>
      </c>
      <c r="P80" s="1" t="s">
        <v>896</v>
      </c>
      <c r="Q80" s="1">
        <v>2000</v>
      </c>
      <c r="R80" s="70"/>
    </row>
    <row r="81" spans="3:18" outlineLevel="1" x14ac:dyDescent="0.25">
      <c r="C81" s="12" t="str">
        <f t="shared" si="2"/>
        <v xml:space="preserve"> </v>
      </c>
      <c r="E81" s="3" t="s">
        <v>55</v>
      </c>
      <c r="F81" s="27" t="s">
        <v>500</v>
      </c>
      <c r="G81" s="47" t="s">
        <v>725</v>
      </c>
      <c r="H81" s="45"/>
      <c r="I81" s="6" t="str">
        <f t="shared" si="0"/>
        <v>CECBM : NOTIFICATION ADMISSION ARE 2017</v>
      </c>
      <c r="J81" s="79" t="s">
        <v>178</v>
      </c>
      <c r="K81" s="6" t="e">
        <f>SUMPRODUCT((#REF!)*(#REF!&lt;=$K$65)*(#REF!=$J81)*(#REF!="Postal automatique"))</f>
        <v>#REF!</v>
      </c>
      <c r="L81" s="77" t="str">
        <f t="shared" si="1"/>
        <v>--</v>
      </c>
      <c r="M81" s="81"/>
      <c r="N81" s="2" t="s">
        <v>903</v>
      </c>
      <c r="O81" s="1" t="s">
        <v>75</v>
      </c>
      <c r="P81" s="1" t="s">
        <v>897</v>
      </c>
      <c r="Q81" s="1">
        <v>2000</v>
      </c>
      <c r="R81" s="70"/>
    </row>
    <row r="82" spans="3:18" outlineLevel="1" x14ac:dyDescent="0.25">
      <c r="C82" s="12" t="str">
        <f t="shared" si="2"/>
        <v xml:space="preserve"> </v>
      </c>
      <c r="E82" s="30" t="s">
        <v>424</v>
      </c>
      <c r="F82" s="28" t="s">
        <v>823</v>
      </c>
      <c r="G82" s="45" t="s">
        <v>769</v>
      </c>
      <c r="H82" s="45"/>
      <c r="I82" s="6" t="str">
        <f t="shared" si="0"/>
        <v>CHC2P : AVIS DE PAIEMENT JOURNALIER</v>
      </c>
      <c r="J82" s="79" t="s">
        <v>205</v>
      </c>
      <c r="K82" s="6" t="e">
        <f>SUMPRODUCT((#REF!)*(#REF!&lt;=$K$65)*(#REF!=$J82)*(#REF!="Postal automatique"))</f>
        <v>#REF!</v>
      </c>
      <c r="L82" s="77" t="str">
        <f t="shared" si="1"/>
        <v>--</v>
      </c>
      <c r="M82" s="81"/>
      <c r="N82" s="2" t="s">
        <v>903</v>
      </c>
      <c r="O82" s="1" t="s">
        <v>75</v>
      </c>
      <c r="P82" s="1" t="s">
        <v>898</v>
      </c>
      <c r="Q82" s="1">
        <v>2000</v>
      </c>
      <c r="R82" s="70"/>
    </row>
    <row r="83" spans="3:18" outlineLevel="1" x14ac:dyDescent="0.25">
      <c r="C83" s="12" t="str">
        <f t="shared" si="2"/>
        <v xml:space="preserve"> </v>
      </c>
      <c r="E83" s="3" t="s">
        <v>56</v>
      </c>
      <c r="F83" s="27" t="s">
        <v>501</v>
      </c>
      <c r="G83" s="61" t="s">
        <v>877</v>
      </c>
      <c r="H83" s="45"/>
      <c r="I83" s="6" t="str">
        <f t="shared" si="0"/>
        <v>CKCRH : INFO RECHARGEMENT DES DROITS</v>
      </c>
      <c r="J83" s="79" t="s">
        <v>288</v>
      </c>
      <c r="K83" s="6" t="e">
        <f>SUMPRODUCT((#REF!)*(#REF!&lt;=$K$65)*(#REF!=$J83)*(#REF!="Postal automatique"))</f>
        <v>#REF!</v>
      </c>
      <c r="L83" s="77" t="str">
        <f t="shared" si="1"/>
        <v>REG--</v>
      </c>
      <c r="M83" s="81"/>
      <c r="N83" s="2" t="s">
        <v>903</v>
      </c>
      <c r="O83" s="1" t="s">
        <v>75</v>
      </c>
      <c r="P83" s="1" t="s">
        <v>899</v>
      </c>
      <c r="Q83" s="1">
        <v>2000</v>
      </c>
      <c r="R83" s="70"/>
    </row>
    <row r="84" spans="3:18" outlineLevel="1" x14ac:dyDescent="0.25">
      <c r="C84" s="12" t="str">
        <f t="shared" si="2"/>
        <v xml:space="preserve"> </v>
      </c>
      <c r="E84" s="3" t="s">
        <v>57</v>
      </c>
      <c r="F84" s="27" t="s">
        <v>502</v>
      </c>
      <c r="G84" s="61" t="s">
        <v>820</v>
      </c>
      <c r="H84" s="45"/>
      <c r="I84" s="6" t="str">
        <f t="shared" si="0"/>
        <v>CKC59 : RENOUV SEMESTRIEL DE RESSOURCES U187</v>
      </c>
      <c r="J84" s="79" t="s">
        <v>256</v>
      </c>
      <c r="K84" s="6" t="e">
        <f>SUMPRODUCT((#REF!)*(#REF!&lt;=$K$65)*(#REF!=$J84)*(#REF!="Postal automatique"))</f>
        <v>#REF!</v>
      </c>
      <c r="L84" s="77" t="str">
        <f t="shared" si="1"/>
        <v>--</v>
      </c>
      <c r="M84" s="81"/>
      <c r="N84" s="2" t="s">
        <v>903</v>
      </c>
      <c r="O84" s="1" t="s">
        <v>75</v>
      </c>
      <c r="P84" s="1" t="s">
        <v>900</v>
      </c>
      <c r="Q84" s="1">
        <v>2000</v>
      </c>
      <c r="R84" s="70"/>
    </row>
    <row r="85" spans="3:18" outlineLevel="1" x14ac:dyDescent="0.25">
      <c r="C85" s="12" t="str">
        <f t="shared" si="2"/>
        <v xml:space="preserve"> </v>
      </c>
      <c r="E85" s="3" t="s">
        <v>58</v>
      </c>
      <c r="F85" s="27" t="s">
        <v>503</v>
      </c>
      <c r="G85" s="6"/>
      <c r="H85" s="45"/>
      <c r="I85" s="6" t="str">
        <f t="shared" si="0"/>
        <v>CHC3G : NOTIFICATION MISE EN DEMEURE</v>
      </c>
      <c r="J85" s="79" t="s">
        <v>1001</v>
      </c>
      <c r="K85" s="6" t="e">
        <f>SUMPRODUCT((#REF!)*(#REF!&lt;=$K$65)*(#REF!=$J85)*(#REF!="Postal automatique"))</f>
        <v>#REF!</v>
      </c>
      <c r="L85" s="77" t="str">
        <f t="shared" si="1"/>
        <v>--</v>
      </c>
      <c r="M85" s="81"/>
      <c r="N85" s="2" t="s">
        <v>903</v>
      </c>
      <c r="O85" s="1" t="s">
        <v>480</v>
      </c>
      <c r="P85" s="1" t="s">
        <v>929</v>
      </c>
      <c r="Q85" s="71">
        <v>600</v>
      </c>
      <c r="R85" s="70">
        <v>1</v>
      </c>
    </row>
    <row r="86" spans="3:18" outlineLevel="1" x14ac:dyDescent="0.25">
      <c r="C86" s="12" t="str">
        <f t="shared" si="2"/>
        <v xml:space="preserve"> </v>
      </c>
      <c r="E86" s="3" t="s">
        <v>59</v>
      </c>
      <c r="F86" s="27" t="s">
        <v>504</v>
      </c>
      <c r="G86" s="6"/>
      <c r="H86" s="45"/>
      <c r="I86" s="6" t="str">
        <f t="shared" si="0"/>
        <v>CACX1 : INFO CONSEILLER REFERENT</v>
      </c>
      <c r="J86" s="2" t="s">
        <v>128</v>
      </c>
      <c r="K86" s="6" t="e">
        <f>SUMPRODUCT((#REF!)*(#REF!&lt;=$K$65)*(#REF!=$J86)*(#REF!="Postal automatique"))</f>
        <v>#REF!</v>
      </c>
      <c r="L86" s="77" t="str">
        <f t="shared" si="1"/>
        <v>--</v>
      </c>
      <c r="M86" s="81"/>
      <c r="N86" s="2" t="s">
        <v>903</v>
      </c>
      <c r="O86" s="1" t="s">
        <v>480</v>
      </c>
      <c r="P86" s="1" t="s">
        <v>896</v>
      </c>
      <c r="Q86" s="1">
        <v>600</v>
      </c>
      <c r="R86" s="70"/>
    </row>
    <row r="87" spans="3:18" outlineLevel="1" x14ac:dyDescent="0.25">
      <c r="C87" s="12" t="str">
        <f t="shared" si="2"/>
        <v xml:space="preserve"> </v>
      </c>
      <c r="E87" s="30" t="s">
        <v>473</v>
      </c>
      <c r="F87" s="28" t="s">
        <v>824</v>
      </c>
      <c r="G87" s="6"/>
      <c r="H87" s="45"/>
      <c r="I87" s="6" t="str">
        <f t="shared" si="0"/>
        <v>CHC1G : LETTRE AMIABLE INDU ASSURANCE</v>
      </c>
      <c r="J87" s="79" t="s">
        <v>198</v>
      </c>
      <c r="K87" s="6" t="e">
        <f>SUMPRODUCT((#REF!)*(#REF!&lt;=$K$65)*(#REF!=$J87)*(#REF!="Postal automatique"))</f>
        <v>#REF!</v>
      </c>
      <c r="L87" s="77" t="str">
        <f t="shared" si="1"/>
        <v>--</v>
      </c>
      <c r="M87" s="81"/>
      <c r="N87" s="2" t="s">
        <v>903</v>
      </c>
      <c r="O87" s="1" t="s">
        <v>480</v>
      </c>
      <c r="P87" s="1" t="s">
        <v>897</v>
      </c>
      <c r="Q87" s="1">
        <v>600</v>
      </c>
      <c r="R87" s="70"/>
    </row>
    <row r="88" spans="3:18" outlineLevel="1" x14ac:dyDescent="0.25">
      <c r="C88" s="12" t="str">
        <f t="shared" si="2"/>
        <v xml:space="preserve"> </v>
      </c>
      <c r="E88" s="3" t="s">
        <v>60</v>
      </c>
      <c r="F88" s="27" t="s">
        <v>505</v>
      </c>
      <c r="G88" s="6"/>
      <c r="H88" s="45"/>
      <c r="I88" s="6" t="str">
        <f t="shared" si="0"/>
        <v>CKC57 : MAINTIEN ASS SUR EXAMEN RESSOURCES</v>
      </c>
      <c r="J88" s="79" t="s">
        <v>254</v>
      </c>
      <c r="K88" s="6" t="e">
        <f>SUMPRODUCT((#REF!)*(#REF!&lt;=$K$65)*(#REF!=$J88)*(#REF!="Postal automatique"))</f>
        <v>#REF!</v>
      </c>
      <c r="L88" s="77" t="str">
        <f t="shared" si="1"/>
        <v>--</v>
      </c>
      <c r="M88" s="81"/>
      <c r="N88" s="2" t="s">
        <v>903</v>
      </c>
      <c r="O88" s="1" t="s">
        <v>480</v>
      </c>
      <c r="P88" s="1" t="s">
        <v>898</v>
      </c>
      <c r="Q88" s="1">
        <v>600</v>
      </c>
      <c r="R88" s="70"/>
    </row>
    <row r="89" spans="3:18" outlineLevel="1" x14ac:dyDescent="0.25">
      <c r="C89" s="12" t="str">
        <f t="shared" si="2"/>
        <v xml:space="preserve"> </v>
      </c>
      <c r="E89" s="3" t="s">
        <v>61</v>
      </c>
      <c r="F89" s="27" t="s">
        <v>506</v>
      </c>
      <c r="G89" s="6"/>
      <c r="H89" s="45"/>
      <c r="I89" s="6" t="str">
        <f t="shared" si="0"/>
        <v>CKC2Q : COUR AVERT AV RADIAT POUR ABS ENTR</v>
      </c>
      <c r="J89" s="79" t="s">
        <v>243</v>
      </c>
      <c r="K89" s="6" t="e">
        <f>SUMPRODUCT((#REF!)*(#REF!&lt;=$K$65)*(#REF!=$J89)*(#REF!="Postal automatique"))</f>
        <v>#REF!</v>
      </c>
      <c r="L89" s="77" t="str">
        <f t="shared" si="1"/>
        <v>--</v>
      </c>
      <c r="M89" s="81"/>
      <c r="N89" s="2" t="s">
        <v>903</v>
      </c>
      <c r="O89" s="1" t="s">
        <v>480</v>
      </c>
      <c r="P89" s="1" t="s">
        <v>899</v>
      </c>
      <c r="Q89" s="1">
        <v>600</v>
      </c>
      <c r="R89" s="70"/>
    </row>
    <row r="90" spans="3:18" outlineLevel="1" x14ac:dyDescent="0.25">
      <c r="C90" s="12" t="str">
        <f t="shared" si="2"/>
        <v xml:space="preserve"> </v>
      </c>
      <c r="E90" s="3" t="s">
        <v>62</v>
      </c>
      <c r="F90" s="27" t="s">
        <v>507</v>
      </c>
      <c r="G90" s="6"/>
      <c r="H90" s="4"/>
      <c r="I90" s="6" t="str">
        <f t="shared" si="0"/>
        <v>CAC49 : RELANCE TELE DECLARANT</v>
      </c>
      <c r="J90" s="2" t="s">
        <v>70</v>
      </c>
      <c r="K90" s="6" t="e">
        <f>SUMPRODUCT((#REF!)*(#REF!&lt;=$K$65)*(#REF!=$J90)*(#REF!="Postal automatique"))</f>
        <v>#REF!</v>
      </c>
      <c r="L90" s="77" t="str">
        <f t="shared" si="1"/>
        <v>--</v>
      </c>
      <c r="M90" s="81"/>
      <c r="N90" s="2" t="s">
        <v>903</v>
      </c>
      <c r="O90" s="1" t="s">
        <v>480</v>
      </c>
      <c r="P90" s="1" t="s">
        <v>900</v>
      </c>
      <c r="Q90" s="1">
        <v>600</v>
      </c>
      <c r="R90" s="70"/>
    </row>
    <row r="91" spans="3:18" outlineLevel="1" x14ac:dyDescent="0.25">
      <c r="C91" s="12" t="str">
        <f t="shared" si="2"/>
        <v xml:space="preserve"> </v>
      </c>
      <c r="E91" s="3" t="s">
        <v>63</v>
      </c>
      <c r="F91" s="27" t="s">
        <v>508</v>
      </c>
      <c r="G91" s="6"/>
      <c r="H91" s="11"/>
      <c r="I91" s="6" t="str">
        <f t="shared" si="0"/>
        <v>CHC2R : AVIS DE PAIEMENT ACTUALISE</v>
      </c>
      <c r="J91" s="79" t="s">
        <v>1007</v>
      </c>
      <c r="K91" s="6" t="e">
        <f>SUMPRODUCT((#REF!)*(#REF!&lt;=$K$65)*(#REF!=$J91)*(#REF!="Postal automatique"))</f>
        <v>#REF!</v>
      </c>
      <c r="L91" s="77" t="str">
        <f t="shared" si="1"/>
        <v>--</v>
      </c>
      <c r="M91" s="81"/>
      <c r="N91" s="2" t="s">
        <v>903</v>
      </c>
      <c r="O91" s="1" t="s">
        <v>344</v>
      </c>
      <c r="P91" s="1" t="s">
        <v>929</v>
      </c>
      <c r="Q91" s="71">
        <v>1900</v>
      </c>
      <c r="R91" s="70">
        <v>1</v>
      </c>
    </row>
    <row r="92" spans="3:18" outlineLevel="1" x14ac:dyDescent="0.25">
      <c r="C92" s="12" t="str">
        <f t="shared" si="2"/>
        <v xml:space="preserve"> </v>
      </c>
      <c r="E92" s="3" t="s">
        <v>64</v>
      </c>
      <c r="F92" s="27" t="s">
        <v>509</v>
      </c>
      <c r="G92" s="11"/>
      <c r="H92" s="11"/>
      <c r="I92" s="6" t="str">
        <f t="shared" si="0"/>
        <v>CKCNX : INFO ACTIVITE REDUITE 2014</v>
      </c>
      <c r="J92" s="79" t="s">
        <v>285</v>
      </c>
      <c r="K92" s="6" t="e">
        <f>SUMPRODUCT((#REF!)*(#REF!&lt;=$K$65)*(#REF!=$J92)*(#REF!="Postal automatique"))</f>
        <v>#REF!</v>
      </c>
      <c r="L92" s="77" t="str">
        <f t="shared" si="1"/>
        <v>--</v>
      </c>
      <c r="M92" s="81"/>
      <c r="N92" s="2" t="s">
        <v>903</v>
      </c>
      <c r="O92" s="1" t="s">
        <v>344</v>
      </c>
      <c r="P92" s="1" t="s">
        <v>896</v>
      </c>
      <c r="Q92" s="1">
        <v>1900</v>
      </c>
      <c r="R92" s="70"/>
    </row>
    <row r="93" spans="3:18" outlineLevel="1" x14ac:dyDescent="0.25">
      <c r="C93" s="12" t="str">
        <f t="shared" si="2"/>
        <v xml:space="preserve"> </v>
      </c>
      <c r="E93" s="3" t="s">
        <v>320</v>
      </c>
      <c r="F93" s="27" t="s">
        <v>510</v>
      </c>
      <c r="G93" s="11"/>
      <c r="H93" s="4"/>
      <c r="I93" s="6" t="str">
        <f t="shared" si="0"/>
        <v>CACMV : INFO PROPOSITION OFFRE DE</v>
      </c>
      <c r="J93" s="2" t="s">
        <v>123</v>
      </c>
      <c r="K93" s="6" t="e">
        <f>SUMPRODUCT((#REF!)*(#REF!&lt;=$K$65)*(#REF!=$J93)*(#REF!="Postal automatique"))</f>
        <v>#REF!</v>
      </c>
      <c r="L93" s="77" t="str">
        <f t="shared" si="1"/>
        <v>--</v>
      </c>
      <c r="M93" s="81"/>
      <c r="N93" s="2" t="s">
        <v>903</v>
      </c>
      <c r="O93" s="1" t="s">
        <v>344</v>
      </c>
      <c r="P93" s="1" t="s">
        <v>897</v>
      </c>
      <c r="Q93" s="1">
        <v>1900</v>
      </c>
      <c r="R93" s="70"/>
    </row>
    <row r="94" spans="3:18" outlineLevel="1" x14ac:dyDescent="0.25">
      <c r="C94" s="12" t="str">
        <f t="shared" si="2"/>
        <v xml:space="preserve"> </v>
      </c>
      <c r="E94" s="3" t="s">
        <v>334</v>
      </c>
      <c r="F94" s="27" t="s">
        <v>511</v>
      </c>
      <c r="G94" s="11"/>
      <c r="H94" s="4"/>
      <c r="I94" s="6" t="str">
        <f t="shared" si="0"/>
        <v>CACB1 : INFORMATION ANNULATION RDV</v>
      </c>
      <c r="J94" s="2" t="s">
        <v>112</v>
      </c>
      <c r="K94" s="6" t="e">
        <f>SUMPRODUCT((#REF!)*(#REF!&lt;=$K$65)*(#REF!=$J94)*(#REF!="Postal automatique"))</f>
        <v>#REF!</v>
      </c>
      <c r="L94" s="77" t="str">
        <f t="shared" si="1"/>
        <v>--</v>
      </c>
      <c r="M94" s="81"/>
      <c r="N94" s="2" t="s">
        <v>903</v>
      </c>
      <c r="O94" s="1" t="s">
        <v>344</v>
      </c>
      <c r="P94" s="1" t="s">
        <v>898</v>
      </c>
      <c r="Q94" s="1">
        <v>1900</v>
      </c>
      <c r="R94" s="70"/>
    </row>
    <row r="95" spans="3:18" outlineLevel="1" x14ac:dyDescent="0.25">
      <c r="C95" s="12" t="str">
        <f t="shared" si="2"/>
        <v xml:space="preserve"> </v>
      </c>
      <c r="E95" s="3" t="s">
        <v>355</v>
      </c>
      <c r="F95" s="27" t="s">
        <v>512</v>
      </c>
      <c r="G95" s="11"/>
      <c r="H95" s="4"/>
      <c r="I95" s="6" t="str">
        <f t="shared" si="0"/>
        <v>CHC3D : MISE EN DEMEURE INDU AVEC PERIODES</v>
      </c>
      <c r="J95" s="79" t="s">
        <v>999</v>
      </c>
      <c r="K95" s="6" t="e">
        <f>SUMPRODUCT((#REF!)*(#REF!&lt;=$K$65)*(#REF!=$J95)*(#REF!="Postal automatique"))</f>
        <v>#REF!</v>
      </c>
      <c r="L95" s="77" t="str">
        <f t="shared" si="1"/>
        <v>--</v>
      </c>
      <c r="M95" s="81"/>
      <c r="N95" s="2" t="s">
        <v>903</v>
      </c>
      <c r="O95" s="1" t="s">
        <v>344</v>
      </c>
      <c r="P95" s="1" t="s">
        <v>899</v>
      </c>
      <c r="Q95" s="1">
        <v>1900</v>
      </c>
      <c r="R95" s="70"/>
    </row>
    <row r="96" spans="3:18" outlineLevel="1" x14ac:dyDescent="0.25">
      <c r="C96" s="12" t="str">
        <f t="shared" si="2"/>
        <v xml:space="preserve"> </v>
      </c>
      <c r="E96" s="30" t="s">
        <v>449</v>
      </c>
      <c r="F96" s="28" t="s">
        <v>825</v>
      </c>
      <c r="G96" s="11"/>
      <c r="H96" s="11"/>
      <c r="I96" s="6" t="str">
        <f t="shared" si="0"/>
        <v>CACA5 : CONVOCATION</v>
      </c>
      <c r="J96" s="2" t="s">
        <v>94</v>
      </c>
      <c r="K96" s="6" t="e">
        <f>SUMPRODUCT((#REF!)*(#REF!&lt;=$K$65)*(#REF!=$J96)*(#REF!="Postal automatique"))</f>
        <v>#REF!</v>
      </c>
      <c r="L96" s="77" t="str">
        <f t="shared" si="1"/>
        <v>--</v>
      </c>
      <c r="M96" s="81"/>
      <c r="N96" s="2" t="s">
        <v>903</v>
      </c>
      <c r="O96" s="1" t="s">
        <v>344</v>
      </c>
      <c r="P96" s="1" t="s">
        <v>900</v>
      </c>
      <c r="Q96" s="1">
        <v>1900</v>
      </c>
      <c r="R96" s="70"/>
    </row>
    <row r="97" spans="3:18" outlineLevel="1" x14ac:dyDescent="0.25">
      <c r="C97" s="12" t="str">
        <f t="shared" si="2"/>
        <v xml:space="preserve"> </v>
      </c>
      <c r="E97" s="30" t="s">
        <v>422</v>
      </c>
      <c r="F97" s="28" t="s">
        <v>826</v>
      </c>
      <c r="G97" s="11"/>
      <c r="H97" s="4"/>
      <c r="I97" s="6" t="str">
        <f t="shared" si="0"/>
        <v>CACMU : INFO PROPOSITION OFFRE DE</v>
      </c>
      <c r="J97" s="2" t="s">
        <v>122</v>
      </c>
      <c r="K97" s="6" t="e">
        <f>SUMPRODUCT((#REF!)*(#REF!&lt;=$K$65)*(#REF!=$J97)*(#REF!="Postal automatique"))</f>
        <v>#REF!</v>
      </c>
      <c r="L97" s="77" t="str">
        <f t="shared" si="1"/>
        <v>--</v>
      </c>
      <c r="M97" s="81"/>
      <c r="N97" s="2" t="s">
        <v>903</v>
      </c>
      <c r="O97" s="1" t="s">
        <v>96</v>
      </c>
      <c r="P97" s="1" t="s">
        <v>929</v>
      </c>
      <c r="Q97" s="71">
        <v>9800</v>
      </c>
      <c r="R97" s="70">
        <v>1</v>
      </c>
    </row>
    <row r="98" spans="3:18" outlineLevel="1" x14ac:dyDescent="0.25">
      <c r="C98" s="12" t="str">
        <f t="shared" si="2"/>
        <v xml:space="preserve"> </v>
      </c>
      <c r="E98" s="3" t="s">
        <v>65</v>
      </c>
      <c r="F98" s="27" t="s">
        <v>513</v>
      </c>
      <c r="G98" s="11"/>
      <c r="H98" s="4"/>
      <c r="I98" s="35"/>
      <c r="J98" s="2" t="s">
        <v>59</v>
      </c>
      <c r="K98" s="6" t="e">
        <f>SUMPRODUCT((#REF!)*(#REF!&lt;=$K$65)*(#REF!=$J98)*(#REF!="Postal automatique"))</f>
        <v>#REF!</v>
      </c>
      <c r="L98" s="77" t="str">
        <f t="shared" si="1"/>
        <v>--</v>
      </c>
      <c r="M98" s="81"/>
      <c r="N98" s="2" t="s">
        <v>903</v>
      </c>
      <c r="O98" s="1" t="s">
        <v>96</v>
      </c>
      <c r="P98" s="1" t="s">
        <v>896</v>
      </c>
      <c r="Q98" s="1">
        <v>9800</v>
      </c>
      <c r="R98" s="70"/>
    </row>
    <row r="99" spans="3:18" outlineLevel="1" x14ac:dyDescent="0.25">
      <c r="C99" s="12" t="str">
        <f t="shared" si="2"/>
        <v xml:space="preserve"> </v>
      </c>
      <c r="E99" s="3" t="s">
        <v>66</v>
      </c>
      <c r="F99" s="27" t="s">
        <v>514</v>
      </c>
      <c r="G99" s="11"/>
      <c r="H99" s="4"/>
      <c r="I99" s="35"/>
      <c r="J99" s="79" t="s">
        <v>196</v>
      </c>
      <c r="K99" s="6" t="e">
        <f>SUMPRODUCT((#REF!)*(#REF!&lt;=$K$65)*(#REF!=$J99)*(#REF!="Postal automatique"))</f>
        <v>#REF!</v>
      </c>
      <c r="L99" s="77" t="str">
        <f t="shared" si="1"/>
        <v>-NAT-</v>
      </c>
      <c r="M99" s="81"/>
      <c r="N99" s="2" t="s">
        <v>903</v>
      </c>
      <c r="O99" s="1" t="s">
        <v>96</v>
      </c>
      <c r="P99" s="1" t="s">
        <v>897</v>
      </c>
      <c r="Q99" s="1">
        <v>9800</v>
      </c>
      <c r="R99" s="70"/>
    </row>
    <row r="100" spans="3:18" outlineLevel="1" x14ac:dyDescent="0.25">
      <c r="C100" s="12" t="str">
        <f t="shared" si="2"/>
        <v xml:space="preserve"> </v>
      </c>
      <c r="E100" s="3" t="s">
        <v>67</v>
      </c>
      <c r="F100" s="27" t="s">
        <v>515</v>
      </c>
      <c r="G100" s="11"/>
      <c r="H100" s="4"/>
      <c r="I100" s="35"/>
      <c r="J100" s="2" t="s">
        <v>50</v>
      </c>
      <c r="K100" s="6" t="e">
        <f>SUMPRODUCT((#REF!)*(#REF!&lt;=$K$65)*(#REF!=$J100)*(#REF!="Postal automatique"))</f>
        <v>#REF!</v>
      </c>
      <c r="L100" s="77" t="str">
        <f t="shared" si="1"/>
        <v>--</v>
      </c>
      <c r="M100" s="81"/>
      <c r="N100" s="2" t="s">
        <v>903</v>
      </c>
      <c r="O100" s="1" t="s">
        <v>96</v>
      </c>
      <c r="P100" s="1" t="s">
        <v>898</v>
      </c>
      <c r="Q100" s="1">
        <v>9800</v>
      </c>
      <c r="R100" s="70"/>
    </row>
    <row r="101" spans="3:18" outlineLevel="1" x14ac:dyDescent="0.25">
      <c r="C101" s="12" t="str">
        <f t="shared" si="2"/>
        <v xml:space="preserve"> </v>
      </c>
      <c r="E101" s="3" t="s">
        <v>68</v>
      </c>
      <c r="F101" s="27" t="s">
        <v>516</v>
      </c>
      <c r="G101" s="11"/>
      <c r="H101" s="4"/>
      <c r="I101" s="35"/>
      <c r="J101" s="79" t="s">
        <v>271</v>
      </c>
      <c r="K101" s="6" t="e">
        <f>SUMPRODUCT((#REF!)*(#REF!&lt;=$K$65)*(#REF!=$J101)*(#REF!="Postal automatique"))</f>
        <v>#REF!</v>
      </c>
      <c r="L101" s="77" t="str">
        <f t="shared" si="1"/>
        <v>--</v>
      </c>
      <c r="M101" s="81"/>
      <c r="N101" s="2" t="s">
        <v>903</v>
      </c>
      <c r="O101" s="1" t="s">
        <v>96</v>
      </c>
      <c r="P101" s="1" t="s">
        <v>899</v>
      </c>
      <c r="Q101" s="1">
        <v>9800</v>
      </c>
      <c r="R101" s="70"/>
    </row>
    <row r="102" spans="3:18" outlineLevel="1" x14ac:dyDescent="0.25">
      <c r="C102" s="12" t="str">
        <f t="shared" ref="C102:C133" si="3">IF(ISERROR(VLOOKUP(F102,$F$68:$I$545,2,FALSE)),"Plan_régional"," ")</f>
        <v xml:space="preserve"> </v>
      </c>
      <c r="E102" s="3" t="s">
        <v>69</v>
      </c>
      <c r="F102" s="27" t="s">
        <v>517</v>
      </c>
      <c r="G102" s="11"/>
      <c r="H102" s="4"/>
      <c r="I102" s="35"/>
      <c r="J102" s="2" t="s">
        <v>141</v>
      </c>
      <c r="K102" s="6" t="e">
        <f>SUMPRODUCT((#REF!)*(#REF!&lt;=$K$65)*(#REF!=$J102)*(#REF!="Postal automatique"))</f>
        <v>#REF!</v>
      </c>
      <c r="L102" s="77" t="str">
        <f t="shared" si="1"/>
        <v>--</v>
      </c>
      <c r="M102" s="81"/>
      <c r="N102" s="2" t="s">
        <v>903</v>
      </c>
      <c r="O102" s="1" t="s">
        <v>96</v>
      </c>
      <c r="P102" s="1" t="s">
        <v>900</v>
      </c>
      <c r="Q102" s="1">
        <v>9800</v>
      </c>
      <c r="R102" s="70"/>
    </row>
    <row r="103" spans="3:18" outlineLevel="1" x14ac:dyDescent="0.25">
      <c r="C103" s="12" t="str">
        <f t="shared" si="3"/>
        <v xml:space="preserve"> </v>
      </c>
      <c r="E103" s="3" t="s">
        <v>335</v>
      </c>
      <c r="F103" s="27" t="s">
        <v>518</v>
      </c>
      <c r="G103" s="11"/>
      <c r="H103" s="4"/>
      <c r="I103" s="35"/>
      <c r="J103" s="79" t="s">
        <v>213</v>
      </c>
      <c r="K103" s="6" t="e">
        <f>SUMPRODUCT((#REF!)*(#REF!&lt;=$K$65)*(#REF!=$J103)*(#REF!="Postal automatique"))</f>
        <v>#REF!</v>
      </c>
      <c r="L103" s="77" t="str">
        <f t="shared" si="1"/>
        <v>--</v>
      </c>
      <c r="M103" s="81"/>
      <c r="N103" s="2" t="s">
        <v>903</v>
      </c>
      <c r="O103" s="1" t="s">
        <v>128</v>
      </c>
      <c r="P103" s="1" t="s">
        <v>929</v>
      </c>
      <c r="Q103" s="71">
        <v>9100</v>
      </c>
      <c r="R103" s="70">
        <v>1</v>
      </c>
    </row>
    <row r="104" spans="3:18" outlineLevel="1" x14ac:dyDescent="0.25">
      <c r="C104" s="12" t="str">
        <f t="shared" si="3"/>
        <v xml:space="preserve"> </v>
      </c>
      <c r="E104" s="3" t="s">
        <v>70</v>
      </c>
      <c r="F104" s="27" t="s">
        <v>519</v>
      </c>
      <c r="G104" s="11"/>
      <c r="H104" s="4"/>
      <c r="I104" s="35"/>
      <c r="J104" s="79" t="s">
        <v>180</v>
      </c>
      <c r="K104" s="6" t="e">
        <f>SUMPRODUCT((#REF!)*(#REF!&lt;=$K$65)*(#REF!=$J104)*(#REF!="Postal automatique"))</f>
        <v>#REF!</v>
      </c>
      <c r="L104" s="77" t="str">
        <f t="shared" si="1"/>
        <v>--TOP</v>
      </c>
      <c r="M104" s="81"/>
      <c r="N104" s="2" t="s">
        <v>903</v>
      </c>
      <c r="O104" s="1" t="s">
        <v>128</v>
      </c>
      <c r="P104" s="1" t="s">
        <v>896</v>
      </c>
      <c r="Q104" s="1">
        <v>9100</v>
      </c>
      <c r="R104" s="70"/>
    </row>
    <row r="105" spans="3:18" outlineLevel="1" x14ac:dyDescent="0.25">
      <c r="C105" s="12" t="str">
        <f t="shared" si="3"/>
        <v xml:space="preserve"> </v>
      </c>
      <c r="E105" s="3" t="s">
        <v>71</v>
      </c>
      <c r="F105" s="27" t="s">
        <v>520</v>
      </c>
      <c r="G105" s="11"/>
      <c r="H105" s="4"/>
      <c r="I105" s="35"/>
      <c r="J105" s="79" t="s">
        <v>318</v>
      </c>
      <c r="K105" s="6" t="e">
        <f>SUMPRODUCT((#REF!)*(#REF!&lt;=$K$65)*(#REF!=$J105)*(#REF!="Postal automatique"))</f>
        <v>#REF!</v>
      </c>
      <c r="L105" s="77" t="str">
        <f t="shared" si="1"/>
        <v>-NAT-</v>
      </c>
      <c r="M105" s="81"/>
      <c r="N105" s="2" t="s">
        <v>903</v>
      </c>
      <c r="O105" s="1" t="s">
        <v>128</v>
      </c>
      <c r="P105" s="1" t="s">
        <v>897</v>
      </c>
      <c r="Q105" s="1">
        <v>9100</v>
      </c>
      <c r="R105" s="70"/>
    </row>
    <row r="106" spans="3:18" outlineLevel="1" x14ac:dyDescent="0.25">
      <c r="C106" s="12" t="str">
        <f t="shared" si="3"/>
        <v xml:space="preserve"> </v>
      </c>
      <c r="E106" s="3" t="s">
        <v>72</v>
      </c>
      <c r="F106" s="27" t="s">
        <v>521</v>
      </c>
      <c r="G106" s="11"/>
      <c r="H106" s="4"/>
      <c r="I106" s="35"/>
      <c r="J106" s="2" t="s">
        <v>124</v>
      </c>
      <c r="K106" s="6" t="e">
        <f>SUMPRODUCT((#REF!)*(#REF!&lt;=$K$65)*(#REF!=$J106)*(#REF!="Postal automatique"))</f>
        <v>#REF!</v>
      </c>
      <c r="L106" s="77" t="str">
        <f t="shared" si="1"/>
        <v>-NAT-TOP</v>
      </c>
      <c r="M106" s="81"/>
      <c r="N106" s="2" t="s">
        <v>903</v>
      </c>
      <c r="O106" s="1" t="s">
        <v>128</v>
      </c>
      <c r="P106" s="1" t="s">
        <v>898</v>
      </c>
      <c r="Q106" s="1">
        <v>9100</v>
      </c>
      <c r="R106" s="70"/>
    </row>
    <row r="107" spans="3:18" outlineLevel="1" x14ac:dyDescent="0.25">
      <c r="C107" s="12" t="str">
        <f t="shared" si="3"/>
        <v xml:space="preserve"> </v>
      </c>
      <c r="E107" s="3" t="s">
        <v>73</v>
      </c>
      <c r="F107" s="27" t="s">
        <v>522</v>
      </c>
      <c r="G107" s="11"/>
      <c r="H107" s="4"/>
      <c r="I107" s="35"/>
      <c r="J107" s="2" t="s">
        <v>118</v>
      </c>
      <c r="K107" s="6" t="e">
        <f>SUMPRODUCT((#REF!)*(#REF!&lt;=$K$65)*(#REF!=$J107)*(#REF!="Postal automatique"))</f>
        <v>#REF!</v>
      </c>
      <c r="L107" s="77" t="str">
        <f t="shared" si="1"/>
        <v>--</v>
      </c>
      <c r="M107" s="81"/>
      <c r="N107" s="2" t="s">
        <v>903</v>
      </c>
      <c r="O107" s="1" t="s">
        <v>128</v>
      </c>
      <c r="P107" s="1" t="s">
        <v>899</v>
      </c>
      <c r="Q107" s="1">
        <v>9100</v>
      </c>
      <c r="R107" s="70"/>
    </row>
    <row r="108" spans="3:18" outlineLevel="1" x14ac:dyDescent="0.25">
      <c r="C108" s="12" t="str">
        <f t="shared" si="3"/>
        <v xml:space="preserve"> </v>
      </c>
      <c r="E108" s="3" t="s">
        <v>74</v>
      </c>
      <c r="F108" s="27" t="s">
        <v>523</v>
      </c>
      <c r="G108" s="11"/>
      <c r="H108" s="4"/>
      <c r="I108" s="35"/>
      <c r="J108" s="79" t="s">
        <v>189</v>
      </c>
      <c r="K108" s="6" t="e">
        <f>SUMPRODUCT((#REF!)*(#REF!&lt;=$K$65)*(#REF!=$J108)*(#REF!="Postal automatique"))</f>
        <v>#REF!</v>
      </c>
      <c r="L108" s="77" t="str">
        <f t="shared" si="1"/>
        <v>--</v>
      </c>
      <c r="M108" s="81"/>
      <c r="N108" s="2" t="s">
        <v>903</v>
      </c>
      <c r="O108" s="1" t="s">
        <v>128</v>
      </c>
      <c r="P108" s="1" t="s">
        <v>900</v>
      </c>
      <c r="Q108" s="1">
        <v>9100</v>
      </c>
      <c r="R108" s="70"/>
    </row>
    <row r="109" spans="3:18" outlineLevel="1" x14ac:dyDescent="0.25">
      <c r="C109" s="12" t="str">
        <f t="shared" si="3"/>
        <v xml:space="preserve"> </v>
      </c>
      <c r="E109" s="3" t="s">
        <v>75</v>
      </c>
      <c r="F109" s="27" t="s">
        <v>524</v>
      </c>
      <c r="G109" s="11"/>
      <c r="H109" s="4"/>
      <c r="I109" s="35"/>
      <c r="J109" s="2" t="s">
        <v>63</v>
      </c>
      <c r="K109" s="6" t="e">
        <f>SUMPRODUCT((#REF!)*(#REF!&lt;=$K$65)*(#REF!=$J109)*(#REF!="Postal automatique"))</f>
        <v>#REF!</v>
      </c>
      <c r="L109" s="77" t="str">
        <f t="shared" si="1"/>
        <v>REG--TOP</v>
      </c>
      <c r="M109" s="81"/>
      <c r="N109" s="2" t="s">
        <v>903</v>
      </c>
      <c r="O109" s="1" t="s">
        <v>132</v>
      </c>
      <c r="P109" s="1" t="s">
        <v>929</v>
      </c>
      <c r="Q109" s="71">
        <v>33600</v>
      </c>
      <c r="R109" s="70">
        <v>1</v>
      </c>
    </row>
    <row r="110" spans="3:18" outlineLevel="1" x14ac:dyDescent="0.25">
      <c r="C110" s="12" t="str">
        <f t="shared" si="3"/>
        <v xml:space="preserve"> </v>
      </c>
      <c r="E110" s="3" t="s">
        <v>336</v>
      </c>
      <c r="F110" s="27" t="s">
        <v>525</v>
      </c>
      <c r="G110" s="11"/>
      <c r="H110" s="4"/>
      <c r="I110" s="35"/>
      <c r="J110" s="79" t="s">
        <v>170</v>
      </c>
      <c r="K110" s="6" t="e">
        <f>SUMPRODUCT((#REF!)*(#REF!&lt;=$K$65)*(#REF!=$J110)*(#REF!="Postal automatique"))</f>
        <v>#REF!</v>
      </c>
      <c r="L110" s="77" t="str">
        <f t="shared" si="1"/>
        <v>--</v>
      </c>
      <c r="M110" s="81"/>
      <c r="N110" s="2" t="s">
        <v>903</v>
      </c>
      <c r="O110" s="1" t="s">
        <v>132</v>
      </c>
      <c r="P110" s="1" t="s">
        <v>896</v>
      </c>
      <c r="Q110" s="1">
        <v>33600</v>
      </c>
      <c r="R110" s="70"/>
    </row>
    <row r="111" spans="3:18" outlineLevel="1" x14ac:dyDescent="0.25">
      <c r="C111" s="12" t="str">
        <f t="shared" si="3"/>
        <v xml:space="preserve"> </v>
      </c>
      <c r="E111" s="3" t="s">
        <v>76</v>
      </c>
      <c r="F111" s="27" t="s">
        <v>526</v>
      </c>
      <c r="G111" s="11"/>
      <c r="H111" s="4"/>
      <c r="I111" s="35"/>
      <c r="J111" s="79" t="s">
        <v>197</v>
      </c>
      <c r="K111" s="6" t="e">
        <f>SUMPRODUCT((#REF!)*(#REF!&lt;=$K$65)*(#REF!=$J111)*(#REF!="Postal automatique"))</f>
        <v>#REF!</v>
      </c>
      <c r="L111" s="77" t="str">
        <f t="shared" si="1"/>
        <v>--</v>
      </c>
      <c r="M111" s="81"/>
      <c r="N111" s="2" t="s">
        <v>903</v>
      </c>
      <c r="O111" s="1" t="s">
        <v>132</v>
      </c>
      <c r="P111" s="1" t="s">
        <v>897</v>
      </c>
      <c r="Q111" s="1">
        <v>33600</v>
      </c>
      <c r="R111" s="70"/>
    </row>
    <row r="112" spans="3:18" outlineLevel="1" x14ac:dyDescent="0.25">
      <c r="C112" s="12" t="str">
        <f t="shared" si="3"/>
        <v xml:space="preserve"> </v>
      </c>
      <c r="E112" s="3" t="s">
        <v>343</v>
      </c>
      <c r="F112" s="27" t="s">
        <v>527</v>
      </c>
      <c r="G112" s="11"/>
      <c r="H112" s="4"/>
      <c r="I112" s="35"/>
      <c r="J112" s="79" t="s">
        <v>997</v>
      </c>
      <c r="K112" s="6" t="e">
        <f>SUMPRODUCT((#REF!)*(#REF!&lt;=$K$65)*(#REF!=$J112)*(#REF!="Postal automatique"))</f>
        <v>#REF!</v>
      </c>
      <c r="L112" s="77" t="str">
        <f t="shared" si="1"/>
        <v>--</v>
      </c>
      <c r="M112" s="81"/>
      <c r="N112" s="2" t="s">
        <v>903</v>
      </c>
      <c r="O112" s="1" t="s">
        <v>132</v>
      </c>
      <c r="P112" s="1" t="s">
        <v>898</v>
      </c>
      <c r="Q112" s="1">
        <v>33600</v>
      </c>
      <c r="R112" s="70"/>
    </row>
    <row r="113" spans="3:18" outlineLevel="1" x14ac:dyDescent="0.25">
      <c r="C113" s="12" t="str">
        <f t="shared" si="3"/>
        <v xml:space="preserve"> </v>
      </c>
      <c r="E113" s="3" t="s">
        <v>77</v>
      </c>
      <c r="F113" s="27" t="s">
        <v>528</v>
      </c>
      <c r="G113" s="45"/>
      <c r="H113" s="45"/>
      <c r="I113" s="35"/>
      <c r="J113" s="2" t="s">
        <v>67</v>
      </c>
      <c r="K113" s="6" t="e">
        <f>SUMPRODUCT((#REF!)*(#REF!&lt;=$K$65)*(#REF!=$J113)*(#REF!="Postal automatique"))</f>
        <v>#REF!</v>
      </c>
      <c r="L113" s="77" t="str">
        <f t="shared" si="1"/>
        <v>--</v>
      </c>
      <c r="M113" s="81"/>
      <c r="N113" s="2" t="s">
        <v>903</v>
      </c>
      <c r="O113" s="1" t="s">
        <v>132</v>
      </c>
      <c r="P113" s="1" t="s">
        <v>899</v>
      </c>
      <c r="Q113" s="1">
        <v>33600</v>
      </c>
      <c r="R113" s="70"/>
    </row>
    <row r="114" spans="3:18" outlineLevel="1" x14ac:dyDescent="0.25">
      <c r="C114" s="12" t="str">
        <f t="shared" si="3"/>
        <v xml:space="preserve"> </v>
      </c>
      <c r="E114" s="3" t="s">
        <v>78</v>
      </c>
      <c r="F114" s="27" t="s">
        <v>529</v>
      </c>
      <c r="G114" s="45"/>
      <c r="H114" s="45"/>
      <c r="I114" s="35"/>
      <c r="J114" s="79" t="s">
        <v>483</v>
      </c>
      <c r="K114" s="6" t="e">
        <f>SUMPRODUCT((#REF!)*(#REF!&lt;=$K$65)*(#REF!=$J114)*(#REF!="Postal automatique"))</f>
        <v>#REF!</v>
      </c>
      <c r="L114" s="77" t="str">
        <f t="shared" si="1"/>
        <v>--TOP</v>
      </c>
      <c r="M114" s="81"/>
      <c r="N114" s="2" t="s">
        <v>903</v>
      </c>
      <c r="O114" s="1" t="s">
        <v>132</v>
      </c>
      <c r="P114" s="1" t="s">
        <v>900</v>
      </c>
      <c r="Q114" s="1">
        <v>33600</v>
      </c>
      <c r="R114" s="70"/>
    </row>
    <row r="115" spans="3:18" outlineLevel="1" x14ac:dyDescent="0.25">
      <c r="C115" s="12" t="str">
        <f t="shared" si="3"/>
        <v xml:space="preserve"> </v>
      </c>
      <c r="E115" s="3" t="s">
        <v>79</v>
      </c>
      <c r="F115" s="27" t="s">
        <v>530</v>
      </c>
      <c r="G115" s="45"/>
      <c r="H115" s="45"/>
      <c r="I115" s="35"/>
      <c r="J115" s="2" t="s">
        <v>95</v>
      </c>
      <c r="K115" s="6" t="e">
        <f>SUMPRODUCT((#REF!)*(#REF!&lt;=$K$65)*(#REF!=$J115)*(#REF!="Postal automatique"))</f>
        <v>#REF!</v>
      </c>
      <c r="L115" s="77" t="str">
        <f t="shared" si="1"/>
        <v>--</v>
      </c>
      <c r="M115" s="81"/>
      <c r="N115" s="2" t="s">
        <v>903</v>
      </c>
      <c r="O115" s="1" t="s">
        <v>201</v>
      </c>
      <c r="P115" s="1" t="s">
        <v>929</v>
      </c>
      <c r="Q115" s="71">
        <v>500</v>
      </c>
      <c r="R115" s="70">
        <v>1</v>
      </c>
    </row>
    <row r="116" spans="3:18" outlineLevel="1" x14ac:dyDescent="0.25">
      <c r="C116" s="12" t="str">
        <f t="shared" si="3"/>
        <v xml:space="preserve"> </v>
      </c>
      <c r="E116" s="3" t="s">
        <v>80</v>
      </c>
      <c r="F116" s="27" t="s">
        <v>531</v>
      </c>
      <c r="G116" s="45"/>
      <c r="H116" s="45"/>
      <c r="I116" s="35"/>
      <c r="J116" s="2" t="s">
        <v>81</v>
      </c>
      <c r="K116" s="6" t="e">
        <f>SUMPRODUCT((#REF!)*(#REF!&lt;=$K$65)*(#REF!=$J116)*(#REF!="Postal automatique"))</f>
        <v>#REF!</v>
      </c>
      <c r="L116" s="77" t="str">
        <f t="shared" si="1"/>
        <v>--</v>
      </c>
      <c r="M116" s="81"/>
      <c r="N116" s="2" t="s">
        <v>903</v>
      </c>
      <c r="O116" s="1" t="s">
        <v>201</v>
      </c>
      <c r="P116" s="1" t="s">
        <v>896</v>
      </c>
      <c r="Q116" s="1">
        <v>500</v>
      </c>
      <c r="R116" s="70"/>
    </row>
    <row r="117" spans="3:18" outlineLevel="1" x14ac:dyDescent="0.25">
      <c r="C117" s="12" t="str">
        <f t="shared" si="3"/>
        <v xml:space="preserve"> </v>
      </c>
      <c r="E117" s="3" t="s">
        <v>81</v>
      </c>
      <c r="F117" s="27" t="s">
        <v>532</v>
      </c>
      <c r="G117" s="45"/>
      <c r="H117" s="45"/>
      <c r="I117" s="35"/>
      <c r="J117" s="2" t="s">
        <v>99</v>
      </c>
      <c r="K117" s="6" t="e">
        <f>SUMPRODUCT((#REF!)*(#REF!&lt;=$K$65)*(#REF!=$J117)*(#REF!="Postal automatique"))</f>
        <v>#REF!</v>
      </c>
      <c r="L117" s="77" t="str">
        <f t="shared" si="1"/>
        <v>--</v>
      </c>
      <c r="M117" s="81"/>
      <c r="N117" s="2" t="s">
        <v>903</v>
      </c>
      <c r="O117" s="1" t="s">
        <v>201</v>
      </c>
      <c r="P117" s="1" t="s">
        <v>897</v>
      </c>
      <c r="Q117" s="1">
        <v>500</v>
      </c>
      <c r="R117" s="70"/>
    </row>
    <row r="118" spans="3:18" outlineLevel="1" x14ac:dyDescent="0.25">
      <c r="C118" s="12" t="str">
        <f t="shared" si="3"/>
        <v xml:space="preserve"> </v>
      </c>
      <c r="E118" s="3" t="s">
        <v>82</v>
      </c>
      <c r="F118" s="27" t="s">
        <v>533</v>
      </c>
      <c r="G118" s="45"/>
      <c r="H118" s="45"/>
      <c r="I118" s="35"/>
      <c r="J118" s="79" t="s">
        <v>1024</v>
      </c>
      <c r="K118" s="6" t="e">
        <f>SUMPRODUCT((#REF!)*(#REF!&lt;=$K$65)*(#REF!=$J118)*(#REF!="Postal automatique"))</f>
        <v>#REF!</v>
      </c>
      <c r="L118" s="77" t="str">
        <f t="shared" si="1"/>
        <v>-NAT-</v>
      </c>
      <c r="M118" s="81"/>
      <c r="N118" s="2" t="s">
        <v>903</v>
      </c>
      <c r="O118" s="1" t="s">
        <v>201</v>
      </c>
      <c r="P118" s="1" t="s">
        <v>898</v>
      </c>
      <c r="Q118" s="1">
        <v>500</v>
      </c>
      <c r="R118" s="70"/>
    </row>
    <row r="119" spans="3:18" outlineLevel="1" x14ac:dyDescent="0.25">
      <c r="C119" s="12" t="str">
        <f t="shared" si="3"/>
        <v xml:space="preserve"> </v>
      </c>
      <c r="E119" s="3" t="s">
        <v>1024</v>
      </c>
      <c r="F119" s="27" t="s">
        <v>1063</v>
      </c>
      <c r="G119" s="45"/>
      <c r="H119" s="45"/>
      <c r="I119" s="35"/>
      <c r="J119" s="2" t="s">
        <v>85</v>
      </c>
      <c r="K119" s="6" t="e">
        <f>SUMPRODUCT((#REF!)*(#REF!&lt;=$K$65)*(#REF!=$J119)*(#REF!="Postal automatique"))</f>
        <v>#REF!</v>
      </c>
      <c r="L119" s="77" t="str">
        <f t="shared" si="1"/>
        <v>--</v>
      </c>
      <c r="M119" s="81"/>
      <c r="N119" s="2" t="s">
        <v>903</v>
      </c>
      <c r="O119" s="1" t="s">
        <v>201</v>
      </c>
      <c r="P119" s="1" t="s">
        <v>899</v>
      </c>
      <c r="Q119" s="1">
        <v>500</v>
      </c>
      <c r="R119" s="70"/>
    </row>
    <row r="120" spans="3:18" outlineLevel="1" x14ac:dyDescent="0.25">
      <c r="C120" s="12" t="str">
        <f t="shared" si="3"/>
        <v xml:space="preserve"> </v>
      </c>
      <c r="E120" s="3" t="s">
        <v>83</v>
      </c>
      <c r="F120" s="27" t="s">
        <v>534</v>
      </c>
      <c r="G120" s="45"/>
      <c r="H120" s="45"/>
      <c r="I120" s="35"/>
      <c r="J120" s="2" t="s">
        <v>52</v>
      </c>
      <c r="K120" s="6" t="e">
        <f>SUMPRODUCT((#REF!)*(#REF!&lt;=$K$65)*(#REF!=$J120)*(#REF!="Postal automatique"))</f>
        <v>#REF!</v>
      </c>
      <c r="L120" s="77" t="str">
        <f t="shared" si="1"/>
        <v>--</v>
      </c>
      <c r="M120" s="81"/>
      <c r="N120" s="2" t="s">
        <v>903</v>
      </c>
      <c r="O120" s="1" t="s">
        <v>201</v>
      </c>
      <c r="P120" s="1" t="s">
        <v>900</v>
      </c>
      <c r="Q120" s="1">
        <v>500</v>
      </c>
      <c r="R120" s="70"/>
    </row>
    <row r="121" spans="3:18" outlineLevel="1" x14ac:dyDescent="0.25">
      <c r="C121" s="12" t="str">
        <f t="shared" si="3"/>
        <v xml:space="preserve"> </v>
      </c>
      <c r="E121" s="3" t="s">
        <v>84</v>
      </c>
      <c r="F121" s="27" t="s">
        <v>535</v>
      </c>
      <c r="G121" s="45"/>
      <c r="H121" s="45"/>
      <c r="I121" s="35"/>
      <c r="J121" s="79" t="s">
        <v>201</v>
      </c>
      <c r="K121" s="6" t="e">
        <f>SUMPRODUCT((#REF!)*(#REF!&lt;=$K$65)*(#REF!=$J121)*(#REF!="Postal automatique"))</f>
        <v>#REF!</v>
      </c>
      <c r="L121" s="77" t="str">
        <f t="shared" si="1"/>
        <v>--</v>
      </c>
      <c r="M121" s="81"/>
      <c r="N121" s="2" t="s">
        <v>903</v>
      </c>
      <c r="O121" s="1" t="s">
        <v>474</v>
      </c>
      <c r="P121" s="1" t="s">
        <v>929</v>
      </c>
      <c r="Q121" s="71">
        <v>300</v>
      </c>
      <c r="R121" s="70">
        <v>1</v>
      </c>
    </row>
    <row r="122" spans="3:18" outlineLevel="1" x14ac:dyDescent="0.25">
      <c r="C122" s="12" t="str">
        <f t="shared" si="3"/>
        <v xml:space="preserve"> </v>
      </c>
      <c r="E122" s="30" t="s">
        <v>480</v>
      </c>
      <c r="F122" s="28" t="s">
        <v>827</v>
      </c>
      <c r="G122" s="45"/>
      <c r="H122" s="45"/>
      <c r="I122" s="35"/>
      <c r="J122" s="2" t="s">
        <v>58</v>
      </c>
      <c r="K122" s="6" t="e">
        <f>SUMPRODUCT((#REF!)*(#REF!&lt;=$K$65)*(#REF!=$J122)*(#REF!="Postal automatique"))</f>
        <v>#REF!</v>
      </c>
      <c r="L122" s="77" t="str">
        <f t="shared" si="1"/>
        <v>REG--</v>
      </c>
      <c r="M122" s="81"/>
      <c r="N122" s="2" t="s">
        <v>903</v>
      </c>
      <c r="O122" s="1" t="s">
        <v>474</v>
      </c>
      <c r="P122" s="1" t="s">
        <v>896</v>
      </c>
      <c r="Q122" s="1">
        <v>300</v>
      </c>
      <c r="R122" s="70"/>
    </row>
    <row r="123" spans="3:18" outlineLevel="1" x14ac:dyDescent="0.25">
      <c r="C123" s="12" t="str">
        <f t="shared" si="3"/>
        <v xml:space="preserve"> </v>
      </c>
      <c r="E123" s="3" t="s">
        <v>85</v>
      </c>
      <c r="F123" s="27" t="s">
        <v>536</v>
      </c>
      <c r="G123" s="45"/>
      <c r="H123" s="45"/>
      <c r="I123" s="35"/>
      <c r="J123" s="79" t="s">
        <v>154</v>
      </c>
      <c r="K123" s="6" t="e">
        <f>SUMPRODUCT((#REF!)*(#REF!&lt;=$K$65)*(#REF!=$J123)*(#REF!="Postal automatique"))</f>
        <v>#REF!</v>
      </c>
      <c r="L123" s="77" t="str">
        <f t="shared" si="1"/>
        <v>--</v>
      </c>
      <c r="M123" s="81"/>
      <c r="N123" s="2" t="s">
        <v>903</v>
      </c>
      <c r="O123" s="1" t="s">
        <v>474</v>
      </c>
      <c r="P123" s="1" t="s">
        <v>897</v>
      </c>
      <c r="Q123" s="1">
        <v>300</v>
      </c>
      <c r="R123" s="70"/>
    </row>
    <row r="124" spans="3:18" outlineLevel="1" x14ac:dyDescent="0.25">
      <c r="C124" s="12" t="str">
        <f t="shared" si="3"/>
        <v xml:space="preserve"> </v>
      </c>
      <c r="E124" s="3" t="s">
        <v>344</v>
      </c>
      <c r="F124" s="27" t="s">
        <v>537</v>
      </c>
      <c r="G124" s="45"/>
      <c r="H124" s="45"/>
      <c r="I124" s="35"/>
      <c r="J124" s="79" t="s">
        <v>481</v>
      </c>
      <c r="K124" s="6" t="e">
        <f>SUMPRODUCT((#REF!)*(#REF!&lt;=$K$65)*(#REF!=$J124)*(#REF!="Postal automatique"))</f>
        <v>#REF!</v>
      </c>
      <c r="L124" s="77" t="str">
        <f t="shared" si="1"/>
        <v>REG--</v>
      </c>
      <c r="M124" s="81"/>
      <c r="N124" s="2" t="s">
        <v>903</v>
      </c>
      <c r="O124" s="1" t="s">
        <v>474</v>
      </c>
      <c r="P124" s="1" t="s">
        <v>898</v>
      </c>
      <c r="Q124" s="1">
        <v>300</v>
      </c>
      <c r="R124" s="70"/>
    </row>
    <row r="125" spans="3:18" outlineLevel="1" x14ac:dyDescent="0.25">
      <c r="C125" s="12" t="str">
        <f t="shared" si="3"/>
        <v xml:space="preserve"> </v>
      </c>
      <c r="E125" s="3" t="s">
        <v>86</v>
      </c>
      <c r="F125" s="27" t="s">
        <v>538</v>
      </c>
      <c r="G125" s="45"/>
      <c r="H125" s="45"/>
      <c r="I125" s="35"/>
      <c r="J125" s="79" t="s">
        <v>313</v>
      </c>
      <c r="K125" s="6" t="e">
        <f>SUMPRODUCT((#REF!)*(#REF!&lt;=$K$65)*(#REF!=$J125)*(#REF!="Postal automatique"))</f>
        <v>#REF!</v>
      </c>
      <c r="L125" s="77" t="str">
        <f t="shared" si="1"/>
        <v>--</v>
      </c>
      <c r="M125" s="81"/>
      <c r="N125" s="2" t="s">
        <v>903</v>
      </c>
      <c r="O125" s="1" t="s">
        <v>474</v>
      </c>
      <c r="P125" s="1" t="s">
        <v>899</v>
      </c>
      <c r="Q125" s="1">
        <v>300</v>
      </c>
      <c r="R125" s="70"/>
    </row>
    <row r="126" spans="3:18" outlineLevel="1" x14ac:dyDescent="0.25">
      <c r="C126" s="12" t="str">
        <f t="shared" si="3"/>
        <v xml:space="preserve"> </v>
      </c>
      <c r="E126" s="30" t="s">
        <v>441</v>
      </c>
      <c r="F126" s="28" t="s">
        <v>828</v>
      </c>
      <c r="G126" s="11"/>
      <c r="H126" s="4"/>
      <c r="I126" s="35"/>
      <c r="J126" s="79" t="s">
        <v>179</v>
      </c>
      <c r="K126" s="6" t="e">
        <f>SUMPRODUCT((#REF!)*(#REF!&lt;=$K$65)*(#REF!=$J126)*(#REF!="Postal automatique"))</f>
        <v>#REF!</v>
      </c>
      <c r="L126" s="77" t="str">
        <f t="shared" si="1"/>
        <v>--</v>
      </c>
      <c r="M126" s="81"/>
      <c r="N126" s="2" t="s">
        <v>903</v>
      </c>
      <c r="O126" s="1" t="s">
        <v>474</v>
      </c>
      <c r="P126" s="1" t="s">
        <v>900</v>
      </c>
      <c r="Q126" s="1">
        <v>300</v>
      </c>
      <c r="R126" s="70"/>
    </row>
    <row r="127" spans="3:18" outlineLevel="1" x14ac:dyDescent="0.25">
      <c r="C127" s="12" t="str">
        <f t="shared" si="3"/>
        <v xml:space="preserve"> </v>
      </c>
      <c r="E127" s="3" t="s">
        <v>87</v>
      </c>
      <c r="F127" s="27" t="s">
        <v>539</v>
      </c>
      <c r="G127" s="11"/>
      <c r="H127" s="4"/>
      <c r="I127" s="35"/>
      <c r="J127" s="79" t="s">
        <v>482</v>
      </c>
      <c r="K127" s="6" t="e">
        <f>SUMPRODUCT((#REF!)*(#REF!&lt;=$K$65)*(#REF!=$J127)*(#REF!="Postal automatique"))</f>
        <v>#REF!</v>
      </c>
      <c r="L127" s="77" t="str">
        <f t="shared" si="1"/>
        <v>--</v>
      </c>
      <c r="M127" s="81"/>
      <c r="N127" s="2" t="s">
        <v>903</v>
      </c>
      <c r="O127" s="1" t="s">
        <v>218</v>
      </c>
      <c r="P127" s="1" t="s">
        <v>929</v>
      </c>
      <c r="Q127" s="71">
        <v>300</v>
      </c>
      <c r="R127" s="70">
        <v>1</v>
      </c>
    </row>
    <row r="128" spans="3:18" outlineLevel="1" x14ac:dyDescent="0.25">
      <c r="C128" s="12" t="str">
        <f t="shared" si="3"/>
        <v xml:space="preserve"> </v>
      </c>
      <c r="E128" s="3" t="s">
        <v>88</v>
      </c>
      <c r="F128" s="27" t="s">
        <v>540</v>
      </c>
      <c r="G128" s="11"/>
      <c r="H128" s="4"/>
      <c r="I128" s="35"/>
      <c r="J128" s="2" t="s">
        <v>54</v>
      </c>
      <c r="K128" s="6" t="e">
        <f>SUMPRODUCT((#REF!)*(#REF!&lt;=$K$65)*(#REF!=$J128)*(#REF!="Postal automatique"))</f>
        <v>#REF!</v>
      </c>
      <c r="L128" s="77" t="str">
        <f t="shared" si="1"/>
        <v>--</v>
      </c>
      <c r="M128" s="81"/>
      <c r="N128" s="2" t="s">
        <v>903</v>
      </c>
      <c r="O128" s="1" t="s">
        <v>218</v>
      </c>
      <c r="P128" s="1" t="s">
        <v>896</v>
      </c>
      <c r="Q128" s="1">
        <v>300</v>
      </c>
      <c r="R128" s="70"/>
    </row>
    <row r="129" spans="3:18" outlineLevel="1" x14ac:dyDescent="0.25">
      <c r="C129" s="12" t="str">
        <f t="shared" si="3"/>
        <v xml:space="preserve"> </v>
      </c>
      <c r="E129" s="3" t="s">
        <v>89</v>
      </c>
      <c r="F129" s="27" t="s">
        <v>541</v>
      </c>
      <c r="G129" s="11"/>
      <c r="H129" s="4"/>
      <c r="I129" s="35"/>
      <c r="J129" s="79" t="s">
        <v>244</v>
      </c>
      <c r="K129" s="6" t="e">
        <f>SUMPRODUCT((#REF!)*(#REF!&lt;=$K$65)*(#REF!=$J129)*(#REF!="Postal automatique"))</f>
        <v>#REF!</v>
      </c>
      <c r="L129" s="77" t="str">
        <f t="shared" si="1"/>
        <v>--</v>
      </c>
      <c r="M129" s="81"/>
      <c r="N129" s="2" t="s">
        <v>903</v>
      </c>
      <c r="O129" s="1" t="s">
        <v>218</v>
      </c>
      <c r="P129" s="1" t="s">
        <v>897</v>
      </c>
      <c r="Q129" s="1">
        <v>300</v>
      </c>
      <c r="R129" s="70"/>
    </row>
    <row r="130" spans="3:18" outlineLevel="1" x14ac:dyDescent="0.25">
      <c r="C130" s="12" t="str">
        <f t="shared" si="3"/>
        <v xml:space="preserve"> </v>
      </c>
      <c r="E130" s="3" t="s">
        <v>90</v>
      </c>
      <c r="F130" s="27" t="s">
        <v>542</v>
      </c>
      <c r="G130" s="11"/>
      <c r="H130" s="4"/>
      <c r="I130" s="35"/>
      <c r="J130" s="79" t="s">
        <v>1038</v>
      </c>
      <c r="K130" s="6" t="e">
        <f>SUMPRODUCT((#REF!)*(#REF!&lt;=$K$65)*(#REF!=$J130)*(#REF!="Postal automatique"))</f>
        <v>#REF!</v>
      </c>
      <c r="L130" s="77" t="str">
        <f t="shared" si="1"/>
        <v>--</v>
      </c>
      <c r="M130" s="81"/>
      <c r="N130" s="2" t="s">
        <v>903</v>
      </c>
      <c r="O130" s="1" t="s">
        <v>218</v>
      </c>
      <c r="P130" s="1" t="s">
        <v>898</v>
      </c>
      <c r="Q130" s="1">
        <v>300</v>
      </c>
      <c r="R130" s="70"/>
    </row>
    <row r="131" spans="3:18" outlineLevel="1" x14ac:dyDescent="0.25">
      <c r="C131" s="12" t="str">
        <f t="shared" si="3"/>
        <v xml:space="preserve"> </v>
      </c>
      <c r="E131" s="3" t="s">
        <v>91</v>
      </c>
      <c r="F131" s="27" t="s">
        <v>543</v>
      </c>
      <c r="G131" s="11"/>
      <c r="H131" s="4"/>
      <c r="I131" s="35"/>
      <c r="J131" s="79" t="s">
        <v>1030</v>
      </c>
      <c r="K131" s="6" t="e">
        <f>SUMPRODUCT((#REF!)*(#REF!&lt;=$K$65)*(#REF!=$J131)*(#REF!="Postal automatique"))</f>
        <v>#REF!</v>
      </c>
      <c r="L131" s="77" t="str">
        <f t="shared" si="1"/>
        <v>--</v>
      </c>
      <c r="M131" s="81"/>
      <c r="N131" s="2" t="s">
        <v>903</v>
      </c>
      <c r="O131" s="1" t="s">
        <v>218</v>
      </c>
      <c r="P131" s="1" t="s">
        <v>899</v>
      </c>
      <c r="Q131" s="1">
        <v>300</v>
      </c>
      <c r="R131" s="70"/>
    </row>
    <row r="132" spans="3:18" outlineLevel="1" x14ac:dyDescent="0.25">
      <c r="C132" s="12" t="str">
        <f t="shared" si="3"/>
        <v xml:space="preserve"> </v>
      </c>
      <c r="E132" s="3" t="s">
        <v>92</v>
      </c>
      <c r="F132" s="27" t="s">
        <v>544</v>
      </c>
      <c r="G132" s="11"/>
      <c r="H132" s="4"/>
      <c r="I132" s="35"/>
      <c r="J132" s="79" t="s">
        <v>217</v>
      </c>
      <c r="K132" s="6" t="e">
        <f>SUMPRODUCT((#REF!)*(#REF!&lt;=$K$65)*(#REF!=$J132)*(#REF!="Postal automatique"))</f>
        <v>#REF!</v>
      </c>
      <c r="L132" s="77" t="str">
        <f t="shared" ref="L132:L195" si="4">IF(IFERROR(MATCH($F132,$G:$G,0),0)&gt;0,"REG","")&amp;"-"&amp;IF(IFERROR(MATCH($F132,$H:$H,0),0)&gt;0,"NAT","")&amp;"-"&amp;IF(IFERROR(MATCH($F132,$I:$I,0),0)&gt;0,"TOP","")</f>
        <v>--</v>
      </c>
      <c r="M132" s="81"/>
      <c r="N132" s="2" t="s">
        <v>903</v>
      </c>
      <c r="O132" s="1" t="s">
        <v>218</v>
      </c>
      <c r="P132" s="1" t="s">
        <v>900</v>
      </c>
      <c r="Q132" s="1">
        <v>300</v>
      </c>
      <c r="R132" s="70"/>
    </row>
    <row r="133" spans="3:18" outlineLevel="1" x14ac:dyDescent="0.25">
      <c r="C133" s="12" t="str">
        <f t="shared" si="3"/>
        <v xml:space="preserve"> </v>
      </c>
      <c r="E133" s="3" t="s">
        <v>93</v>
      </c>
      <c r="F133" s="27" t="s">
        <v>545</v>
      </c>
      <c r="G133" s="11"/>
      <c r="H133" s="4"/>
      <c r="I133" s="35"/>
      <c r="J133" s="79" t="s">
        <v>485</v>
      </c>
      <c r="K133" s="6" t="e">
        <f>SUMPRODUCT((#REF!)*(#REF!&lt;=$K$65)*(#REF!=$J133)*(#REF!="Postal automatique"))</f>
        <v>#REF!</v>
      </c>
      <c r="L133" s="77" t="str">
        <f t="shared" si="4"/>
        <v>--</v>
      </c>
      <c r="M133" s="81"/>
      <c r="N133" s="2" t="s">
        <v>903</v>
      </c>
      <c r="O133" s="1" t="s">
        <v>219</v>
      </c>
      <c r="P133" s="1" t="s">
        <v>929</v>
      </c>
      <c r="Q133" s="71">
        <v>300</v>
      </c>
      <c r="R133" s="70">
        <v>1</v>
      </c>
    </row>
    <row r="134" spans="3:18" outlineLevel="1" x14ac:dyDescent="0.25">
      <c r="C134" s="12" t="str">
        <f t="shared" ref="C134:C165" si="5">IF(ISERROR(VLOOKUP(F134,$F$68:$I$545,2,FALSE)),"Plan_régional"," ")</f>
        <v xml:space="preserve"> </v>
      </c>
      <c r="E134" s="30" t="s">
        <v>420</v>
      </c>
      <c r="F134" s="28" t="s">
        <v>829</v>
      </c>
      <c r="G134" s="11"/>
      <c r="H134" s="4"/>
      <c r="I134" s="35"/>
      <c r="J134" s="79" t="s">
        <v>206</v>
      </c>
      <c r="K134" s="6" t="e">
        <f>SUMPRODUCT((#REF!)*(#REF!&lt;=$K$65)*(#REF!=$J134)*(#REF!="Postal automatique"))</f>
        <v>#REF!</v>
      </c>
      <c r="L134" s="77" t="str">
        <f t="shared" si="4"/>
        <v>--</v>
      </c>
      <c r="M134" s="81"/>
      <c r="N134" s="2" t="s">
        <v>903</v>
      </c>
      <c r="O134" s="1" t="s">
        <v>219</v>
      </c>
      <c r="P134" s="1" t="s">
        <v>896</v>
      </c>
      <c r="Q134" s="1">
        <v>300</v>
      </c>
      <c r="R134" s="70"/>
    </row>
    <row r="135" spans="3:18" outlineLevel="1" x14ac:dyDescent="0.25">
      <c r="C135" s="12" t="str">
        <f t="shared" si="5"/>
        <v xml:space="preserve"> </v>
      </c>
      <c r="E135" s="3" t="s">
        <v>94</v>
      </c>
      <c r="F135" s="27" t="s">
        <v>546</v>
      </c>
      <c r="G135" s="11"/>
      <c r="H135" s="4"/>
      <c r="I135" s="35"/>
      <c r="J135" s="2" t="s">
        <v>56</v>
      </c>
      <c r="K135" s="6" t="e">
        <f>SUMPRODUCT((#REF!)*(#REF!&lt;=$K$65)*(#REF!=$J135)*(#REF!="Postal automatique"))</f>
        <v>#REF!</v>
      </c>
      <c r="L135" s="77" t="str">
        <f t="shared" si="4"/>
        <v>--TOP</v>
      </c>
      <c r="M135" s="81"/>
      <c r="N135" s="2" t="s">
        <v>903</v>
      </c>
      <c r="O135" s="1" t="s">
        <v>219</v>
      </c>
      <c r="P135" s="1" t="s">
        <v>897</v>
      </c>
      <c r="Q135" s="1">
        <v>300</v>
      </c>
      <c r="R135" s="70"/>
    </row>
    <row r="136" spans="3:18" outlineLevel="1" x14ac:dyDescent="0.25">
      <c r="C136" s="12" t="str">
        <f t="shared" si="5"/>
        <v xml:space="preserve"> </v>
      </c>
      <c r="E136" s="3" t="s">
        <v>95</v>
      </c>
      <c r="F136" s="27" t="s">
        <v>547</v>
      </c>
      <c r="G136" s="11"/>
      <c r="H136" s="4"/>
      <c r="I136" s="35"/>
      <c r="J136" s="2" t="s">
        <v>80</v>
      </c>
      <c r="K136" s="6" t="e">
        <f>SUMPRODUCT((#REF!)*(#REF!&lt;=$K$65)*(#REF!=$J136)*(#REF!="Postal automatique"))</f>
        <v>#REF!</v>
      </c>
      <c r="L136" s="77" t="str">
        <f t="shared" si="4"/>
        <v>--</v>
      </c>
      <c r="M136" s="81"/>
      <c r="N136" s="2" t="s">
        <v>903</v>
      </c>
      <c r="O136" s="1" t="s">
        <v>219</v>
      </c>
      <c r="P136" s="1" t="s">
        <v>898</v>
      </c>
      <c r="Q136" s="1">
        <v>300</v>
      </c>
      <c r="R136" s="70"/>
    </row>
    <row r="137" spans="3:18" outlineLevel="1" x14ac:dyDescent="0.25">
      <c r="C137" s="12" t="str">
        <f t="shared" si="5"/>
        <v xml:space="preserve"> </v>
      </c>
      <c r="E137" s="3" t="s">
        <v>96</v>
      </c>
      <c r="F137" s="27" t="s">
        <v>548</v>
      </c>
      <c r="G137" s="11"/>
      <c r="H137" s="4"/>
      <c r="I137" s="35"/>
      <c r="J137" s="79" t="s">
        <v>192</v>
      </c>
      <c r="K137" s="6" t="e">
        <f>SUMPRODUCT((#REF!)*(#REF!&lt;=$K$65)*(#REF!=$J137)*(#REF!="Postal automatique"))</f>
        <v>#REF!</v>
      </c>
      <c r="L137" s="77" t="str">
        <f t="shared" si="4"/>
        <v>REG--TOP</v>
      </c>
      <c r="M137" s="81"/>
      <c r="N137" s="2" t="s">
        <v>903</v>
      </c>
      <c r="O137" s="1" t="s">
        <v>219</v>
      </c>
      <c r="P137" s="1" t="s">
        <v>899</v>
      </c>
      <c r="Q137" s="1">
        <v>300</v>
      </c>
      <c r="R137" s="70"/>
    </row>
    <row r="138" spans="3:18" outlineLevel="1" x14ac:dyDescent="0.25">
      <c r="C138" s="12" t="str">
        <f t="shared" si="5"/>
        <v xml:space="preserve"> </v>
      </c>
      <c r="E138" s="3" t="s">
        <v>97</v>
      </c>
      <c r="F138" s="27" t="s">
        <v>549</v>
      </c>
      <c r="G138" s="11"/>
      <c r="H138" s="4"/>
      <c r="I138" s="35"/>
      <c r="J138" s="79" t="s">
        <v>308</v>
      </c>
      <c r="K138" s="6" t="e">
        <f>SUMPRODUCT((#REF!)*(#REF!&lt;=$K$65)*(#REF!=$J138)*(#REF!="Postal automatique"))</f>
        <v>#REF!</v>
      </c>
      <c r="L138" s="77" t="str">
        <f t="shared" si="4"/>
        <v>--</v>
      </c>
      <c r="M138" s="81"/>
      <c r="N138" s="2" t="s">
        <v>903</v>
      </c>
      <c r="O138" s="1" t="s">
        <v>219</v>
      </c>
      <c r="P138" s="1" t="s">
        <v>900</v>
      </c>
      <c r="Q138" s="1">
        <v>300</v>
      </c>
      <c r="R138" s="70"/>
    </row>
    <row r="139" spans="3:18" outlineLevel="1" x14ac:dyDescent="0.25">
      <c r="C139" s="12" t="str">
        <f t="shared" si="5"/>
        <v xml:space="preserve"> </v>
      </c>
      <c r="E139" s="3" t="s">
        <v>98</v>
      </c>
      <c r="F139" s="27" t="s">
        <v>550</v>
      </c>
      <c r="G139" s="11"/>
      <c r="H139" s="4"/>
      <c r="I139" s="35"/>
      <c r="J139" s="2" t="s">
        <v>84</v>
      </c>
      <c r="K139" s="6" t="e">
        <f>SUMPRODUCT((#REF!)*(#REF!&lt;=$K$65)*(#REF!=$J139)*(#REF!="Postal automatique"))</f>
        <v>#REF!</v>
      </c>
      <c r="L139" s="77" t="str">
        <f t="shared" si="4"/>
        <v>--TOP</v>
      </c>
      <c r="M139" s="81"/>
      <c r="N139" s="2" t="s">
        <v>903</v>
      </c>
      <c r="O139" s="1" t="s">
        <v>908</v>
      </c>
      <c r="P139" s="1" t="s">
        <v>929</v>
      </c>
      <c r="Q139" s="71">
        <v>300</v>
      </c>
      <c r="R139" s="70">
        <v>1</v>
      </c>
    </row>
    <row r="140" spans="3:18" outlineLevel="1" x14ac:dyDescent="0.25">
      <c r="C140" s="12" t="str">
        <f t="shared" si="5"/>
        <v xml:space="preserve"> </v>
      </c>
      <c r="E140" s="3" t="s">
        <v>99</v>
      </c>
      <c r="F140" s="27" t="s">
        <v>551</v>
      </c>
      <c r="G140" s="11"/>
      <c r="H140" s="4"/>
      <c r="I140" s="35"/>
      <c r="J140" s="79" t="s">
        <v>208</v>
      </c>
      <c r="K140" s="6" t="e">
        <f>SUMPRODUCT((#REF!)*(#REF!&lt;=$K$65)*(#REF!=$J140)*(#REF!="Postal automatique"))</f>
        <v>#REF!</v>
      </c>
      <c r="L140" s="77" t="str">
        <f t="shared" si="4"/>
        <v>--</v>
      </c>
      <c r="M140" s="81"/>
      <c r="N140" s="2" t="s">
        <v>903</v>
      </c>
      <c r="O140" s="1" t="s">
        <v>908</v>
      </c>
      <c r="P140" s="1" t="s">
        <v>896</v>
      </c>
      <c r="Q140" s="1">
        <v>300</v>
      </c>
      <c r="R140" s="70"/>
    </row>
    <row r="141" spans="3:18" outlineLevel="1" x14ac:dyDescent="0.25">
      <c r="C141" s="12" t="str">
        <f t="shared" si="5"/>
        <v xml:space="preserve"> </v>
      </c>
      <c r="E141" s="3" t="s">
        <v>100</v>
      </c>
      <c r="F141" s="27" t="s">
        <v>552</v>
      </c>
      <c r="G141" s="11"/>
      <c r="H141" s="4"/>
      <c r="I141" s="35"/>
      <c r="J141" s="2" t="s">
        <v>57</v>
      </c>
      <c r="K141" s="6" t="e">
        <f>SUMPRODUCT((#REF!)*(#REF!&lt;=$K$65)*(#REF!=$J141)*(#REF!="Postal automatique"))</f>
        <v>#REF!</v>
      </c>
      <c r="L141" s="77" t="str">
        <f t="shared" si="4"/>
        <v>--</v>
      </c>
      <c r="M141" s="81"/>
      <c r="N141" s="2" t="s">
        <v>903</v>
      </c>
      <c r="O141" s="1" t="s">
        <v>908</v>
      </c>
      <c r="P141" s="1" t="s">
        <v>897</v>
      </c>
      <c r="Q141" s="1">
        <v>300</v>
      </c>
      <c r="R141" s="70"/>
    </row>
    <row r="142" spans="3:18" outlineLevel="1" x14ac:dyDescent="0.25">
      <c r="C142" s="12" t="str">
        <f t="shared" si="5"/>
        <v xml:space="preserve"> </v>
      </c>
      <c r="E142" s="3" t="s">
        <v>101</v>
      </c>
      <c r="F142" s="27" t="s">
        <v>553</v>
      </c>
      <c r="G142" s="11"/>
      <c r="H142" s="4"/>
      <c r="I142" s="35"/>
      <c r="J142" s="2" t="s">
        <v>140</v>
      </c>
      <c r="K142" s="6" t="e">
        <f>SUMPRODUCT((#REF!)*(#REF!&lt;=$K$65)*(#REF!=$J142)*(#REF!="Postal automatique"))</f>
        <v>#REF!</v>
      </c>
      <c r="L142" s="77" t="str">
        <f t="shared" si="4"/>
        <v>--</v>
      </c>
      <c r="M142" s="81"/>
      <c r="N142" s="2" t="s">
        <v>903</v>
      </c>
      <c r="O142" s="1" t="s">
        <v>908</v>
      </c>
      <c r="P142" s="1" t="s">
        <v>898</v>
      </c>
      <c r="Q142" s="1">
        <v>300</v>
      </c>
      <c r="R142" s="70"/>
    </row>
    <row r="143" spans="3:18" outlineLevel="1" x14ac:dyDescent="0.25">
      <c r="C143" s="12" t="str">
        <f t="shared" si="5"/>
        <v xml:space="preserve"> </v>
      </c>
      <c r="E143" s="3" t="s">
        <v>102</v>
      </c>
      <c r="F143" s="27" t="s">
        <v>554</v>
      </c>
      <c r="G143" s="11"/>
      <c r="H143" s="4"/>
      <c r="I143" s="35"/>
      <c r="J143" s="2" t="s">
        <v>77</v>
      </c>
      <c r="K143" s="6" t="e">
        <f>SUMPRODUCT((#REF!)*(#REF!&lt;=$K$65)*(#REF!=$J143)*(#REF!="Postal automatique"))</f>
        <v>#REF!</v>
      </c>
      <c r="L143" s="77" t="str">
        <f t="shared" si="4"/>
        <v>--</v>
      </c>
      <c r="M143" s="81"/>
      <c r="N143" s="2" t="s">
        <v>903</v>
      </c>
      <c r="O143" s="1" t="s">
        <v>908</v>
      </c>
      <c r="P143" s="1" t="s">
        <v>899</v>
      </c>
      <c r="Q143" s="1">
        <v>300</v>
      </c>
      <c r="R143" s="70"/>
    </row>
    <row r="144" spans="3:18" outlineLevel="1" x14ac:dyDescent="0.25">
      <c r="C144" s="12" t="str">
        <f t="shared" si="5"/>
        <v xml:space="preserve"> </v>
      </c>
      <c r="E144" s="3" t="s">
        <v>103</v>
      </c>
      <c r="F144" s="27" t="s">
        <v>555</v>
      </c>
      <c r="G144" s="11"/>
      <c r="H144" s="4"/>
      <c r="I144" s="35"/>
      <c r="J144" s="79" t="s">
        <v>202</v>
      </c>
      <c r="K144" s="6" t="e">
        <f>SUMPRODUCT((#REF!)*(#REF!&lt;=$K$65)*(#REF!=$J144)*(#REF!="Postal automatique"))</f>
        <v>#REF!</v>
      </c>
      <c r="L144" s="77" t="str">
        <f t="shared" si="4"/>
        <v>--</v>
      </c>
      <c r="M144" s="81"/>
      <c r="N144" s="2" t="s">
        <v>903</v>
      </c>
      <c r="O144" s="1" t="s">
        <v>908</v>
      </c>
      <c r="P144" s="1" t="s">
        <v>900</v>
      </c>
      <c r="Q144" s="1">
        <v>300</v>
      </c>
      <c r="R144" s="70"/>
    </row>
    <row r="145" spans="3:18" outlineLevel="1" x14ac:dyDescent="0.25">
      <c r="C145" s="12" t="str">
        <f t="shared" si="5"/>
        <v xml:space="preserve"> </v>
      </c>
      <c r="E145" s="3" t="s">
        <v>104</v>
      </c>
      <c r="F145" s="27" t="s">
        <v>556</v>
      </c>
      <c r="G145" s="11"/>
      <c r="H145" s="4"/>
      <c r="I145" s="35"/>
      <c r="J145" s="79" t="s">
        <v>998</v>
      </c>
      <c r="K145" s="6" t="e">
        <f>SUMPRODUCT((#REF!)*(#REF!&lt;=$K$65)*(#REF!=$J145)*(#REF!="Postal automatique"))</f>
        <v>#REF!</v>
      </c>
      <c r="L145" s="77" t="str">
        <f t="shared" si="4"/>
        <v>--</v>
      </c>
      <c r="M145" s="81"/>
      <c r="N145" s="2" t="s">
        <v>903</v>
      </c>
      <c r="O145" s="1" t="s">
        <v>243</v>
      </c>
      <c r="P145" s="1" t="s">
        <v>929</v>
      </c>
      <c r="Q145" s="71">
        <v>3700</v>
      </c>
      <c r="R145" s="70">
        <v>1</v>
      </c>
    </row>
    <row r="146" spans="3:18" outlineLevel="1" x14ac:dyDescent="0.25">
      <c r="C146" s="12" t="str">
        <f t="shared" si="5"/>
        <v xml:space="preserve"> </v>
      </c>
      <c r="E146" s="3" t="s">
        <v>105</v>
      </c>
      <c r="F146" s="27" t="s">
        <v>557</v>
      </c>
      <c r="G146" s="11"/>
      <c r="H146" s="4"/>
      <c r="I146" s="35"/>
      <c r="J146" s="2" t="s">
        <v>127</v>
      </c>
      <c r="K146" s="6" t="e">
        <f>SUMPRODUCT((#REF!)*(#REF!&lt;=$K$65)*(#REF!=$J146)*(#REF!="Postal automatique"))</f>
        <v>#REF!</v>
      </c>
      <c r="L146" s="77" t="str">
        <f t="shared" si="4"/>
        <v>--</v>
      </c>
      <c r="M146" s="81"/>
      <c r="N146" s="2" t="s">
        <v>903</v>
      </c>
      <c r="O146" s="1" t="s">
        <v>243</v>
      </c>
      <c r="P146" s="1" t="s">
        <v>896</v>
      </c>
      <c r="Q146" s="1">
        <v>3700</v>
      </c>
      <c r="R146" s="70"/>
    </row>
    <row r="147" spans="3:18" outlineLevel="1" x14ac:dyDescent="0.25">
      <c r="C147" s="12" t="str">
        <f t="shared" si="5"/>
        <v xml:space="preserve"> </v>
      </c>
      <c r="E147" s="3" t="s">
        <v>106</v>
      </c>
      <c r="F147" s="27" t="s">
        <v>558</v>
      </c>
      <c r="G147" s="11"/>
      <c r="H147" s="4"/>
      <c r="I147" s="35"/>
      <c r="J147" s="2" t="s">
        <v>376</v>
      </c>
      <c r="K147" s="6" t="e">
        <f>SUMPRODUCT((#REF!)*(#REF!&lt;=$K$65)*(#REF!=$J147)*(#REF!="Postal automatique"))</f>
        <v>#REF!</v>
      </c>
      <c r="L147" s="77" t="str">
        <f t="shared" si="4"/>
        <v>--</v>
      </c>
      <c r="M147" s="81"/>
      <c r="N147" s="2" t="s">
        <v>903</v>
      </c>
      <c r="O147" s="1" t="s">
        <v>243</v>
      </c>
      <c r="P147" s="1" t="s">
        <v>897</v>
      </c>
      <c r="Q147" s="1">
        <v>3700</v>
      </c>
      <c r="R147" s="70"/>
    </row>
    <row r="148" spans="3:18" outlineLevel="1" x14ac:dyDescent="0.25">
      <c r="C148" s="12" t="str">
        <f t="shared" si="5"/>
        <v xml:space="preserve"> </v>
      </c>
      <c r="E148" s="3" t="s">
        <v>107</v>
      </c>
      <c r="F148" s="27" t="s">
        <v>559</v>
      </c>
      <c r="G148" s="11"/>
      <c r="H148" s="4"/>
      <c r="I148" s="35"/>
      <c r="J148" s="79" t="s">
        <v>352</v>
      </c>
      <c r="K148" s="6" t="e">
        <f>SUMPRODUCT((#REF!)*(#REF!&lt;=$K$65)*(#REF!=$J148)*(#REF!="Postal automatique"))</f>
        <v>#REF!</v>
      </c>
      <c r="L148" s="77" t="str">
        <f t="shared" si="4"/>
        <v>--</v>
      </c>
      <c r="M148" s="81"/>
      <c r="N148" s="2" t="s">
        <v>903</v>
      </c>
      <c r="O148" s="1" t="s">
        <v>243</v>
      </c>
      <c r="P148" s="1" t="s">
        <v>898</v>
      </c>
      <c r="Q148" s="1">
        <v>3700</v>
      </c>
      <c r="R148" s="70"/>
    </row>
    <row r="149" spans="3:18" outlineLevel="1" x14ac:dyDescent="0.25">
      <c r="C149" s="12" t="str">
        <f t="shared" si="5"/>
        <v xml:space="preserve"> </v>
      </c>
      <c r="E149" s="3" t="s">
        <v>108</v>
      </c>
      <c r="F149" s="27" t="s">
        <v>560</v>
      </c>
      <c r="G149" s="11"/>
      <c r="H149" s="4"/>
      <c r="I149" s="35"/>
      <c r="J149" s="79" t="s">
        <v>307</v>
      </c>
      <c r="K149" s="6" t="e">
        <f>SUMPRODUCT((#REF!)*(#REF!&lt;=$K$65)*(#REF!=$J149)*(#REF!="Postal automatique"))</f>
        <v>#REF!</v>
      </c>
      <c r="L149" s="77" t="str">
        <f t="shared" si="4"/>
        <v>--</v>
      </c>
      <c r="M149" s="81"/>
      <c r="N149" s="2" t="s">
        <v>903</v>
      </c>
      <c r="O149" s="1" t="s">
        <v>243</v>
      </c>
      <c r="P149" s="1" t="s">
        <v>899</v>
      </c>
      <c r="Q149" s="1">
        <v>3700</v>
      </c>
      <c r="R149" s="70"/>
    </row>
    <row r="150" spans="3:18" outlineLevel="1" x14ac:dyDescent="0.25">
      <c r="C150" s="12" t="str">
        <f t="shared" si="5"/>
        <v xml:space="preserve"> </v>
      </c>
      <c r="E150" s="3" t="s">
        <v>109</v>
      </c>
      <c r="F150" s="27" t="s">
        <v>561</v>
      </c>
      <c r="G150" s="11"/>
      <c r="H150" s="4"/>
      <c r="I150" s="35"/>
      <c r="J150" s="79" t="s">
        <v>309</v>
      </c>
      <c r="K150" s="6" t="e">
        <f>SUMPRODUCT((#REF!)*(#REF!&lt;=$K$65)*(#REF!=$J150)*(#REF!="Postal automatique"))</f>
        <v>#REF!</v>
      </c>
      <c r="L150" s="77" t="str">
        <f t="shared" si="4"/>
        <v>--</v>
      </c>
      <c r="M150" s="81"/>
      <c r="N150" s="2" t="s">
        <v>903</v>
      </c>
      <c r="O150" s="1" t="s">
        <v>243</v>
      </c>
      <c r="P150" s="1" t="s">
        <v>900</v>
      </c>
      <c r="Q150" s="1">
        <v>3700</v>
      </c>
      <c r="R150" s="70"/>
    </row>
    <row r="151" spans="3:18" outlineLevel="1" x14ac:dyDescent="0.25">
      <c r="C151" s="12" t="str">
        <f t="shared" si="5"/>
        <v xml:space="preserve"> </v>
      </c>
      <c r="E151" s="3" t="s">
        <v>110</v>
      </c>
      <c r="F151" s="27" t="s">
        <v>562</v>
      </c>
      <c r="G151" s="11"/>
      <c r="H151" s="4"/>
      <c r="I151" s="35"/>
      <c r="J151" s="2" t="s">
        <v>151</v>
      </c>
      <c r="K151" s="6" t="e">
        <f>SUMPRODUCT((#REF!)*(#REF!&lt;=$K$65)*(#REF!=$J151)*(#REF!="Postal automatique"))</f>
        <v>#REF!</v>
      </c>
      <c r="L151" s="77" t="str">
        <f t="shared" si="4"/>
        <v>--</v>
      </c>
      <c r="M151" s="81"/>
      <c r="N151" s="2" t="s">
        <v>903</v>
      </c>
      <c r="O151" s="1" t="s">
        <v>278</v>
      </c>
      <c r="P151" s="1" t="s">
        <v>929</v>
      </c>
      <c r="Q151" s="71">
        <v>0</v>
      </c>
      <c r="R151" s="70">
        <v>1</v>
      </c>
    </row>
    <row r="152" spans="3:18" outlineLevel="1" x14ac:dyDescent="0.25">
      <c r="C152" s="12" t="str">
        <f t="shared" si="5"/>
        <v xml:space="preserve"> </v>
      </c>
      <c r="E152" s="3" t="s">
        <v>111</v>
      </c>
      <c r="F152" s="27" t="s">
        <v>563</v>
      </c>
      <c r="G152" s="11"/>
      <c r="H152" s="4"/>
      <c r="I152" s="35"/>
      <c r="J152" s="79" t="s">
        <v>278</v>
      </c>
      <c r="K152" s="6" t="e">
        <f>SUMPRODUCT((#REF!)*(#REF!&lt;=$K$65)*(#REF!=$J152)*(#REF!="Postal automatique"))</f>
        <v>#REF!</v>
      </c>
      <c r="L152" s="77" t="str">
        <f t="shared" si="4"/>
        <v>--</v>
      </c>
      <c r="M152" s="81"/>
      <c r="N152" s="2" t="s">
        <v>903</v>
      </c>
      <c r="O152" s="1" t="s">
        <v>278</v>
      </c>
      <c r="P152" s="1" t="s">
        <v>896</v>
      </c>
      <c r="Q152" s="1">
        <v>0</v>
      </c>
      <c r="R152" s="70"/>
    </row>
    <row r="153" spans="3:18" outlineLevel="1" x14ac:dyDescent="0.25">
      <c r="C153" s="12" t="str">
        <f t="shared" si="5"/>
        <v xml:space="preserve"> </v>
      </c>
      <c r="E153" s="3" t="s">
        <v>112</v>
      </c>
      <c r="F153" s="27" t="s">
        <v>564</v>
      </c>
      <c r="G153" s="45"/>
      <c r="H153" s="45"/>
      <c r="I153" s="35"/>
      <c r="J153" s="79" t="s">
        <v>302</v>
      </c>
      <c r="K153" s="6" t="e">
        <f>SUMPRODUCT((#REF!)*(#REF!&lt;=$K$65)*(#REF!=$J153)*(#REF!="Postal automatique"))</f>
        <v>#REF!</v>
      </c>
      <c r="L153" s="77" t="str">
        <f t="shared" si="4"/>
        <v>--TOP</v>
      </c>
      <c r="M153" s="81"/>
      <c r="N153" s="2" t="s">
        <v>903</v>
      </c>
      <c r="O153" s="1" t="s">
        <v>278</v>
      </c>
      <c r="P153" s="1" t="s">
        <v>897</v>
      </c>
      <c r="Q153" s="1">
        <v>0</v>
      </c>
      <c r="R153" s="70"/>
    </row>
    <row r="154" spans="3:18" outlineLevel="1" x14ac:dyDescent="0.25">
      <c r="C154" s="12" t="str">
        <f t="shared" si="5"/>
        <v xml:space="preserve"> </v>
      </c>
      <c r="E154" s="3" t="s">
        <v>113</v>
      </c>
      <c r="F154" s="27" t="s">
        <v>565</v>
      </c>
      <c r="G154" s="45"/>
      <c r="H154" s="45"/>
      <c r="I154" s="35"/>
      <c r="J154" s="79" t="s">
        <v>479</v>
      </c>
      <c r="K154" s="6" t="e">
        <f>SUMPRODUCT((#REF!)*(#REF!&lt;=$K$65)*(#REF!=$J154)*(#REF!="Postal automatique"))</f>
        <v>#REF!</v>
      </c>
      <c r="L154" s="77" t="str">
        <f t="shared" si="4"/>
        <v>--</v>
      </c>
      <c r="M154" s="81"/>
      <c r="N154" s="2" t="s">
        <v>903</v>
      </c>
      <c r="O154" s="1" t="s">
        <v>278</v>
      </c>
      <c r="P154" s="1" t="s">
        <v>898</v>
      </c>
      <c r="Q154" s="1">
        <v>0</v>
      </c>
      <c r="R154" s="70"/>
    </row>
    <row r="155" spans="3:18" outlineLevel="1" x14ac:dyDescent="0.25">
      <c r="C155" s="12" t="str">
        <f t="shared" si="5"/>
        <v xml:space="preserve"> </v>
      </c>
      <c r="E155" s="3" t="s">
        <v>321</v>
      </c>
      <c r="F155" s="27" t="s">
        <v>566</v>
      </c>
      <c r="G155" s="45"/>
      <c r="H155" s="45"/>
      <c r="I155" s="35"/>
      <c r="J155" s="79" t="s">
        <v>240</v>
      </c>
      <c r="K155" s="6" t="e">
        <f>SUMPRODUCT((#REF!)*(#REF!&lt;=$K$65)*(#REF!=$J155)*(#REF!="Postal automatique"))</f>
        <v>#REF!</v>
      </c>
      <c r="L155" s="77" t="str">
        <f t="shared" si="4"/>
        <v>--</v>
      </c>
      <c r="M155" s="81"/>
      <c r="N155" s="2" t="s">
        <v>903</v>
      </c>
      <c r="O155" s="1" t="s">
        <v>278</v>
      </c>
      <c r="P155" s="1" t="s">
        <v>899</v>
      </c>
      <c r="Q155" s="1">
        <v>0</v>
      </c>
      <c r="R155" s="70"/>
    </row>
    <row r="156" spans="3:18" outlineLevel="1" x14ac:dyDescent="0.25">
      <c r="C156" s="12" t="str">
        <f t="shared" si="5"/>
        <v xml:space="preserve"> </v>
      </c>
      <c r="E156" s="3" t="s">
        <v>114</v>
      </c>
      <c r="F156" s="27" t="s">
        <v>567</v>
      </c>
      <c r="G156" s="45"/>
      <c r="H156" s="45"/>
      <c r="I156" s="35"/>
      <c r="J156" s="2" t="s">
        <v>129</v>
      </c>
      <c r="K156" s="6" t="e">
        <f>SUMPRODUCT((#REF!)*(#REF!&lt;=$K$65)*(#REF!=$J156)*(#REF!="Postal automatique"))</f>
        <v>#REF!</v>
      </c>
      <c r="L156" s="77" t="str">
        <f t="shared" si="4"/>
        <v>--</v>
      </c>
      <c r="M156" s="81"/>
      <c r="N156" s="2" t="s">
        <v>903</v>
      </c>
      <c r="O156" s="1" t="s">
        <v>278</v>
      </c>
      <c r="P156" s="1" t="s">
        <v>900</v>
      </c>
      <c r="Q156" s="1">
        <v>0</v>
      </c>
      <c r="R156" s="70"/>
    </row>
    <row r="157" spans="3:18" outlineLevel="1" x14ac:dyDescent="0.25">
      <c r="C157" s="12" t="str">
        <f t="shared" si="5"/>
        <v xml:space="preserve"> </v>
      </c>
      <c r="E157" s="3" t="s">
        <v>115</v>
      </c>
      <c r="F157" s="27" t="s">
        <v>568</v>
      </c>
      <c r="G157" s="45"/>
      <c r="H157" s="45"/>
      <c r="I157" s="35"/>
      <c r="J157" s="2" t="s">
        <v>89</v>
      </c>
      <c r="K157" s="6" t="e">
        <f>SUMPRODUCT((#REF!)*(#REF!&lt;=$K$65)*(#REF!=$J157)*(#REF!="Postal automatique"))</f>
        <v>#REF!</v>
      </c>
      <c r="L157" s="77" t="str">
        <f t="shared" si="4"/>
        <v>--</v>
      </c>
      <c r="M157" s="81"/>
      <c r="N157" s="2" t="s">
        <v>903</v>
      </c>
      <c r="O157" s="1" t="s">
        <v>430</v>
      </c>
      <c r="P157" s="1" t="s">
        <v>929</v>
      </c>
      <c r="Q157" s="71">
        <v>100</v>
      </c>
      <c r="R157" s="70">
        <v>1</v>
      </c>
    </row>
    <row r="158" spans="3:18" outlineLevel="1" x14ac:dyDescent="0.25">
      <c r="C158" s="12" t="str">
        <f t="shared" si="5"/>
        <v xml:space="preserve"> </v>
      </c>
      <c r="E158" s="3" t="s">
        <v>116</v>
      </c>
      <c r="F158" s="27" t="s">
        <v>569</v>
      </c>
      <c r="G158" s="45"/>
      <c r="H158" s="45"/>
      <c r="I158" s="35"/>
      <c r="J158" s="2" t="s">
        <v>135</v>
      </c>
      <c r="K158" s="6" t="e">
        <f>SUMPRODUCT((#REF!)*(#REF!&lt;=$K$65)*(#REF!=$J158)*(#REF!="Postal automatique"))</f>
        <v>#REF!</v>
      </c>
      <c r="L158" s="77" t="str">
        <f t="shared" si="4"/>
        <v>--</v>
      </c>
      <c r="M158" s="81"/>
      <c r="N158" s="2" t="s">
        <v>903</v>
      </c>
      <c r="O158" s="1" t="s">
        <v>430</v>
      </c>
      <c r="P158" s="1" t="s">
        <v>896</v>
      </c>
      <c r="Q158" s="1">
        <v>100</v>
      </c>
      <c r="R158" s="70"/>
    </row>
    <row r="159" spans="3:18" outlineLevel="1" x14ac:dyDescent="0.25">
      <c r="C159" s="12" t="str">
        <f t="shared" si="5"/>
        <v xml:space="preserve"> </v>
      </c>
      <c r="E159" s="3" t="s">
        <v>117</v>
      </c>
      <c r="F159" s="27" t="s">
        <v>570</v>
      </c>
      <c r="G159" s="45"/>
      <c r="H159" s="45"/>
      <c r="I159" s="35"/>
      <c r="J159" s="79" t="s">
        <v>342</v>
      </c>
      <c r="K159" s="6" t="e">
        <f>SUMPRODUCT((#REF!)*(#REF!&lt;=$K$65)*(#REF!=$J159)*(#REF!="Postal automatique"))</f>
        <v>#REF!</v>
      </c>
      <c r="L159" s="77" t="str">
        <f t="shared" si="4"/>
        <v>--</v>
      </c>
      <c r="M159" s="81"/>
      <c r="N159" s="2" t="s">
        <v>903</v>
      </c>
      <c r="O159" s="1" t="s">
        <v>430</v>
      </c>
      <c r="P159" s="1" t="s">
        <v>897</v>
      </c>
      <c r="Q159" s="1">
        <v>100</v>
      </c>
      <c r="R159" s="70"/>
    </row>
    <row r="160" spans="3:18" outlineLevel="1" x14ac:dyDescent="0.25">
      <c r="C160" s="12" t="str">
        <f t="shared" si="5"/>
        <v xml:space="preserve"> </v>
      </c>
      <c r="E160" s="3" t="s">
        <v>118</v>
      </c>
      <c r="F160" s="27" t="s">
        <v>571</v>
      </c>
      <c r="G160" s="45"/>
      <c r="H160" s="45"/>
      <c r="I160" s="35"/>
      <c r="J160" s="2" t="s">
        <v>79</v>
      </c>
      <c r="K160" s="6" t="e">
        <f>SUMPRODUCT((#REF!)*(#REF!&lt;=$K$65)*(#REF!=$J160)*(#REF!="Postal automatique"))</f>
        <v>#REF!</v>
      </c>
      <c r="L160" s="77" t="str">
        <f t="shared" si="4"/>
        <v>--</v>
      </c>
      <c r="M160" s="81"/>
      <c r="N160" s="2" t="s">
        <v>903</v>
      </c>
      <c r="O160" s="1" t="s">
        <v>430</v>
      </c>
      <c r="P160" s="1" t="s">
        <v>898</v>
      </c>
      <c r="Q160" s="1">
        <v>100</v>
      </c>
      <c r="R160" s="70"/>
    </row>
    <row r="161" spans="3:18" outlineLevel="1" x14ac:dyDescent="0.25">
      <c r="C161" s="12" t="str">
        <f t="shared" si="5"/>
        <v xml:space="preserve"> </v>
      </c>
      <c r="E161" s="3" t="s">
        <v>119</v>
      </c>
      <c r="F161" s="27" t="s">
        <v>572</v>
      </c>
      <c r="G161" s="45"/>
      <c r="H161" s="45"/>
      <c r="I161" s="35"/>
      <c r="J161" s="79" t="s">
        <v>1022</v>
      </c>
      <c r="K161" s="6" t="e">
        <f>SUMPRODUCT((#REF!)*(#REF!&lt;=$K$65)*(#REF!=$J161)*(#REF!="Postal automatique"))</f>
        <v>#REF!</v>
      </c>
      <c r="L161" s="77" t="str">
        <f t="shared" si="4"/>
        <v>--</v>
      </c>
      <c r="M161" s="81"/>
      <c r="N161" s="2" t="s">
        <v>903</v>
      </c>
      <c r="O161" s="1" t="s">
        <v>430</v>
      </c>
      <c r="P161" s="1" t="s">
        <v>899</v>
      </c>
      <c r="Q161" s="1">
        <v>100</v>
      </c>
      <c r="R161" s="70"/>
    </row>
    <row r="162" spans="3:18" outlineLevel="1" x14ac:dyDescent="0.25">
      <c r="C162" s="12" t="str">
        <f t="shared" si="5"/>
        <v xml:space="preserve"> </v>
      </c>
      <c r="E162" s="3" t="s">
        <v>120</v>
      </c>
      <c r="F162" s="27" t="s">
        <v>573</v>
      </c>
      <c r="G162" s="45"/>
      <c r="H162" s="45"/>
      <c r="I162" s="35"/>
      <c r="J162" s="2" t="s">
        <v>73</v>
      </c>
      <c r="K162" s="6" t="e">
        <f>SUMPRODUCT((#REF!)*(#REF!&lt;=$K$65)*(#REF!=$J162)*(#REF!="Postal automatique"))</f>
        <v>#REF!</v>
      </c>
      <c r="L162" s="77" t="str">
        <f t="shared" si="4"/>
        <v>--</v>
      </c>
      <c r="M162" s="81"/>
      <c r="N162" s="2" t="s">
        <v>903</v>
      </c>
      <c r="O162" s="1" t="s">
        <v>430</v>
      </c>
      <c r="P162" s="1" t="s">
        <v>900</v>
      </c>
      <c r="Q162" s="1">
        <v>100</v>
      </c>
      <c r="R162" s="70"/>
    </row>
    <row r="163" spans="3:18" outlineLevel="1" x14ac:dyDescent="0.25">
      <c r="C163" s="12" t="str">
        <f t="shared" si="5"/>
        <v xml:space="preserve"> </v>
      </c>
      <c r="E163" s="30" t="s">
        <v>416</v>
      </c>
      <c r="F163" s="28" t="s">
        <v>830</v>
      </c>
      <c r="G163" s="45"/>
      <c r="H163" s="45"/>
      <c r="I163" s="35"/>
      <c r="J163" s="79" t="s">
        <v>224</v>
      </c>
      <c r="K163" s="6" t="e">
        <f>SUMPRODUCT((#REF!)*(#REF!&lt;=$K$65)*(#REF!=$J163)*(#REF!="Postal automatique"))</f>
        <v>#REF!</v>
      </c>
      <c r="L163" s="77" t="str">
        <f t="shared" si="4"/>
        <v>--</v>
      </c>
      <c r="M163" s="81"/>
      <c r="N163" s="2" t="s">
        <v>903</v>
      </c>
      <c r="O163" s="1" t="s">
        <v>318</v>
      </c>
      <c r="P163" s="1" t="s">
        <v>929</v>
      </c>
      <c r="Q163" s="71">
        <v>800</v>
      </c>
      <c r="R163" s="70">
        <v>1</v>
      </c>
    </row>
    <row r="164" spans="3:18" outlineLevel="1" x14ac:dyDescent="0.25">
      <c r="C164" s="12" t="str">
        <f t="shared" si="5"/>
        <v xml:space="preserve"> </v>
      </c>
      <c r="E164" s="30" t="s">
        <v>426</v>
      </c>
      <c r="F164" s="28" t="s">
        <v>831</v>
      </c>
      <c r="G164" s="45"/>
      <c r="H164" s="45"/>
      <c r="I164" s="35"/>
      <c r="J164" s="79" t="s">
        <v>207</v>
      </c>
      <c r="K164" s="6" t="e">
        <f>SUMPRODUCT((#REF!)*(#REF!&lt;=$K$65)*(#REF!=$J164)*(#REF!="Postal automatique"))</f>
        <v>#REF!</v>
      </c>
      <c r="L164" s="77" t="str">
        <f t="shared" si="4"/>
        <v>--</v>
      </c>
      <c r="M164" s="81"/>
      <c r="N164" s="2" t="s">
        <v>903</v>
      </c>
      <c r="O164" s="1" t="s">
        <v>318</v>
      </c>
      <c r="P164" s="1" t="s">
        <v>896</v>
      </c>
      <c r="Q164" s="1">
        <v>800</v>
      </c>
      <c r="R164" s="70"/>
    </row>
    <row r="165" spans="3:18" outlineLevel="1" x14ac:dyDescent="0.25">
      <c r="C165" s="12" t="str">
        <f t="shared" si="5"/>
        <v xml:space="preserve"> </v>
      </c>
      <c r="E165" s="3" t="s">
        <v>121</v>
      </c>
      <c r="F165" s="27" t="s">
        <v>574</v>
      </c>
      <c r="G165" s="45"/>
      <c r="H165" s="45"/>
      <c r="I165" s="35"/>
      <c r="J165" s="2" t="s">
        <v>115</v>
      </c>
      <c r="K165" s="6" t="e">
        <f>SUMPRODUCT((#REF!)*(#REF!&lt;=$K$65)*(#REF!=$J165)*(#REF!="Postal automatique"))</f>
        <v>#REF!</v>
      </c>
      <c r="L165" s="77" t="str">
        <f t="shared" si="4"/>
        <v>-NAT-TOP</v>
      </c>
      <c r="M165" s="81"/>
      <c r="N165" s="2" t="s">
        <v>903</v>
      </c>
      <c r="O165" s="1" t="s">
        <v>318</v>
      </c>
      <c r="P165" s="1" t="s">
        <v>897</v>
      </c>
      <c r="Q165" s="1">
        <v>800</v>
      </c>
      <c r="R165" s="70"/>
    </row>
    <row r="166" spans="3:18" outlineLevel="1" x14ac:dyDescent="0.25">
      <c r="C166" s="12" t="str">
        <f t="shared" ref="C166:C172" si="6">IF(ISERROR(VLOOKUP(F166,$F$68:$I$545,2,FALSE)),"Plan_régional"," ")</f>
        <v xml:space="preserve"> </v>
      </c>
      <c r="E166" s="3" t="s">
        <v>122</v>
      </c>
      <c r="F166" s="27" t="s">
        <v>575</v>
      </c>
      <c r="G166" s="45"/>
      <c r="H166" s="45"/>
      <c r="I166" s="35"/>
      <c r="J166" s="2" t="s">
        <v>136</v>
      </c>
      <c r="K166" s="6" t="e">
        <f>SUMPRODUCT((#REF!)*(#REF!&lt;=$K$65)*(#REF!=$J166)*(#REF!="Postal automatique"))</f>
        <v>#REF!</v>
      </c>
      <c r="L166" s="77" t="str">
        <f t="shared" si="4"/>
        <v>-NAT-TOP</v>
      </c>
      <c r="M166" s="81"/>
      <c r="N166" s="2" t="s">
        <v>903</v>
      </c>
      <c r="O166" s="1" t="s">
        <v>318</v>
      </c>
      <c r="P166" s="1" t="s">
        <v>898</v>
      </c>
      <c r="Q166" s="1">
        <v>800</v>
      </c>
      <c r="R166" s="70"/>
    </row>
    <row r="167" spans="3:18" outlineLevel="1" x14ac:dyDescent="0.25">
      <c r="C167" s="12" t="str">
        <f t="shared" si="6"/>
        <v xml:space="preserve"> </v>
      </c>
      <c r="E167" s="3" t="s">
        <v>123</v>
      </c>
      <c r="F167" s="27" t="s">
        <v>576</v>
      </c>
      <c r="G167" s="45"/>
      <c r="H167" s="45"/>
      <c r="I167" s="35"/>
      <c r="J167" s="79" t="s">
        <v>257</v>
      </c>
      <c r="K167" s="6" t="e">
        <f>SUMPRODUCT((#REF!)*(#REF!&lt;=$K$65)*(#REF!=$J167)*(#REF!="Postal automatique"))</f>
        <v>#REF!</v>
      </c>
      <c r="L167" s="77" t="str">
        <f t="shared" si="4"/>
        <v>--TOP</v>
      </c>
      <c r="M167" s="81"/>
      <c r="N167" s="2" t="s">
        <v>903</v>
      </c>
      <c r="O167" s="1" t="s">
        <v>318</v>
      </c>
      <c r="P167" s="1" t="s">
        <v>899</v>
      </c>
      <c r="Q167" s="1">
        <v>800</v>
      </c>
      <c r="R167" s="70"/>
    </row>
    <row r="168" spans="3:18" outlineLevel="1" x14ac:dyDescent="0.25">
      <c r="C168" s="12" t="str">
        <f t="shared" si="6"/>
        <v xml:space="preserve"> </v>
      </c>
      <c r="E168" s="3" t="s">
        <v>124</v>
      </c>
      <c r="F168" s="27" t="s">
        <v>577</v>
      </c>
      <c r="G168" s="45"/>
      <c r="H168" s="45"/>
      <c r="I168" s="35"/>
      <c r="J168" s="79" t="s">
        <v>200</v>
      </c>
      <c r="K168" s="6" t="e">
        <f>SUMPRODUCT((#REF!)*(#REF!&lt;=$K$65)*(#REF!=$J168)*(#REF!="Postal automatique"))</f>
        <v>#REF!</v>
      </c>
      <c r="L168" s="77" t="str">
        <f t="shared" si="4"/>
        <v>--</v>
      </c>
      <c r="M168" s="81"/>
      <c r="N168" s="2" t="s">
        <v>903</v>
      </c>
      <c r="O168" s="1" t="s">
        <v>318</v>
      </c>
      <c r="P168" s="1" t="s">
        <v>900</v>
      </c>
      <c r="Q168" s="1">
        <v>800</v>
      </c>
      <c r="R168" s="70"/>
    </row>
    <row r="169" spans="3:18" outlineLevel="1" x14ac:dyDescent="0.25">
      <c r="C169" s="12" t="str">
        <f t="shared" si="6"/>
        <v xml:space="preserve"> </v>
      </c>
      <c r="E169" s="3" t="s">
        <v>125</v>
      </c>
      <c r="F169" s="27" t="s">
        <v>578</v>
      </c>
      <c r="G169" s="45"/>
      <c r="H169" s="45"/>
      <c r="I169" s="35"/>
      <c r="J169" s="2" t="s">
        <v>480</v>
      </c>
      <c r="K169" s="6" t="e">
        <f>SUMPRODUCT((#REF!)*(#REF!&lt;=$K$65)*(#REF!=$J169)*(#REF!="Postal automatique"))</f>
        <v>#REF!</v>
      </c>
      <c r="L169" s="77" t="str">
        <f t="shared" si="4"/>
        <v>--TOP</v>
      </c>
      <c r="M169" s="81"/>
      <c r="N169" s="2" t="s">
        <v>1143</v>
      </c>
      <c r="O169" s="1" t="s">
        <v>66</v>
      </c>
      <c r="P169" s="1" t="s">
        <v>929</v>
      </c>
      <c r="Q169" s="72">
        <v>2250</v>
      </c>
      <c r="R169" s="70">
        <v>1</v>
      </c>
    </row>
    <row r="170" spans="3:18" outlineLevel="1" x14ac:dyDescent="0.25">
      <c r="C170" s="12" t="str">
        <f t="shared" si="6"/>
        <v xml:space="preserve"> </v>
      </c>
      <c r="E170" s="3" t="s">
        <v>126</v>
      </c>
      <c r="F170" s="27" t="s">
        <v>579</v>
      </c>
      <c r="G170" s="45"/>
      <c r="H170" s="45"/>
      <c r="I170" s="35"/>
      <c r="J170" s="79" t="s">
        <v>283</v>
      </c>
      <c r="K170" s="6" t="e">
        <f>SUMPRODUCT((#REF!)*(#REF!&lt;=$K$65)*(#REF!=$J170)*(#REF!="Postal automatique"))</f>
        <v>#REF!</v>
      </c>
      <c r="L170" s="77" t="str">
        <f t="shared" si="4"/>
        <v>--</v>
      </c>
      <c r="M170" s="81"/>
      <c r="N170" s="2" t="s">
        <v>1143</v>
      </c>
      <c r="O170" s="1" t="s">
        <v>66</v>
      </c>
      <c r="P170" s="1" t="s">
        <v>896</v>
      </c>
      <c r="Q170" s="73">
        <v>2250</v>
      </c>
      <c r="R170" s="70"/>
    </row>
    <row r="171" spans="3:18" outlineLevel="1" x14ac:dyDescent="0.25">
      <c r="C171" s="12" t="str">
        <f t="shared" si="6"/>
        <v xml:space="preserve"> </v>
      </c>
      <c r="E171" s="3" t="s">
        <v>127</v>
      </c>
      <c r="F171" s="27" t="s">
        <v>580</v>
      </c>
      <c r="G171" s="45"/>
      <c r="H171" s="45"/>
      <c r="I171" s="35"/>
      <c r="J171" s="2" t="s">
        <v>83</v>
      </c>
      <c r="K171" s="6" t="e">
        <f>SUMPRODUCT((#REF!)*(#REF!&lt;=$K$65)*(#REF!=$J171)*(#REF!="Postal automatique"))</f>
        <v>#REF!</v>
      </c>
      <c r="L171" s="77" t="str">
        <f t="shared" si="4"/>
        <v>--</v>
      </c>
      <c r="M171" s="81"/>
      <c r="N171" s="2" t="s">
        <v>1143</v>
      </c>
      <c r="O171" s="1" t="s">
        <v>66</v>
      </c>
      <c r="P171" s="1" t="s">
        <v>897</v>
      </c>
      <c r="Q171" s="73">
        <v>2250</v>
      </c>
      <c r="R171" s="70"/>
    </row>
    <row r="172" spans="3:18" outlineLevel="1" x14ac:dyDescent="0.25">
      <c r="C172" s="12" t="str">
        <f t="shared" si="6"/>
        <v xml:space="preserve"> </v>
      </c>
      <c r="E172" s="3" t="s">
        <v>375</v>
      </c>
      <c r="F172" s="27" t="s">
        <v>581</v>
      </c>
      <c r="G172" s="45"/>
      <c r="H172" s="45"/>
      <c r="I172" s="35"/>
      <c r="J172" s="2" t="s">
        <v>119</v>
      </c>
      <c r="K172" s="6" t="e">
        <f>SUMPRODUCT((#REF!)*(#REF!&lt;=$K$65)*(#REF!=$J172)*(#REF!="Postal automatique"))</f>
        <v>#REF!</v>
      </c>
      <c r="L172" s="77" t="str">
        <f t="shared" si="4"/>
        <v>--</v>
      </c>
      <c r="M172" s="81"/>
      <c r="N172" s="2" t="s">
        <v>1143</v>
      </c>
      <c r="O172" s="1" t="s">
        <v>66</v>
      </c>
      <c r="P172" s="1" t="s">
        <v>898</v>
      </c>
      <c r="Q172" s="73">
        <v>2250</v>
      </c>
      <c r="R172" s="70"/>
    </row>
    <row r="173" spans="3:18" outlineLevel="1" x14ac:dyDescent="0.25">
      <c r="C173" s="12" t="str">
        <f t="shared" ref="C173:C204" si="7">IF(ISERROR(VLOOKUP(F175,$F$68:$I$545,2,FALSE)),"Plan_régional"," ")</f>
        <v xml:space="preserve"> </v>
      </c>
      <c r="E173" s="3" t="s">
        <v>376</v>
      </c>
      <c r="F173" s="27" t="s">
        <v>582</v>
      </c>
      <c r="G173" s="45"/>
      <c r="H173" s="45"/>
      <c r="I173" s="35"/>
      <c r="J173" s="79" t="s">
        <v>265</v>
      </c>
      <c r="K173" s="6" t="e">
        <f>SUMPRODUCT((#REF!)*(#REF!&lt;=$K$65)*(#REF!=$J173)*(#REF!="Postal automatique"))</f>
        <v>#REF!</v>
      </c>
      <c r="L173" s="77" t="str">
        <f t="shared" si="4"/>
        <v>--</v>
      </c>
      <c r="M173" s="81"/>
      <c r="N173" s="2" t="s">
        <v>1143</v>
      </c>
      <c r="O173" s="1" t="s">
        <v>66</v>
      </c>
      <c r="P173" s="1" t="s">
        <v>899</v>
      </c>
      <c r="Q173" s="73">
        <v>2250</v>
      </c>
      <c r="R173" s="70"/>
    </row>
    <row r="174" spans="3:18" outlineLevel="1" x14ac:dyDescent="0.25">
      <c r="C174" s="12" t="str">
        <f t="shared" si="7"/>
        <v xml:space="preserve"> </v>
      </c>
      <c r="E174" s="3" t="s">
        <v>377</v>
      </c>
      <c r="F174" s="27" t="s">
        <v>583</v>
      </c>
      <c r="G174" s="45"/>
      <c r="H174" s="45"/>
      <c r="I174" s="35"/>
      <c r="J174" s="2" t="s">
        <v>97</v>
      </c>
      <c r="K174" s="6" t="e">
        <f>SUMPRODUCT((#REF!)*(#REF!&lt;=$K$65)*(#REF!=$J174)*(#REF!="Postal automatique"))</f>
        <v>#REF!</v>
      </c>
      <c r="L174" s="77" t="str">
        <f t="shared" si="4"/>
        <v>--</v>
      </c>
      <c r="M174" s="81"/>
      <c r="N174" s="2" t="s">
        <v>1143</v>
      </c>
      <c r="O174" s="1" t="s">
        <v>66</v>
      </c>
      <c r="P174" s="1" t="s">
        <v>900</v>
      </c>
      <c r="Q174" s="73">
        <v>2250</v>
      </c>
      <c r="R174" s="70"/>
    </row>
    <row r="175" spans="3:18" outlineLevel="1" x14ac:dyDescent="0.25">
      <c r="C175" s="12" t="str">
        <f t="shared" si="7"/>
        <v xml:space="preserve"> </v>
      </c>
      <c r="E175" s="3" t="s">
        <v>128</v>
      </c>
      <c r="F175" s="27" t="s">
        <v>584</v>
      </c>
      <c r="G175" s="45"/>
      <c r="H175" s="45"/>
      <c r="I175" s="35"/>
      <c r="J175" s="79" t="s">
        <v>261</v>
      </c>
      <c r="K175" s="6" t="e">
        <f>SUMPRODUCT((#REF!)*(#REF!&lt;=$K$65)*(#REF!=$J175)*(#REF!="Postal automatique"))</f>
        <v>#REF!</v>
      </c>
      <c r="L175" s="77" t="str">
        <f t="shared" si="4"/>
        <v>REG--TOP</v>
      </c>
      <c r="M175" s="81"/>
      <c r="N175" s="2" t="s">
        <v>1143</v>
      </c>
      <c r="O175" s="1" t="s">
        <v>71</v>
      </c>
      <c r="P175" s="1" t="s">
        <v>929</v>
      </c>
      <c r="Q175" s="72">
        <v>6900</v>
      </c>
      <c r="R175" s="70">
        <v>1</v>
      </c>
    </row>
    <row r="176" spans="3:18" outlineLevel="1" x14ac:dyDescent="0.25">
      <c r="C176" s="12" t="str">
        <f t="shared" si="7"/>
        <v xml:space="preserve"> </v>
      </c>
      <c r="E176" s="3" t="s">
        <v>129</v>
      </c>
      <c r="F176" s="27" t="s">
        <v>585</v>
      </c>
      <c r="G176" s="45"/>
      <c r="H176" s="45"/>
      <c r="I176" s="35"/>
      <c r="J176" s="79" t="s">
        <v>218</v>
      </c>
      <c r="K176" s="6" t="e">
        <f>SUMPRODUCT((#REF!)*(#REF!&lt;=$K$65)*(#REF!=$J176)*(#REF!="Postal automatique"))</f>
        <v>#REF!</v>
      </c>
      <c r="L176" s="77" t="str">
        <f t="shared" si="4"/>
        <v>--</v>
      </c>
      <c r="M176" s="81"/>
      <c r="N176" s="2" t="s">
        <v>1143</v>
      </c>
      <c r="O176" s="1" t="s">
        <v>71</v>
      </c>
      <c r="P176" s="1" t="s">
        <v>896</v>
      </c>
      <c r="Q176" s="73">
        <v>6900</v>
      </c>
      <c r="R176" s="70"/>
    </row>
    <row r="177" spans="3:18" outlineLevel="1" x14ac:dyDescent="0.25">
      <c r="C177" s="12" t="str">
        <f t="shared" si="7"/>
        <v xml:space="preserve"> </v>
      </c>
      <c r="E177" s="3" t="s">
        <v>130</v>
      </c>
      <c r="F177" s="27" t="s">
        <v>586</v>
      </c>
      <c r="G177" s="45"/>
      <c r="H177" s="45"/>
      <c r="I177" s="35"/>
      <c r="J177" s="2" t="s">
        <v>375</v>
      </c>
      <c r="K177" s="6" t="e">
        <f>SUMPRODUCT((#REF!)*(#REF!&lt;=$K$65)*(#REF!=$J177)*(#REF!="Postal automatique"))</f>
        <v>#REF!</v>
      </c>
      <c r="L177" s="77" t="str">
        <f t="shared" si="4"/>
        <v>--TOP</v>
      </c>
      <c r="M177" s="81"/>
      <c r="N177" s="2" t="s">
        <v>1143</v>
      </c>
      <c r="O177" s="1" t="s">
        <v>71</v>
      </c>
      <c r="P177" s="1" t="s">
        <v>897</v>
      </c>
      <c r="Q177" s="73">
        <v>6900</v>
      </c>
      <c r="R177" s="70"/>
    </row>
    <row r="178" spans="3:18" outlineLevel="1" x14ac:dyDescent="0.25">
      <c r="C178" s="12" t="str">
        <f t="shared" si="7"/>
        <v xml:space="preserve"> </v>
      </c>
      <c r="E178" s="3" t="s">
        <v>131</v>
      </c>
      <c r="F178" s="27" t="s">
        <v>587</v>
      </c>
      <c r="G178" s="45"/>
      <c r="H178" s="45"/>
      <c r="I178" s="35"/>
      <c r="J178" s="79" t="s">
        <v>237</v>
      </c>
      <c r="K178" s="6" t="e">
        <f>SUMPRODUCT((#REF!)*(#REF!&lt;=$K$65)*(#REF!=$J178)*(#REF!="Postal automatique"))</f>
        <v>#REF!</v>
      </c>
      <c r="L178" s="77" t="str">
        <f t="shared" si="4"/>
        <v>--TOP</v>
      </c>
      <c r="M178" s="81"/>
      <c r="N178" s="2" t="s">
        <v>1143</v>
      </c>
      <c r="O178" s="1" t="s">
        <v>71</v>
      </c>
      <c r="P178" s="1" t="s">
        <v>898</v>
      </c>
      <c r="Q178" s="73">
        <v>6900</v>
      </c>
      <c r="R178" s="70"/>
    </row>
    <row r="179" spans="3:18" outlineLevel="1" x14ac:dyDescent="0.25">
      <c r="C179" s="12" t="str">
        <f t="shared" si="7"/>
        <v xml:space="preserve"> </v>
      </c>
      <c r="E179" s="3" t="s">
        <v>132</v>
      </c>
      <c r="F179" s="27" t="s">
        <v>588</v>
      </c>
      <c r="G179" s="45"/>
      <c r="H179" s="45"/>
      <c r="I179" s="35"/>
      <c r="J179" s="79" t="s">
        <v>238</v>
      </c>
      <c r="K179" s="6" t="e">
        <f>SUMPRODUCT((#REF!)*(#REF!&lt;=$K$65)*(#REF!=$J179)*(#REF!="Postal automatique"))</f>
        <v>#REF!</v>
      </c>
      <c r="L179" s="77" t="str">
        <f t="shared" si="4"/>
        <v>REG-NAT-TOP</v>
      </c>
      <c r="M179" s="81"/>
      <c r="N179" s="2" t="s">
        <v>1143</v>
      </c>
      <c r="O179" s="1" t="s">
        <v>71</v>
      </c>
      <c r="P179" s="1" t="s">
        <v>899</v>
      </c>
      <c r="Q179" s="73">
        <v>6900</v>
      </c>
      <c r="R179" s="70"/>
    </row>
    <row r="180" spans="3:18" outlineLevel="1" x14ac:dyDescent="0.25">
      <c r="C180" s="12" t="str">
        <f t="shared" si="7"/>
        <v xml:space="preserve"> </v>
      </c>
      <c r="E180" s="3" t="s">
        <v>133</v>
      </c>
      <c r="F180" s="27" t="s">
        <v>589</v>
      </c>
      <c r="G180" s="45"/>
      <c r="H180" s="45"/>
      <c r="I180" s="35"/>
      <c r="J180" s="79" t="s">
        <v>1012</v>
      </c>
      <c r="K180" s="6" t="e">
        <f>SUMPRODUCT((#REF!)*(#REF!&lt;=$K$65)*(#REF!=$J180)*(#REF!="Postal automatique"))</f>
        <v>#REF!</v>
      </c>
      <c r="L180" s="77" t="str">
        <f t="shared" si="4"/>
        <v>--</v>
      </c>
      <c r="M180" s="81"/>
      <c r="N180" s="2" t="s">
        <v>1143</v>
      </c>
      <c r="O180" s="1" t="s">
        <v>71</v>
      </c>
      <c r="P180" s="1" t="s">
        <v>900</v>
      </c>
      <c r="Q180" s="73">
        <v>6900</v>
      </c>
      <c r="R180" s="70"/>
    </row>
    <row r="181" spans="3:18" outlineLevel="1" x14ac:dyDescent="0.25">
      <c r="C181" s="12" t="str">
        <f t="shared" si="7"/>
        <v xml:space="preserve"> </v>
      </c>
      <c r="E181" s="3" t="s">
        <v>134</v>
      </c>
      <c r="F181" s="27" t="s">
        <v>590</v>
      </c>
      <c r="G181" s="45"/>
      <c r="H181" s="45"/>
      <c r="I181" s="35"/>
      <c r="J181" s="2" t="s">
        <v>321</v>
      </c>
      <c r="K181" s="6" t="e">
        <f>SUMPRODUCT((#REF!)*(#REF!&lt;=$K$65)*(#REF!=$J181)*(#REF!="Postal automatique"))</f>
        <v>#REF!</v>
      </c>
      <c r="L181" s="77" t="str">
        <f t="shared" si="4"/>
        <v>--</v>
      </c>
      <c r="M181" s="81"/>
      <c r="N181" s="2" t="s">
        <v>1143</v>
      </c>
      <c r="O181" s="1" t="s">
        <v>72</v>
      </c>
      <c r="P181" s="1" t="s">
        <v>929</v>
      </c>
      <c r="Q181" s="72">
        <v>18500</v>
      </c>
      <c r="R181" s="70">
        <v>1</v>
      </c>
    </row>
    <row r="182" spans="3:18" outlineLevel="1" x14ac:dyDescent="0.25">
      <c r="C182" s="12" t="str">
        <f t="shared" si="7"/>
        <v xml:space="preserve"> </v>
      </c>
      <c r="E182" s="3" t="s">
        <v>935</v>
      </c>
      <c r="F182" s="27" t="s">
        <v>941</v>
      </c>
      <c r="G182" s="11"/>
      <c r="H182" s="4"/>
      <c r="I182" s="35"/>
      <c r="J182" s="79" t="s">
        <v>236</v>
      </c>
      <c r="K182" s="6" t="e">
        <f>SUMPRODUCT((#REF!)*(#REF!&lt;=$K$65)*(#REF!=$J182)*(#REF!="Postal automatique"))</f>
        <v>#REF!</v>
      </c>
      <c r="L182" s="77" t="str">
        <f t="shared" si="4"/>
        <v>--</v>
      </c>
      <c r="M182" s="81"/>
      <c r="N182" s="2" t="s">
        <v>1143</v>
      </c>
      <c r="O182" s="1" t="s">
        <v>72</v>
      </c>
      <c r="P182" s="1" t="s">
        <v>896</v>
      </c>
      <c r="Q182" s="73">
        <v>18500</v>
      </c>
      <c r="R182" s="70"/>
    </row>
    <row r="183" spans="3:18" outlineLevel="1" x14ac:dyDescent="0.25">
      <c r="C183" s="12" t="str">
        <f t="shared" si="7"/>
        <v xml:space="preserve"> </v>
      </c>
      <c r="E183" s="3" t="s">
        <v>936</v>
      </c>
      <c r="F183" s="27" t="s">
        <v>942</v>
      </c>
      <c r="G183" s="11"/>
      <c r="H183" s="4"/>
      <c r="I183" s="35"/>
      <c r="J183" s="79" t="s">
        <v>1006</v>
      </c>
      <c r="K183" s="6" t="e">
        <f>SUMPRODUCT((#REF!)*(#REF!&lt;=$K$65)*(#REF!=$J183)*(#REF!="Postal automatique"))</f>
        <v>#REF!</v>
      </c>
      <c r="L183" s="77" t="str">
        <f t="shared" si="4"/>
        <v>--</v>
      </c>
      <c r="M183" s="81"/>
      <c r="N183" s="2" t="s">
        <v>1143</v>
      </c>
      <c r="O183" s="1" t="s">
        <v>72</v>
      </c>
      <c r="P183" s="1" t="s">
        <v>897</v>
      </c>
      <c r="Q183" s="73">
        <v>18500</v>
      </c>
      <c r="R183" s="70"/>
    </row>
    <row r="184" spans="3:18" outlineLevel="1" x14ac:dyDescent="0.25">
      <c r="C184" s="12" t="str">
        <f t="shared" si="7"/>
        <v xml:space="preserve"> </v>
      </c>
      <c r="E184" s="3" t="s">
        <v>1015</v>
      </c>
      <c r="F184" s="27" t="s">
        <v>1064</v>
      </c>
      <c r="G184" s="11"/>
      <c r="H184" s="4"/>
      <c r="I184" s="35"/>
      <c r="J184" s="2" t="s">
        <v>377</v>
      </c>
      <c r="K184" s="6" t="e">
        <f>SUMPRODUCT((#REF!)*(#REF!&lt;=$K$65)*(#REF!=$J184)*(#REF!="Postal automatique"))</f>
        <v>#REF!</v>
      </c>
      <c r="L184" s="77" t="str">
        <f t="shared" si="4"/>
        <v>--</v>
      </c>
      <c r="M184" s="81"/>
      <c r="N184" s="2" t="s">
        <v>1143</v>
      </c>
      <c r="O184" s="1" t="s">
        <v>72</v>
      </c>
      <c r="P184" s="1" t="s">
        <v>898</v>
      </c>
      <c r="Q184" s="73">
        <v>18500</v>
      </c>
      <c r="R184" s="70"/>
    </row>
    <row r="185" spans="3:18" outlineLevel="1" x14ac:dyDescent="0.25">
      <c r="C185" s="12" t="str">
        <f t="shared" si="7"/>
        <v xml:space="preserve"> </v>
      </c>
      <c r="E185" s="3" t="s">
        <v>1014</v>
      </c>
      <c r="F185" s="27" t="s">
        <v>1065</v>
      </c>
      <c r="G185" s="11"/>
      <c r="H185" s="4"/>
      <c r="I185" s="35"/>
      <c r="J185" s="79" t="s">
        <v>188</v>
      </c>
      <c r="K185" s="6" t="e">
        <f>SUMPRODUCT((#REF!)*(#REF!&lt;=$K$65)*(#REF!=$J185)*(#REF!="Postal automatique"))</f>
        <v>#REF!</v>
      </c>
      <c r="L185" s="77" t="str">
        <f t="shared" si="4"/>
        <v>--</v>
      </c>
      <c r="M185" s="81"/>
      <c r="N185" s="2" t="s">
        <v>1143</v>
      </c>
      <c r="O185" s="1" t="s">
        <v>72</v>
      </c>
      <c r="P185" s="1" t="s">
        <v>899</v>
      </c>
      <c r="Q185" s="73">
        <v>18500</v>
      </c>
      <c r="R185" s="70"/>
    </row>
    <row r="186" spans="3:18" outlineLevel="1" x14ac:dyDescent="0.25">
      <c r="C186" s="12" t="str">
        <f t="shared" si="7"/>
        <v xml:space="preserve"> </v>
      </c>
      <c r="E186" s="3" t="s">
        <v>1122</v>
      </c>
      <c r="F186" s="27" t="s">
        <v>1137</v>
      </c>
      <c r="G186" s="11"/>
      <c r="H186" s="4"/>
      <c r="I186" s="35"/>
      <c r="J186" s="79" t="s">
        <v>311</v>
      </c>
      <c r="K186" s="6" t="e">
        <f>SUMPRODUCT((#REF!)*(#REF!&lt;=$K$65)*(#REF!=$J186)*(#REF!="Postal automatique"))</f>
        <v>#REF!</v>
      </c>
      <c r="L186" s="77" t="str">
        <f t="shared" si="4"/>
        <v>--</v>
      </c>
      <c r="M186" s="81"/>
      <c r="N186" s="2" t="s">
        <v>1143</v>
      </c>
      <c r="O186" s="1" t="s">
        <v>72</v>
      </c>
      <c r="P186" s="1" t="s">
        <v>900</v>
      </c>
      <c r="Q186" s="73">
        <v>18500</v>
      </c>
      <c r="R186" s="70"/>
    </row>
    <row r="187" spans="3:18" outlineLevel="1" x14ac:dyDescent="0.25">
      <c r="C187" s="12" t="str">
        <f t="shared" si="7"/>
        <v xml:space="preserve"> </v>
      </c>
      <c r="E187" s="3" t="s">
        <v>1129</v>
      </c>
      <c r="F187" s="27" t="s">
        <v>1138</v>
      </c>
      <c r="G187" s="11"/>
      <c r="H187" s="4"/>
      <c r="I187" s="35"/>
      <c r="J187" s="79" t="s">
        <v>1009</v>
      </c>
      <c r="K187" s="6" t="e">
        <f>SUMPRODUCT((#REF!)*(#REF!&lt;=$K$65)*(#REF!=$J187)*(#REF!="Postal automatique"))</f>
        <v>#REF!</v>
      </c>
      <c r="L187" s="77" t="str">
        <f t="shared" si="4"/>
        <v>--</v>
      </c>
      <c r="M187" s="81"/>
      <c r="N187" s="2" t="s">
        <v>1143</v>
      </c>
      <c r="O187" s="1" t="s">
        <v>82</v>
      </c>
      <c r="P187" s="1" t="s">
        <v>929</v>
      </c>
      <c r="Q187" s="72">
        <v>2250</v>
      </c>
      <c r="R187" s="70">
        <v>1</v>
      </c>
    </row>
    <row r="188" spans="3:18" outlineLevel="1" x14ac:dyDescent="0.25">
      <c r="C188" s="12" t="str">
        <f t="shared" si="7"/>
        <v xml:space="preserve"> </v>
      </c>
      <c r="E188" s="3" t="s">
        <v>135</v>
      </c>
      <c r="F188" s="27" t="s">
        <v>591</v>
      </c>
      <c r="G188" s="11"/>
      <c r="H188" s="4"/>
      <c r="I188" s="35"/>
      <c r="J188" s="2" t="s">
        <v>113</v>
      </c>
      <c r="K188" s="6" t="e">
        <f>SUMPRODUCT((#REF!)*(#REF!&lt;=$K$65)*(#REF!=$J188)*(#REF!="Postal automatique"))</f>
        <v>#REF!</v>
      </c>
      <c r="L188" s="77" t="str">
        <f t="shared" si="4"/>
        <v>--</v>
      </c>
      <c r="M188" s="81"/>
      <c r="N188" s="2" t="s">
        <v>1143</v>
      </c>
      <c r="O188" s="1" t="s">
        <v>82</v>
      </c>
      <c r="P188" s="1" t="s">
        <v>896</v>
      </c>
      <c r="Q188" s="73">
        <v>2250</v>
      </c>
      <c r="R188" s="70"/>
    </row>
    <row r="189" spans="3:18" outlineLevel="1" x14ac:dyDescent="0.25">
      <c r="C189" s="12" t="str">
        <f t="shared" si="7"/>
        <v xml:space="preserve"> </v>
      </c>
      <c r="E189" s="3" t="s">
        <v>136</v>
      </c>
      <c r="F189" s="27" t="s">
        <v>592</v>
      </c>
      <c r="G189" s="11"/>
      <c r="H189" s="4"/>
      <c r="I189" s="35"/>
      <c r="J189" s="2" t="s">
        <v>146</v>
      </c>
      <c r="K189" s="6" t="e">
        <f>SUMPRODUCT((#REF!)*(#REF!&lt;=$K$65)*(#REF!=$J189)*(#REF!="Postal automatique"))</f>
        <v>#REF!</v>
      </c>
      <c r="L189" s="77" t="str">
        <f t="shared" si="4"/>
        <v>--</v>
      </c>
      <c r="M189" s="81"/>
      <c r="N189" s="2" t="s">
        <v>1143</v>
      </c>
      <c r="O189" s="1" t="s">
        <v>82</v>
      </c>
      <c r="P189" s="1" t="s">
        <v>897</v>
      </c>
      <c r="Q189" s="73">
        <v>2250</v>
      </c>
      <c r="R189" s="70"/>
    </row>
    <row r="190" spans="3:18" outlineLevel="1" x14ac:dyDescent="0.25">
      <c r="C190" s="12" t="str">
        <f t="shared" si="7"/>
        <v xml:space="preserve"> </v>
      </c>
      <c r="E190" s="3" t="s">
        <v>137</v>
      </c>
      <c r="F190" s="27" t="s">
        <v>593</v>
      </c>
      <c r="G190" s="11"/>
      <c r="H190" s="4"/>
      <c r="I190" s="35"/>
      <c r="J190" s="79" t="s">
        <v>172</v>
      </c>
      <c r="K190" s="6" t="e">
        <f>SUMPRODUCT((#REF!)*(#REF!&lt;=$K$65)*(#REF!=$J190)*(#REF!="Postal automatique"))</f>
        <v>#REF!</v>
      </c>
      <c r="L190" s="77" t="str">
        <f t="shared" si="4"/>
        <v>--</v>
      </c>
      <c r="M190" s="81"/>
      <c r="N190" s="2" t="s">
        <v>1143</v>
      </c>
      <c r="O190" s="1" t="s">
        <v>82</v>
      </c>
      <c r="P190" s="1" t="s">
        <v>898</v>
      </c>
      <c r="Q190" s="73">
        <v>2250</v>
      </c>
      <c r="R190" s="70"/>
    </row>
    <row r="191" spans="3:18" outlineLevel="1" x14ac:dyDescent="0.25">
      <c r="C191" s="12" t="str">
        <f t="shared" si="7"/>
        <v xml:space="preserve"> </v>
      </c>
      <c r="E191" s="30" t="s">
        <v>466</v>
      </c>
      <c r="F191" s="28" t="s">
        <v>832</v>
      </c>
      <c r="G191" s="11"/>
      <c r="H191" s="4"/>
      <c r="I191" s="35"/>
      <c r="J191" s="2" t="s">
        <v>93</v>
      </c>
      <c r="K191" s="6" t="e">
        <f>SUMPRODUCT((#REF!)*(#REF!&lt;=$K$65)*(#REF!=$J191)*(#REF!="Postal automatique"))</f>
        <v>#REF!</v>
      </c>
      <c r="L191" s="77" t="str">
        <f t="shared" si="4"/>
        <v>--</v>
      </c>
      <c r="M191" s="81"/>
      <c r="N191" s="2" t="s">
        <v>1143</v>
      </c>
      <c r="O191" s="1" t="s">
        <v>82</v>
      </c>
      <c r="P191" s="1" t="s">
        <v>899</v>
      </c>
      <c r="Q191" s="73">
        <v>2250</v>
      </c>
      <c r="R191" s="70"/>
    </row>
    <row r="192" spans="3:18" outlineLevel="1" x14ac:dyDescent="0.25">
      <c r="C192" s="12" t="str">
        <f t="shared" si="7"/>
        <v xml:space="preserve"> </v>
      </c>
      <c r="E192" s="3" t="s">
        <v>138</v>
      </c>
      <c r="F192" s="27" t="s">
        <v>594</v>
      </c>
      <c r="G192" s="11"/>
      <c r="H192" s="4"/>
      <c r="I192" s="35"/>
      <c r="J192" s="79" t="s">
        <v>247</v>
      </c>
      <c r="K192" s="6" t="e">
        <f>SUMPRODUCT((#REF!)*(#REF!&lt;=$K$65)*(#REF!=$J192)*(#REF!="Postal automatique"))</f>
        <v>#REF!</v>
      </c>
      <c r="L192" s="77" t="str">
        <f t="shared" si="4"/>
        <v>--</v>
      </c>
      <c r="M192" s="81"/>
      <c r="N192" s="2" t="s">
        <v>1143</v>
      </c>
      <c r="O192" s="1" t="s">
        <v>82</v>
      </c>
      <c r="P192" s="1" t="s">
        <v>900</v>
      </c>
      <c r="Q192" s="73">
        <v>2250</v>
      </c>
      <c r="R192" s="70"/>
    </row>
    <row r="193" spans="3:18" outlineLevel="1" x14ac:dyDescent="0.25">
      <c r="C193" s="12" t="str">
        <f t="shared" si="7"/>
        <v xml:space="preserve"> </v>
      </c>
      <c r="E193" s="3" t="s">
        <v>139</v>
      </c>
      <c r="F193" s="27" t="s">
        <v>595</v>
      </c>
      <c r="G193" s="11"/>
      <c r="H193" s="4"/>
      <c r="I193" s="35"/>
      <c r="J193" s="79" t="s">
        <v>168</v>
      </c>
      <c r="K193" s="6" t="e">
        <f>SUMPRODUCT((#REF!)*(#REF!&lt;=$K$65)*(#REF!=$J193)*(#REF!="Postal automatique"))</f>
        <v>#REF!</v>
      </c>
      <c r="L193" s="77" t="str">
        <f t="shared" si="4"/>
        <v>--</v>
      </c>
      <c r="M193" s="81"/>
      <c r="N193" s="2" t="s">
        <v>1143</v>
      </c>
      <c r="O193" s="1" t="s">
        <v>121</v>
      </c>
      <c r="P193" s="1" t="s">
        <v>929</v>
      </c>
      <c r="Q193" s="72">
        <v>9650</v>
      </c>
      <c r="R193" s="70">
        <v>1</v>
      </c>
    </row>
    <row r="194" spans="3:18" outlineLevel="1" x14ac:dyDescent="0.25">
      <c r="C194" s="12" t="str">
        <f t="shared" si="7"/>
        <v xml:space="preserve"> </v>
      </c>
      <c r="E194" s="30" t="s">
        <v>427</v>
      </c>
      <c r="F194" s="28" t="s">
        <v>833</v>
      </c>
      <c r="G194" s="11"/>
      <c r="H194" s="4"/>
      <c r="I194" s="35"/>
      <c r="J194" s="79" t="s">
        <v>476</v>
      </c>
      <c r="K194" s="6" t="e">
        <f>SUMPRODUCT((#REF!)*(#REF!&lt;=$K$65)*(#REF!=$J194)*(#REF!="Postal automatique"))</f>
        <v>#REF!</v>
      </c>
      <c r="L194" s="77" t="str">
        <f t="shared" si="4"/>
        <v>--</v>
      </c>
      <c r="M194" s="81"/>
      <c r="N194" s="2" t="s">
        <v>1143</v>
      </c>
      <c r="O194" s="1" t="s">
        <v>121</v>
      </c>
      <c r="P194" s="1" t="s">
        <v>896</v>
      </c>
      <c r="Q194" s="73">
        <v>9650</v>
      </c>
      <c r="R194" s="70"/>
    </row>
    <row r="195" spans="3:18" outlineLevel="1" x14ac:dyDescent="0.25">
      <c r="C195" s="12" t="str">
        <f t="shared" si="7"/>
        <v xml:space="preserve"> </v>
      </c>
      <c r="E195" s="3" t="s">
        <v>140</v>
      </c>
      <c r="F195" s="27" t="s">
        <v>596</v>
      </c>
      <c r="G195" s="11"/>
      <c r="H195" s="4"/>
      <c r="I195" s="35"/>
      <c r="J195" s="2" t="s">
        <v>908</v>
      </c>
      <c r="K195" s="6" t="e">
        <f>SUMPRODUCT((#REF!)*(#REF!&lt;=$K$65)*(#REF!=$J195)*(#REF!="Postal automatique"))</f>
        <v>#REF!</v>
      </c>
      <c r="L195" s="77" t="str">
        <f t="shared" si="4"/>
        <v>--</v>
      </c>
      <c r="M195" s="81"/>
      <c r="N195" s="2" t="s">
        <v>1143</v>
      </c>
      <c r="O195" s="1" t="s">
        <v>121</v>
      </c>
      <c r="P195" s="1" t="s">
        <v>897</v>
      </c>
      <c r="Q195" s="73">
        <v>9650</v>
      </c>
      <c r="R195" s="70"/>
    </row>
    <row r="196" spans="3:18" outlineLevel="1" x14ac:dyDescent="0.25">
      <c r="C196" s="12" t="str">
        <f t="shared" si="7"/>
        <v xml:space="preserve"> </v>
      </c>
      <c r="E196" s="3" t="s">
        <v>141</v>
      </c>
      <c r="F196" s="27" t="s">
        <v>597</v>
      </c>
      <c r="G196" s="11"/>
      <c r="H196" s="4"/>
      <c r="I196" s="35"/>
      <c r="J196" s="79" t="s">
        <v>316</v>
      </c>
      <c r="K196" s="6" t="e">
        <f>SUMPRODUCT((#REF!)*(#REF!&lt;=$K$65)*(#REF!=$J196)*(#REF!="Postal automatique"))</f>
        <v>#REF!</v>
      </c>
      <c r="L196" s="77" t="str">
        <f t="shared" ref="L196:L259" si="8">IF(IFERROR(MATCH($F196,$G:$G,0),0)&gt;0,"REG","")&amp;"-"&amp;IF(IFERROR(MATCH($F196,$H:$H,0),0)&gt;0,"NAT","")&amp;"-"&amp;IF(IFERROR(MATCH($F196,$I:$I,0),0)&gt;0,"TOP","")</f>
        <v>--</v>
      </c>
      <c r="M196" s="81"/>
      <c r="N196" s="2" t="s">
        <v>1143</v>
      </c>
      <c r="O196" s="1" t="s">
        <v>121</v>
      </c>
      <c r="P196" s="1" t="s">
        <v>898</v>
      </c>
      <c r="Q196" s="73">
        <v>9650</v>
      </c>
      <c r="R196" s="70"/>
    </row>
    <row r="197" spans="3:18" outlineLevel="1" x14ac:dyDescent="0.25">
      <c r="C197" s="12" t="str">
        <f t="shared" si="7"/>
        <v xml:space="preserve"> </v>
      </c>
      <c r="E197" s="3" t="s">
        <v>142</v>
      </c>
      <c r="F197" s="27" t="s">
        <v>598</v>
      </c>
      <c r="G197" s="11"/>
      <c r="H197" s="4"/>
      <c r="I197" s="8"/>
      <c r="J197" s="79" t="s">
        <v>284</v>
      </c>
      <c r="K197" s="6" t="e">
        <f>SUMPRODUCT((#REF!)*(#REF!&lt;=$K$65)*(#REF!=$J197)*(#REF!="Postal automatique"))</f>
        <v>#REF!</v>
      </c>
      <c r="L197" s="77" t="str">
        <f t="shared" si="8"/>
        <v>--</v>
      </c>
      <c r="M197" s="81"/>
      <c r="N197" s="2" t="s">
        <v>1143</v>
      </c>
      <c r="O197" s="1" t="s">
        <v>121</v>
      </c>
      <c r="P197" s="1" t="s">
        <v>899</v>
      </c>
      <c r="Q197" s="73">
        <v>9650</v>
      </c>
      <c r="R197" s="70"/>
    </row>
    <row r="198" spans="3:18" outlineLevel="1" x14ac:dyDescent="0.25">
      <c r="C198" s="12" t="str">
        <f t="shared" si="7"/>
        <v xml:space="preserve"> </v>
      </c>
      <c r="E198" s="3" t="s">
        <v>143</v>
      </c>
      <c r="F198" s="27" t="s">
        <v>599</v>
      </c>
      <c r="G198" s="11"/>
      <c r="H198" s="4"/>
      <c r="I198" s="8"/>
      <c r="J198" s="2" t="s">
        <v>126</v>
      </c>
      <c r="K198" s="6" t="e">
        <f>SUMPRODUCT((#REF!)*(#REF!&lt;=$K$65)*(#REF!=$J198)*(#REF!="Postal automatique"))</f>
        <v>#REF!</v>
      </c>
      <c r="L198" s="77" t="str">
        <f t="shared" si="8"/>
        <v>--</v>
      </c>
      <c r="M198" s="81"/>
      <c r="N198" s="2" t="s">
        <v>1143</v>
      </c>
      <c r="O198" s="1" t="s">
        <v>121</v>
      </c>
      <c r="P198" s="1" t="s">
        <v>900</v>
      </c>
      <c r="Q198" s="73">
        <v>9650</v>
      </c>
      <c r="R198" s="70"/>
    </row>
    <row r="199" spans="3:18" outlineLevel="1" x14ac:dyDescent="0.25">
      <c r="C199" s="12" t="str">
        <f t="shared" si="7"/>
        <v xml:space="preserve"> </v>
      </c>
      <c r="E199" s="3" t="s">
        <v>144</v>
      </c>
      <c r="F199" s="27" t="s">
        <v>600</v>
      </c>
      <c r="G199" s="11"/>
      <c r="H199" s="4"/>
      <c r="I199" s="8"/>
      <c r="J199" s="79" t="s">
        <v>275</v>
      </c>
      <c r="K199" s="6" t="e">
        <f>SUMPRODUCT((#REF!)*(#REF!&lt;=$K$65)*(#REF!=$J199)*(#REF!="Postal automatique"))</f>
        <v>#REF!</v>
      </c>
      <c r="L199" s="77" t="str">
        <f t="shared" si="8"/>
        <v>--</v>
      </c>
      <c r="M199" s="81"/>
      <c r="N199" s="2" t="s">
        <v>1143</v>
      </c>
      <c r="O199" s="1" t="s">
        <v>122</v>
      </c>
      <c r="P199" s="1" t="s">
        <v>929</v>
      </c>
      <c r="Q199" s="72">
        <v>9650</v>
      </c>
      <c r="R199" s="70">
        <v>1</v>
      </c>
    </row>
    <row r="200" spans="3:18" outlineLevel="1" x14ac:dyDescent="0.25">
      <c r="C200" s="12" t="str">
        <f t="shared" si="7"/>
        <v xml:space="preserve"> </v>
      </c>
      <c r="E200" s="3" t="s">
        <v>145</v>
      </c>
      <c r="F200" s="27" t="s">
        <v>601</v>
      </c>
      <c r="G200" s="45"/>
      <c r="H200" s="45"/>
      <c r="I200" s="8"/>
      <c r="J200" s="79" t="s">
        <v>270</v>
      </c>
      <c r="K200" s="6" t="e">
        <f>SUMPRODUCT((#REF!)*(#REF!&lt;=$K$65)*(#REF!=$J200)*(#REF!="Postal automatique"))</f>
        <v>#REF!</v>
      </c>
      <c r="L200" s="77" t="str">
        <f t="shared" si="8"/>
        <v>--</v>
      </c>
      <c r="M200" s="81"/>
      <c r="N200" s="2" t="s">
        <v>1143</v>
      </c>
      <c r="O200" s="1" t="s">
        <v>122</v>
      </c>
      <c r="P200" s="1" t="s">
        <v>896</v>
      </c>
      <c r="Q200" s="73">
        <v>9650</v>
      </c>
      <c r="R200" s="70"/>
    </row>
    <row r="201" spans="3:18" outlineLevel="1" x14ac:dyDescent="0.25">
      <c r="C201" s="12" t="str">
        <f t="shared" si="7"/>
        <v xml:space="preserve"> </v>
      </c>
      <c r="E201" s="3" t="s">
        <v>146</v>
      </c>
      <c r="F201" s="27" t="s">
        <v>602</v>
      </c>
      <c r="G201" s="45"/>
      <c r="H201" s="45"/>
      <c r="I201" s="8"/>
      <c r="J201" s="79" t="s">
        <v>185</v>
      </c>
      <c r="K201" s="6" t="e">
        <f>SUMPRODUCT((#REF!)*(#REF!&lt;=$K$65)*(#REF!=$J201)*(#REF!="Postal automatique"))</f>
        <v>#REF!</v>
      </c>
      <c r="L201" s="77" t="str">
        <f t="shared" si="8"/>
        <v>--</v>
      </c>
      <c r="M201" s="81"/>
      <c r="N201" s="2" t="s">
        <v>1143</v>
      </c>
      <c r="O201" s="1" t="s">
        <v>122</v>
      </c>
      <c r="P201" s="1" t="s">
        <v>897</v>
      </c>
      <c r="Q201" s="73">
        <v>9650</v>
      </c>
      <c r="R201" s="70"/>
    </row>
    <row r="202" spans="3:18" outlineLevel="1" x14ac:dyDescent="0.25">
      <c r="C202" s="12" t="str">
        <f t="shared" si="7"/>
        <v xml:space="preserve"> </v>
      </c>
      <c r="E202" s="3" t="s">
        <v>147</v>
      </c>
      <c r="F202" s="27" t="s">
        <v>603</v>
      </c>
      <c r="G202" s="45"/>
      <c r="H202" s="45"/>
      <c r="I202" s="8"/>
      <c r="J202" s="2" t="s">
        <v>477</v>
      </c>
      <c r="K202" s="6" t="e">
        <f>SUMPRODUCT((#REF!)*(#REF!&lt;=$K$65)*(#REF!=$J202)*(#REF!="Postal automatique"))</f>
        <v>#REF!</v>
      </c>
      <c r="L202" s="77" t="str">
        <f t="shared" si="8"/>
        <v>--</v>
      </c>
      <c r="M202" s="81"/>
      <c r="N202" s="2" t="s">
        <v>1143</v>
      </c>
      <c r="O202" s="1" t="s">
        <v>122</v>
      </c>
      <c r="P202" s="1" t="s">
        <v>898</v>
      </c>
      <c r="Q202" s="73">
        <v>9650</v>
      </c>
      <c r="R202" s="70"/>
    </row>
    <row r="203" spans="3:18" outlineLevel="1" x14ac:dyDescent="0.25">
      <c r="C203" s="12" t="str">
        <f t="shared" si="7"/>
        <v xml:space="preserve"> </v>
      </c>
      <c r="E203" s="3" t="s">
        <v>148</v>
      </c>
      <c r="F203" s="27" t="s">
        <v>604</v>
      </c>
      <c r="G203" s="45"/>
      <c r="H203" s="45"/>
      <c r="I203" s="8"/>
      <c r="J203" s="79" t="s">
        <v>274</v>
      </c>
      <c r="K203" s="6" t="e">
        <f>SUMPRODUCT((#REF!)*(#REF!&lt;=$K$65)*(#REF!=$J203)*(#REF!="Postal automatique"))</f>
        <v>#REF!</v>
      </c>
      <c r="L203" s="77" t="str">
        <f t="shared" si="8"/>
        <v>--</v>
      </c>
      <c r="M203" s="81"/>
      <c r="N203" s="2" t="s">
        <v>1143</v>
      </c>
      <c r="O203" s="1" t="s">
        <v>122</v>
      </c>
      <c r="P203" s="1" t="s">
        <v>899</v>
      </c>
      <c r="Q203" s="73">
        <v>9650</v>
      </c>
      <c r="R203" s="70"/>
    </row>
    <row r="204" spans="3:18" outlineLevel="1" x14ac:dyDescent="0.25">
      <c r="C204" s="12" t="str">
        <f t="shared" si="7"/>
        <v xml:space="preserve"> </v>
      </c>
      <c r="E204" s="3" t="s">
        <v>149</v>
      </c>
      <c r="F204" s="27" t="s">
        <v>605</v>
      </c>
      <c r="G204" s="45"/>
      <c r="H204" s="45"/>
      <c r="I204" s="8"/>
      <c r="J204" s="79" t="s">
        <v>239</v>
      </c>
      <c r="K204" s="6" t="e">
        <f>SUMPRODUCT((#REF!)*(#REF!&lt;=$K$65)*(#REF!=$J204)*(#REF!="Postal automatique"))</f>
        <v>#REF!</v>
      </c>
      <c r="L204" s="77" t="str">
        <f t="shared" si="8"/>
        <v>--</v>
      </c>
      <c r="M204" s="81"/>
      <c r="N204" s="2" t="s">
        <v>1143</v>
      </c>
      <c r="O204" s="1" t="s">
        <v>122</v>
      </c>
      <c r="P204" s="1" t="s">
        <v>900</v>
      </c>
      <c r="Q204" s="73">
        <v>9650</v>
      </c>
      <c r="R204" s="70"/>
    </row>
    <row r="205" spans="3:18" s="12" customFormat="1" outlineLevel="1" x14ac:dyDescent="0.25">
      <c r="E205" s="3" t="s">
        <v>150</v>
      </c>
      <c r="F205" s="27" t="s">
        <v>606</v>
      </c>
      <c r="G205" s="45"/>
      <c r="H205" s="45"/>
      <c r="I205" s="8"/>
      <c r="J205" s="79" t="s">
        <v>230</v>
      </c>
      <c r="K205" s="6" t="e">
        <f>SUMPRODUCT((#REF!)*(#REF!&lt;=$K$65)*(#REF!=$J205)*(#REF!="Postal automatique"))</f>
        <v>#REF!</v>
      </c>
      <c r="L205" s="77" t="str">
        <f t="shared" si="8"/>
        <v>--</v>
      </c>
      <c r="M205" s="81"/>
      <c r="N205" s="2" t="s">
        <v>1143</v>
      </c>
      <c r="O205" s="1" t="s">
        <v>132</v>
      </c>
      <c r="P205" s="1" t="s">
        <v>929</v>
      </c>
      <c r="Q205" s="72">
        <v>44000</v>
      </c>
      <c r="R205" s="70">
        <v>1</v>
      </c>
    </row>
    <row r="206" spans="3:18" outlineLevel="1" x14ac:dyDescent="0.25">
      <c r="C206" s="12" t="str">
        <f t="shared" ref="C206:C237" si="9">IF(ISERROR(VLOOKUP(F208,$F$68:$I$545,2,FALSE)),"Plan_régional"," ")</f>
        <v xml:space="preserve"> </v>
      </c>
      <c r="E206" s="3" t="s">
        <v>356</v>
      </c>
      <c r="F206" s="27" t="s">
        <v>607</v>
      </c>
      <c r="G206" s="45"/>
      <c r="H206" s="45"/>
      <c r="I206" s="8"/>
      <c r="J206" s="79" t="s">
        <v>160</v>
      </c>
      <c r="K206" s="6" t="e">
        <f>SUMPRODUCT((#REF!)*(#REF!&lt;=$K$65)*(#REF!=$J206)*(#REF!="Postal automatique"))</f>
        <v>#REF!</v>
      </c>
      <c r="L206" s="77" t="str">
        <f t="shared" si="8"/>
        <v>--</v>
      </c>
      <c r="M206" s="81"/>
      <c r="N206" s="2" t="s">
        <v>1143</v>
      </c>
      <c r="O206" s="1" t="s">
        <v>132</v>
      </c>
      <c r="P206" s="1" t="s">
        <v>896</v>
      </c>
      <c r="Q206" s="73">
        <v>44000</v>
      </c>
      <c r="R206" s="70"/>
    </row>
    <row r="207" spans="3:18" outlineLevel="1" x14ac:dyDescent="0.25">
      <c r="C207" s="12" t="str">
        <f t="shared" si="9"/>
        <v xml:space="preserve"> </v>
      </c>
      <c r="E207" s="3" t="s">
        <v>357</v>
      </c>
      <c r="F207" s="27" t="s">
        <v>608</v>
      </c>
      <c r="G207" s="45"/>
      <c r="H207" s="45"/>
      <c r="I207" s="8"/>
      <c r="J207" s="2" t="s">
        <v>473</v>
      </c>
      <c r="K207" s="6" t="e">
        <f>SUMPRODUCT((#REF!)*(#REF!&lt;=$K$65)*(#REF!=$J207)*(#REF!="Postal automatique"))</f>
        <v>#REF!</v>
      </c>
      <c r="L207" s="77" t="str">
        <f t="shared" si="8"/>
        <v>--</v>
      </c>
      <c r="M207" s="81"/>
      <c r="N207" s="2" t="s">
        <v>1143</v>
      </c>
      <c r="O207" s="1" t="s">
        <v>132</v>
      </c>
      <c r="P207" s="1" t="s">
        <v>897</v>
      </c>
      <c r="Q207" s="73">
        <v>44000</v>
      </c>
      <c r="R207" s="70"/>
    </row>
    <row r="208" spans="3:18" outlineLevel="1" x14ac:dyDescent="0.25">
      <c r="C208" s="12" t="str">
        <f t="shared" si="9"/>
        <v xml:space="preserve"> </v>
      </c>
      <c r="E208" s="3" t="s">
        <v>151</v>
      </c>
      <c r="F208" s="27" t="s">
        <v>609</v>
      </c>
      <c r="G208" s="45"/>
      <c r="H208" s="45"/>
      <c r="I208" s="8"/>
      <c r="J208" s="79" t="s">
        <v>246</v>
      </c>
      <c r="K208" s="6" t="e">
        <f>SUMPRODUCT((#REF!)*(#REF!&lt;=$K$65)*(#REF!=$J208)*(#REF!="Postal automatique"))</f>
        <v>#REF!</v>
      </c>
      <c r="L208" s="77" t="str">
        <f t="shared" si="8"/>
        <v>--</v>
      </c>
      <c r="M208" s="81"/>
      <c r="N208" s="2" t="s">
        <v>1143</v>
      </c>
      <c r="O208" s="1" t="s">
        <v>132</v>
      </c>
      <c r="P208" s="1" t="s">
        <v>898</v>
      </c>
      <c r="Q208" s="73">
        <v>44000</v>
      </c>
      <c r="R208" s="70"/>
    </row>
    <row r="209" spans="3:18" outlineLevel="1" x14ac:dyDescent="0.25">
      <c r="C209" s="12" t="str">
        <f t="shared" si="9"/>
        <v xml:space="preserve"> </v>
      </c>
      <c r="E209" s="3" t="s">
        <v>152</v>
      </c>
      <c r="F209" s="27" t="s">
        <v>610</v>
      </c>
      <c r="G209" s="45"/>
      <c r="H209" s="45"/>
      <c r="I209" s="8"/>
      <c r="J209" s="2" t="s">
        <v>87</v>
      </c>
      <c r="K209" s="6" t="e">
        <f>SUMPRODUCT((#REF!)*(#REF!&lt;=$K$65)*(#REF!=$J209)*(#REF!="Postal automatique"))</f>
        <v>#REF!</v>
      </c>
      <c r="L209" s="77" t="str">
        <f t="shared" si="8"/>
        <v>--</v>
      </c>
      <c r="M209" s="81"/>
      <c r="N209" s="2" t="s">
        <v>1143</v>
      </c>
      <c r="O209" s="1" t="s">
        <v>132</v>
      </c>
      <c r="P209" s="1" t="s">
        <v>899</v>
      </c>
      <c r="Q209" s="73">
        <v>44000</v>
      </c>
      <c r="R209" s="70"/>
    </row>
    <row r="210" spans="3:18" outlineLevel="1" x14ac:dyDescent="0.25">
      <c r="C210" s="12" t="str">
        <f t="shared" si="9"/>
        <v xml:space="preserve"> </v>
      </c>
      <c r="E210" s="3" t="s">
        <v>153</v>
      </c>
      <c r="F210" s="27" t="s">
        <v>611</v>
      </c>
      <c r="G210" s="45"/>
      <c r="H210" s="45"/>
      <c r="I210" s="8"/>
      <c r="J210" s="2" t="s">
        <v>344</v>
      </c>
      <c r="K210" s="6" t="e">
        <f>SUMPRODUCT((#REF!)*(#REF!&lt;=$K$65)*(#REF!=$J210)*(#REF!="Postal automatique"))</f>
        <v>#REF!</v>
      </c>
      <c r="L210" s="77" t="str">
        <f t="shared" si="8"/>
        <v>--</v>
      </c>
      <c r="M210" s="81"/>
      <c r="N210" s="2" t="s">
        <v>1143</v>
      </c>
      <c r="O210" s="1" t="s">
        <v>132</v>
      </c>
      <c r="P210" s="1" t="s">
        <v>900</v>
      </c>
      <c r="Q210" s="73">
        <v>44000</v>
      </c>
      <c r="R210" s="70"/>
    </row>
    <row r="211" spans="3:18" outlineLevel="1" x14ac:dyDescent="0.25">
      <c r="C211" s="12" t="str">
        <f t="shared" si="9"/>
        <v xml:space="preserve"> </v>
      </c>
      <c r="E211" s="3" t="s">
        <v>154</v>
      </c>
      <c r="F211" s="27" t="s">
        <v>612</v>
      </c>
      <c r="G211" s="45"/>
      <c r="H211" s="45"/>
      <c r="I211" s="8"/>
      <c r="J211" s="79" t="s">
        <v>203</v>
      </c>
      <c r="K211" s="6" t="e">
        <f>SUMPRODUCT((#REF!)*(#REF!&lt;=$K$65)*(#REF!=$J211)*(#REF!="Postal automatique"))</f>
        <v>#REF!</v>
      </c>
      <c r="L211" s="77" t="str">
        <f t="shared" si="8"/>
        <v>--</v>
      </c>
      <c r="M211" s="81"/>
      <c r="N211" s="2" t="s">
        <v>1143</v>
      </c>
      <c r="O211" s="1" t="s">
        <v>216</v>
      </c>
      <c r="P211" s="1" t="s">
        <v>929</v>
      </c>
      <c r="Q211" s="72">
        <v>40000</v>
      </c>
      <c r="R211" s="70">
        <v>1</v>
      </c>
    </row>
    <row r="212" spans="3:18" outlineLevel="1" x14ac:dyDescent="0.25">
      <c r="C212" s="12" t="str">
        <f t="shared" si="9"/>
        <v xml:space="preserve"> </v>
      </c>
      <c r="E212" s="3" t="s">
        <v>155</v>
      </c>
      <c r="F212" s="27" t="s">
        <v>613</v>
      </c>
      <c r="G212" s="45"/>
      <c r="H212" s="45"/>
      <c r="I212" s="8"/>
      <c r="J212" s="79" t="s">
        <v>169</v>
      </c>
      <c r="K212" s="6" t="e">
        <f>SUMPRODUCT((#REF!)*(#REF!&lt;=$K$65)*(#REF!=$J212)*(#REF!="Postal automatique"))</f>
        <v>#REF!</v>
      </c>
      <c r="L212" s="77" t="str">
        <f t="shared" si="8"/>
        <v>--</v>
      </c>
      <c r="M212" s="81"/>
      <c r="N212" s="2" t="s">
        <v>1143</v>
      </c>
      <c r="O212" s="1" t="s">
        <v>216</v>
      </c>
      <c r="P212" s="1" t="s">
        <v>896</v>
      </c>
      <c r="Q212" s="73">
        <v>40000</v>
      </c>
      <c r="R212" s="70"/>
    </row>
    <row r="213" spans="3:18" outlineLevel="1" x14ac:dyDescent="0.25">
      <c r="C213" s="12" t="str">
        <f t="shared" si="9"/>
        <v xml:space="preserve"> </v>
      </c>
      <c r="E213" s="3" t="s">
        <v>156</v>
      </c>
      <c r="F213" s="27" t="s">
        <v>614</v>
      </c>
      <c r="G213" s="45"/>
      <c r="H213" s="45"/>
      <c r="I213" s="8"/>
      <c r="J213" s="79" t="s">
        <v>304</v>
      </c>
      <c r="K213" s="6" t="e">
        <f>SUMPRODUCT((#REF!)*(#REF!&lt;=$K$65)*(#REF!=$J213)*(#REF!="Postal automatique"))</f>
        <v>#REF!</v>
      </c>
      <c r="L213" s="77" t="str">
        <f t="shared" si="8"/>
        <v>--</v>
      </c>
      <c r="M213" s="81"/>
      <c r="N213" s="2" t="s">
        <v>1143</v>
      </c>
      <c r="O213" s="1" t="s">
        <v>216</v>
      </c>
      <c r="P213" s="1" t="s">
        <v>897</v>
      </c>
      <c r="Q213" s="73">
        <v>40000</v>
      </c>
      <c r="R213" s="70"/>
    </row>
    <row r="214" spans="3:18" outlineLevel="1" x14ac:dyDescent="0.25">
      <c r="C214" s="12" t="str">
        <f t="shared" si="9"/>
        <v xml:space="preserve"> </v>
      </c>
      <c r="E214" s="3" t="s">
        <v>157</v>
      </c>
      <c r="F214" s="27" t="s">
        <v>615</v>
      </c>
      <c r="G214" s="45"/>
      <c r="H214" s="45"/>
      <c r="I214" s="8"/>
      <c r="J214" s="79" t="s">
        <v>303</v>
      </c>
      <c r="K214" s="6" t="e">
        <f>SUMPRODUCT((#REF!)*(#REF!&lt;=$K$65)*(#REF!=$J214)*(#REF!="Postal automatique"))</f>
        <v>#REF!</v>
      </c>
      <c r="L214" s="77" t="str">
        <f t="shared" si="8"/>
        <v>--</v>
      </c>
      <c r="M214" s="81"/>
      <c r="N214" s="2" t="s">
        <v>1143</v>
      </c>
      <c r="O214" s="1" t="s">
        <v>216</v>
      </c>
      <c r="P214" s="1" t="s">
        <v>898</v>
      </c>
      <c r="Q214" s="73">
        <v>40000</v>
      </c>
      <c r="R214" s="70"/>
    </row>
    <row r="215" spans="3:18" outlineLevel="1" x14ac:dyDescent="0.25">
      <c r="C215" s="12" t="str">
        <f t="shared" si="9"/>
        <v xml:space="preserve"> </v>
      </c>
      <c r="E215" s="30" t="s">
        <v>455</v>
      </c>
      <c r="F215" s="28" t="s">
        <v>834</v>
      </c>
      <c r="G215" s="45"/>
      <c r="H215" s="45"/>
      <c r="I215" s="8"/>
      <c r="J215" s="2" t="s">
        <v>153</v>
      </c>
      <c r="K215" s="6" t="e">
        <f>SUMPRODUCT((#REF!)*(#REF!&lt;=$K$65)*(#REF!=$J215)*(#REF!="Postal automatique"))</f>
        <v>#REF!</v>
      </c>
      <c r="L215" s="77" t="str">
        <f t="shared" si="8"/>
        <v>--</v>
      </c>
      <c r="M215" s="81"/>
      <c r="N215" s="2" t="s">
        <v>1143</v>
      </c>
      <c r="O215" s="1" t="s">
        <v>216</v>
      </c>
      <c r="P215" s="1" t="s">
        <v>899</v>
      </c>
      <c r="Q215" s="73">
        <v>40000</v>
      </c>
      <c r="R215" s="70"/>
    </row>
    <row r="216" spans="3:18" outlineLevel="1" x14ac:dyDescent="0.25">
      <c r="C216" s="12" t="str">
        <f t="shared" si="9"/>
        <v xml:space="preserve"> </v>
      </c>
      <c r="E216" s="3" t="s">
        <v>158</v>
      </c>
      <c r="F216" s="27" t="s">
        <v>616</v>
      </c>
      <c r="G216" s="45"/>
      <c r="H216" s="45"/>
      <c r="I216" s="8"/>
      <c r="J216" s="79" t="s">
        <v>272</v>
      </c>
      <c r="K216" s="6" t="e">
        <f>SUMPRODUCT((#REF!)*(#REF!&lt;=$K$65)*(#REF!=$J216)*(#REF!="Postal automatique"))</f>
        <v>#REF!</v>
      </c>
      <c r="L216" s="77" t="str">
        <f t="shared" si="8"/>
        <v>--</v>
      </c>
      <c r="M216" s="81"/>
      <c r="N216" s="2" t="s">
        <v>1143</v>
      </c>
      <c r="O216" s="1" t="s">
        <v>216</v>
      </c>
      <c r="P216" s="1" t="s">
        <v>900</v>
      </c>
      <c r="Q216" s="73">
        <v>40000</v>
      </c>
      <c r="R216" s="70"/>
    </row>
    <row r="217" spans="3:18" outlineLevel="1" x14ac:dyDescent="0.25">
      <c r="C217" s="12" t="str">
        <f t="shared" si="9"/>
        <v xml:space="preserve"> </v>
      </c>
      <c r="E217" s="3" t="s">
        <v>159</v>
      </c>
      <c r="F217" s="27" t="s">
        <v>617</v>
      </c>
      <c r="G217" s="45"/>
      <c r="H217" s="45"/>
      <c r="I217" s="8"/>
      <c r="J217" s="79" t="s">
        <v>219</v>
      </c>
      <c r="K217" s="6" t="e">
        <f>SUMPRODUCT((#REF!)*(#REF!&lt;=$K$65)*(#REF!=$J217)*(#REF!="Postal automatique"))</f>
        <v>#REF!</v>
      </c>
      <c r="L217" s="77" t="str">
        <f t="shared" si="8"/>
        <v>--</v>
      </c>
      <c r="M217" s="81"/>
      <c r="N217" s="2" t="s">
        <v>1143</v>
      </c>
      <c r="O217" s="1" t="s">
        <v>227</v>
      </c>
      <c r="P217" s="1" t="s">
        <v>929</v>
      </c>
      <c r="Q217" s="72">
        <v>8900</v>
      </c>
      <c r="R217" s="70">
        <v>1</v>
      </c>
    </row>
    <row r="218" spans="3:18" outlineLevel="1" x14ac:dyDescent="0.25">
      <c r="C218" s="12" t="str">
        <f t="shared" si="9"/>
        <v xml:space="preserve"> </v>
      </c>
      <c r="E218" s="3" t="s">
        <v>160</v>
      </c>
      <c r="F218" s="27" t="s">
        <v>618</v>
      </c>
      <c r="G218" s="45"/>
      <c r="H218" s="45"/>
      <c r="I218" s="8"/>
      <c r="J218" s="79" t="s">
        <v>191</v>
      </c>
      <c r="K218" s="6" t="e">
        <f>SUMPRODUCT((#REF!)*(#REF!&lt;=$K$65)*(#REF!=$J218)*(#REF!="Postal automatique"))</f>
        <v>#REF!</v>
      </c>
      <c r="L218" s="77" t="str">
        <f t="shared" si="8"/>
        <v>--</v>
      </c>
      <c r="M218" s="81"/>
      <c r="N218" s="2" t="s">
        <v>1143</v>
      </c>
      <c r="O218" s="1" t="s">
        <v>227</v>
      </c>
      <c r="P218" s="1" t="s">
        <v>896</v>
      </c>
      <c r="Q218" s="73">
        <v>8900</v>
      </c>
      <c r="R218" s="70"/>
    </row>
    <row r="219" spans="3:18" outlineLevel="1" x14ac:dyDescent="0.25">
      <c r="C219" s="12" t="str">
        <f t="shared" si="9"/>
        <v xml:space="preserve"> </v>
      </c>
      <c r="E219" s="3" t="s">
        <v>345</v>
      </c>
      <c r="F219" s="27" t="s">
        <v>619</v>
      </c>
      <c r="G219" s="11"/>
      <c r="H219" s="4"/>
      <c r="I219" s="8"/>
      <c r="J219" s="79" t="s">
        <v>1023</v>
      </c>
      <c r="K219" s="6" t="e">
        <f>SUMPRODUCT((#REF!)*(#REF!&lt;=$K$65)*(#REF!=$J219)*(#REF!="Postal automatique"))</f>
        <v>#REF!</v>
      </c>
      <c r="L219" s="77" t="str">
        <f t="shared" si="8"/>
        <v>--</v>
      </c>
      <c r="M219" s="81"/>
      <c r="N219" s="2" t="s">
        <v>1143</v>
      </c>
      <c r="O219" s="1" t="s">
        <v>227</v>
      </c>
      <c r="P219" s="1" t="s">
        <v>897</v>
      </c>
      <c r="Q219" s="73">
        <v>8900</v>
      </c>
      <c r="R219" s="70"/>
    </row>
    <row r="220" spans="3:18" outlineLevel="1" x14ac:dyDescent="0.25">
      <c r="C220" s="12" t="str">
        <f t="shared" si="9"/>
        <v xml:space="preserve"> </v>
      </c>
      <c r="E220" s="3" t="s">
        <v>930</v>
      </c>
      <c r="F220" s="27" t="s">
        <v>937</v>
      </c>
      <c r="G220" s="11"/>
      <c r="H220" s="4"/>
      <c r="I220" s="8"/>
      <c r="J220" s="79" t="s">
        <v>228</v>
      </c>
      <c r="K220" s="6" t="e">
        <f>SUMPRODUCT((#REF!)*(#REF!&lt;=$K$65)*(#REF!=$J220)*(#REF!="Postal automatique"))</f>
        <v>#REF!</v>
      </c>
      <c r="L220" s="77" t="str">
        <f t="shared" si="8"/>
        <v>--</v>
      </c>
      <c r="M220" s="81"/>
      <c r="N220" s="2" t="s">
        <v>1143</v>
      </c>
      <c r="O220" s="1" t="s">
        <v>227</v>
      </c>
      <c r="P220" s="1" t="s">
        <v>898</v>
      </c>
      <c r="Q220" s="73">
        <v>8900</v>
      </c>
      <c r="R220" s="70"/>
    </row>
    <row r="221" spans="3:18" outlineLevel="1" x14ac:dyDescent="0.25">
      <c r="C221" s="12" t="str">
        <f t="shared" si="9"/>
        <v xml:space="preserve"> </v>
      </c>
      <c r="E221" s="30" t="s">
        <v>421</v>
      </c>
      <c r="F221" s="28" t="s">
        <v>835</v>
      </c>
      <c r="G221" s="11"/>
      <c r="H221" s="4"/>
      <c r="I221" s="8"/>
      <c r="J221" s="2" t="s">
        <v>51</v>
      </c>
      <c r="K221" s="6" t="e">
        <f>SUMPRODUCT((#REF!)*(#REF!&lt;=$K$65)*(#REF!=$J221)*(#REF!="Postal automatique"))</f>
        <v>#REF!</v>
      </c>
      <c r="L221" s="77" t="str">
        <f t="shared" si="8"/>
        <v>--</v>
      </c>
      <c r="M221" s="81"/>
      <c r="N221" s="2" t="s">
        <v>1143</v>
      </c>
      <c r="O221" s="1" t="s">
        <v>227</v>
      </c>
      <c r="P221" s="1" t="s">
        <v>899</v>
      </c>
      <c r="Q221" s="73">
        <v>8900</v>
      </c>
      <c r="R221" s="70"/>
    </row>
    <row r="222" spans="3:18" outlineLevel="1" x14ac:dyDescent="0.25">
      <c r="C222" s="12" t="str">
        <f t="shared" si="9"/>
        <v xml:space="preserve"> </v>
      </c>
      <c r="E222" s="3" t="s">
        <v>366</v>
      </c>
      <c r="F222" s="27" t="s">
        <v>620</v>
      </c>
      <c r="G222" s="11"/>
      <c r="H222" s="4"/>
      <c r="I222" s="8"/>
      <c r="J222" s="79" t="s">
        <v>209</v>
      </c>
      <c r="K222" s="6" t="e">
        <f>SUMPRODUCT((#REF!)*(#REF!&lt;=$K$65)*(#REF!=$J222)*(#REF!="Postal automatique"))</f>
        <v>#REF!</v>
      </c>
      <c r="L222" s="77" t="str">
        <f t="shared" si="8"/>
        <v>--</v>
      </c>
      <c r="M222" s="81"/>
      <c r="N222" s="59" t="s">
        <v>1143</v>
      </c>
      <c r="O222" s="60" t="s">
        <v>227</v>
      </c>
      <c r="P222" s="60" t="s">
        <v>900</v>
      </c>
      <c r="Q222" s="74">
        <v>8900</v>
      </c>
      <c r="R222" s="75"/>
    </row>
    <row r="223" spans="3:18" outlineLevel="1" x14ac:dyDescent="0.25">
      <c r="C223" s="12" t="str">
        <f t="shared" si="9"/>
        <v xml:space="preserve"> </v>
      </c>
      <c r="E223" s="3" t="s">
        <v>161</v>
      </c>
      <c r="F223" s="27" t="s">
        <v>621</v>
      </c>
      <c r="G223" s="11"/>
      <c r="H223" s="4"/>
      <c r="I223" s="8"/>
      <c r="J223" s="79" t="s">
        <v>933</v>
      </c>
      <c r="K223" s="6" t="e">
        <f>SUMPRODUCT((#REF!)*(#REF!&lt;=$K$65)*(#REF!=$J223)*(#REF!="Postal automatique"))</f>
        <v>#REF!</v>
      </c>
      <c r="L223" s="77" t="str">
        <f t="shared" si="8"/>
        <v>--</v>
      </c>
      <c r="M223" s="46"/>
      <c r="R223" s="50"/>
    </row>
    <row r="224" spans="3:18" outlineLevel="1" x14ac:dyDescent="0.25">
      <c r="C224" s="12" t="str">
        <f t="shared" si="9"/>
        <v xml:space="preserve"> </v>
      </c>
      <c r="E224" s="3" t="s">
        <v>162</v>
      </c>
      <c r="F224" s="27" t="s">
        <v>622</v>
      </c>
      <c r="G224" s="11"/>
      <c r="H224" s="4"/>
      <c r="I224" s="8"/>
      <c r="J224" s="79" t="s">
        <v>1013</v>
      </c>
      <c r="K224" s="6" t="e">
        <f>SUMPRODUCT((#REF!)*(#REF!&lt;=$K$65)*(#REF!=$J224)*(#REF!="Postal automatique"))</f>
        <v>#REF!</v>
      </c>
      <c r="L224" s="77" t="str">
        <f t="shared" si="8"/>
        <v>--</v>
      </c>
      <c r="M224" s="46"/>
      <c r="R224" s="50"/>
    </row>
    <row r="225" spans="3:18" outlineLevel="1" x14ac:dyDescent="0.25">
      <c r="C225" s="12" t="str">
        <f t="shared" si="9"/>
        <v xml:space="preserve"> </v>
      </c>
      <c r="E225" s="3" t="s">
        <v>163</v>
      </c>
      <c r="F225" s="27" t="s">
        <v>623</v>
      </c>
      <c r="G225" s="45"/>
      <c r="H225" s="45"/>
      <c r="I225" s="8"/>
      <c r="J225" s="79" t="s">
        <v>310</v>
      </c>
      <c r="K225" s="6" t="e">
        <f>SUMPRODUCT((#REF!)*(#REF!&lt;=$K$65)*(#REF!=$J225)*(#REF!="Postal automatique"))</f>
        <v>#REF!</v>
      </c>
      <c r="L225" s="77" t="str">
        <f t="shared" si="8"/>
        <v>--</v>
      </c>
      <c r="M225" s="46"/>
      <c r="R225" s="50"/>
    </row>
    <row r="226" spans="3:18" outlineLevel="1" x14ac:dyDescent="0.25">
      <c r="C226" s="12" t="str">
        <f t="shared" si="9"/>
        <v xml:space="preserve"> </v>
      </c>
      <c r="E226" s="3" t="s">
        <v>164</v>
      </c>
      <c r="F226" s="27" t="s">
        <v>624</v>
      </c>
      <c r="G226" s="45"/>
      <c r="H226" s="45"/>
      <c r="I226" s="8"/>
      <c r="J226" s="79" t="s">
        <v>430</v>
      </c>
      <c r="K226" s="6" t="e">
        <f>SUMPRODUCT((#REF!)*(#REF!&lt;=$K$65)*(#REF!=$J226)*(#REF!="Postal automatique"))</f>
        <v>#REF!</v>
      </c>
      <c r="L226" s="77" t="str">
        <f t="shared" si="8"/>
        <v>--</v>
      </c>
      <c r="M226" s="46"/>
      <c r="R226" s="50"/>
    </row>
    <row r="227" spans="3:18" outlineLevel="1" x14ac:dyDescent="0.25">
      <c r="C227" s="12" t="str">
        <f t="shared" si="9"/>
        <v xml:space="preserve"> </v>
      </c>
      <c r="E227" s="3" t="s">
        <v>165</v>
      </c>
      <c r="F227" s="27" t="s">
        <v>625</v>
      </c>
      <c r="G227" s="45"/>
      <c r="H227" s="45"/>
      <c r="I227" s="8"/>
      <c r="J227" s="79" t="s">
        <v>194</v>
      </c>
      <c r="K227" s="6" t="e">
        <f>SUMPRODUCT((#REF!)*(#REF!&lt;=$K$65)*(#REF!=$J227)*(#REF!="Postal automatique"))</f>
        <v>#REF!</v>
      </c>
      <c r="L227" s="77" t="str">
        <f t="shared" si="8"/>
        <v>--</v>
      </c>
      <c r="M227" s="46"/>
      <c r="R227" s="50"/>
    </row>
    <row r="228" spans="3:18" outlineLevel="1" x14ac:dyDescent="0.25">
      <c r="C228" s="12" t="str">
        <f t="shared" si="9"/>
        <v xml:space="preserve"> </v>
      </c>
      <c r="E228" s="30" t="s">
        <v>419</v>
      </c>
      <c r="F228" s="28" t="s">
        <v>836</v>
      </c>
      <c r="G228" s="45"/>
      <c r="H228" s="45"/>
      <c r="I228" s="8"/>
      <c r="J228" s="79" t="s">
        <v>280</v>
      </c>
      <c r="K228" s="6" t="e">
        <f>SUMPRODUCT((#REF!)*(#REF!&lt;=$K$65)*(#REF!=$J228)*(#REF!="Postal automatique"))</f>
        <v>#REF!</v>
      </c>
      <c r="L228" s="77" t="str">
        <f t="shared" si="8"/>
        <v>--</v>
      </c>
      <c r="M228" s="46"/>
      <c r="R228" s="50"/>
    </row>
    <row r="229" spans="3:18" outlineLevel="1" x14ac:dyDescent="0.25">
      <c r="C229" s="12" t="str">
        <f t="shared" si="9"/>
        <v xml:space="preserve"> </v>
      </c>
      <c r="E229" s="3" t="s">
        <v>166</v>
      </c>
      <c r="F229" s="27" t="s">
        <v>626</v>
      </c>
      <c r="G229" s="45"/>
      <c r="H229" s="45"/>
      <c r="I229" s="8"/>
      <c r="J229" s="79" t="s">
        <v>1010</v>
      </c>
      <c r="K229" s="6" t="e">
        <f>SUMPRODUCT((#REF!)*(#REF!&lt;=$K$65)*(#REF!=$J229)*(#REF!="Postal automatique"))</f>
        <v>#REF!</v>
      </c>
      <c r="L229" s="77" t="str">
        <f t="shared" si="8"/>
        <v>--</v>
      </c>
      <c r="M229" s="46"/>
      <c r="R229" s="50"/>
    </row>
    <row r="230" spans="3:18" outlineLevel="1" x14ac:dyDescent="0.25">
      <c r="C230" s="12" t="str">
        <f t="shared" si="9"/>
        <v xml:space="preserve"> </v>
      </c>
      <c r="E230" s="3" t="s">
        <v>167</v>
      </c>
      <c r="F230" s="27" t="s">
        <v>627</v>
      </c>
      <c r="G230" s="45"/>
      <c r="H230" s="45"/>
      <c r="I230" s="8"/>
      <c r="J230" s="79" t="s">
        <v>315</v>
      </c>
      <c r="K230" s="6" t="e">
        <f>SUMPRODUCT((#REF!)*(#REF!&lt;=$K$65)*(#REF!=$J230)*(#REF!="Postal automatique"))</f>
        <v>#REF!</v>
      </c>
      <c r="L230" s="77" t="str">
        <f t="shared" si="8"/>
        <v>--</v>
      </c>
      <c r="M230" s="46"/>
      <c r="R230" s="50"/>
    </row>
    <row r="231" spans="3:18" outlineLevel="1" x14ac:dyDescent="0.25">
      <c r="C231" s="12" t="str">
        <f t="shared" si="9"/>
        <v xml:space="preserve"> </v>
      </c>
      <c r="E231" s="3" t="s">
        <v>322</v>
      </c>
      <c r="F231" s="27" t="s">
        <v>628</v>
      </c>
      <c r="G231" s="11"/>
      <c r="H231" s="4"/>
      <c r="I231" s="8"/>
      <c r="J231" s="2" t="s">
        <v>64</v>
      </c>
      <c r="K231" s="6" t="e">
        <f>SUMPRODUCT((#REF!)*(#REF!&lt;=$K$65)*(#REF!=$J231)*(#REF!="Postal automatique"))</f>
        <v>#REF!</v>
      </c>
      <c r="L231" s="77" t="str">
        <f t="shared" si="8"/>
        <v>--</v>
      </c>
      <c r="M231" s="46"/>
      <c r="R231" s="50"/>
    </row>
    <row r="232" spans="3:18" outlineLevel="1" x14ac:dyDescent="0.25">
      <c r="C232" s="12" t="str">
        <f t="shared" si="9"/>
        <v xml:space="preserve"> </v>
      </c>
      <c r="E232" s="3" t="s">
        <v>168</v>
      </c>
      <c r="F232" s="27" t="s">
        <v>629</v>
      </c>
      <c r="G232" s="11"/>
      <c r="H232" s="4"/>
      <c r="I232" s="8"/>
      <c r="J232" s="2" t="s">
        <v>144</v>
      </c>
      <c r="K232" s="6" t="e">
        <f>SUMPRODUCT((#REF!)*(#REF!&lt;=$K$65)*(#REF!=$J232)*(#REF!="Postal automatique"))</f>
        <v>#REF!</v>
      </c>
      <c r="L232" s="77" t="str">
        <f t="shared" si="8"/>
        <v>--</v>
      </c>
      <c r="M232" s="46"/>
      <c r="R232" s="50"/>
    </row>
    <row r="233" spans="3:18" outlineLevel="1" x14ac:dyDescent="0.25">
      <c r="C233" s="12" t="str">
        <f t="shared" si="9"/>
        <v xml:space="preserve"> </v>
      </c>
      <c r="E233" s="3" t="s">
        <v>169</v>
      </c>
      <c r="F233" s="27" t="s">
        <v>630</v>
      </c>
      <c r="G233" s="11"/>
      <c r="H233" s="4"/>
      <c r="I233" s="8"/>
      <c r="J233" s="79" t="s">
        <v>245</v>
      </c>
      <c r="K233" s="6" t="e">
        <f>SUMPRODUCT((#REF!)*(#REF!&lt;=$K$65)*(#REF!=$J233)*(#REF!="Postal automatique"))</f>
        <v>#REF!</v>
      </c>
      <c r="L233" s="77" t="str">
        <f t="shared" si="8"/>
        <v>--</v>
      </c>
      <c r="M233" s="46"/>
      <c r="R233" s="50"/>
    </row>
    <row r="234" spans="3:18" outlineLevel="1" x14ac:dyDescent="0.25">
      <c r="C234" s="12" t="str">
        <f t="shared" si="9"/>
        <v xml:space="preserve"> </v>
      </c>
      <c r="E234" s="3" t="s">
        <v>170</v>
      </c>
      <c r="F234" s="27" t="s">
        <v>631</v>
      </c>
      <c r="G234" s="11"/>
      <c r="H234" s="4"/>
      <c r="I234" s="8"/>
      <c r="J234" s="2" t="s">
        <v>133</v>
      </c>
      <c r="K234" s="6" t="e">
        <f>SUMPRODUCT((#REF!)*(#REF!&lt;=$K$65)*(#REF!=$J234)*(#REF!="Postal automatique"))</f>
        <v>#REF!</v>
      </c>
      <c r="L234" s="77" t="str">
        <f t="shared" si="8"/>
        <v>--</v>
      </c>
      <c r="M234" s="46"/>
      <c r="R234" s="50"/>
    </row>
    <row r="235" spans="3:18" outlineLevel="1" x14ac:dyDescent="0.25">
      <c r="C235" s="12" t="str">
        <f t="shared" si="9"/>
        <v xml:space="preserve"> </v>
      </c>
      <c r="E235" s="3" t="s">
        <v>323</v>
      </c>
      <c r="F235" s="27" t="s">
        <v>632</v>
      </c>
      <c r="G235" s="11"/>
      <c r="H235" s="4"/>
      <c r="I235" s="8"/>
      <c r="J235" s="79" t="s">
        <v>1011</v>
      </c>
      <c r="K235" s="6" t="e">
        <f>SUMPRODUCT((#REF!)*(#REF!&lt;=$K$65)*(#REF!=$J235)*(#REF!="Postal automatique"))</f>
        <v>#REF!</v>
      </c>
      <c r="L235" s="77" t="str">
        <f t="shared" si="8"/>
        <v>--</v>
      </c>
      <c r="M235" s="46"/>
      <c r="R235" s="50"/>
    </row>
    <row r="236" spans="3:18" outlineLevel="1" x14ac:dyDescent="0.25">
      <c r="C236" s="12" t="str">
        <f t="shared" si="9"/>
        <v xml:space="preserve"> </v>
      </c>
      <c r="E236" s="3" t="s">
        <v>171</v>
      </c>
      <c r="F236" s="27" t="s">
        <v>633</v>
      </c>
      <c r="G236" s="11"/>
      <c r="H236" s="4"/>
      <c r="I236" s="8"/>
      <c r="J236" s="79" t="s">
        <v>286</v>
      </c>
      <c r="K236" s="6" t="e">
        <f>SUMPRODUCT((#REF!)*(#REF!&lt;=$K$65)*(#REF!=$J236)*(#REF!="Postal automatique"))</f>
        <v>#REF!</v>
      </c>
      <c r="L236" s="77" t="str">
        <f t="shared" si="8"/>
        <v>--</v>
      </c>
      <c r="M236" s="46"/>
      <c r="R236" s="50"/>
    </row>
    <row r="237" spans="3:18" outlineLevel="1" x14ac:dyDescent="0.25">
      <c r="C237" s="12" t="str">
        <f t="shared" si="9"/>
        <v xml:space="preserve"> </v>
      </c>
      <c r="E237" s="3" t="s">
        <v>172</v>
      </c>
      <c r="F237" s="27" t="s">
        <v>634</v>
      </c>
      <c r="G237" s="11"/>
      <c r="H237" s="4"/>
      <c r="I237" s="8"/>
      <c r="J237" s="79" t="s">
        <v>269</v>
      </c>
      <c r="K237" s="6" t="e">
        <f>SUMPRODUCT((#REF!)*(#REF!&lt;=$K$65)*(#REF!=$J237)*(#REF!="Postal automatique"))</f>
        <v>#REF!</v>
      </c>
      <c r="L237" s="77" t="str">
        <f t="shared" si="8"/>
        <v>--</v>
      </c>
      <c r="M237" s="46"/>
      <c r="R237" s="50"/>
    </row>
    <row r="238" spans="3:18" outlineLevel="1" x14ac:dyDescent="0.25">
      <c r="C238" s="12" t="str">
        <f t="shared" ref="C238:C260" si="10">IF(ISERROR(VLOOKUP(F240,$F$68:$I$545,2,FALSE)),"Plan_régional"," ")</f>
        <v xml:space="preserve"> </v>
      </c>
      <c r="E238" s="3" t="s">
        <v>173</v>
      </c>
      <c r="F238" s="27" t="s">
        <v>635</v>
      </c>
      <c r="G238" s="45"/>
      <c r="H238" s="45"/>
      <c r="I238" s="8"/>
      <c r="J238" s="79" t="s">
        <v>173</v>
      </c>
      <c r="K238" s="6" t="e">
        <f>SUMPRODUCT((#REF!)*(#REF!&lt;=$K$65)*(#REF!=$J238)*(#REF!="Postal automatique"))</f>
        <v>#REF!</v>
      </c>
      <c r="L238" s="77" t="str">
        <f t="shared" si="8"/>
        <v>--</v>
      </c>
      <c r="M238" s="46"/>
      <c r="R238" s="50"/>
    </row>
    <row r="239" spans="3:18" outlineLevel="1" x14ac:dyDescent="0.25">
      <c r="C239" s="12" t="str">
        <f t="shared" si="10"/>
        <v xml:space="preserve"> </v>
      </c>
      <c r="E239" s="3" t="s">
        <v>174</v>
      </c>
      <c r="F239" s="27" t="s">
        <v>636</v>
      </c>
      <c r="G239" s="45"/>
      <c r="H239" s="45"/>
      <c r="I239" s="8"/>
      <c r="J239" s="79" t="s">
        <v>210</v>
      </c>
      <c r="K239" s="6" t="e">
        <f>SUMPRODUCT((#REF!)*(#REF!&lt;=$K$65)*(#REF!=$J239)*(#REF!="Postal automatique"))</f>
        <v>#REF!</v>
      </c>
      <c r="L239" s="77" t="str">
        <f t="shared" si="8"/>
        <v>--</v>
      </c>
      <c r="M239" s="46"/>
      <c r="R239" s="50"/>
    </row>
    <row r="240" spans="3:18" outlineLevel="1" x14ac:dyDescent="0.25">
      <c r="C240" s="12" t="str">
        <f t="shared" si="10"/>
        <v xml:space="preserve"> </v>
      </c>
      <c r="E240" s="3" t="s">
        <v>175</v>
      </c>
      <c r="F240" s="27" t="s">
        <v>637</v>
      </c>
      <c r="G240" s="45"/>
      <c r="H240" s="45"/>
      <c r="I240" s="8"/>
      <c r="J240" s="79" t="s">
        <v>472</v>
      </c>
      <c r="K240" s="6" t="e">
        <f>SUMPRODUCT((#REF!)*(#REF!&lt;=$K$65)*(#REF!=$J240)*(#REF!="Postal automatique"))</f>
        <v>#REF!</v>
      </c>
      <c r="L240" s="77" t="str">
        <f t="shared" si="8"/>
        <v>--</v>
      </c>
      <c r="M240" s="46"/>
      <c r="R240" s="50"/>
    </row>
    <row r="241" spans="3:18" outlineLevel="1" x14ac:dyDescent="0.25">
      <c r="C241" s="12" t="str">
        <f t="shared" si="10"/>
        <v xml:space="preserve"> </v>
      </c>
      <c r="E241" s="3" t="s">
        <v>176</v>
      </c>
      <c r="F241" s="27" t="s">
        <v>638</v>
      </c>
      <c r="G241" s="45"/>
      <c r="H241" s="45"/>
      <c r="I241" s="8"/>
      <c r="J241" s="79" t="s">
        <v>351</v>
      </c>
      <c r="K241" s="6" t="e">
        <f>SUMPRODUCT((#REF!)*(#REF!&lt;=$K$65)*(#REF!=$J241)*(#REF!="Postal automatique"))</f>
        <v>#REF!</v>
      </c>
      <c r="L241" s="77" t="str">
        <f t="shared" si="8"/>
        <v>--</v>
      </c>
      <c r="M241" s="46"/>
      <c r="R241" s="50"/>
    </row>
    <row r="242" spans="3:18" outlineLevel="1" x14ac:dyDescent="0.25">
      <c r="C242" s="12" t="str">
        <f t="shared" si="10"/>
        <v xml:space="preserve"> </v>
      </c>
      <c r="E242" s="30" t="s">
        <v>425</v>
      </c>
      <c r="F242" s="28" t="s">
        <v>837</v>
      </c>
      <c r="G242" s="45"/>
      <c r="H242" s="45"/>
      <c r="I242" s="8"/>
      <c r="J242" s="79" t="s">
        <v>296</v>
      </c>
      <c r="K242" s="6" t="e">
        <f>SUMPRODUCT((#REF!)*(#REF!&lt;=$K$65)*(#REF!=$J242)*(#REF!="Postal automatique"))</f>
        <v>#REF!</v>
      </c>
      <c r="L242" s="77" t="str">
        <f t="shared" si="8"/>
        <v>--</v>
      </c>
      <c r="M242" s="46"/>
      <c r="R242" s="50"/>
    </row>
    <row r="243" spans="3:18" outlineLevel="1" x14ac:dyDescent="0.25">
      <c r="C243" s="12" t="str">
        <f t="shared" si="10"/>
        <v xml:space="preserve"> </v>
      </c>
      <c r="E243" s="3" t="s">
        <v>177</v>
      </c>
      <c r="F243" s="27" t="s">
        <v>639</v>
      </c>
      <c r="G243" s="45"/>
      <c r="H243" s="45"/>
      <c r="I243" s="8"/>
      <c r="J243" s="79" t="s">
        <v>1000</v>
      </c>
      <c r="K243" s="6" t="e">
        <f>SUMPRODUCT((#REF!)*(#REF!&lt;=$K$65)*(#REF!=$J243)*(#REF!="Postal automatique"))</f>
        <v>#REF!</v>
      </c>
      <c r="L243" s="77" t="str">
        <f t="shared" si="8"/>
        <v>--</v>
      </c>
      <c r="M243" s="46"/>
      <c r="R243" s="50"/>
    </row>
    <row r="244" spans="3:18" outlineLevel="1" x14ac:dyDescent="0.25">
      <c r="C244" s="12" t="str">
        <f t="shared" si="10"/>
        <v xml:space="preserve"> </v>
      </c>
      <c r="E244" s="3" t="s">
        <v>178</v>
      </c>
      <c r="F244" s="27" t="s">
        <v>640</v>
      </c>
      <c r="G244" s="45"/>
      <c r="H244" s="45"/>
      <c r="I244" s="8"/>
      <c r="J244" s="79" t="s">
        <v>225</v>
      </c>
      <c r="K244" s="6" t="e">
        <f>SUMPRODUCT((#REF!)*(#REF!&lt;=$K$65)*(#REF!=$J244)*(#REF!="Postal automatique"))</f>
        <v>#REF!</v>
      </c>
      <c r="L244" s="77" t="str">
        <f t="shared" si="8"/>
        <v>--TOP</v>
      </c>
      <c r="M244" s="46"/>
    </row>
    <row r="245" spans="3:18" outlineLevel="1" x14ac:dyDescent="0.25">
      <c r="C245" s="12" t="str">
        <f t="shared" si="10"/>
        <v xml:space="preserve"> </v>
      </c>
      <c r="E245" s="3" t="s">
        <v>179</v>
      </c>
      <c r="F245" s="27" t="s">
        <v>641</v>
      </c>
      <c r="G245" s="45"/>
      <c r="H245" s="45"/>
      <c r="I245" s="8"/>
      <c r="J245" s="79" t="s">
        <v>242</v>
      </c>
      <c r="K245" s="6" t="e">
        <f>SUMPRODUCT((#REF!)*(#REF!&lt;=$K$65)*(#REF!=$J245)*(#REF!="Postal automatique"))</f>
        <v>#REF!</v>
      </c>
      <c r="L245" s="77" t="str">
        <f t="shared" si="8"/>
        <v>--</v>
      </c>
      <c r="M245" s="46"/>
    </row>
    <row r="246" spans="3:18" outlineLevel="1" x14ac:dyDescent="0.25">
      <c r="C246" s="12" t="str">
        <f t="shared" si="10"/>
        <v xml:space="preserve"> </v>
      </c>
      <c r="E246" s="3" t="s">
        <v>180</v>
      </c>
      <c r="F246" s="27" t="s">
        <v>642</v>
      </c>
      <c r="G246" s="45"/>
      <c r="H246" s="45"/>
      <c r="I246" s="8"/>
      <c r="J246" s="79" t="s">
        <v>475</v>
      </c>
      <c r="K246" s="6" t="e">
        <f>SUMPRODUCT((#REF!)*(#REF!&lt;=$K$65)*(#REF!=$J246)*(#REF!="Postal automatique"))</f>
        <v>#REF!</v>
      </c>
      <c r="L246" s="77" t="str">
        <f t="shared" si="8"/>
        <v>--</v>
      </c>
      <c r="M246" s="46"/>
    </row>
    <row r="247" spans="3:18" outlineLevel="1" x14ac:dyDescent="0.25">
      <c r="C247" s="12" t="str">
        <f t="shared" si="10"/>
        <v xml:space="preserve"> </v>
      </c>
      <c r="E247" s="3" t="s">
        <v>324</v>
      </c>
      <c r="F247" s="27" t="s">
        <v>643</v>
      </c>
      <c r="G247" s="45"/>
      <c r="H247" s="45"/>
      <c r="I247" s="8"/>
      <c r="J247" s="79" t="s">
        <v>469</v>
      </c>
      <c r="K247" s="6" t="e">
        <f>SUMPRODUCT((#REF!)*(#REF!&lt;=$K$65)*(#REF!=$J247)*(#REF!="Postal automatique"))</f>
        <v>#REF!</v>
      </c>
      <c r="L247" s="77" t="str">
        <f t="shared" si="8"/>
        <v>--</v>
      </c>
      <c r="M247" s="46"/>
    </row>
    <row r="248" spans="3:18" outlineLevel="1" x14ac:dyDescent="0.25">
      <c r="C248" s="12" t="str">
        <f t="shared" si="10"/>
        <v xml:space="preserve"> </v>
      </c>
      <c r="E248" s="3" t="s">
        <v>181</v>
      </c>
      <c r="F248" s="27" t="s">
        <v>644</v>
      </c>
      <c r="G248" s="45"/>
      <c r="H248" s="45"/>
      <c r="I248" s="8"/>
      <c r="J248" s="79" t="s">
        <v>255</v>
      </c>
      <c r="K248" s="6" t="e">
        <f>SUMPRODUCT((#REF!)*(#REF!&lt;=$K$65)*(#REF!=$J248)*(#REF!="Postal automatique"))</f>
        <v>#REF!</v>
      </c>
      <c r="L248" s="77" t="str">
        <f t="shared" si="8"/>
        <v>--</v>
      </c>
      <c r="M248" s="46"/>
    </row>
    <row r="249" spans="3:18" outlineLevel="1" x14ac:dyDescent="0.25">
      <c r="C249" s="12" t="str">
        <f t="shared" si="10"/>
        <v xml:space="preserve"> </v>
      </c>
      <c r="E249" s="3" t="s">
        <v>325</v>
      </c>
      <c r="F249" s="27" t="s">
        <v>645</v>
      </c>
      <c r="G249" s="45"/>
      <c r="H249" s="45"/>
      <c r="I249" s="8"/>
      <c r="J249" s="2" t="s">
        <v>357</v>
      </c>
      <c r="K249" s="6" t="e">
        <f>SUMPRODUCT((#REF!)*(#REF!&lt;=$K$65)*(#REF!=$J249)*(#REF!="Postal automatique"))</f>
        <v>#REF!</v>
      </c>
      <c r="L249" s="77" t="str">
        <f t="shared" si="8"/>
        <v>--</v>
      </c>
      <c r="M249" s="46"/>
    </row>
    <row r="250" spans="3:18" outlineLevel="1" x14ac:dyDescent="0.25">
      <c r="C250" s="12" t="str">
        <f t="shared" si="10"/>
        <v xml:space="preserve"> </v>
      </c>
      <c r="E250" s="3" t="s">
        <v>182</v>
      </c>
      <c r="F250" s="27" t="s">
        <v>646</v>
      </c>
      <c r="G250" s="45"/>
      <c r="H250" s="45"/>
      <c r="I250" s="8"/>
      <c r="J250" s="2" t="s">
        <v>114</v>
      </c>
      <c r="K250" s="6" t="e">
        <f>SUMPRODUCT((#REF!)*(#REF!&lt;=$K$65)*(#REF!=$J250)*(#REF!="Postal automatique"))</f>
        <v>#REF!</v>
      </c>
      <c r="L250" s="77" t="str">
        <f t="shared" si="8"/>
        <v>--</v>
      </c>
      <c r="M250" s="46"/>
    </row>
    <row r="251" spans="3:18" outlineLevel="1" x14ac:dyDescent="0.25">
      <c r="C251" s="12" t="str">
        <f t="shared" si="10"/>
        <v xml:space="preserve"> </v>
      </c>
      <c r="E251" s="3" t="s">
        <v>337</v>
      </c>
      <c r="F251" s="27" t="s">
        <v>647</v>
      </c>
      <c r="G251" s="45"/>
      <c r="H251" s="45"/>
      <c r="I251" s="8"/>
      <c r="J251" s="79" t="s">
        <v>232</v>
      </c>
      <c r="K251" s="6" t="e">
        <f>SUMPRODUCT((#REF!)*(#REF!&lt;=$K$65)*(#REF!=$J251)*(#REF!="Postal automatique"))</f>
        <v>#REF!</v>
      </c>
      <c r="L251" s="77" t="str">
        <f t="shared" si="8"/>
        <v>--</v>
      </c>
      <c r="M251" s="46"/>
    </row>
    <row r="252" spans="3:18" outlineLevel="1" x14ac:dyDescent="0.25">
      <c r="C252" s="12" t="str">
        <f t="shared" si="10"/>
        <v xml:space="preserve"> </v>
      </c>
      <c r="E252" s="30" t="s">
        <v>475</v>
      </c>
      <c r="F252" s="28" t="s">
        <v>838</v>
      </c>
      <c r="G252" s="45"/>
      <c r="H252" s="45"/>
      <c r="I252" s="8"/>
      <c r="J252" s="79" t="s">
        <v>471</v>
      </c>
      <c r="K252" s="6" t="e">
        <f>SUMPRODUCT((#REF!)*(#REF!&lt;=$K$65)*(#REF!=$J252)*(#REF!="Postal automatique"))</f>
        <v>#REF!</v>
      </c>
      <c r="L252" s="77" t="str">
        <f t="shared" si="8"/>
        <v>--</v>
      </c>
      <c r="M252" s="46"/>
    </row>
    <row r="253" spans="3:18" outlineLevel="1" x14ac:dyDescent="0.25">
      <c r="C253" s="12" t="str">
        <f t="shared" si="10"/>
        <v xml:space="preserve"> </v>
      </c>
      <c r="E253" s="3" t="s">
        <v>373</v>
      </c>
      <c r="F253" s="27" t="s">
        <v>648</v>
      </c>
      <c r="G253" s="45"/>
      <c r="H253" s="45"/>
      <c r="I253" s="8"/>
      <c r="J253" s="79" t="s">
        <v>229</v>
      </c>
      <c r="K253" s="6" t="e">
        <f>SUMPRODUCT((#REF!)*(#REF!&lt;=$K$65)*(#REF!=$J253)*(#REF!="Postal automatique"))</f>
        <v>#REF!</v>
      </c>
      <c r="L253" s="77" t="str">
        <f t="shared" si="8"/>
        <v>--</v>
      </c>
      <c r="M253" s="46"/>
    </row>
    <row r="254" spans="3:18" outlineLevel="1" x14ac:dyDescent="0.25">
      <c r="C254" s="12" t="str">
        <f t="shared" si="10"/>
        <v xml:space="preserve"> </v>
      </c>
      <c r="E254" s="3" t="s">
        <v>326</v>
      </c>
      <c r="F254" s="27" t="s">
        <v>649</v>
      </c>
      <c r="G254" s="45"/>
      <c r="H254" s="45"/>
      <c r="I254" s="8"/>
      <c r="J254" s="2" t="s">
        <v>61</v>
      </c>
      <c r="K254" s="6" t="e">
        <f>SUMPRODUCT((#REF!)*(#REF!&lt;=$K$65)*(#REF!=$J254)*(#REF!="Postal automatique"))</f>
        <v>#REF!</v>
      </c>
      <c r="L254" s="77" t="str">
        <f t="shared" si="8"/>
        <v>--</v>
      </c>
      <c r="M254" s="46"/>
    </row>
    <row r="255" spans="3:18" outlineLevel="1" x14ac:dyDescent="0.25">
      <c r="C255" s="12" t="str">
        <f t="shared" si="10"/>
        <v xml:space="preserve"> </v>
      </c>
      <c r="E255" s="3" t="s">
        <v>183</v>
      </c>
      <c r="F255" s="27" t="s">
        <v>650</v>
      </c>
      <c r="G255" s="45"/>
      <c r="H255" s="45"/>
      <c r="I255" s="8"/>
      <c r="J255" s="79" t="s">
        <v>156</v>
      </c>
      <c r="K255" s="6" t="e">
        <f>SUMPRODUCT((#REF!)*(#REF!&lt;=$K$65)*(#REF!=$J255)*(#REF!="Postal automatique"))</f>
        <v>#REF!</v>
      </c>
      <c r="L255" s="77" t="str">
        <f t="shared" si="8"/>
        <v>--</v>
      </c>
      <c r="M255" s="46"/>
    </row>
    <row r="256" spans="3:18" outlineLevel="1" x14ac:dyDescent="0.25">
      <c r="C256" s="12" t="str">
        <f t="shared" si="10"/>
        <v xml:space="preserve"> </v>
      </c>
      <c r="E256" s="3" t="s">
        <v>338</v>
      </c>
      <c r="F256" s="27" t="s">
        <v>651</v>
      </c>
      <c r="G256" s="45"/>
      <c r="H256" s="45"/>
      <c r="I256" s="8"/>
      <c r="J256" s="79" t="s">
        <v>193</v>
      </c>
      <c r="K256" s="6" t="e">
        <f>SUMPRODUCT((#REF!)*(#REF!&lt;=$K$65)*(#REF!=$J256)*(#REF!="Postal automatique"))</f>
        <v>#REF!</v>
      </c>
      <c r="L256" s="77" t="str">
        <f t="shared" si="8"/>
        <v>--</v>
      </c>
      <c r="M256" s="46"/>
    </row>
    <row r="257" spans="3:18" outlineLevel="1" x14ac:dyDescent="0.25">
      <c r="C257" s="12" t="str">
        <f t="shared" si="10"/>
        <v xml:space="preserve"> </v>
      </c>
      <c r="E257" s="3" t="s">
        <v>184</v>
      </c>
      <c r="F257" s="27" t="s">
        <v>652</v>
      </c>
      <c r="G257" s="45"/>
      <c r="H257" s="45"/>
      <c r="I257" s="8"/>
      <c r="J257" s="2" t="s">
        <v>147</v>
      </c>
      <c r="K257" s="6" t="e">
        <f>SUMPRODUCT((#REF!)*(#REF!&lt;=$K$65)*(#REF!=$J257)*(#REF!="Postal automatique"))</f>
        <v>#REF!</v>
      </c>
      <c r="L257" s="77" t="str">
        <f t="shared" si="8"/>
        <v>--</v>
      </c>
      <c r="M257" s="46"/>
    </row>
    <row r="258" spans="3:18" outlineLevel="1" x14ac:dyDescent="0.25">
      <c r="C258" s="12" t="str">
        <f t="shared" si="10"/>
        <v xml:space="preserve"> </v>
      </c>
      <c r="E258" s="3" t="s">
        <v>327</v>
      </c>
      <c r="F258" s="27" t="s">
        <v>653</v>
      </c>
      <c r="G258" s="45"/>
      <c r="H258" s="45"/>
      <c r="I258" s="8"/>
      <c r="J258" s="79" t="s">
        <v>470</v>
      </c>
      <c r="K258" s="6" t="e">
        <f>SUMPRODUCT((#REF!)*(#REF!&lt;=$K$65)*(#REF!=$J258)*(#REF!="Postal automatique"))</f>
        <v>#REF!</v>
      </c>
      <c r="L258" s="77" t="str">
        <f t="shared" si="8"/>
        <v>--</v>
      </c>
      <c r="M258" s="46"/>
    </row>
    <row r="259" spans="3:18" outlineLevel="1" x14ac:dyDescent="0.25">
      <c r="C259" s="12" t="str">
        <f t="shared" si="10"/>
        <v xml:space="preserve"> </v>
      </c>
      <c r="E259" s="3" t="s">
        <v>185</v>
      </c>
      <c r="F259" s="27" t="s">
        <v>654</v>
      </c>
      <c r="G259" s="45"/>
      <c r="H259" s="45"/>
      <c r="I259" s="8"/>
      <c r="J259" s="79" t="s">
        <v>478</v>
      </c>
      <c r="K259" s="6" t="e">
        <f>SUMPRODUCT((#REF!)*(#REF!&lt;=$K$65)*(#REF!=$J259)*(#REF!="Postal automatique"))</f>
        <v>#REF!</v>
      </c>
      <c r="L259" s="77" t="str">
        <f t="shared" si="8"/>
        <v>--</v>
      </c>
      <c r="M259" s="46"/>
    </row>
    <row r="260" spans="3:18" outlineLevel="1" x14ac:dyDescent="0.25">
      <c r="C260" s="12" t="str">
        <f t="shared" si="10"/>
        <v xml:space="preserve"> </v>
      </c>
      <c r="E260" s="3" t="s">
        <v>186</v>
      </c>
      <c r="F260" s="27" t="s">
        <v>655</v>
      </c>
      <c r="G260" s="45"/>
      <c r="H260" s="45"/>
      <c r="I260" s="8"/>
      <c r="J260" s="79" t="s">
        <v>235</v>
      </c>
      <c r="K260" s="6" t="e">
        <f>SUMPRODUCT((#REF!)*(#REF!&lt;=$K$65)*(#REF!=$J260)*(#REF!="Postal automatique"))</f>
        <v>#REF!</v>
      </c>
      <c r="L260" s="77" t="str">
        <f t="shared" ref="L260:L323" si="11">IF(IFERROR(MATCH($F260,$G:$G,0),0)&gt;0,"REG","")&amp;"-"&amp;IF(IFERROR(MATCH($F260,$H:$H,0),0)&gt;0,"NAT","")&amp;"-"&amp;IF(IFERROR(MATCH($F260,$I:$I,0),0)&gt;0,"TOP","")</f>
        <v>--</v>
      </c>
      <c r="M260" s="46"/>
    </row>
    <row r="261" spans="3:18" s="12" customFormat="1" outlineLevel="1" x14ac:dyDescent="0.25">
      <c r="E261" s="3" t="s">
        <v>371</v>
      </c>
      <c r="F261" s="27" t="s">
        <v>656</v>
      </c>
      <c r="G261" s="45"/>
      <c r="H261" s="45"/>
      <c r="I261" s="8"/>
      <c r="J261" s="79" t="s">
        <v>220</v>
      </c>
      <c r="K261" s="6" t="e">
        <f>SUMPRODUCT((#REF!)*(#REF!&lt;=$K$65)*(#REF!=$J261)*(#REF!="Postal automatique"))</f>
        <v>#REF!</v>
      </c>
      <c r="L261" s="77" t="str">
        <f t="shared" si="11"/>
        <v>--</v>
      </c>
      <c r="M261" s="46"/>
      <c r="N261"/>
      <c r="O261"/>
      <c r="P261"/>
      <c r="Q261"/>
      <c r="R261"/>
    </row>
    <row r="262" spans="3:18" outlineLevel="1" x14ac:dyDescent="0.25">
      <c r="C262" s="12" t="str">
        <f t="shared" ref="C262:C293" si="12">IF(ISERROR(VLOOKUP(F264,$F$68:$I$545,2,FALSE)),"Plan_régional"," ")</f>
        <v xml:space="preserve"> </v>
      </c>
      <c r="E262" s="30" t="s">
        <v>448</v>
      </c>
      <c r="F262" s="28" t="s">
        <v>839</v>
      </c>
      <c r="G262" s="45"/>
      <c r="H262" s="45"/>
      <c r="I262" s="8"/>
      <c r="J262" s="79" t="s">
        <v>211</v>
      </c>
      <c r="K262" s="6" t="e">
        <f>SUMPRODUCT((#REF!)*(#REF!&lt;=$K$65)*(#REF!=$J262)*(#REF!="Postal automatique"))</f>
        <v>#REF!</v>
      </c>
      <c r="L262" s="77" t="str">
        <f t="shared" si="11"/>
        <v>--</v>
      </c>
      <c r="M262" s="46"/>
    </row>
    <row r="263" spans="3:18" outlineLevel="1" x14ac:dyDescent="0.25">
      <c r="C263" s="12" t="str">
        <f t="shared" si="12"/>
        <v xml:space="preserve"> </v>
      </c>
      <c r="E263" s="3" t="s">
        <v>187</v>
      </c>
      <c r="F263" s="27" t="s">
        <v>657</v>
      </c>
      <c r="G263" s="45"/>
      <c r="H263" s="45"/>
      <c r="I263" s="8"/>
      <c r="J263" s="79" t="s">
        <v>292</v>
      </c>
      <c r="K263" s="6" t="e">
        <f>SUMPRODUCT((#REF!)*(#REF!&lt;=$K$65)*(#REF!=$J263)*(#REF!="Postal automatique"))</f>
        <v>#REF!</v>
      </c>
      <c r="L263" s="77" t="str">
        <f t="shared" si="11"/>
        <v>--</v>
      </c>
      <c r="M263" s="46"/>
    </row>
    <row r="264" spans="3:18" outlineLevel="1" x14ac:dyDescent="0.25">
      <c r="C264" s="12" t="str">
        <f t="shared" si="12"/>
        <v xml:space="preserve"> </v>
      </c>
      <c r="E264" s="3" t="s">
        <v>188</v>
      </c>
      <c r="F264" s="27" t="s">
        <v>658</v>
      </c>
      <c r="G264" s="45"/>
      <c r="H264" s="45"/>
      <c r="I264" s="8"/>
      <c r="J264" s="79" t="s">
        <v>317</v>
      </c>
      <c r="K264" s="6" t="e">
        <f>SUMPRODUCT((#REF!)*(#REF!&lt;=$K$65)*(#REF!=$J264)*(#REF!="Postal automatique"))</f>
        <v>#REF!</v>
      </c>
      <c r="L264" s="77" t="str">
        <f t="shared" si="11"/>
        <v>--</v>
      </c>
      <c r="M264" s="46"/>
    </row>
    <row r="265" spans="3:18" outlineLevel="1" x14ac:dyDescent="0.25">
      <c r="C265" s="12" t="str">
        <f t="shared" si="12"/>
        <v xml:space="preserve"> </v>
      </c>
      <c r="E265" s="3" t="s">
        <v>189</v>
      </c>
      <c r="F265" s="27" t="s">
        <v>659</v>
      </c>
      <c r="G265" s="45"/>
      <c r="H265" s="45"/>
      <c r="I265" s="8"/>
      <c r="J265" s="79" t="s">
        <v>474</v>
      </c>
      <c r="K265" s="6" t="e">
        <f>SUMPRODUCT((#REF!)*(#REF!&lt;=$K$65)*(#REF!=$J265)*(#REF!="Postal automatique"))</f>
        <v>#REF!</v>
      </c>
      <c r="L265" s="77" t="str">
        <f t="shared" si="11"/>
        <v>--</v>
      </c>
      <c r="M265" s="46"/>
    </row>
    <row r="266" spans="3:18" outlineLevel="1" x14ac:dyDescent="0.25">
      <c r="C266" s="12" t="str">
        <f t="shared" si="12"/>
        <v xml:space="preserve"> </v>
      </c>
      <c r="E266" s="3" t="s">
        <v>190</v>
      </c>
      <c r="F266" s="27" t="s">
        <v>660</v>
      </c>
      <c r="G266" s="45"/>
      <c r="H266" s="45"/>
      <c r="I266" s="8"/>
      <c r="J266" s="79" t="s">
        <v>251</v>
      </c>
      <c r="K266" s="6" t="e">
        <f>SUMPRODUCT((#REF!)*(#REF!&lt;=$K$65)*(#REF!=$J266)*(#REF!="Postal automatique"))</f>
        <v>#REF!</v>
      </c>
      <c r="L266" s="77" t="str">
        <f t="shared" si="11"/>
        <v>--</v>
      </c>
      <c r="M266" s="46"/>
    </row>
    <row r="267" spans="3:18" outlineLevel="1" x14ac:dyDescent="0.25">
      <c r="C267" s="12" t="str">
        <f t="shared" si="12"/>
        <v xml:space="preserve"> </v>
      </c>
      <c r="E267" s="3" t="s">
        <v>191</v>
      </c>
      <c r="F267" s="27" t="s">
        <v>661</v>
      </c>
      <c r="G267" s="45"/>
      <c r="H267" s="45"/>
      <c r="I267" s="8"/>
      <c r="J267" s="79" t="s">
        <v>165</v>
      </c>
      <c r="K267" s="6" t="e">
        <f>SUMPRODUCT((#REF!)*(#REF!&lt;=$K$65)*(#REF!=$J267)*(#REF!="Postal automatique"))</f>
        <v>#REF!</v>
      </c>
      <c r="L267" s="77" t="str">
        <f t="shared" si="11"/>
        <v>--</v>
      </c>
      <c r="M267" s="46"/>
    </row>
    <row r="268" spans="3:18" outlineLevel="1" x14ac:dyDescent="0.25">
      <c r="C268" s="12" t="str">
        <f t="shared" si="12"/>
        <v xml:space="preserve"> </v>
      </c>
      <c r="E268" s="3" t="s">
        <v>192</v>
      </c>
      <c r="F268" s="27" t="s">
        <v>662</v>
      </c>
      <c r="G268" s="45"/>
      <c r="H268" s="45"/>
      <c r="I268" s="8"/>
      <c r="J268" s="79" t="s">
        <v>233</v>
      </c>
      <c r="K268" s="6" t="e">
        <f>SUMPRODUCT((#REF!)*(#REF!&lt;=$K$65)*(#REF!=$J268)*(#REF!="Postal automatique"))</f>
        <v>#REF!</v>
      </c>
      <c r="L268" s="77" t="str">
        <f t="shared" si="11"/>
        <v>--</v>
      </c>
      <c r="M268" s="46"/>
    </row>
    <row r="269" spans="3:18" outlineLevel="1" x14ac:dyDescent="0.25">
      <c r="C269" s="12" t="str">
        <f t="shared" si="12"/>
        <v xml:space="preserve"> </v>
      </c>
      <c r="E269" s="3" t="s">
        <v>193</v>
      </c>
      <c r="F269" s="27" t="s">
        <v>663</v>
      </c>
      <c r="G269" s="45"/>
      <c r="H269" s="45"/>
      <c r="I269" s="8"/>
      <c r="J269" s="79" t="s">
        <v>1008</v>
      </c>
      <c r="K269" s="6" t="e">
        <f>SUMPRODUCT((#REF!)*(#REF!&lt;=$K$65)*(#REF!=$J269)*(#REF!="Postal automatique"))</f>
        <v>#REF!</v>
      </c>
      <c r="L269" s="77" t="str">
        <f t="shared" si="11"/>
        <v>--</v>
      </c>
      <c r="M269" s="46"/>
    </row>
    <row r="270" spans="3:18" outlineLevel="1" x14ac:dyDescent="0.25">
      <c r="C270" s="12" t="str">
        <f t="shared" si="12"/>
        <v xml:space="preserve"> </v>
      </c>
      <c r="E270" s="3" t="s">
        <v>328</v>
      </c>
      <c r="F270" s="27" t="s">
        <v>664</v>
      </c>
      <c r="G270" s="45"/>
      <c r="H270" s="45"/>
      <c r="I270" s="8"/>
      <c r="J270" s="2" t="s">
        <v>137</v>
      </c>
      <c r="K270" s="6" t="e">
        <f>SUMPRODUCT((#REF!)*(#REF!&lt;=$K$65)*(#REF!=$J270)*(#REF!="Postal automatique"))</f>
        <v>#REF!</v>
      </c>
      <c r="L270" s="77" t="str">
        <f t="shared" si="11"/>
        <v>--</v>
      </c>
      <c r="M270" s="46"/>
    </row>
    <row r="271" spans="3:18" outlineLevel="1" x14ac:dyDescent="0.25">
      <c r="C271" s="12" t="str">
        <f t="shared" si="12"/>
        <v xml:space="preserve"> </v>
      </c>
      <c r="E271" s="3" t="s">
        <v>194</v>
      </c>
      <c r="F271" s="27" t="s">
        <v>665</v>
      </c>
      <c r="G271" s="45"/>
      <c r="H271" s="45"/>
      <c r="I271" s="8"/>
      <c r="J271" s="2" t="s">
        <v>139</v>
      </c>
      <c r="K271" s="6" t="e">
        <f>SUMPRODUCT((#REF!)*(#REF!&lt;=$K$65)*(#REF!=$J271)*(#REF!="Postal automatique"))</f>
        <v>#REF!</v>
      </c>
      <c r="L271" s="77" t="str">
        <f t="shared" si="11"/>
        <v>--</v>
      </c>
      <c r="M271" s="46"/>
    </row>
    <row r="272" spans="3:18" outlineLevel="1" x14ac:dyDescent="0.25">
      <c r="C272" s="12" t="str">
        <f t="shared" si="12"/>
        <v xml:space="preserve"> </v>
      </c>
      <c r="E272" s="3" t="s">
        <v>195</v>
      </c>
      <c r="F272" s="27" t="s">
        <v>666</v>
      </c>
      <c r="G272" s="45"/>
      <c r="H272" s="45"/>
      <c r="I272" s="8"/>
      <c r="J272" s="79" t="s">
        <v>1027</v>
      </c>
      <c r="K272" s="6" t="e">
        <f>SUMPRODUCT((#REF!)*(#REF!&lt;=$K$65)*(#REF!=$J272)*(#REF!="Postal automatique"))</f>
        <v>#REF!</v>
      </c>
      <c r="L272" s="77" t="str">
        <f t="shared" si="11"/>
        <v>--</v>
      </c>
      <c r="M272" s="46"/>
    </row>
    <row r="273" spans="3:13" outlineLevel="1" x14ac:dyDescent="0.25">
      <c r="C273" s="12" t="str">
        <f t="shared" si="12"/>
        <v xml:space="preserve"> </v>
      </c>
      <c r="E273" s="3" t="s">
        <v>196</v>
      </c>
      <c r="F273" s="27" t="s">
        <v>667</v>
      </c>
      <c r="G273" s="45"/>
      <c r="H273" s="45"/>
      <c r="I273" s="8"/>
      <c r="J273" s="2" t="s">
        <v>120</v>
      </c>
      <c r="K273" s="6" t="e">
        <f>SUMPRODUCT((#REF!)*(#REF!&lt;=$K$65)*(#REF!=$J273)*(#REF!="Postal automatique"))</f>
        <v>#REF!</v>
      </c>
      <c r="L273" s="77" t="str">
        <f t="shared" si="11"/>
        <v>--</v>
      </c>
      <c r="M273" s="46"/>
    </row>
    <row r="274" spans="3:13" outlineLevel="1" x14ac:dyDescent="0.25">
      <c r="C274" s="12" t="str">
        <f t="shared" si="12"/>
        <v xml:space="preserve"> </v>
      </c>
      <c r="E274" s="3" t="s">
        <v>197</v>
      </c>
      <c r="F274" s="27" t="s">
        <v>668</v>
      </c>
      <c r="G274" s="45"/>
      <c r="H274" s="45"/>
      <c r="I274" s="8"/>
      <c r="J274" s="79" t="s">
        <v>467</v>
      </c>
      <c r="K274" s="6" t="e">
        <f>SUMPRODUCT((#REF!)*(#REF!&lt;=$K$65)*(#REF!=$J274)*(#REF!="Postal automatique"))</f>
        <v>#REF!</v>
      </c>
      <c r="L274" s="77" t="str">
        <f t="shared" si="11"/>
        <v>--</v>
      </c>
      <c r="M274" s="46"/>
    </row>
    <row r="275" spans="3:13" outlineLevel="1" x14ac:dyDescent="0.25">
      <c r="C275" s="12" t="str">
        <f t="shared" si="12"/>
        <v xml:space="preserve"> </v>
      </c>
      <c r="E275" s="3" t="s">
        <v>372</v>
      </c>
      <c r="F275" s="27" t="s">
        <v>669</v>
      </c>
      <c r="G275" s="45"/>
      <c r="H275" s="45"/>
      <c r="I275" s="8"/>
      <c r="J275" s="2" t="s">
        <v>111</v>
      </c>
      <c r="K275" s="6" t="e">
        <f>SUMPRODUCT((#REF!)*(#REF!&lt;=$K$65)*(#REF!=$J275)*(#REF!="Postal automatique"))</f>
        <v>#REF!</v>
      </c>
      <c r="L275" s="77" t="str">
        <f t="shared" si="11"/>
        <v>--</v>
      </c>
      <c r="M275" s="46"/>
    </row>
    <row r="276" spans="3:13" outlineLevel="1" x14ac:dyDescent="0.25">
      <c r="C276" s="12" t="str">
        <f t="shared" si="12"/>
        <v xml:space="preserve"> </v>
      </c>
      <c r="E276" s="3" t="s">
        <v>931</v>
      </c>
      <c r="F276" s="27" t="s">
        <v>938</v>
      </c>
      <c r="G276" s="45"/>
      <c r="H276" s="45"/>
      <c r="I276" s="8"/>
      <c r="J276" s="79" t="s">
        <v>162</v>
      </c>
      <c r="K276" s="6" t="e">
        <f>SUMPRODUCT((#REF!)*(#REF!&lt;=$K$65)*(#REF!=$J276)*(#REF!="Postal automatique"))</f>
        <v>#REF!</v>
      </c>
      <c r="L276" s="77" t="str">
        <f t="shared" si="11"/>
        <v>--</v>
      </c>
      <c r="M276" s="46"/>
    </row>
    <row r="277" spans="3:13" outlineLevel="1" x14ac:dyDescent="0.25">
      <c r="C277" s="12" t="str">
        <f t="shared" si="12"/>
        <v xml:space="preserve"> </v>
      </c>
      <c r="E277" s="30" t="s">
        <v>452</v>
      </c>
      <c r="F277" s="28" t="s">
        <v>840</v>
      </c>
      <c r="G277" s="45"/>
      <c r="H277" s="45"/>
      <c r="I277" s="8"/>
      <c r="J277" s="79" t="s">
        <v>259</v>
      </c>
      <c r="K277" s="6" t="e">
        <f>SUMPRODUCT((#REF!)*(#REF!&lt;=$K$65)*(#REF!=$J277)*(#REF!="Postal automatique"))</f>
        <v>#REF!</v>
      </c>
      <c r="L277" s="77" t="str">
        <f t="shared" si="11"/>
        <v>--</v>
      </c>
      <c r="M277" s="46"/>
    </row>
    <row r="278" spans="3:13" outlineLevel="1" x14ac:dyDescent="0.25">
      <c r="C278" s="12" t="str">
        <f t="shared" si="12"/>
        <v xml:space="preserve"> </v>
      </c>
      <c r="E278" s="3" t="s">
        <v>198</v>
      </c>
      <c r="F278" s="27" t="s">
        <v>670</v>
      </c>
      <c r="G278" s="45"/>
      <c r="H278" s="45"/>
      <c r="I278" s="8"/>
      <c r="J278" s="2" t="s">
        <v>150</v>
      </c>
      <c r="K278" s="6" t="e">
        <f>SUMPRODUCT((#REF!)*(#REF!&lt;=$K$65)*(#REF!=$J278)*(#REF!="Postal automatique"))</f>
        <v>#REF!</v>
      </c>
      <c r="L278" s="77" t="str">
        <f t="shared" si="11"/>
        <v>--TOP</v>
      </c>
      <c r="M278" s="46"/>
    </row>
    <row r="279" spans="3:13" outlineLevel="1" x14ac:dyDescent="0.25">
      <c r="C279" s="12" t="str">
        <f t="shared" si="12"/>
        <v xml:space="preserve"> </v>
      </c>
      <c r="E279" s="3" t="s">
        <v>1026</v>
      </c>
      <c r="F279" s="27" t="s">
        <v>1066</v>
      </c>
      <c r="G279" s="45"/>
      <c r="H279" s="45"/>
      <c r="I279" s="8"/>
      <c r="J279" s="79" t="s">
        <v>183</v>
      </c>
      <c r="K279" s="6" t="e">
        <f>SUMPRODUCT((#REF!)*(#REF!&lt;=$K$65)*(#REF!=$J279)*(#REF!="Postal automatique"))</f>
        <v>#REF!</v>
      </c>
      <c r="L279" s="77" t="str">
        <f t="shared" si="11"/>
        <v>--</v>
      </c>
      <c r="M279" s="46"/>
    </row>
    <row r="280" spans="3:13" outlineLevel="1" x14ac:dyDescent="0.25">
      <c r="C280" s="12" t="str">
        <f t="shared" si="12"/>
        <v xml:space="preserve"> </v>
      </c>
      <c r="E280" s="3" t="s">
        <v>346</v>
      </c>
      <c r="F280" s="27" t="s">
        <v>671</v>
      </c>
      <c r="G280" s="45"/>
      <c r="H280" s="45"/>
      <c r="I280" s="8"/>
      <c r="J280" s="79" t="s">
        <v>372</v>
      </c>
      <c r="K280" s="6" t="e">
        <f>SUMPRODUCT((#REF!)*(#REF!&lt;=$K$65)*(#REF!=$J280)*(#REF!="Postal automatique"))</f>
        <v>#REF!</v>
      </c>
      <c r="L280" s="77" t="str">
        <f t="shared" si="11"/>
        <v>--</v>
      </c>
      <c r="M280" s="46"/>
    </row>
    <row r="281" spans="3:13" outlineLevel="1" x14ac:dyDescent="0.25">
      <c r="C281" s="12" t="str">
        <f t="shared" si="12"/>
        <v xml:space="preserve"> </v>
      </c>
      <c r="E281" s="3" t="s">
        <v>199</v>
      </c>
      <c r="F281" s="27" t="s">
        <v>672</v>
      </c>
      <c r="G281" s="45"/>
      <c r="H281" s="45"/>
      <c r="I281" s="8"/>
      <c r="J281" s="79" t="s">
        <v>461</v>
      </c>
      <c r="K281" s="6" t="e">
        <f>SUMPRODUCT((#REF!)*(#REF!&lt;=$K$65)*(#REF!=$J281)*(#REF!="Postal automatique"))</f>
        <v>#REF!</v>
      </c>
      <c r="L281" s="77" t="str">
        <f t="shared" si="11"/>
        <v>--</v>
      </c>
      <c r="M281" s="46"/>
    </row>
    <row r="282" spans="3:13" outlineLevel="1" x14ac:dyDescent="0.25">
      <c r="C282" s="12" t="str">
        <f t="shared" si="12"/>
        <v xml:space="preserve"> </v>
      </c>
      <c r="E282" s="3" t="s">
        <v>353</v>
      </c>
      <c r="F282" s="27" t="s">
        <v>673</v>
      </c>
      <c r="G282" s="45"/>
      <c r="H282" s="45"/>
      <c r="I282" s="8"/>
      <c r="J282" s="79" t="s">
        <v>231</v>
      </c>
      <c r="K282" s="6" t="e">
        <f>SUMPRODUCT((#REF!)*(#REF!&lt;=$K$65)*(#REF!=$J282)*(#REF!="Postal automatique"))</f>
        <v>#REF!</v>
      </c>
      <c r="L282" s="77" t="str">
        <f t="shared" si="11"/>
        <v>--</v>
      </c>
      <c r="M282" s="46"/>
    </row>
    <row r="283" spans="3:13" outlineLevel="1" x14ac:dyDescent="0.25">
      <c r="C283" s="12" t="str">
        <f t="shared" si="12"/>
        <v xml:space="preserve"> </v>
      </c>
      <c r="E283" s="3" t="s">
        <v>200</v>
      </c>
      <c r="F283" s="27" t="s">
        <v>674</v>
      </c>
      <c r="G283" s="45"/>
      <c r="H283" s="45"/>
      <c r="I283" s="8"/>
      <c r="J283" s="79" t="s">
        <v>249</v>
      </c>
      <c r="K283" s="6" t="e">
        <f>SUMPRODUCT((#REF!)*(#REF!&lt;=$K$65)*(#REF!=$J283)*(#REF!="Postal automatique"))</f>
        <v>#REF!</v>
      </c>
      <c r="L283" s="77" t="str">
        <f t="shared" si="11"/>
        <v>--</v>
      </c>
      <c r="M283" s="46"/>
    </row>
    <row r="284" spans="3:13" outlineLevel="1" x14ac:dyDescent="0.25">
      <c r="C284" s="12" t="str">
        <f t="shared" si="12"/>
        <v xml:space="preserve"> </v>
      </c>
      <c r="E284" s="3" t="s">
        <v>201</v>
      </c>
      <c r="F284" s="27" t="s">
        <v>675</v>
      </c>
      <c r="G284" s="45"/>
      <c r="H284" s="45"/>
      <c r="I284" s="8"/>
      <c r="J284" s="79" t="s">
        <v>464</v>
      </c>
      <c r="K284" s="6" t="e">
        <f>SUMPRODUCT((#REF!)*(#REF!&lt;=$K$65)*(#REF!=$J284)*(#REF!="Postal automatique"))</f>
        <v>#REF!</v>
      </c>
      <c r="L284" s="77" t="str">
        <f t="shared" si="11"/>
        <v>REG--</v>
      </c>
      <c r="M284" s="46"/>
    </row>
    <row r="285" spans="3:13" outlineLevel="1" x14ac:dyDescent="0.25">
      <c r="C285" s="12" t="str">
        <f t="shared" si="12"/>
        <v xml:space="preserve"> </v>
      </c>
      <c r="E285" s="3" t="s">
        <v>202</v>
      </c>
      <c r="F285" s="27" t="s">
        <v>676</v>
      </c>
      <c r="G285" s="45"/>
      <c r="H285" s="45"/>
      <c r="I285" s="8"/>
      <c r="J285" s="2" t="s">
        <v>320</v>
      </c>
      <c r="K285" s="6" t="e">
        <f>SUMPRODUCT((#REF!)*(#REF!&lt;=$K$65)*(#REF!=$J285)*(#REF!="Postal automatique"))</f>
        <v>#REF!</v>
      </c>
      <c r="L285" s="77" t="str">
        <f t="shared" si="11"/>
        <v>--</v>
      </c>
      <c r="M285" s="46"/>
    </row>
    <row r="286" spans="3:13" outlineLevel="1" x14ac:dyDescent="0.25">
      <c r="C286" s="12" t="str">
        <f t="shared" si="12"/>
        <v xml:space="preserve"> </v>
      </c>
      <c r="E286" s="3" t="s">
        <v>203</v>
      </c>
      <c r="F286" s="27" t="s">
        <v>677</v>
      </c>
      <c r="G286" s="45"/>
      <c r="H286" s="45"/>
      <c r="I286" s="8"/>
      <c r="J286" s="2" t="s">
        <v>143</v>
      </c>
      <c r="K286" s="6" t="e">
        <f>SUMPRODUCT((#REF!)*(#REF!&lt;=$K$65)*(#REF!=$J286)*(#REF!="Postal automatique"))</f>
        <v>#REF!</v>
      </c>
      <c r="L286" s="77" t="str">
        <f t="shared" si="11"/>
        <v>--</v>
      </c>
      <c r="M286" s="46"/>
    </row>
    <row r="287" spans="3:13" outlineLevel="1" x14ac:dyDescent="0.25">
      <c r="C287" s="12" t="str">
        <f t="shared" si="12"/>
        <v xml:space="preserve"> </v>
      </c>
      <c r="E287" s="3" t="s">
        <v>204</v>
      </c>
      <c r="F287" s="27" t="s">
        <v>678</v>
      </c>
      <c r="G287" s="45"/>
      <c r="H287" s="45"/>
      <c r="I287" s="8"/>
      <c r="J287" s="2" t="s">
        <v>148</v>
      </c>
      <c r="K287" s="6" t="e">
        <f>SUMPRODUCT((#REF!)*(#REF!&lt;=$K$65)*(#REF!=$J287)*(#REF!="Postal automatique"))</f>
        <v>#REF!</v>
      </c>
      <c r="L287" s="77" t="str">
        <f t="shared" si="11"/>
        <v>--</v>
      </c>
      <c r="M287" s="46"/>
    </row>
    <row r="288" spans="3:13" outlineLevel="1" x14ac:dyDescent="0.25">
      <c r="C288" s="12" t="str">
        <f t="shared" si="12"/>
        <v xml:space="preserve"> </v>
      </c>
      <c r="E288" s="3" t="s">
        <v>205</v>
      </c>
      <c r="F288" s="27" t="s">
        <v>679</v>
      </c>
      <c r="G288" s="45"/>
      <c r="H288" s="45"/>
      <c r="I288" s="8"/>
      <c r="J288" s="79" t="s">
        <v>248</v>
      </c>
      <c r="K288" s="6" t="e">
        <f>SUMPRODUCT((#REF!)*(#REF!&lt;=$K$65)*(#REF!=$J288)*(#REF!="Postal automatique"))</f>
        <v>#REF!</v>
      </c>
      <c r="L288" s="77" t="str">
        <f t="shared" si="11"/>
        <v>--TOP</v>
      </c>
      <c r="M288" s="46"/>
    </row>
    <row r="289" spans="3:13" outlineLevel="1" x14ac:dyDescent="0.25">
      <c r="C289" s="12" t="str">
        <f t="shared" si="12"/>
        <v xml:space="preserve"> </v>
      </c>
      <c r="E289" s="3" t="s">
        <v>1007</v>
      </c>
      <c r="F289" s="27" t="s">
        <v>1067</v>
      </c>
      <c r="G289" s="45"/>
      <c r="H289" s="45"/>
      <c r="I289" s="8"/>
      <c r="J289" s="79" t="s">
        <v>263</v>
      </c>
      <c r="K289" s="6" t="e">
        <f>SUMPRODUCT((#REF!)*(#REF!&lt;=$K$65)*(#REF!=$J289)*(#REF!="Postal automatique"))</f>
        <v>#REF!</v>
      </c>
      <c r="L289" s="77" t="str">
        <f t="shared" si="11"/>
        <v>--TOP</v>
      </c>
      <c r="M289" s="46"/>
    </row>
    <row r="290" spans="3:13" outlineLevel="1" x14ac:dyDescent="0.25">
      <c r="C290" s="12" t="str">
        <f t="shared" si="12"/>
        <v xml:space="preserve"> </v>
      </c>
      <c r="E290" s="3" t="s">
        <v>367</v>
      </c>
      <c r="F290" s="27" t="s">
        <v>680</v>
      </c>
      <c r="G290" s="45"/>
      <c r="H290" s="45"/>
      <c r="I290" s="8"/>
      <c r="J290" s="79" t="s">
        <v>277</v>
      </c>
      <c r="K290" s="6" t="e">
        <f>SUMPRODUCT((#REF!)*(#REF!&lt;=$K$65)*(#REF!=$J290)*(#REF!="Postal automatique"))</f>
        <v>#REF!</v>
      </c>
      <c r="L290" s="77" t="str">
        <f t="shared" si="11"/>
        <v>--</v>
      </c>
      <c r="M290" s="46"/>
    </row>
    <row r="291" spans="3:13" outlineLevel="1" x14ac:dyDescent="0.25">
      <c r="C291" s="12" t="str">
        <f t="shared" si="12"/>
        <v xml:space="preserve"> </v>
      </c>
      <c r="E291" s="3" t="s">
        <v>206</v>
      </c>
      <c r="F291" s="27" t="s">
        <v>681</v>
      </c>
      <c r="G291" s="45"/>
      <c r="H291" s="45"/>
      <c r="I291" s="8"/>
      <c r="J291" s="79" t="s">
        <v>289</v>
      </c>
      <c r="K291" s="6" t="e">
        <f>SUMPRODUCT((#REF!)*(#REF!&lt;=$K$65)*(#REF!=$J291)*(#REF!="Postal automatique"))</f>
        <v>#REF!</v>
      </c>
      <c r="L291" s="77" t="str">
        <f t="shared" si="11"/>
        <v>--</v>
      </c>
      <c r="M291" s="46"/>
    </row>
    <row r="292" spans="3:13" outlineLevel="1" x14ac:dyDescent="0.25">
      <c r="C292" s="12" t="str">
        <f t="shared" si="12"/>
        <v xml:space="preserve"> </v>
      </c>
      <c r="E292" s="3" t="s">
        <v>207</v>
      </c>
      <c r="F292" s="27" t="s">
        <v>682</v>
      </c>
      <c r="G292" s="45"/>
      <c r="H292" s="45"/>
      <c r="I292" s="8"/>
      <c r="J292" s="2" t="s">
        <v>142</v>
      </c>
      <c r="K292" s="6" t="e">
        <f>SUMPRODUCT((#REF!)*(#REF!&lt;=$K$65)*(#REF!=$J292)*(#REF!="Postal automatique"))</f>
        <v>#REF!</v>
      </c>
      <c r="L292" s="77" t="str">
        <f t="shared" si="11"/>
        <v>--</v>
      </c>
      <c r="M292" s="46"/>
    </row>
    <row r="293" spans="3:13" outlineLevel="1" x14ac:dyDescent="0.25">
      <c r="C293" s="12" t="str">
        <f t="shared" si="12"/>
        <v xml:space="preserve"> </v>
      </c>
      <c r="E293" s="3" t="s">
        <v>208</v>
      </c>
      <c r="F293" s="27" t="s">
        <v>683</v>
      </c>
      <c r="G293" s="45"/>
      <c r="H293" s="45"/>
      <c r="I293" s="8"/>
      <c r="J293" s="79" t="s">
        <v>463</v>
      </c>
      <c r="K293" s="6" t="e">
        <f>SUMPRODUCT((#REF!)*(#REF!&lt;=$K$65)*(#REF!=$J293)*(#REF!="Postal automatique"))</f>
        <v>#REF!</v>
      </c>
      <c r="L293" s="77" t="str">
        <f t="shared" si="11"/>
        <v>--</v>
      </c>
      <c r="M293" s="46"/>
    </row>
    <row r="294" spans="3:13" outlineLevel="1" x14ac:dyDescent="0.25">
      <c r="C294" s="12" t="str">
        <f t="shared" ref="C294:C325" si="13">IF(ISERROR(VLOOKUP(F296,$F$68:$I$545,2,FALSE)),"Plan_régional"," ")</f>
        <v xml:space="preserve"> </v>
      </c>
      <c r="E294" s="3" t="s">
        <v>998</v>
      </c>
      <c r="F294" s="27" t="s">
        <v>1117</v>
      </c>
      <c r="G294" s="45"/>
      <c r="H294" s="45"/>
      <c r="I294" s="8"/>
      <c r="J294" s="2" t="s">
        <v>117</v>
      </c>
      <c r="K294" s="6" t="e">
        <f>SUMPRODUCT((#REF!)*(#REF!&lt;=$K$65)*(#REF!=$J294)*(#REF!="Postal automatique"))</f>
        <v>#REF!</v>
      </c>
      <c r="L294" s="77" t="str">
        <f t="shared" si="11"/>
        <v>--</v>
      </c>
      <c r="M294" s="46"/>
    </row>
    <row r="295" spans="3:13" outlineLevel="1" x14ac:dyDescent="0.25">
      <c r="C295" s="12" t="str">
        <f t="shared" si="13"/>
        <v xml:space="preserve"> </v>
      </c>
      <c r="E295" s="3" t="s">
        <v>997</v>
      </c>
      <c r="F295" s="27" t="s">
        <v>1116</v>
      </c>
      <c r="G295" s="45"/>
      <c r="H295" s="45"/>
      <c r="I295" s="8"/>
      <c r="J295" s="2" t="s">
        <v>134</v>
      </c>
      <c r="K295" s="6" t="e">
        <f>SUMPRODUCT((#REF!)*(#REF!&lt;=$K$65)*(#REF!=$J295)*(#REF!="Postal automatique"))</f>
        <v>#REF!</v>
      </c>
      <c r="L295" s="77" t="str">
        <f t="shared" si="11"/>
        <v>--</v>
      </c>
      <c r="M295" s="46"/>
    </row>
    <row r="296" spans="3:13" outlineLevel="1" x14ac:dyDescent="0.25">
      <c r="C296" s="12" t="str">
        <f t="shared" si="13"/>
        <v xml:space="preserve"> </v>
      </c>
      <c r="E296" s="3" t="s">
        <v>999</v>
      </c>
      <c r="F296" s="27" t="s">
        <v>1118</v>
      </c>
      <c r="G296" s="45"/>
      <c r="H296" s="45"/>
      <c r="I296" s="8"/>
      <c r="J296" s="79" t="s">
        <v>428</v>
      </c>
      <c r="K296" s="6" t="e">
        <f>SUMPRODUCT((#REF!)*(#REF!&lt;=$K$65)*(#REF!=$J296)*(#REF!="Postal automatique"))</f>
        <v>#REF!</v>
      </c>
      <c r="L296" s="77" t="str">
        <f t="shared" si="11"/>
        <v>--TOP</v>
      </c>
      <c r="M296" s="46"/>
    </row>
    <row r="297" spans="3:13" outlineLevel="1" x14ac:dyDescent="0.25">
      <c r="C297" s="12" t="str">
        <f t="shared" si="13"/>
        <v xml:space="preserve"> </v>
      </c>
      <c r="E297" s="3" t="s">
        <v>209</v>
      </c>
      <c r="F297" s="27" t="s">
        <v>684</v>
      </c>
      <c r="G297" s="45"/>
      <c r="H297" s="45"/>
      <c r="I297" s="8"/>
      <c r="J297" s="79" t="s">
        <v>306</v>
      </c>
      <c r="K297" s="6" t="e">
        <f>SUMPRODUCT((#REF!)*(#REF!&lt;=$K$65)*(#REF!=$J297)*(#REF!="Postal automatique"))</f>
        <v>#REF!</v>
      </c>
      <c r="L297" s="77" t="str">
        <f t="shared" si="11"/>
        <v>--</v>
      </c>
      <c r="M297" s="46"/>
    </row>
    <row r="298" spans="3:13" outlineLevel="1" x14ac:dyDescent="0.25">
      <c r="C298" s="12" t="str">
        <f t="shared" si="13"/>
        <v xml:space="preserve"> </v>
      </c>
      <c r="E298" s="3" t="s">
        <v>210</v>
      </c>
      <c r="F298" s="27" t="s">
        <v>685</v>
      </c>
      <c r="G298" s="45"/>
      <c r="H298" s="45"/>
      <c r="I298" s="8"/>
      <c r="J298" s="2" t="s">
        <v>69</v>
      </c>
      <c r="K298" s="6" t="e">
        <f>SUMPRODUCT((#REF!)*(#REF!&lt;=$K$65)*(#REF!=$J298)*(#REF!="Postal automatique"))</f>
        <v>#REF!</v>
      </c>
      <c r="L298" s="77" t="str">
        <f t="shared" si="11"/>
        <v>--</v>
      </c>
      <c r="M298" s="46"/>
    </row>
    <row r="299" spans="3:13" outlineLevel="1" x14ac:dyDescent="0.25">
      <c r="C299" s="12" t="str">
        <f t="shared" si="13"/>
        <v xml:space="preserve"> </v>
      </c>
      <c r="E299" s="3" t="s">
        <v>1001</v>
      </c>
      <c r="F299" s="27" t="s">
        <v>1069</v>
      </c>
      <c r="G299" s="45"/>
      <c r="H299" s="45"/>
      <c r="I299" s="8"/>
      <c r="J299" s="2" t="s">
        <v>110</v>
      </c>
      <c r="K299" s="6" t="e">
        <f>SUMPRODUCT((#REF!)*(#REF!&lt;=$K$65)*(#REF!=$J299)*(#REF!="Postal automatique"))</f>
        <v>#REF!</v>
      </c>
      <c r="L299" s="77" t="str">
        <f t="shared" si="11"/>
        <v>--TOP</v>
      </c>
      <c r="M299" s="46"/>
    </row>
    <row r="300" spans="3:13" outlineLevel="1" x14ac:dyDescent="0.25">
      <c r="C300" s="12" t="str">
        <f t="shared" si="13"/>
        <v xml:space="preserve"> </v>
      </c>
      <c r="E300" s="3" t="s">
        <v>363</v>
      </c>
      <c r="F300" s="27" t="s">
        <v>686</v>
      </c>
      <c r="G300" s="45"/>
      <c r="H300" s="45"/>
      <c r="I300" s="8"/>
      <c r="J300" s="79" t="s">
        <v>337</v>
      </c>
      <c r="K300" s="6" t="e">
        <f>SUMPRODUCT((#REF!)*(#REF!&lt;=$K$65)*(#REF!=$J300)*(#REF!="Postal automatique"))</f>
        <v>#REF!</v>
      </c>
      <c r="L300" s="77" t="str">
        <f t="shared" si="11"/>
        <v>--</v>
      </c>
      <c r="M300" s="46"/>
    </row>
    <row r="301" spans="3:13" outlineLevel="1" x14ac:dyDescent="0.25">
      <c r="C301" s="12" t="str">
        <f t="shared" si="13"/>
        <v xml:space="preserve"> </v>
      </c>
      <c r="E301" s="3" t="s">
        <v>211</v>
      </c>
      <c r="F301" s="27" t="s">
        <v>687</v>
      </c>
      <c r="G301" s="45"/>
      <c r="H301" s="45"/>
      <c r="I301" s="8"/>
      <c r="J301" s="79" t="s">
        <v>468</v>
      </c>
      <c r="K301" s="6" t="e">
        <f>SUMPRODUCT((#REF!)*(#REF!&lt;=$K$65)*(#REF!=$J301)*(#REF!="Postal automatique"))</f>
        <v>#REF!</v>
      </c>
      <c r="L301" s="77" t="str">
        <f t="shared" si="11"/>
        <v>--</v>
      </c>
      <c r="M301" s="46"/>
    </row>
    <row r="302" spans="3:13" outlineLevel="1" x14ac:dyDescent="0.25">
      <c r="C302" s="12" t="str">
        <f t="shared" si="13"/>
        <v xml:space="preserve"> </v>
      </c>
      <c r="E302" s="3" t="s">
        <v>347</v>
      </c>
      <c r="F302" s="27" t="s">
        <v>688</v>
      </c>
      <c r="G302" s="45"/>
      <c r="H302" s="45"/>
      <c r="I302" s="8"/>
      <c r="J302" s="79" t="s">
        <v>250</v>
      </c>
      <c r="K302" s="6" t="e">
        <f>SUMPRODUCT((#REF!)*(#REF!&lt;=$K$65)*(#REF!=$J302)*(#REF!="Postal automatique"))</f>
        <v>#REF!</v>
      </c>
      <c r="L302" s="77" t="str">
        <f t="shared" si="11"/>
        <v>--</v>
      </c>
      <c r="M302" s="46"/>
    </row>
    <row r="303" spans="3:13" outlineLevel="1" x14ac:dyDescent="0.25">
      <c r="C303" s="12" t="str">
        <f t="shared" si="13"/>
        <v xml:space="preserve"> </v>
      </c>
      <c r="E303" s="3" t="s">
        <v>1000</v>
      </c>
      <c r="F303" s="27" t="s">
        <v>1068</v>
      </c>
      <c r="G303" s="45"/>
      <c r="H303" s="45"/>
      <c r="I303" s="8"/>
      <c r="J303" s="79" t="s">
        <v>462</v>
      </c>
      <c r="K303" s="6" t="e">
        <f>SUMPRODUCT((#REF!)*(#REF!&lt;=$K$65)*(#REF!=$J303)*(#REF!="Postal automatique"))</f>
        <v>#REF!</v>
      </c>
      <c r="L303" s="77" t="str">
        <f t="shared" si="11"/>
        <v>--</v>
      </c>
      <c r="M303" s="46"/>
    </row>
    <row r="304" spans="3:13" outlineLevel="1" x14ac:dyDescent="0.25">
      <c r="C304" s="12" t="str">
        <f t="shared" si="13"/>
        <v xml:space="preserve"> </v>
      </c>
      <c r="E304" s="3" t="s">
        <v>212</v>
      </c>
      <c r="F304" s="27" t="s">
        <v>689</v>
      </c>
      <c r="G304" s="45"/>
      <c r="H304" s="45"/>
      <c r="I304" s="8"/>
      <c r="J304" s="79" t="s">
        <v>1037</v>
      </c>
      <c r="K304" s="6" t="e">
        <f>SUMPRODUCT((#REF!)*(#REF!&lt;=$K$65)*(#REF!=$J304)*(#REF!="Postal automatique"))</f>
        <v>#REF!</v>
      </c>
      <c r="L304" s="77" t="str">
        <f t="shared" si="11"/>
        <v>--</v>
      </c>
      <c r="M304" s="46"/>
    </row>
    <row r="305" spans="3:13" outlineLevel="1" x14ac:dyDescent="0.25">
      <c r="C305" s="12" t="str">
        <f t="shared" si="13"/>
        <v xml:space="preserve"> </v>
      </c>
      <c r="E305" s="3" t="s">
        <v>213</v>
      </c>
      <c r="F305" s="27" t="s">
        <v>690</v>
      </c>
      <c r="G305" s="45"/>
      <c r="H305" s="45"/>
      <c r="I305" s="8"/>
      <c r="J305" s="2" t="s">
        <v>60</v>
      </c>
      <c r="K305" s="6" t="e">
        <f>SUMPRODUCT((#REF!)*(#REF!&lt;=$K$65)*(#REF!=$J305)*(#REF!="Postal automatique"))</f>
        <v>#REF!</v>
      </c>
      <c r="L305" s="77" t="str">
        <f t="shared" si="11"/>
        <v>--</v>
      </c>
      <c r="M305" s="46"/>
    </row>
    <row r="306" spans="3:13" outlineLevel="1" x14ac:dyDescent="0.25">
      <c r="C306" s="12" t="str">
        <f t="shared" si="13"/>
        <v xml:space="preserve"> </v>
      </c>
      <c r="E306" s="3" t="s">
        <v>214</v>
      </c>
      <c r="F306" s="27" t="s">
        <v>691</v>
      </c>
      <c r="G306" s="45"/>
      <c r="H306" s="45"/>
      <c r="I306" s="8"/>
      <c r="J306" s="2" t="s">
        <v>343</v>
      </c>
      <c r="K306" s="6" t="e">
        <f>SUMPRODUCT((#REF!)*(#REF!&lt;=$K$65)*(#REF!=$J306)*(#REF!="Postal automatique"))</f>
        <v>#REF!</v>
      </c>
      <c r="L306" s="77" t="str">
        <f t="shared" si="11"/>
        <v>--</v>
      </c>
      <c r="M306" s="46"/>
    </row>
    <row r="307" spans="3:13" outlineLevel="1" x14ac:dyDescent="0.25">
      <c r="C307" s="12" t="str">
        <f t="shared" si="13"/>
        <v xml:space="preserve"> </v>
      </c>
      <c r="E307" s="3" t="s">
        <v>215</v>
      </c>
      <c r="F307" s="27" t="s">
        <v>692</v>
      </c>
      <c r="G307" s="45"/>
      <c r="H307" s="45"/>
      <c r="I307" s="8"/>
      <c r="J307" s="2" t="s">
        <v>152</v>
      </c>
      <c r="K307" s="6" t="e">
        <f>SUMPRODUCT((#REF!)*(#REF!&lt;=$K$65)*(#REF!=$J307)*(#REF!="Postal automatique"))</f>
        <v>#REF!</v>
      </c>
      <c r="L307" s="77" t="str">
        <f t="shared" si="11"/>
        <v>--</v>
      </c>
      <c r="M307" s="46"/>
    </row>
    <row r="308" spans="3:13" outlineLevel="1" x14ac:dyDescent="0.25">
      <c r="C308" s="12" t="str">
        <f t="shared" si="13"/>
        <v xml:space="preserve"> </v>
      </c>
      <c r="E308" s="30" t="s">
        <v>484</v>
      </c>
      <c r="F308" s="28" t="s">
        <v>841</v>
      </c>
      <c r="G308" s="45"/>
      <c r="H308" s="45"/>
      <c r="I308" s="8"/>
      <c r="J308" s="79" t="s">
        <v>276</v>
      </c>
      <c r="K308" s="6" t="e">
        <f>SUMPRODUCT((#REF!)*(#REF!&lt;=$K$65)*(#REF!=$J308)*(#REF!="Postal automatique"))</f>
        <v>#REF!</v>
      </c>
      <c r="L308" s="77" t="str">
        <f t="shared" si="11"/>
        <v>--</v>
      </c>
      <c r="M308" s="46"/>
    </row>
    <row r="309" spans="3:13" outlineLevel="1" x14ac:dyDescent="0.25">
      <c r="C309" s="12" t="str">
        <f t="shared" si="13"/>
        <v xml:space="preserve"> </v>
      </c>
      <c r="E309" s="3" t="s">
        <v>216</v>
      </c>
      <c r="F309" s="27" t="s">
        <v>693</v>
      </c>
      <c r="G309" s="45"/>
      <c r="H309" s="45"/>
      <c r="I309" s="8"/>
      <c r="J309" s="79" t="s">
        <v>287</v>
      </c>
      <c r="K309" s="6" t="e">
        <f>SUMPRODUCT((#REF!)*(#REF!&lt;=$K$65)*(#REF!=$J309)*(#REF!="Postal automatique"))</f>
        <v>#REF!</v>
      </c>
      <c r="L309" s="77" t="str">
        <f t="shared" si="11"/>
        <v>-NAT-TOP</v>
      </c>
      <c r="M309" s="46"/>
    </row>
    <row r="310" spans="3:13" outlineLevel="1" x14ac:dyDescent="0.25">
      <c r="C310" s="12" t="str">
        <f t="shared" si="13"/>
        <v xml:space="preserve"> </v>
      </c>
      <c r="E310" s="30" t="s">
        <v>474</v>
      </c>
      <c r="F310" s="28" t="s">
        <v>842</v>
      </c>
      <c r="G310" s="45"/>
      <c r="H310" s="45"/>
      <c r="I310" s="8"/>
      <c r="J310" s="79" t="s">
        <v>155</v>
      </c>
      <c r="K310" s="6" t="e">
        <f>SUMPRODUCT((#REF!)*(#REF!&lt;=$K$65)*(#REF!=$J310)*(#REF!="Postal automatique"))</f>
        <v>#REF!</v>
      </c>
      <c r="L310" s="77" t="str">
        <f t="shared" si="11"/>
        <v>REG--</v>
      </c>
      <c r="M310" s="46"/>
    </row>
    <row r="311" spans="3:13" outlineLevel="1" x14ac:dyDescent="0.25">
      <c r="C311" s="12" t="str">
        <f t="shared" si="13"/>
        <v xml:space="preserve"> </v>
      </c>
      <c r="E311" s="30" t="s">
        <v>482</v>
      </c>
      <c r="F311" s="28" t="s">
        <v>843</v>
      </c>
      <c r="G311" s="45"/>
      <c r="H311" s="45"/>
      <c r="I311" s="8"/>
      <c r="J311" s="79" t="s">
        <v>159</v>
      </c>
      <c r="K311" s="6" t="e">
        <f>SUMPRODUCT((#REF!)*(#REF!&lt;=$K$65)*(#REF!=$J311)*(#REF!="Postal automatique"))</f>
        <v>#REF!</v>
      </c>
      <c r="L311" s="77" t="str">
        <f t="shared" si="11"/>
        <v>--</v>
      </c>
      <c r="M311" s="46"/>
    </row>
    <row r="312" spans="3:13" outlineLevel="1" x14ac:dyDescent="0.25">
      <c r="C312" s="12" t="str">
        <f t="shared" si="13"/>
        <v xml:space="preserve"> </v>
      </c>
      <c r="E312" s="30" t="s">
        <v>483</v>
      </c>
      <c r="F312" s="28" t="s">
        <v>844</v>
      </c>
      <c r="G312" s="45"/>
      <c r="H312" s="45"/>
      <c r="I312" s="8"/>
      <c r="J312" s="79" t="s">
        <v>234</v>
      </c>
      <c r="K312" s="6" t="e">
        <f>SUMPRODUCT((#REF!)*(#REF!&lt;=$K$65)*(#REF!=$J312)*(#REF!="Postal automatique"))</f>
        <v>#REF!</v>
      </c>
      <c r="L312" s="77" t="str">
        <f t="shared" si="11"/>
        <v>--</v>
      </c>
      <c r="M312" s="46"/>
    </row>
    <row r="313" spans="3:13" outlineLevel="1" x14ac:dyDescent="0.25">
      <c r="C313" s="12" t="str">
        <f t="shared" si="13"/>
        <v xml:space="preserve"> </v>
      </c>
      <c r="E313" s="30" t="s">
        <v>481</v>
      </c>
      <c r="F313" s="28" t="s">
        <v>845</v>
      </c>
      <c r="G313" s="45"/>
      <c r="H313" s="45"/>
      <c r="I313" s="8"/>
      <c r="J313" s="79" t="s">
        <v>299</v>
      </c>
      <c r="K313" s="6" t="e">
        <f>SUMPRODUCT((#REF!)*(#REF!&lt;=$K$65)*(#REF!=$J313)*(#REF!="Postal automatique"))</f>
        <v>#REF!</v>
      </c>
      <c r="L313" s="77" t="str">
        <f t="shared" si="11"/>
        <v>--</v>
      </c>
      <c r="M313" s="46"/>
    </row>
    <row r="314" spans="3:13" outlineLevel="1" x14ac:dyDescent="0.25">
      <c r="C314" s="12" t="str">
        <f t="shared" si="13"/>
        <v xml:space="preserve"> </v>
      </c>
      <c r="E314" s="30" t="s">
        <v>470</v>
      </c>
      <c r="F314" s="28" t="s">
        <v>846</v>
      </c>
      <c r="G314" s="45"/>
      <c r="H314" s="45"/>
      <c r="I314" s="8"/>
      <c r="J314" s="2" t="s">
        <v>334</v>
      </c>
      <c r="K314" s="6" t="e">
        <f>SUMPRODUCT((#REF!)*(#REF!&lt;=$K$65)*(#REF!=$J314)*(#REF!="Postal automatique"))</f>
        <v>#REF!</v>
      </c>
      <c r="L314" s="77" t="str">
        <f t="shared" si="11"/>
        <v>--</v>
      </c>
      <c r="M314" s="46"/>
    </row>
    <row r="315" spans="3:13" outlineLevel="1" x14ac:dyDescent="0.25">
      <c r="C315" s="12" t="str">
        <f t="shared" si="13"/>
        <v xml:space="preserve"> </v>
      </c>
      <c r="E315" s="3" t="s">
        <v>217</v>
      </c>
      <c r="F315" s="27" t="s">
        <v>694</v>
      </c>
      <c r="G315" s="45"/>
      <c r="H315" s="45"/>
      <c r="I315" s="8"/>
      <c r="J315" s="79" t="s">
        <v>186</v>
      </c>
      <c r="K315" s="6" t="e">
        <f>SUMPRODUCT((#REF!)*(#REF!&lt;=$K$65)*(#REF!=$J315)*(#REF!="Postal automatique"))</f>
        <v>#REF!</v>
      </c>
      <c r="L315" s="77" t="str">
        <f t="shared" si="11"/>
        <v>--</v>
      </c>
      <c r="M315" s="46"/>
    </row>
    <row r="316" spans="3:13" outlineLevel="1" x14ac:dyDescent="0.25">
      <c r="C316" s="12" t="str">
        <f t="shared" si="13"/>
        <v xml:space="preserve"> </v>
      </c>
      <c r="E316" s="30" t="s">
        <v>428</v>
      </c>
      <c r="F316" s="28" t="s">
        <v>847</v>
      </c>
      <c r="G316" s="45"/>
      <c r="H316" s="45"/>
      <c r="I316" s="8"/>
      <c r="J316" s="79" t="s">
        <v>187</v>
      </c>
      <c r="K316" s="6" t="e">
        <f>SUMPRODUCT((#REF!)*(#REF!&lt;=$K$65)*(#REF!=$J316)*(#REF!="Postal automatique"))</f>
        <v>#REF!</v>
      </c>
      <c r="L316" s="77" t="str">
        <f t="shared" si="11"/>
        <v>--</v>
      </c>
      <c r="M316" s="46"/>
    </row>
    <row r="317" spans="3:13" outlineLevel="1" x14ac:dyDescent="0.25">
      <c r="C317" s="12" t="str">
        <f t="shared" si="13"/>
        <v xml:space="preserve"> </v>
      </c>
      <c r="E317" s="30" t="s">
        <v>468</v>
      </c>
      <c r="F317" s="28" t="s">
        <v>848</v>
      </c>
      <c r="G317" s="45"/>
      <c r="H317" s="45"/>
      <c r="I317" s="8"/>
      <c r="J317" s="79" t="s">
        <v>195</v>
      </c>
      <c r="K317" s="6" t="e">
        <f>SUMPRODUCT((#REF!)*(#REF!&lt;=$K$65)*(#REF!=$J317)*(#REF!="Postal automatique"))</f>
        <v>#REF!</v>
      </c>
      <c r="L317" s="77" t="str">
        <f t="shared" si="11"/>
        <v>--</v>
      </c>
      <c r="M317" s="46"/>
    </row>
    <row r="318" spans="3:13" outlineLevel="1" x14ac:dyDescent="0.25">
      <c r="C318" s="12" t="str">
        <f t="shared" si="13"/>
        <v xml:space="preserve"> </v>
      </c>
      <c r="E318" s="3" t="s">
        <v>218</v>
      </c>
      <c r="F318" s="27" t="s">
        <v>695</v>
      </c>
      <c r="G318" s="45"/>
      <c r="H318" s="45"/>
      <c r="I318" s="8"/>
      <c r="J318" s="79" t="s">
        <v>253</v>
      </c>
      <c r="K318" s="6" t="e">
        <f>SUMPRODUCT((#REF!)*(#REF!&lt;=$K$65)*(#REF!=$J318)*(#REF!="Postal automatique"))</f>
        <v>#REF!</v>
      </c>
      <c r="L318" s="77" t="str">
        <f t="shared" si="11"/>
        <v>REG--</v>
      </c>
      <c r="M318" s="46"/>
    </row>
    <row r="319" spans="3:13" outlineLevel="1" x14ac:dyDescent="0.25">
      <c r="C319" s="12" t="str">
        <f t="shared" si="13"/>
        <v xml:space="preserve"> </v>
      </c>
      <c r="E319" s="3" t="s">
        <v>219</v>
      </c>
      <c r="F319" s="27" t="s">
        <v>696</v>
      </c>
      <c r="G319" s="45"/>
      <c r="H319" s="45"/>
      <c r="I319" s="8"/>
      <c r="J319" s="79" t="s">
        <v>432</v>
      </c>
      <c r="K319" s="6" t="e">
        <f>SUMPRODUCT((#REF!)*(#REF!&lt;=$K$65)*(#REF!=$J319)*(#REF!="Postal automatique"))</f>
        <v>#REF!</v>
      </c>
      <c r="L319" s="77" t="str">
        <f t="shared" si="11"/>
        <v>REG--</v>
      </c>
      <c r="M319" s="46"/>
    </row>
    <row r="320" spans="3:13" outlineLevel="1" x14ac:dyDescent="0.25">
      <c r="C320" s="12" t="str">
        <f t="shared" si="13"/>
        <v xml:space="preserve"> </v>
      </c>
      <c r="E320" s="30" t="s">
        <v>479</v>
      </c>
      <c r="F320" s="28" t="s">
        <v>849</v>
      </c>
      <c r="G320" s="45"/>
      <c r="H320" s="45"/>
      <c r="I320" s="8"/>
      <c r="J320" s="79" t="s">
        <v>175</v>
      </c>
      <c r="K320" s="6" t="e">
        <f>SUMPRODUCT((#REF!)*(#REF!&lt;=$K$65)*(#REF!=$J320)*(#REF!="Postal automatique"))</f>
        <v>#REF!</v>
      </c>
      <c r="L320" s="77" t="str">
        <f t="shared" si="11"/>
        <v>--</v>
      </c>
      <c r="M320" s="46"/>
    </row>
    <row r="321" spans="3:18" outlineLevel="1" x14ac:dyDescent="0.25">
      <c r="C321" s="12" t="str">
        <f t="shared" si="13"/>
        <v xml:space="preserve"> </v>
      </c>
      <c r="E321" s="30" t="s">
        <v>476</v>
      </c>
      <c r="F321" s="28" t="s">
        <v>850</v>
      </c>
      <c r="G321" s="45"/>
      <c r="H321" s="45"/>
      <c r="I321" s="8"/>
      <c r="J321" s="79" t="s">
        <v>184</v>
      </c>
      <c r="K321" s="6" t="e">
        <f>SUMPRODUCT((#REF!)*(#REF!&lt;=$K$65)*(#REF!=$J321)*(#REF!="Postal automatique"))</f>
        <v>#REF!</v>
      </c>
      <c r="L321" s="77" t="str">
        <f t="shared" si="11"/>
        <v>--</v>
      </c>
      <c r="M321" s="46"/>
    </row>
    <row r="322" spans="3:18" outlineLevel="1" x14ac:dyDescent="0.25">
      <c r="C322" s="12" t="str">
        <f t="shared" si="13"/>
        <v xml:space="preserve"> </v>
      </c>
      <c r="E322" s="30" t="s">
        <v>467</v>
      </c>
      <c r="F322" s="28" t="s">
        <v>851</v>
      </c>
      <c r="G322" s="45"/>
      <c r="H322" s="45"/>
      <c r="I322" s="8"/>
      <c r="J322" s="79" t="s">
        <v>435</v>
      </c>
      <c r="K322" s="6" t="e">
        <f>SUMPRODUCT((#REF!)*(#REF!&lt;=$K$65)*(#REF!=$J322)*(#REF!="Postal automatique"))</f>
        <v>#REF!</v>
      </c>
      <c r="L322" s="77" t="str">
        <f t="shared" si="11"/>
        <v>--</v>
      </c>
      <c r="M322" s="46"/>
    </row>
    <row r="323" spans="3:18" outlineLevel="1" x14ac:dyDescent="0.25">
      <c r="C323" s="12" t="str">
        <f t="shared" si="13"/>
        <v xml:space="preserve"> </v>
      </c>
      <c r="E323" s="6" t="s">
        <v>908</v>
      </c>
      <c r="F323" s="6" t="s">
        <v>1115</v>
      </c>
      <c r="G323" s="45"/>
      <c r="H323" s="45"/>
      <c r="I323" s="8"/>
      <c r="J323" s="79" t="s">
        <v>260</v>
      </c>
      <c r="K323" s="6" t="e">
        <f>SUMPRODUCT((#REF!)*(#REF!&lt;=$K$65)*(#REF!=$J323)*(#REF!="Postal automatique"))</f>
        <v>#REF!</v>
      </c>
      <c r="L323" s="77" t="str">
        <f t="shared" si="11"/>
        <v>REG--</v>
      </c>
      <c r="M323" s="46"/>
    </row>
    <row r="324" spans="3:18" outlineLevel="1" x14ac:dyDescent="0.25">
      <c r="C324" s="12" t="str">
        <f t="shared" si="13"/>
        <v xml:space="preserve"> </v>
      </c>
      <c r="E324" s="30" t="s">
        <v>429</v>
      </c>
      <c r="F324" s="28" t="s">
        <v>852</v>
      </c>
      <c r="G324" s="45"/>
      <c r="H324" s="45"/>
      <c r="I324" s="8"/>
      <c r="J324" s="79" t="s">
        <v>281</v>
      </c>
      <c r="K324" s="6" t="e">
        <f>SUMPRODUCT((#REF!)*(#REF!&lt;=$K$65)*(#REF!=$J324)*(#REF!="Postal automatique"))</f>
        <v>#REF!</v>
      </c>
      <c r="L324" s="77" t="str">
        <f t="shared" ref="L324:L387" si="14">IF(IFERROR(MATCH($F324,$G:$G,0),0)&gt;0,"REG","")&amp;"-"&amp;IF(IFERROR(MATCH($F324,$H:$H,0),0)&gt;0,"NAT","")&amp;"-"&amp;IF(IFERROR(MATCH($F324,$I:$I,0),0)&gt;0,"TOP","")</f>
        <v>--</v>
      </c>
      <c r="M324" s="46"/>
    </row>
    <row r="325" spans="3:18" outlineLevel="1" x14ac:dyDescent="0.25">
      <c r="C325" s="12" t="str">
        <f t="shared" si="13"/>
        <v xml:space="preserve"> </v>
      </c>
      <c r="E325" s="30" t="s">
        <v>471</v>
      </c>
      <c r="F325" s="28" t="s">
        <v>853</v>
      </c>
      <c r="G325" s="45"/>
      <c r="H325" s="45"/>
      <c r="I325" s="8"/>
      <c r="J325" s="79" t="s">
        <v>298</v>
      </c>
      <c r="K325" s="6" t="e">
        <f>SUMPRODUCT((#REF!)*(#REF!&lt;=$K$65)*(#REF!=$J325)*(#REF!="Postal automatique"))</f>
        <v>#REF!</v>
      </c>
      <c r="L325" s="77" t="str">
        <f t="shared" si="14"/>
        <v>--</v>
      </c>
      <c r="M325" s="46"/>
    </row>
    <row r="326" spans="3:18" outlineLevel="1" x14ac:dyDescent="0.25">
      <c r="C326" s="12" t="str">
        <f t="shared" ref="C326:C333" si="15">IF(ISERROR(VLOOKUP(F328,$F$68:$I$545,2,FALSE)),"Plan_régional"," ")</f>
        <v xml:space="preserve"> </v>
      </c>
      <c r="E326" s="30" t="s">
        <v>469</v>
      </c>
      <c r="F326" s="28" t="s">
        <v>854</v>
      </c>
      <c r="G326" s="45"/>
      <c r="H326" s="45"/>
      <c r="I326" s="8"/>
      <c r="J326" s="79" t="s">
        <v>360</v>
      </c>
      <c r="K326" s="6" t="e">
        <f>SUMPRODUCT((#REF!)*(#REF!&lt;=$K$65)*(#REF!=$J326)*(#REF!="Postal automatique"))</f>
        <v>#REF!</v>
      </c>
      <c r="L326" s="77" t="str">
        <f t="shared" si="14"/>
        <v>--</v>
      </c>
      <c r="M326" s="46"/>
    </row>
    <row r="327" spans="3:18" outlineLevel="1" x14ac:dyDescent="0.25">
      <c r="C327" s="12" t="str">
        <f t="shared" si="15"/>
        <v xml:space="preserve"> </v>
      </c>
      <c r="E327" s="3" t="s">
        <v>220</v>
      </c>
      <c r="F327" s="27" t="s">
        <v>697</v>
      </c>
      <c r="G327" s="45"/>
      <c r="H327" s="45"/>
      <c r="I327" s="8"/>
      <c r="J327" s="79" t="s">
        <v>459</v>
      </c>
      <c r="K327" s="6" t="e">
        <f>SUMPRODUCT((#REF!)*(#REF!&lt;=$K$65)*(#REF!=$J327)*(#REF!="Postal automatique"))</f>
        <v>#REF!</v>
      </c>
      <c r="L327" s="77" t="str">
        <f t="shared" si="14"/>
        <v>--</v>
      </c>
      <c r="M327" s="46"/>
    </row>
    <row r="328" spans="3:18" outlineLevel="1" x14ac:dyDescent="0.25">
      <c r="C328" s="12" t="str">
        <f t="shared" si="15"/>
        <v xml:space="preserve"> </v>
      </c>
      <c r="E328" s="30" t="s">
        <v>472</v>
      </c>
      <c r="F328" s="28" t="s">
        <v>855</v>
      </c>
      <c r="G328" s="45"/>
      <c r="H328" s="45"/>
      <c r="I328" s="8"/>
      <c r="J328" s="2" t="s">
        <v>62</v>
      </c>
      <c r="K328" s="6" t="e">
        <f>SUMPRODUCT((#REF!)*(#REF!&lt;=$K$65)*(#REF!=$J328)*(#REF!="Postal automatique"))</f>
        <v>#REF!</v>
      </c>
      <c r="L328" s="77" t="str">
        <f t="shared" si="14"/>
        <v>--</v>
      </c>
      <c r="M328" s="46"/>
    </row>
    <row r="329" spans="3:18" outlineLevel="1" x14ac:dyDescent="0.25">
      <c r="C329" s="12" t="str">
        <f t="shared" si="15"/>
        <v xml:space="preserve"> </v>
      </c>
      <c r="E329" s="30" t="s">
        <v>444</v>
      </c>
      <c r="F329" s="28" t="s">
        <v>856</v>
      </c>
      <c r="G329" s="45"/>
      <c r="H329" s="45"/>
      <c r="I329" s="8"/>
      <c r="J329" s="2" t="s">
        <v>76</v>
      </c>
      <c r="K329" s="6" t="e">
        <f>SUMPRODUCT((#REF!)*(#REF!&lt;=$K$65)*(#REF!=$J329)*(#REF!="Postal automatique"))</f>
        <v>#REF!</v>
      </c>
      <c r="L329" s="77" t="str">
        <f t="shared" si="14"/>
        <v>--</v>
      </c>
      <c r="M329" s="46"/>
    </row>
    <row r="330" spans="3:18" outlineLevel="1" x14ac:dyDescent="0.25">
      <c r="C330" s="12" t="str">
        <f t="shared" si="15"/>
        <v xml:space="preserve"> </v>
      </c>
      <c r="E330" s="30" t="s">
        <v>434</v>
      </c>
      <c r="F330" s="28" t="s">
        <v>857</v>
      </c>
      <c r="G330" s="45"/>
      <c r="H330" s="45"/>
      <c r="I330" s="8"/>
      <c r="J330" s="2" t="s">
        <v>441</v>
      </c>
      <c r="K330" s="6" t="e">
        <f>SUMPRODUCT((#REF!)*(#REF!&lt;=$K$65)*(#REF!=$J330)*(#REF!="Postal automatique"))</f>
        <v>#REF!</v>
      </c>
      <c r="L330" s="77" t="str">
        <f t="shared" si="14"/>
        <v>--</v>
      </c>
      <c r="M330" s="46"/>
    </row>
    <row r="331" spans="3:18" outlineLevel="1" x14ac:dyDescent="0.25">
      <c r="C331" s="12" t="str">
        <f t="shared" si="15"/>
        <v xml:space="preserve"> </v>
      </c>
      <c r="E331" s="3" t="s">
        <v>348</v>
      </c>
      <c r="F331" s="27" t="s">
        <v>698</v>
      </c>
      <c r="G331" s="45"/>
      <c r="H331" s="45"/>
      <c r="I331" s="8"/>
      <c r="J331" s="2" t="s">
        <v>149</v>
      </c>
      <c r="K331" s="6" t="e">
        <f>SUMPRODUCT((#REF!)*(#REF!&lt;=$K$65)*(#REF!=$J331)*(#REF!="Postal automatique"))</f>
        <v>#REF!</v>
      </c>
      <c r="L331" s="77" t="str">
        <f t="shared" si="14"/>
        <v>--</v>
      </c>
      <c r="M331" s="46"/>
    </row>
    <row r="332" spans="3:18" outlineLevel="1" x14ac:dyDescent="0.25">
      <c r="C332" s="12" t="str">
        <f t="shared" si="15"/>
        <v xml:space="preserve"> </v>
      </c>
      <c r="E332" s="3" t="s">
        <v>221</v>
      </c>
      <c r="F332" s="27" t="s">
        <v>699</v>
      </c>
      <c r="G332" s="45"/>
      <c r="H332" s="45"/>
      <c r="I332" s="8"/>
      <c r="J332" s="2" t="s">
        <v>356</v>
      </c>
      <c r="K332" s="6" t="e">
        <f>SUMPRODUCT((#REF!)*(#REF!&lt;=$K$65)*(#REF!=$J332)*(#REF!="Postal automatique"))</f>
        <v>#REF!</v>
      </c>
      <c r="L332" s="77" t="str">
        <f t="shared" si="14"/>
        <v>--</v>
      </c>
      <c r="M332" s="46"/>
    </row>
    <row r="333" spans="3:18" outlineLevel="1" x14ac:dyDescent="0.25">
      <c r="C333" s="12" t="str">
        <f t="shared" si="15"/>
        <v xml:space="preserve"> </v>
      </c>
      <c r="E333" s="3" t="s">
        <v>222</v>
      </c>
      <c r="F333" s="27" t="s">
        <v>700</v>
      </c>
      <c r="G333" s="45"/>
      <c r="H333" s="45"/>
      <c r="I333" s="8"/>
      <c r="J333" s="79" t="s">
        <v>163</v>
      </c>
      <c r="K333" s="6" t="e">
        <f>SUMPRODUCT((#REF!)*(#REF!&lt;=$K$65)*(#REF!=$J333)*(#REF!="Postal automatique"))</f>
        <v>#REF!</v>
      </c>
      <c r="L333" s="77" t="str">
        <f t="shared" si="14"/>
        <v>--</v>
      </c>
      <c r="M333" s="46"/>
    </row>
    <row r="334" spans="3:18" s="12" customFormat="1" outlineLevel="1" x14ac:dyDescent="0.25">
      <c r="E334" s="3" t="s">
        <v>223</v>
      </c>
      <c r="F334" s="27" t="s">
        <v>701</v>
      </c>
      <c r="G334" s="45"/>
      <c r="H334" s="45"/>
      <c r="I334" s="8"/>
      <c r="J334" s="79" t="s">
        <v>167</v>
      </c>
      <c r="K334" s="6" t="e">
        <f>SUMPRODUCT((#REF!)*(#REF!&lt;=$K$65)*(#REF!=$J334)*(#REF!="Postal automatique"))</f>
        <v>#REF!</v>
      </c>
      <c r="L334" s="77" t="str">
        <f t="shared" si="14"/>
        <v>--</v>
      </c>
      <c r="M334" s="46"/>
      <c r="N334"/>
      <c r="O334"/>
      <c r="P334"/>
      <c r="Q334"/>
      <c r="R334"/>
    </row>
    <row r="335" spans="3:18" outlineLevel="1" x14ac:dyDescent="0.25">
      <c r="C335" s="12" t="str">
        <f t="shared" ref="C335:C366" si="16">IF(ISERROR(VLOOKUP(F337,$F$68:$I$545,2,FALSE)),"Plan_régional"," ")</f>
        <v xml:space="preserve"> </v>
      </c>
      <c r="E335" s="30" t="s">
        <v>433</v>
      </c>
      <c r="F335" s="28" t="s">
        <v>858</v>
      </c>
      <c r="G335" s="45"/>
      <c r="H335" s="45"/>
      <c r="I335" s="8"/>
      <c r="J335" s="79" t="s">
        <v>322</v>
      </c>
      <c r="K335" s="6" t="e">
        <f>SUMPRODUCT((#REF!)*(#REF!&lt;=$K$65)*(#REF!=$J335)*(#REF!="Postal automatique"))</f>
        <v>#REF!</v>
      </c>
      <c r="L335" s="77" t="str">
        <f t="shared" si="14"/>
        <v>--</v>
      </c>
      <c r="M335" s="46"/>
    </row>
    <row r="336" spans="3:18" outlineLevel="1" x14ac:dyDescent="0.25">
      <c r="C336" s="12" t="str">
        <f t="shared" si="16"/>
        <v xml:space="preserve"> </v>
      </c>
      <c r="E336" s="30" t="s">
        <v>456</v>
      </c>
      <c r="F336" s="28" t="s">
        <v>859</v>
      </c>
      <c r="G336" s="45"/>
      <c r="H336" s="45"/>
      <c r="I336" s="8"/>
      <c r="J336" s="79" t="s">
        <v>181</v>
      </c>
      <c r="K336" s="6" t="e">
        <f>SUMPRODUCT((#REF!)*(#REF!&lt;=$K$65)*(#REF!=$J336)*(#REF!="Postal automatique"))</f>
        <v>#REF!</v>
      </c>
      <c r="L336" s="77" t="str">
        <f t="shared" si="14"/>
        <v>--</v>
      </c>
      <c r="M336" s="46"/>
    </row>
    <row r="337" spans="3:13" outlineLevel="1" x14ac:dyDescent="0.25">
      <c r="C337" s="12" t="str">
        <f t="shared" si="16"/>
        <v xml:space="preserve"> </v>
      </c>
      <c r="E337" s="3" t="s">
        <v>339</v>
      </c>
      <c r="F337" s="27" t="s">
        <v>702</v>
      </c>
      <c r="G337" s="45"/>
      <c r="H337" s="45"/>
      <c r="I337" s="8"/>
      <c r="J337" s="79" t="s">
        <v>182</v>
      </c>
      <c r="K337" s="6" t="e">
        <f>SUMPRODUCT((#REF!)*(#REF!&lt;=$K$65)*(#REF!=$J337)*(#REF!="Postal automatique"))</f>
        <v>#REF!</v>
      </c>
      <c r="L337" s="77" t="str">
        <f t="shared" si="14"/>
        <v>--</v>
      </c>
      <c r="M337" s="46"/>
    </row>
    <row r="338" spans="3:13" outlineLevel="1" x14ac:dyDescent="0.25">
      <c r="C338" s="12" t="str">
        <f t="shared" si="16"/>
        <v xml:space="preserve"> </v>
      </c>
      <c r="E338" s="30" t="s">
        <v>445</v>
      </c>
      <c r="F338" s="28" t="s">
        <v>860</v>
      </c>
      <c r="G338" s="45"/>
      <c r="H338" s="45"/>
      <c r="I338" s="8"/>
      <c r="J338" s="79" t="s">
        <v>373</v>
      </c>
      <c r="K338" s="6" t="e">
        <f>SUMPRODUCT((#REF!)*(#REF!&lt;=$K$65)*(#REF!=$J338)*(#REF!="Postal automatique"))</f>
        <v>#REF!</v>
      </c>
      <c r="L338" s="77" t="str">
        <f t="shared" si="14"/>
        <v>--</v>
      </c>
      <c r="M338" s="46"/>
    </row>
    <row r="339" spans="3:13" outlineLevel="1" x14ac:dyDescent="0.25">
      <c r="C339" s="12" t="str">
        <f t="shared" si="16"/>
        <v xml:space="preserve"> </v>
      </c>
      <c r="E339" s="3" t="s">
        <v>224</v>
      </c>
      <c r="F339" s="27" t="s">
        <v>703</v>
      </c>
      <c r="G339" s="45"/>
      <c r="H339" s="45"/>
      <c r="I339" s="8"/>
      <c r="J339" s="79" t="s">
        <v>1026</v>
      </c>
      <c r="K339" s="6" t="e">
        <f>SUMPRODUCT((#REF!)*(#REF!&lt;=$K$65)*(#REF!=$J339)*(#REF!="Postal automatique"))</f>
        <v>#REF!</v>
      </c>
      <c r="L339" s="77" t="str">
        <f t="shared" si="14"/>
        <v>--</v>
      </c>
      <c r="M339" s="46"/>
    </row>
    <row r="340" spans="3:13" outlineLevel="1" x14ac:dyDescent="0.25">
      <c r="C340" s="12" t="str">
        <f t="shared" si="16"/>
        <v xml:space="preserve"> </v>
      </c>
      <c r="E340" s="30" t="s">
        <v>417</v>
      </c>
      <c r="F340" s="28" t="s">
        <v>861</v>
      </c>
      <c r="G340" s="45"/>
      <c r="H340" s="45"/>
      <c r="I340" s="8"/>
      <c r="J340" s="79" t="s">
        <v>347</v>
      </c>
      <c r="K340" s="6" t="e">
        <f>SUMPRODUCT((#REF!)*(#REF!&lt;=$K$65)*(#REF!=$J340)*(#REF!="Postal automatique"))</f>
        <v>#REF!</v>
      </c>
      <c r="L340" s="77" t="str">
        <f t="shared" si="14"/>
        <v>--</v>
      </c>
      <c r="M340" s="46"/>
    </row>
    <row r="341" spans="3:13" outlineLevel="1" x14ac:dyDescent="0.25">
      <c r="C341" s="12" t="str">
        <f t="shared" si="16"/>
        <v xml:space="preserve"> </v>
      </c>
      <c r="E341" s="30" t="s">
        <v>460</v>
      </c>
      <c r="F341" s="28" t="s">
        <v>862</v>
      </c>
      <c r="G341" s="45"/>
      <c r="H341" s="45"/>
      <c r="I341" s="8"/>
      <c r="J341" s="79" t="s">
        <v>460</v>
      </c>
      <c r="K341" s="6" t="e">
        <f>SUMPRODUCT((#REF!)*(#REF!&lt;=$K$65)*(#REF!=$J341)*(#REF!="Postal automatique"))</f>
        <v>#REF!</v>
      </c>
      <c r="L341" s="77" t="str">
        <f t="shared" si="14"/>
        <v>--</v>
      </c>
      <c r="M341" s="46"/>
    </row>
    <row r="342" spans="3:13" outlineLevel="1" x14ac:dyDescent="0.25">
      <c r="C342" s="12" t="str">
        <f t="shared" si="16"/>
        <v xml:space="preserve"> </v>
      </c>
      <c r="E342" s="3" t="s">
        <v>340</v>
      </c>
      <c r="F342" s="27" t="s">
        <v>704</v>
      </c>
      <c r="G342" s="45"/>
      <c r="H342" s="45"/>
      <c r="I342" s="8"/>
      <c r="J342" s="79" t="s">
        <v>226</v>
      </c>
      <c r="K342" s="6" t="e">
        <f>SUMPRODUCT((#REF!)*(#REF!&lt;=$K$65)*(#REF!=$J342)*(#REF!="Postal automatique"))</f>
        <v>#REF!</v>
      </c>
      <c r="L342" s="77" t="str">
        <f t="shared" si="14"/>
        <v>--</v>
      </c>
      <c r="M342" s="46"/>
    </row>
    <row r="343" spans="3:13" outlineLevel="1" x14ac:dyDescent="0.25">
      <c r="C343" s="12" t="str">
        <f t="shared" si="16"/>
        <v xml:space="preserve"> </v>
      </c>
      <c r="E343" s="30" t="s">
        <v>478</v>
      </c>
      <c r="F343" s="28" t="s">
        <v>863</v>
      </c>
      <c r="G343" s="45"/>
      <c r="H343" s="45"/>
      <c r="I343" s="8"/>
      <c r="J343" s="79" t="s">
        <v>329</v>
      </c>
      <c r="K343" s="6" t="e">
        <f>SUMPRODUCT((#REF!)*(#REF!&lt;=$K$65)*(#REF!=$J343)*(#REF!="Postal automatique"))</f>
        <v>#REF!</v>
      </c>
      <c r="L343" s="77" t="str">
        <f t="shared" si="14"/>
        <v>--</v>
      </c>
      <c r="M343" s="46"/>
    </row>
    <row r="344" spans="3:13" outlineLevel="1" x14ac:dyDescent="0.25">
      <c r="C344" s="12" t="str">
        <f t="shared" si="16"/>
        <v xml:space="preserve"> </v>
      </c>
      <c r="E344" s="3" t="s">
        <v>225</v>
      </c>
      <c r="F344" s="27" t="s">
        <v>705</v>
      </c>
      <c r="G344" s="45"/>
      <c r="H344" s="45"/>
      <c r="I344" s="8"/>
      <c r="J344" s="79" t="s">
        <v>932</v>
      </c>
      <c r="K344" s="6" t="e">
        <f>SUMPRODUCT((#REF!)*(#REF!&lt;=$K$65)*(#REF!=$J344)*(#REF!="Postal automatique"))</f>
        <v>#REF!</v>
      </c>
      <c r="L344" s="77" t="str">
        <f t="shared" si="14"/>
        <v>--</v>
      </c>
      <c r="M344" s="46"/>
    </row>
    <row r="345" spans="3:13" outlineLevel="1" x14ac:dyDescent="0.25">
      <c r="C345" s="12" t="str">
        <f t="shared" si="16"/>
        <v xml:space="preserve"> </v>
      </c>
      <c r="E345" s="30" t="s">
        <v>435</v>
      </c>
      <c r="F345" s="28" t="s">
        <v>864</v>
      </c>
      <c r="G345" s="45"/>
      <c r="H345" s="45"/>
      <c r="I345" s="8"/>
      <c r="J345" s="79" t="s">
        <v>241</v>
      </c>
      <c r="K345" s="6" t="e">
        <f>SUMPRODUCT((#REF!)*(#REF!&lt;=$K$65)*(#REF!=$J345)*(#REF!="Postal automatique"))</f>
        <v>#REF!</v>
      </c>
      <c r="L345" s="77" t="str">
        <f t="shared" si="14"/>
        <v>--</v>
      </c>
      <c r="M345" s="46"/>
    </row>
    <row r="346" spans="3:13" outlineLevel="1" x14ac:dyDescent="0.25">
      <c r="C346" s="12" t="str">
        <f t="shared" si="16"/>
        <v xml:space="preserve"> </v>
      </c>
      <c r="E346" s="3" t="s">
        <v>226</v>
      </c>
      <c r="F346" s="27" t="s">
        <v>706</v>
      </c>
      <c r="G346" s="45"/>
      <c r="H346" s="45"/>
      <c r="I346" s="8"/>
      <c r="J346" s="79" t="s">
        <v>264</v>
      </c>
      <c r="K346" s="6" t="e">
        <f>SUMPRODUCT((#REF!)*(#REF!&lt;=$K$65)*(#REF!=$J346)*(#REF!="Postal automatique"))</f>
        <v>#REF!</v>
      </c>
      <c r="L346" s="77" t="str">
        <f t="shared" si="14"/>
        <v>--</v>
      </c>
      <c r="M346" s="46"/>
    </row>
    <row r="347" spans="3:13" outlineLevel="1" x14ac:dyDescent="0.25">
      <c r="C347" s="12" t="str">
        <f t="shared" si="16"/>
        <v xml:space="preserve"> </v>
      </c>
      <c r="E347" s="3" t="s">
        <v>227</v>
      </c>
      <c r="F347" s="27" t="s">
        <v>707</v>
      </c>
      <c r="G347" s="45"/>
      <c r="H347" s="45"/>
      <c r="I347" s="8"/>
      <c r="J347" s="79" t="s">
        <v>266</v>
      </c>
      <c r="K347" s="6" t="e">
        <f>SUMPRODUCT((#REF!)*(#REF!&lt;=$K$65)*(#REF!=$J347)*(#REF!="Postal automatique"))</f>
        <v>#REF!</v>
      </c>
      <c r="L347" s="77" t="str">
        <f t="shared" si="14"/>
        <v>-NAT-TOP</v>
      </c>
      <c r="M347" s="46"/>
    </row>
    <row r="348" spans="3:13" outlineLevel="1" x14ac:dyDescent="0.25">
      <c r="C348" s="12" t="str">
        <f t="shared" si="16"/>
        <v xml:space="preserve"> </v>
      </c>
      <c r="E348" s="3" t="s">
        <v>228</v>
      </c>
      <c r="F348" s="27" t="s">
        <v>708</v>
      </c>
      <c r="G348" s="45"/>
      <c r="H348" s="45"/>
      <c r="I348" s="8"/>
      <c r="J348" s="79" t="s">
        <v>267</v>
      </c>
      <c r="K348" s="6" t="e">
        <f>SUMPRODUCT((#REF!)*(#REF!&lt;=$K$65)*(#REF!=$J348)*(#REF!="Postal automatique"))</f>
        <v>#REF!</v>
      </c>
      <c r="L348" s="77" t="str">
        <f t="shared" si="14"/>
        <v>--</v>
      </c>
      <c r="M348" s="46"/>
    </row>
    <row r="349" spans="3:13" outlineLevel="1" x14ac:dyDescent="0.25">
      <c r="C349" s="12" t="str">
        <f t="shared" si="16"/>
        <v xml:space="preserve"> </v>
      </c>
      <c r="E349" s="3" t="s">
        <v>368</v>
      </c>
      <c r="F349" s="27" t="s">
        <v>709</v>
      </c>
      <c r="G349" s="45"/>
      <c r="H349" s="45"/>
      <c r="I349" s="8"/>
      <c r="J349" s="79" t="s">
        <v>358</v>
      </c>
      <c r="K349" s="6" t="e">
        <f>SUMPRODUCT((#REF!)*(#REF!&lt;=$K$65)*(#REF!=$J349)*(#REF!="Postal automatique"))</f>
        <v>#REF!</v>
      </c>
      <c r="L349" s="77" t="str">
        <f t="shared" si="14"/>
        <v>--</v>
      </c>
      <c r="M349" s="46"/>
    </row>
    <row r="350" spans="3:13" outlineLevel="1" x14ac:dyDescent="0.25">
      <c r="C350" s="12" t="str">
        <f t="shared" si="16"/>
        <v xml:space="preserve"> </v>
      </c>
      <c r="E350" s="3" t="s">
        <v>329</v>
      </c>
      <c r="F350" s="27" t="s">
        <v>710</v>
      </c>
      <c r="G350" s="45"/>
      <c r="H350" s="45"/>
      <c r="I350" s="8"/>
      <c r="J350" s="79" t="s">
        <v>268</v>
      </c>
      <c r="K350" s="6" t="e">
        <f>SUMPRODUCT((#REF!)*(#REF!&lt;=$K$65)*(#REF!=$J350)*(#REF!="Postal automatique"))</f>
        <v>#REF!</v>
      </c>
      <c r="L350" s="77" t="str">
        <f t="shared" si="14"/>
        <v>--</v>
      </c>
      <c r="M350" s="46"/>
    </row>
    <row r="351" spans="3:13" outlineLevel="1" x14ac:dyDescent="0.25">
      <c r="C351" s="12" t="str">
        <f t="shared" si="16"/>
        <v xml:space="preserve"> </v>
      </c>
      <c r="E351" s="30" t="s">
        <v>442</v>
      </c>
      <c r="F351" s="28" t="s">
        <v>865</v>
      </c>
      <c r="G351" s="45"/>
      <c r="H351" s="45"/>
      <c r="I351" s="8"/>
      <c r="J351" s="79" t="s">
        <v>1020</v>
      </c>
      <c r="K351" s="6" t="e">
        <f>SUMPRODUCT((#REF!)*(#REF!&lt;=$K$65)*(#REF!=$J351)*(#REF!="Postal automatique"))</f>
        <v>#REF!</v>
      </c>
      <c r="L351" s="77" t="str">
        <f t="shared" si="14"/>
        <v>--</v>
      </c>
      <c r="M351" s="46"/>
    </row>
    <row r="352" spans="3:13" outlineLevel="1" x14ac:dyDescent="0.25">
      <c r="C352" s="12" t="str">
        <f t="shared" si="16"/>
        <v xml:space="preserve"> </v>
      </c>
      <c r="E352" s="3" t="s">
        <v>229</v>
      </c>
      <c r="F352" s="27" t="s">
        <v>711</v>
      </c>
      <c r="G352" s="45"/>
      <c r="H352" s="45"/>
      <c r="I352" s="8"/>
      <c r="J352" s="79" t="s">
        <v>273</v>
      </c>
      <c r="K352" s="6" t="e">
        <f>SUMPRODUCT((#REF!)*(#REF!&lt;=$K$65)*(#REF!=$J352)*(#REF!="Postal automatique"))</f>
        <v>#REF!</v>
      </c>
      <c r="L352" s="77" t="str">
        <f t="shared" si="14"/>
        <v>--</v>
      </c>
      <c r="M352" s="46"/>
    </row>
    <row r="353" spans="3:13" outlineLevel="1" x14ac:dyDescent="0.25">
      <c r="C353" s="12" t="str">
        <f t="shared" si="16"/>
        <v xml:space="preserve"> </v>
      </c>
      <c r="E353" s="3" t="s">
        <v>230</v>
      </c>
      <c r="F353" s="27" t="s">
        <v>712</v>
      </c>
      <c r="G353" s="45"/>
      <c r="H353" s="45"/>
      <c r="I353" s="8"/>
      <c r="J353" s="79" t="s">
        <v>1031</v>
      </c>
      <c r="K353" s="6" t="e">
        <f>SUMPRODUCT((#REF!)*(#REF!&lt;=$K$65)*(#REF!=$J353)*(#REF!="Postal automatique"))</f>
        <v>#REF!</v>
      </c>
      <c r="L353" s="77" t="str">
        <f t="shared" si="14"/>
        <v>--</v>
      </c>
      <c r="M353" s="46"/>
    </row>
    <row r="354" spans="3:13" outlineLevel="1" x14ac:dyDescent="0.25">
      <c r="C354" s="12" t="str">
        <f t="shared" si="16"/>
        <v xml:space="preserve"> </v>
      </c>
      <c r="E354" s="3" t="s">
        <v>231</v>
      </c>
      <c r="F354" s="27" t="s">
        <v>713</v>
      </c>
      <c r="G354" s="45"/>
      <c r="H354" s="45"/>
      <c r="I354" s="8"/>
      <c r="J354" s="80" t="s">
        <v>934</v>
      </c>
      <c r="K354" s="6" t="e">
        <f>SUMPRODUCT((#REF!)*(#REF!&lt;=$K$65)*(#REF!=$J354)*(#REF!="Postal automatique"))</f>
        <v>#REF!</v>
      </c>
      <c r="L354" s="77" t="str">
        <f t="shared" si="14"/>
        <v>--</v>
      </c>
      <c r="M354" s="46"/>
    </row>
    <row r="355" spans="3:13" outlineLevel="1" x14ac:dyDescent="0.25">
      <c r="C355" s="12" t="str">
        <f t="shared" si="16"/>
        <v xml:space="preserve"> </v>
      </c>
      <c r="E355" s="3" t="s">
        <v>232</v>
      </c>
      <c r="F355" s="27" t="s">
        <v>714</v>
      </c>
      <c r="G355" s="45"/>
      <c r="H355" s="45"/>
      <c r="I355" s="8"/>
      <c r="J355" s="79" t="s">
        <v>1039</v>
      </c>
      <c r="K355" s="6" t="e">
        <f>SUMPRODUCT((#REF!)*(#REF!&lt;=$K$65)*(#REF!=$J355)*(#REF!="Postal automatique"))</f>
        <v>#REF!</v>
      </c>
      <c r="L355" s="77" t="str">
        <f t="shared" si="14"/>
        <v>--</v>
      </c>
      <c r="M355" s="46"/>
    </row>
    <row r="356" spans="3:13" outlineLevel="1" x14ac:dyDescent="0.25">
      <c r="C356" s="12" t="str">
        <f t="shared" si="16"/>
        <v xml:space="preserve"> </v>
      </c>
      <c r="E356" s="3" t="s">
        <v>233</v>
      </c>
      <c r="F356" s="27" t="s">
        <v>715</v>
      </c>
      <c r="G356" s="45"/>
      <c r="H356" s="45"/>
      <c r="I356" s="8"/>
      <c r="J356" s="79" t="s">
        <v>1120</v>
      </c>
      <c r="K356" s="6" t="e">
        <f>SUMPRODUCT((#REF!)*(#REF!&lt;=$K$65)*(#REF!=$J356)*(#REF!="Postal automatique"))</f>
        <v>#REF!</v>
      </c>
      <c r="L356" s="77" t="str">
        <f t="shared" si="14"/>
        <v>--</v>
      </c>
      <c r="M356" s="46"/>
    </row>
    <row r="357" spans="3:13" outlineLevel="1" x14ac:dyDescent="0.25">
      <c r="C357" s="12" t="str">
        <f t="shared" si="16"/>
        <v xml:space="preserve"> </v>
      </c>
      <c r="E357" s="3" t="s">
        <v>932</v>
      </c>
      <c r="F357" s="27" t="s">
        <v>939</v>
      </c>
      <c r="G357" s="45"/>
      <c r="H357" s="45"/>
      <c r="I357" s="8"/>
      <c r="J357" s="79" t="s">
        <v>1025</v>
      </c>
      <c r="K357" s="6" t="e">
        <f>SUMPRODUCT((#REF!)*(#REF!&lt;=$K$65)*(#REF!=$J357)*(#REF!="Postal automatique"))</f>
        <v>#REF!</v>
      </c>
      <c r="L357" s="77" t="str">
        <f t="shared" si="14"/>
        <v>--</v>
      </c>
      <c r="M357" s="46"/>
    </row>
    <row r="358" spans="3:13" outlineLevel="1" x14ac:dyDescent="0.25">
      <c r="C358" s="12" t="str">
        <f t="shared" si="16"/>
        <v xml:space="preserve"> </v>
      </c>
      <c r="E358" s="3" t="s">
        <v>234</v>
      </c>
      <c r="F358" s="27" t="s">
        <v>716</v>
      </c>
      <c r="G358" s="45"/>
      <c r="H358" s="45"/>
      <c r="I358" s="8"/>
      <c r="J358" s="79" t="s">
        <v>1004</v>
      </c>
      <c r="K358" s="6" t="e">
        <f>SUMPRODUCT((#REF!)*(#REF!&lt;=$K$65)*(#REF!=$J358)*(#REF!="Postal automatique"))</f>
        <v>#REF!</v>
      </c>
      <c r="L358" s="77" t="str">
        <f t="shared" si="14"/>
        <v>--</v>
      </c>
      <c r="M358" s="46"/>
    </row>
    <row r="359" spans="3:13" outlineLevel="1" x14ac:dyDescent="0.25">
      <c r="C359" s="12" t="str">
        <f t="shared" si="16"/>
        <v xml:space="preserve"> </v>
      </c>
      <c r="E359" s="3" t="s">
        <v>235</v>
      </c>
      <c r="F359" s="27" t="s">
        <v>717</v>
      </c>
      <c r="G359" s="45"/>
      <c r="H359" s="45"/>
      <c r="I359" s="8"/>
      <c r="J359" s="79" t="s">
        <v>1005</v>
      </c>
      <c r="K359" s="6" t="e">
        <f>SUMPRODUCT((#REF!)*(#REF!&lt;=$K$65)*(#REF!=$J359)*(#REF!="Postal automatique"))</f>
        <v>#REF!</v>
      </c>
      <c r="L359" s="77" t="str">
        <f t="shared" si="14"/>
        <v>--</v>
      </c>
      <c r="M359" s="46"/>
    </row>
    <row r="360" spans="3:13" outlineLevel="1" x14ac:dyDescent="0.25">
      <c r="C360" s="12" t="str">
        <f t="shared" si="16"/>
        <v xml:space="preserve"> </v>
      </c>
      <c r="E360" s="3" t="s">
        <v>236</v>
      </c>
      <c r="F360" s="27" t="s">
        <v>718</v>
      </c>
      <c r="G360" s="45"/>
      <c r="H360" s="45"/>
      <c r="I360" s="8"/>
      <c r="J360" s="79" t="s">
        <v>1041</v>
      </c>
      <c r="K360" s="6" t="e">
        <f>SUMPRODUCT((#REF!)*(#REF!&lt;=$K$65)*(#REF!=$J360)*(#REF!="Postal automatique"))</f>
        <v>#REF!</v>
      </c>
      <c r="L360" s="77" t="str">
        <f t="shared" si="14"/>
        <v>--</v>
      </c>
      <c r="M360" s="46"/>
    </row>
    <row r="361" spans="3:13" outlineLevel="1" x14ac:dyDescent="0.25">
      <c r="C361" s="12" t="str">
        <f t="shared" si="16"/>
        <v xml:space="preserve"> </v>
      </c>
      <c r="E361" s="3" t="s">
        <v>237</v>
      </c>
      <c r="F361" s="27" t="s">
        <v>719</v>
      </c>
      <c r="G361" s="45"/>
      <c r="H361" s="45"/>
      <c r="I361" s="8"/>
      <c r="J361" s="79" t="s">
        <v>1121</v>
      </c>
      <c r="K361" s="6" t="e">
        <f>SUMPRODUCT((#REF!)*(#REF!&lt;=$K$65)*(#REF!=$J361)*(#REF!="Postal automatique"))</f>
        <v>#REF!</v>
      </c>
      <c r="L361" s="77" t="str">
        <f t="shared" si="14"/>
        <v>--</v>
      </c>
      <c r="M361" s="46"/>
    </row>
    <row r="362" spans="3:13" outlineLevel="1" x14ac:dyDescent="0.25">
      <c r="C362" s="12" t="str">
        <f t="shared" si="16"/>
        <v xml:space="preserve"> </v>
      </c>
      <c r="E362" s="3" t="s">
        <v>238</v>
      </c>
      <c r="F362" s="27" t="s">
        <v>720</v>
      </c>
      <c r="G362" s="45"/>
      <c r="H362" s="45"/>
      <c r="I362" s="8"/>
      <c r="J362" s="2" t="s">
        <v>5</v>
      </c>
      <c r="K362" s="6" t="e">
        <f>SUMPRODUCT((#REF!)*(#REF!&lt;=$K$65)*(#REF!=$J362)*(#REF!="Postal automatique"))</f>
        <v>#REF!</v>
      </c>
      <c r="L362" s="77" t="str">
        <f t="shared" si="14"/>
        <v>--</v>
      </c>
      <c r="M362" s="46"/>
    </row>
    <row r="363" spans="3:13" outlineLevel="1" x14ac:dyDescent="0.25">
      <c r="C363" s="12" t="str">
        <f t="shared" si="16"/>
        <v xml:space="preserve"> </v>
      </c>
      <c r="E363" s="3" t="s">
        <v>239</v>
      </c>
      <c r="F363" s="27" t="s">
        <v>721</v>
      </c>
      <c r="G363" s="45"/>
      <c r="H363" s="45"/>
      <c r="I363" s="8"/>
      <c r="J363" s="2" t="s">
        <v>55</v>
      </c>
      <c r="K363" s="6" t="e">
        <f>SUMPRODUCT((#REF!)*(#REF!&lt;=$K$65)*(#REF!=$J363)*(#REF!="Postal automatique"))</f>
        <v>#REF!</v>
      </c>
      <c r="L363" s="77" t="str">
        <f t="shared" si="14"/>
        <v>--</v>
      </c>
      <c r="M363" s="46"/>
    </row>
    <row r="364" spans="3:13" outlineLevel="1" x14ac:dyDescent="0.25">
      <c r="C364" s="12" t="str">
        <f t="shared" si="16"/>
        <v xml:space="preserve"> </v>
      </c>
      <c r="E364" s="3" t="s">
        <v>240</v>
      </c>
      <c r="F364" s="27" t="s">
        <v>722</v>
      </c>
      <c r="G364" s="45"/>
      <c r="H364" s="45"/>
      <c r="I364" s="8"/>
      <c r="J364" s="2" t="s">
        <v>424</v>
      </c>
      <c r="K364" s="6" t="e">
        <f>SUMPRODUCT((#REF!)*(#REF!&lt;=$K$65)*(#REF!=$J364)*(#REF!="Postal automatique"))</f>
        <v>#REF!</v>
      </c>
      <c r="L364" s="77" t="str">
        <f t="shared" si="14"/>
        <v>--</v>
      </c>
      <c r="M364" s="46"/>
    </row>
    <row r="365" spans="3:13" outlineLevel="1" x14ac:dyDescent="0.25">
      <c r="C365" s="12" t="str">
        <f t="shared" si="16"/>
        <v xml:space="preserve"> </v>
      </c>
      <c r="E365" s="3" t="s">
        <v>241</v>
      </c>
      <c r="F365" s="27" t="s">
        <v>723</v>
      </c>
      <c r="G365" s="45"/>
      <c r="H365" s="45"/>
      <c r="I365" s="8"/>
      <c r="J365" s="2" t="s">
        <v>355</v>
      </c>
      <c r="K365" s="6" t="e">
        <f>SUMPRODUCT((#REF!)*(#REF!&lt;=$K$65)*(#REF!=$J365)*(#REF!="Postal automatique"))</f>
        <v>#REF!</v>
      </c>
      <c r="L365" s="77" t="str">
        <f t="shared" si="14"/>
        <v>--</v>
      </c>
      <c r="M365" s="46"/>
    </row>
    <row r="366" spans="3:13" outlineLevel="1" x14ac:dyDescent="0.25">
      <c r="C366" s="12" t="str">
        <f t="shared" si="16"/>
        <v xml:space="preserve"> </v>
      </c>
      <c r="E366" s="3" t="s">
        <v>242</v>
      </c>
      <c r="F366" s="27" t="s">
        <v>724</v>
      </c>
      <c r="G366" s="45"/>
      <c r="H366" s="45"/>
      <c r="I366" s="8"/>
      <c r="J366" s="2" t="s">
        <v>449</v>
      </c>
      <c r="K366" s="6" t="e">
        <f>SUMPRODUCT((#REF!)*(#REF!&lt;=$K$65)*(#REF!=$J366)*(#REF!="Postal automatique"))</f>
        <v>#REF!</v>
      </c>
      <c r="L366" s="77" t="str">
        <f t="shared" si="14"/>
        <v>--</v>
      </c>
      <c r="M366" s="46"/>
    </row>
    <row r="367" spans="3:13" outlineLevel="1" x14ac:dyDescent="0.25">
      <c r="C367" s="12" t="str">
        <f t="shared" ref="C367:C394" si="17">IF(ISERROR(VLOOKUP(F369,$F$68:$I$545,2,FALSE)),"Plan_régional"," ")</f>
        <v xml:space="preserve"> </v>
      </c>
      <c r="E367" s="3" t="s">
        <v>243</v>
      </c>
      <c r="F367" s="27" t="s">
        <v>725</v>
      </c>
      <c r="G367" s="45"/>
      <c r="H367" s="45"/>
      <c r="I367" s="8"/>
      <c r="J367" s="2" t="s">
        <v>422</v>
      </c>
      <c r="K367" s="6" t="e">
        <f>SUMPRODUCT((#REF!)*(#REF!&lt;=$K$65)*(#REF!=$J367)*(#REF!="Postal automatique"))</f>
        <v>#REF!</v>
      </c>
      <c r="L367" s="77" t="str">
        <f t="shared" si="14"/>
        <v>REG--TOP</v>
      </c>
      <c r="M367" s="46"/>
    </row>
    <row r="368" spans="3:13" outlineLevel="1" x14ac:dyDescent="0.25">
      <c r="C368" s="12" t="str">
        <f t="shared" si="17"/>
        <v xml:space="preserve"> </v>
      </c>
      <c r="E368" s="3" t="s">
        <v>244</v>
      </c>
      <c r="F368" s="27" t="s">
        <v>726</v>
      </c>
      <c r="G368" s="45"/>
      <c r="H368" s="45"/>
      <c r="I368" s="8"/>
      <c r="J368" s="2" t="s">
        <v>65</v>
      </c>
      <c r="K368" s="6" t="e">
        <f>SUMPRODUCT((#REF!)*(#REF!&lt;=$K$65)*(#REF!=$J368)*(#REF!="Postal automatique"))</f>
        <v>#REF!</v>
      </c>
      <c r="L368" s="77" t="str">
        <f t="shared" si="14"/>
        <v>--</v>
      </c>
      <c r="M368" s="46"/>
    </row>
    <row r="369" spans="3:13" outlineLevel="1" x14ac:dyDescent="0.25">
      <c r="C369" s="12" t="str">
        <f t="shared" si="17"/>
        <v xml:space="preserve"> </v>
      </c>
      <c r="E369" s="3" t="s">
        <v>245</v>
      </c>
      <c r="F369" s="27" t="s">
        <v>727</v>
      </c>
      <c r="G369" s="45"/>
      <c r="H369" s="45"/>
      <c r="I369" s="8"/>
      <c r="J369" s="2" t="s">
        <v>66</v>
      </c>
      <c r="K369" s="6" t="e">
        <f>SUMPRODUCT((#REF!)*(#REF!&lt;=$K$65)*(#REF!=$J369)*(#REF!="Postal automatique"))</f>
        <v>#REF!</v>
      </c>
      <c r="L369" s="77" t="str">
        <f t="shared" si="14"/>
        <v>--</v>
      </c>
      <c r="M369" s="46"/>
    </row>
    <row r="370" spans="3:13" outlineLevel="1" x14ac:dyDescent="0.25">
      <c r="C370" s="12" t="str">
        <f t="shared" si="17"/>
        <v xml:space="preserve"> </v>
      </c>
      <c r="E370" s="3" t="s">
        <v>246</v>
      </c>
      <c r="F370" s="27" t="s">
        <v>728</v>
      </c>
      <c r="G370" s="45"/>
      <c r="H370" s="45"/>
      <c r="I370" s="8"/>
      <c r="J370" s="2" t="s">
        <v>68</v>
      </c>
      <c r="K370" s="6" t="e">
        <f>SUMPRODUCT((#REF!)*(#REF!&lt;=$K$65)*(#REF!=$J370)*(#REF!="Postal automatique"))</f>
        <v>#REF!</v>
      </c>
      <c r="L370" s="77" t="str">
        <f t="shared" si="14"/>
        <v>--</v>
      </c>
      <c r="M370" s="46"/>
    </row>
    <row r="371" spans="3:13" outlineLevel="1" x14ac:dyDescent="0.25">
      <c r="C371" s="12" t="str">
        <f t="shared" si="17"/>
        <v xml:space="preserve"> </v>
      </c>
      <c r="E371" s="3" t="s">
        <v>247</v>
      </c>
      <c r="F371" s="27" t="s">
        <v>729</v>
      </c>
      <c r="G371" s="45"/>
      <c r="H371" s="45"/>
      <c r="I371" s="8"/>
      <c r="J371" s="2" t="s">
        <v>335</v>
      </c>
      <c r="K371" s="6" t="e">
        <f>SUMPRODUCT((#REF!)*(#REF!&lt;=$K$65)*(#REF!=$J371)*(#REF!="Postal automatique"))</f>
        <v>#REF!</v>
      </c>
      <c r="L371" s="77" t="str">
        <f t="shared" si="14"/>
        <v>--</v>
      </c>
      <c r="M371" s="46"/>
    </row>
    <row r="372" spans="3:13" outlineLevel="1" x14ac:dyDescent="0.25">
      <c r="C372" s="12" t="str">
        <f t="shared" si="17"/>
        <v xml:space="preserve"> </v>
      </c>
      <c r="E372" s="3" t="s">
        <v>248</v>
      </c>
      <c r="F372" s="27" t="s">
        <v>730</v>
      </c>
      <c r="G372" s="45"/>
      <c r="H372" s="45"/>
      <c r="I372" s="8"/>
      <c r="J372" s="2" t="s">
        <v>71</v>
      </c>
      <c r="K372" s="6" t="e">
        <f>SUMPRODUCT((#REF!)*(#REF!&lt;=$K$65)*(#REF!=$J372)*(#REF!="Postal automatique"))</f>
        <v>#REF!</v>
      </c>
      <c r="L372" s="77" t="str">
        <f t="shared" si="14"/>
        <v>--</v>
      </c>
      <c r="M372" s="46"/>
    </row>
    <row r="373" spans="3:13" outlineLevel="1" x14ac:dyDescent="0.25">
      <c r="C373" s="12" t="str">
        <f t="shared" si="17"/>
        <v xml:space="preserve"> </v>
      </c>
      <c r="E373" s="3" t="s">
        <v>249</v>
      </c>
      <c r="F373" s="27" t="s">
        <v>731</v>
      </c>
      <c r="G373" s="45"/>
      <c r="H373" s="45"/>
      <c r="I373" s="8"/>
      <c r="J373" s="2" t="s">
        <v>74</v>
      </c>
      <c r="K373" s="6" t="e">
        <f>SUMPRODUCT((#REF!)*(#REF!&lt;=$K$65)*(#REF!=$J373)*(#REF!="Postal automatique"))</f>
        <v>#REF!</v>
      </c>
      <c r="L373" s="77" t="str">
        <f t="shared" si="14"/>
        <v>--</v>
      </c>
      <c r="M373" s="46"/>
    </row>
    <row r="374" spans="3:13" outlineLevel="1" x14ac:dyDescent="0.25">
      <c r="C374" s="12" t="str">
        <f t="shared" si="17"/>
        <v xml:space="preserve"> </v>
      </c>
      <c r="E374" s="3" t="s">
        <v>250</v>
      </c>
      <c r="F374" s="27" t="s">
        <v>732</v>
      </c>
      <c r="G374" s="45"/>
      <c r="H374" s="45"/>
      <c r="I374" s="8"/>
      <c r="J374" s="2" t="s">
        <v>336</v>
      </c>
      <c r="K374" s="6" t="e">
        <f>SUMPRODUCT((#REF!)*(#REF!&lt;=$K$65)*(#REF!=$J374)*(#REF!="Postal automatique"))</f>
        <v>#REF!</v>
      </c>
      <c r="L374" s="77" t="str">
        <f t="shared" si="14"/>
        <v>--</v>
      </c>
      <c r="M374" s="46"/>
    </row>
    <row r="375" spans="3:13" outlineLevel="1" x14ac:dyDescent="0.25">
      <c r="C375" s="12" t="str">
        <f t="shared" si="17"/>
        <v xml:space="preserve"> </v>
      </c>
      <c r="E375" s="3" t="s">
        <v>251</v>
      </c>
      <c r="F375" s="27" t="s">
        <v>733</v>
      </c>
      <c r="G375" s="45"/>
      <c r="H375" s="45"/>
      <c r="I375" s="8"/>
      <c r="J375" s="2" t="s">
        <v>82</v>
      </c>
      <c r="K375" s="6" t="e">
        <f>SUMPRODUCT((#REF!)*(#REF!&lt;=$K$65)*(#REF!=$J375)*(#REF!="Postal automatique"))</f>
        <v>#REF!</v>
      </c>
      <c r="L375" s="77" t="str">
        <f t="shared" si="14"/>
        <v>--</v>
      </c>
      <c r="M375" s="46"/>
    </row>
    <row r="376" spans="3:13" outlineLevel="1" x14ac:dyDescent="0.25">
      <c r="C376" s="12" t="str">
        <f t="shared" si="17"/>
        <v xml:space="preserve"> </v>
      </c>
      <c r="E376" s="3" t="s">
        <v>252</v>
      </c>
      <c r="F376" s="27" t="s">
        <v>734</v>
      </c>
      <c r="G376" s="45"/>
      <c r="H376" s="45"/>
      <c r="I376" s="8"/>
      <c r="J376" s="2" t="s">
        <v>86</v>
      </c>
      <c r="K376" s="6" t="e">
        <f>SUMPRODUCT((#REF!)*(#REF!&lt;=$K$65)*(#REF!=$J376)*(#REF!="Postal automatique"))</f>
        <v>#REF!</v>
      </c>
      <c r="L376" s="77" t="str">
        <f t="shared" si="14"/>
        <v>--</v>
      </c>
      <c r="M376" s="46"/>
    </row>
    <row r="377" spans="3:13" outlineLevel="1" x14ac:dyDescent="0.25">
      <c r="C377" s="12" t="str">
        <f t="shared" si="17"/>
        <v xml:space="preserve"> </v>
      </c>
      <c r="E377" s="3" t="s">
        <v>253</v>
      </c>
      <c r="F377" s="27" t="s">
        <v>735</v>
      </c>
      <c r="G377" s="45"/>
      <c r="H377" s="45"/>
      <c r="I377" s="8"/>
      <c r="J377" s="2" t="s">
        <v>88</v>
      </c>
      <c r="K377" s="6" t="e">
        <f>SUMPRODUCT((#REF!)*(#REF!&lt;=$K$65)*(#REF!=$J377)*(#REF!="Postal automatique"))</f>
        <v>#REF!</v>
      </c>
      <c r="L377" s="77" t="str">
        <f t="shared" si="14"/>
        <v>--</v>
      </c>
      <c r="M377" s="46"/>
    </row>
    <row r="378" spans="3:13" outlineLevel="1" x14ac:dyDescent="0.25">
      <c r="C378" s="12" t="str">
        <f t="shared" si="17"/>
        <v xml:space="preserve"> </v>
      </c>
      <c r="E378" s="30" t="s">
        <v>423</v>
      </c>
      <c r="F378" s="28" t="s">
        <v>866</v>
      </c>
      <c r="G378" s="45"/>
      <c r="H378" s="45"/>
      <c r="I378" s="8"/>
      <c r="J378" s="2" t="s">
        <v>90</v>
      </c>
      <c r="K378" s="6" t="e">
        <f>SUMPRODUCT((#REF!)*(#REF!&lt;=$K$65)*(#REF!=$J378)*(#REF!="Postal automatique"))</f>
        <v>#REF!</v>
      </c>
      <c r="L378" s="77" t="str">
        <f t="shared" si="14"/>
        <v>--</v>
      </c>
      <c r="M378" s="46"/>
    </row>
    <row r="379" spans="3:13" outlineLevel="1" x14ac:dyDescent="0.25">
      <c r="C379" s="12" t="str">
        <f t="shared" si="17"/>
        <v xml:space="preserve"> </v>
      </c>
      <c r="E379" s="3" t="s">
        <v>341</v>
      </c>
      <c r="F379" s="27" t="s">
        <v>736</v>
      </c>
      <c r="G379" s="45"/>
      <c r="H379" s="45"/>
      <c r="I379" s="8"/>
      <c r="J379" s="2" t="s">
        <v>91</v>
      </c>
      <c r="K379" s="6" t="e">
        <f>SUMPRODUCT((#REF!)*(#REF!&lt;=$K$65)*(#REF!=$J379)*(#REF!="Postal automatique"))</f>
        <v>#REF!</v>
      </c>
      <c r="L379" s="77" t="str">
        <f t="shared" si="14"/>
        <v>--</v>
      </c>
      <c r="M379" s="46"/>
    </row>
    <row r="380" spans="3:13" outlineLevel="1" x14ac:dyDescent="0.25">
      <c r="C380" s="12" t="str">
        <f t="shared" si="17"/>
        <v xml:space="preserve"> </v>
      </c>
      <c r="E380" s="3" t="s">
        <v>254</v>
      </c>
      <c r="F380" s="27" t="s">
        <v>737</v>
      </c>
      <c r="G380" s="45"/>
      <c r="H380" s="45"/>
      <c r="I380" s="8"/>
      <c r="J380" s="2" t="s">
        <v>92</v>
      </c>
      <c r="K380" s="6" t="e">
        <f>SUMPRODUCT((#REF!)*(#REF!&lt;=$K$65)*(#REF!=$J380)*(#REF!="Postal automatique"))</f>
        <v>#REF!</v>
      </c>
      <c r="L380" s="77" t="str">
        <f t="shared" si="14"/>
        <v>--TOP</v>
      </c>
      <c r="M380" s="46"/>
    </row>
    <row r="381" spans="3:13" outlineLevel="1" x14ac:dyDescent="0.25">
      <c r="C381" s="12" t="str">
        <f t="shared" si="17"/>
        <v xml:space="preserve"> </v>
      </c>
      <c r="E381" s="3" t="s">
        <v>255</v>
      </c>
      <c r="F381" s="27" t="s">
        <v>738</v>
      </c>
      <c r="G381" s="45"/>
      <c r="H381" s="45"/>
      <c r="I381" s="8"/>
      <c r="J381" s="2" t="s">
        <v>420</v>
      </c>
      <c r="K381" s="6" t="e">
        <f>SUMPRODUCT((#REF!)*(#REF!&lt;=$K$65)*(#REF!=$J381)*(#REF!="Postal automatique"))</f>
        <v>#REF!</v>
      </c>
      <c r="L381" s="77" t="str">
        <f t="shared" si="14"/>
        <v>--</v>
      </c>
      <c r="M381" s="46"/>
    </row>
    <row r="382" spans="3:13" outlineLevel="1" x14ac:dyDescent="0.25">
      <c r="C382" s="12" t="str">
        <f t="shared" si="17"/>
        <v xml:space="preserve"> </v>
      </c>
      <c r="E382" s="3" t="s">
        <v>256</v>
      </c>
      <c r="F382" s="27" t="s">
        <v>739</v>
      </c>
      <c r="G382" s="45"/>
      <c r="H382" s="45"/>
      <c r="I382" s="8"/>
      <c r="J382" s="2" t="s">
        <v>100</v>
      </c>
      <c r="K382" s="6" t="e">
        <f>SUMPRODUCT((#REF!)*(#REF!&lt;=$K$65)*(#REF!=$J382)*(#REF!="Postal automatique"))</f>
        <v>#REF!</v>
      </c>
      <c r="L382" s="77" t="str">
        <f t="shared" si="14"/>
        <v>--TOP</v>
      </c>
      <c r="M382" s="46"/>
    </row>
    <row r="383" spans="3:13" outlineLevel="1" x14ac:dyDescent="0.25">
      <c r="C383" s="12" t="str">
        <f t="shared" si="17"/>
        <v xml:space="preserve"> </v>
      </c>
      <c r="E383" s="3" t="s">
        <v>257</v>
      </c>
      <c r="F383" s="27" t="s">
        <v>740</v>
      </c>
      <c r="G383" s="45"/>
      <c r="H383" s="45"/>
      <c r="I383" s="8"/>
      <c r="J383" s="2" t="s">
        <v>101</v>
      </c>
      <c r="K383" s="6" t="e">
        <f>SUMPRODUCT((#REF!)*(#REF!&lt;=$K$65)*(#REF!=$J383)*(#REF!="Postal automatique"))</f>
        <v>#REF!</v>
      </c>
      <c r="L383" s="77" t="str">
        <f t="shared" si="14"/>
        <v>--</v>
      </c>
      <c r="M383" s="46"/>
    </row>
    <row r="384" spans="3:13" outlineLevel="1" x14ac:dyDescent="0.25">
      <c r="C384" s="12" t="str">
        <f t="shared" si="17"/>
        <v xml:space="preserve"> </v>
      </c>
      <c r="E384" s="3" t="s">
        <v>258</v>
      </c>
      <c r="F384" s="27" t="s">
        <v>741</v>
      </c>
      <c r="G384" s="45"/>
      <c r="H384" s="45"/>
      <c r="I384" s="8"/>
      <c r="J384" s="2" t="s">
        <v>102</v>
      </c>
      <c r="K384" s="6" t="e">
        <f>SUMPRODUCT((#REF!)*(#REF!&lt;=$K$65)*(#REF!=$J384)*(#REF!="Postal automatique"))</f>
        <v>#REF!</v>
      </c>
      <c r="L384" s="77" t="str">
        <f t="shared" si="14"/>
        <v>--</v>
      </c>
      <c r="M384" s="46"/>
    </row>
    <row r="385" spans="3:18" outlineLevel="1" x14ac:dyDescent="0.25">
      <c r="C385" s="12" t="str">
        <f t="shared" si="17"/>
        <v xml:space="preserve"> </v>
      </c>
      <c r="E385" s="3" t="s">
        <v>259</v>
      </c>
      <c r="F385" s="27" t="s">
        <v>742</v>
      </c>
      <c r="G385" s="45"/>
      <c r="H385" s="45"/>
      <c r="I385" s="8"/>
      <c r="J385" s="2" t="s">
        <v>103</v>
      </c>
      <c r="K385" s="6" t="e">
        <f>SUMPRODUCT((#REF!)*(#REF!&lt;=$K$65)*(#REF!=$J385)*(#REF!="Postal automatique"))</f>
        <v>#REF!</v>
      </c>
      <c r="L385" s="77" t="str">
        <f t="shared" si="14"/>
        <v>--</v>
      </c>
      <c r="M385" s="46"/>
    </row>
    <row r="386" spans="3:18" outlineLevel="1" x14ac:dyDescent="0.25">
      <c r="C386" s="12" t="str">
        <f t="shared" si="17"/>
        <v xml:space="preserve"> </v>
      </c>
      <c r="E386" s="3" t="s">
        <v>260</v>
      </c>
      <c r="F386" s="27" t="s">
        <v>743</v>
      </c>
      <c r="G386" s="45"/>
      <c r="H386" s="45"/>
      <c r="I386" s="8"/>
      <c r="J386" s="2" t="s">
        <v>104</v>
      </c>
      <c r="K386" s="6" t="e">
        <f>SUMPRODUCT((#REF!)*(#REF!&lt;=$K$65)*(#REF!=$J386)*(#REF!="Postal automatique"))</f>
        <v>#REF!</v>
      </c>
      <c r="L386" s="77" t="str">
        <f t="shared" si="14"/>
        <v>--</v>
      </c>
      <c r="M386" s="46"/>
    </row>
    <row r="387" spans="3:18" outlineLevel="1" x14ac:dyDescent="0.25">
      <c r="C387" s="12" t="str">
        <f t="shared" si="17"/>
        <v xml:space="preserve"> </v>
      </c>
      <c r="E387" s="3" t="s">
        <v>261</v>
      </c>
      <c r="F387" s="27" t="s">
        <v>744</v>
      </c>
      <c r="G387" s="45"/>
      <c r="H387" s="45"/>
      <c r="I387" s="8"/>
      <c r="J387" s="2" t="s">
        <v>105</v>
      </c>
      <c r="K387" s="6" t="e">
        <f>SUMPRODUCT((#REF!)*(#REF!&lt;=$K$65)*(#REF!=$J387)*(#REF!="Postal automatique"))</f>
        <v>#REF!</v>
      </c>
      <c r="L387" s="77" t="str">
        <f t="shared" si="14"/>
        <v>--</v>
      </c>
      <c r="M387" s="46"/>
    </row>
    <row r="388" spans="3:18" outlineLevel="1" x14ac:dyDescent="0.25">
      <c r="C388" s="12" t="str">
        <f t="shared" si="17"/>
        <v xml:space="preserve"> </v>
      </c>
      <c r="E388" s="3" t="s">
        <v>262</v>
      </c>
      <c r="F388" s="27" t="s">
        <v>745</v>
      </c>
      <c r="G388" s="45"/>
      <c r="H388" s="45"/>
      <c r="I388" s="8"/>
      <c r="J388" s="2" t="s">
        <v>106</v>
      </c>
      <c r="K388" s="6" t="e">
        <f>SUMPRODUCT((#REF!)*(#REF!&lt;=$K$65)*(#REF!=$J388)*(#REF!="Postal automatique"))</f>
        <v>#REF!</v>
      </c>
      <c r="L388" s="77" t="str">
        <f t="shared" ref="L388:L451" si="18">IF(IFERROR(MATCH($F388,$G:$G,0),0)&gt;0,"REG","")&amp;"-"&amp;IF(IFERROR(MATCH($F388,$H:$H,0),0)&gt;0,"NAT","")&amp;"-"&amp;IF(IFERROR(MATCH($F388,$I:$I,0),0)&gt;0,"TOP","")</f>
        <v>--</v>
      </c>
      <c r="M388" s="46"/>
    </row>
    <row r="389" spans="3:18" outlineLevel="1" x14ac:dyDescent="0.25">
      <c r="C389" s="12" t="str">
        <f t="shared" si="17"/>
        <v xml:space="preserve"> </v>
      </c>
      <c r="E389" s="3" t="s">
        <v>364</v>
      </c>
      <c r="F389" s="27" t="s">
        <v>746</v>
      </c>
      <c r="G389" s="45"/>
      <c r="H389" s="45"/>
      <c r="I389" s="8"/>
      <c r="J389" s="2" t="s">
        <v>107</v>
      </c>
      <c r="K389" s="6" t="e">
        <f>SUMPRODUCT((#REF!)*(#REF!&lt;=$K$65)*(#REF!=$J389)*(#REF!="Postal automatique"))</f>
        <v>#REF!</v>
      </c>
      <c r="L389" s="77" t="str">
        <f t="shared" si="18"/>
        <v>--</v>
      </c>
      <c r="M389" s="46"/>
    </row>
    <row r="390" spans="3:18" outlineLevel="1" x14ac:dyDescent="0.25">
      <c r="C390" s="12" t="str">
        <f t="shared" si="17"/>
        <v xml:space="preserve"> </v>
      </c>
      <c r="E390" s="30" t="s">
        <v>450</v>
      </c>
      <c r="F390" s="28" t="s">
        <v>867</v>
      </c>
      <c r="G390" s="45"/>
      <c r="H390" s="45"/>
      <c r="I390" s="8"/>
      <c r="J390" s="2" t="s">
        <v>108</v>
      </c>
      <c r="K390" s="6" t="e">
        <f>SUMPRODUCT((#REF!)*(#REF!&lt;=$K$65)*(#REF!=$J390)*(#REF!="Postal automatique"))</f>
        <v>#REF!</v>
      </c>
      <c r="L390" s="77" t="str">
        <f t="shared" si="18"/>
        <v>--</v>
      </c>
      <c r="M390" s="46"/>
    </row>
    <row r="391" spans="3:18" outlineLevel="1" x14ac:dyDescent="0.25">
      <c r="C391" s="12" t="str">
        <f t="shared" si="17"/>
        <v xml:space="preserve"> </v>
      </c>
      <c r="E391" s="3" t="s">
        <v>263</v>
      </c>
      <c r="F391" s="27" t="s">
        <v>747</v>
      </c>
      <c r="G391" s="45"/>
      <c r="H391" s="45"/>
      <c r="I391" s="8"/>
      <c r="J391" s="2" t="s">
        <v>109</v>
      </c>
      <c r="K391" s="6" t="e">
        <f>SUMPRODUCT((#REF!)*(#REF!&lt;=$K$65)*(#REF!=$J391)*(#REF!="Postal automatique"))</f>
        <v>#REF!</v>
      </c>
      <c r="L391" s="77" t="str">
        <f t="shared" si="18"/>
        <v>--</v>
      </c>
      <c r="M391" s="46"/>
    </row>
    <row r="392" spans="3:18" outlineLevel="1" x14ac:dyDescent="0.25">
      <c r="C392" s="12" t="str">
        <f t="shared" si="17"/>
        <v xml:space="preserve"> </v>
      </c>
      <c r="E392" s="30" t="s">
        <v>485</v>
      </c>
      <c r="F392" s="28" t="s">
        <v>868</v>
      </c>
      <c r="G392" s="45"/>
      <c r="H392" s="45"/>
      <c r="I392" s="8"/>
      <c r="J392" s="2" t="s">
        <v>116</v>
      </c>
      <c r="K392" s="6" t="e">
        <f>SUMPRODUCT((#REF!)*(#REF!&lt;=$K$65)*(#REF!=$J392)*(#REF!="Postal automatique"))</f>
        <v>#REF!</v>
      </c>
      <c r="L392" s="77" t="str">
        <f t="shared" si="18"/>
        <v>--</v>
      </c>
      <c r="M392" s="46"/>
    </row>
    <row r="393" spans="3:18" outlineLevel="1" x14ac:dyDescent="0.25">
      <c r="C393" s="12" t="str">
        <f t="shared" si="17"/>
        <v xml:space="preserve"> </v>
      </c>
      <c r="E393" s="3" t="s">
        <v>264</v>
      </c>
      <c r="F393" s="27" t="s">
        <v>748</v>
      </c>
      <c r="G393" s="45"/>
      <c r="H393" s="45"/>
      <c r="I393" s="8"/>
      <c r="J393" s="2" t="s">
        <v>416</v>
      </c>
      <c r="K393" s="6" t="e">
        <f>SUMPRODUCT((#REF!)*(#REF!&lt;=$K$65)*(#REF!=$J393)*(#REF!="Postal automatique"))</f>
        <v>#REF!</v>
      </c>
      <c r="L393" s="77" t="str">
        <f t="shared" si="18"/>
        <v>--</v>
      </c>
      <c r="M393" s="46"/>
    </row>
    <row r="394" spans="3:18" outlineLevel="1" x14ac:dyDescent="0.25">
      <c r="C394" s="12" t="str">
        <f t="shared" si="17"/>
        <v xml:space="preserve"> </v>
      </c>
      <c r="E394" s="3" t="s">
        <v>265</v>
      </c>
      <c r="F394" s="27" t="s">
        <v>749</v>
      </c>
      <c r="G394" s="45"/>
      <c r="H394" s="45"/>
      <c r="I394" s="8"/>
      <c r="J394" s="2" t="s">
        <v>426</v>
      </c>
      <c r="K394" s="6" t="e">
        <f>SUMPRODUCT((#REF!)*(#REF!&lt;=$K$65)*(#REF!=$J394)*(#REF!="Postal automatique"))</f>
        <v>#REF!</v>
      </c>
      <c r="L394" s="77" t="str">
        <f t="shared" si="18"/>
        <v>--</v>
      </c>
      <c r="M394" s="46"/>
    </row>
    <row r="395" spans="3:18" outlineLevel="1" x14ac:dyDescent="0.25">
      <c r="C395" s="12" t="str">
        <f>IF(ISERROR(VLOOKUP(F398,$F$68:$I$545,2,FALSE)),"Plan_régional"," ")</f>
        <v xml:space="preserve"> </v>
      </c>
      <c r="E395" s="3" t="s">
        <v>342</v>
      </c>
      <c r="F395" s="27" t="s">
        <v>750</v>
      </c>
      <c r="G395" s="45"/>
      <c r="H395" s="45"/>
      <c r="I395" s="8"/>
      <c r="J395" s="2" t="s">
        <v>935</v>
      </c>
      <c r="K395" s="6" t="e">
        <f>SUMPRODUCT((#REF!)*(#REF!&lt;=$K$65)*(#REF!=$J395)*(#REF!="Postal automatique"))</f>
        <v>#REF!</v>
      </c>
      <c r="L395" s="77" t="str">
        <f t="shared" si="18"/>
        <v>--</v>
      </c>
      <c r="M395" s="46"/>
    </row>
    <row r="396" spans="3:18" outlineLevel="1" x14ac:dyDescent="0.25">
      <c r="C396" s="12" t="str">
        <f>IF(ISERROR(VLOOKUP(F399,$F$68:$I$545,2,FALSE)),"Plan_régional"," ")</f>
        <v xml:space="preserve"> </v>
      </c>
      <c r="E396" s="3" t="s">
        <v>266</v>
      </c>
      <c r="F396" s="27" t="s">
        <v>751</v>
      </c>
      <c r="G396" s="45"/>
      <c r="H396" s="45"/>
      <c r="I396" s="8"/>
      <c r="J396" s="2" t="s">
        <v>936</v>
      </c>
      <c r="K396" s="6" t="e">
        <f>SUMPRODUCT((#REF!)*(#REF!&lt;=$K$65)*(#REF!=$J396)*(#REF!="Postal automatique"))</f>
        <v>#REF!</v>
      </c>
      <c r="L396" s="77" t="str">
        <f t="shared" si="18"/>
        <v>--</v>
      </c>
      <c r="M396" s="46"/>
    </row>
    <row r="397" spans="3:18" s="12" customFormat="1" outlineLevel="1" x14ac:dyDescent="0.25">
      <c r="E397" s="3" t="s">
        <v>267</v>
      </c>
      <c r="F397" s="27" t="s">
        <v>752</v>
      </c>
      <c r="G397" s="45"/>
      <c r="H397" s="45"/>
      <c r="I397" s="8"/>
      <c r="J397" s="79" t="s">
        <v>1015</v>
      </c>
      <c r="K397" s="6" t="e">
        <f>SUMPRODUCT((#REF!)*(#REF!&lt;=$K$65)*(#REF!=$J397)*(#REF!="Postal automatique"))</f>
        <v>#REF!</v>
      </c>
      <c r="L397" s="77" t="str">
        <f t="shared" si="18"/>
        <v>--</v>
      </c>
      <c r="M397" s="46"/>
      <c r="N397"/>
      <c r="O397"/>
      <c r="P397"/>
      <c r="Q397"/>
      <c r="R397"/>
    </row>
    <row r="398" spans="3:18" outlineLevel="1" x14ac:dyDescent="0.25">
      <c r="C398" s="12" t="str">
        <f t="shared" ref="C398:C429" si="19">IF(ISERROR(VLOOKUP(F400,$F$68:$I$545,2,FALSE)),"Plan_régional"," ")</f>
        <v xml:space="preserve"> </v>
      </c>
      <c r="E398" s="3" t="s">
        <v>358</v>
      </c>
      <c r="F398" s="27" t="s">
        <v>753</v>
      </c>
      <c r="G398" s="45"/>
      <c r="H398" s="45"/>
      <c r="I398" s="8"/>
      <c r="J398" s="79" t="s">
        <v>1014</v>
      </c>
      <c r="K398" s="6" t="e">
        <f>SUMPRODUCT((#REF!)*(#REF!&lt;=$K$65)*(#REF!=$J398)*(#REF!="Postal automatique"))</f>
        <v>#REF!</v>
      </c>
      <c r="L398" s="77" t="str">
        <f t="shared" si="18"/>
        <v>--</v>
      </c>
      <c r="M398" s="46"/>
    </row>
    <row r="399" spans="3:18" outlineLevel="1" x14ac:dyDescent="0.25">
      <c r="C399" s="12" t="str">
        <f t="shared" si="19"/>
        <v xml:space="preserve"> </v>
      </c>
      <c r="E399" s="3" t="s">
        <v>268</v>
      </c>
      <c r="F399" s="27" t="s">
        <v>754</v>
      </c>
      <c r="G399" s="45"/>
      <c r="H399" s="45"/>
      <c r="I399" s="8"/>
      <c r="J399" s="79" t="s">
        <v>1122</v>
      </c>
      <c r="K399" s="6" t="e">
        <f>SUMPRODUCT((#REF!)*(#REF!&lt;=$K$65)*(#REF!=$J399)*(#REF!="Postal automatique"))</f>
        <v>#REF!</v>
      </c>
      <c r="L399" s="77" t="str">
        <f t="shared" si="18"/>
        <v>--</v>
      </c>
      <c r="M399" s="46"/>
    </row>
    <row r="400" spans="3:18" outlineLevel="1" x14ac:dyDescent="0.25">
      <c r="C400" s="12" t="str">
        <f t="shared" si="19"/>
        <v xml:space="preserve"> </v>
      </c>
      <c r="E400" s="3" t="s">
        <v>349</v>
      </c>
      <c r="F400" s="27" t="s">
        <v>755</v>
      </c>
      <c r="G400" s="45"/>
      <c r="H400" s="45"/>
      <c r="I400" s="8"/>
      <c r="J400" s="79" t="s">
        <v>1129</v>
      </c>
      <c r="K400" s="6" t="e">
        <f>SUMPRODUCT((#REF!)*(#REF!&lt;=$K$65)*(#REF!=$J400)*(#REF!="Postal automatique"))</f>
        <v>#REF!</v>
      </c>
      <c r="L400" s="77" t="str">
        <f t="shared" si="18"/>
        <v>--</v>
      </c>
      <c r="M400" s="46"/>
    </row>
    <row r="401" spans="3:13" outlineLevel="1" x14ac:dyDescent="0.25">
      <c r="C401" s="12" t="str">
        <f t="shared" si="19"/>
        <v xml:space="preserve"> </v>
      </c>
      <c r="E401" s="3" t="s">
        <v>269</v>
      </c>
      <c r="F401" s="27" t="s">
        <v>756</v>
      </c>
      <c r="G401" s="45"/>
      <c r="H401" s="45"/>
      <c r="I401" s="8"/>
      <c r="J401" s="2" t="s">
        <v>466</v>
      </c>
      <c r="K401" s="6" t="e">
        <f>SUMPRODUCT((#REF!)*(#REF!&lt;=$K$65)*(#REF!=$J401)*(#REF!="Postal automatique"))</f>
        <v>#REF!</v>
      </c>
      <c r="L401" s="77" t="str">
        <f t="shared" si="18"/>
        <v>--</v>
      </c>
      <c r="M401" s="46"/>
    </row>
    <row r="402" spans="3:13" outlineLevel="1" x14ac:dyDescent="0.25">
      <c r="C402" s="12" t="str">
        <f t="shared" si="19"/>
        <v xml:space="preserve"> </v>
      </c>
      <c r="E402" s="3" t="s">
        <v>270</v>
      </c>
      <c r="F402" s="27" t="s">
        <v>757</v>
      </c>
      <c r="G402" s="45"/>
      <c r="H402" s="45"/>
      <c r="I402" s="35"/>
      <c r="J402" s="2" t="s">
        <v>138</v>
      </c>
      <c r="K402" s="6" t="e">
        <f>SUMPRODUCT((#REF!)*(#REF!&lt;=$K$65)*(#REF!=$J402)*(#REF!="Postal automatique"))</f>
        <v>#REF!</v>
      </c>
      <c r="L402" s="77" t="str">
        <f t="shared" si="18"/>
        <v>--</v>
      </c>
      <c r="M402" s="46"/>
    </row>
    <row r="403" spans="3:13" outlineLevel="1" x14ac:dyDescent="0.25">
      <c r="C403" s="12" t="str">
        <f t="shared" si="19"/>
        <v xml:space="preserve"> </v>
      </c>
      <c r="E403" s="3" t="s">
        <v>1020</v>
      </c>
      <c r="F403" s="27" t="s">
        <v>1070</v>
      </c>
      <c r="G403" s="45"/>
      <c r="H403" s="45"/>
      <c r="I403" s="8"/>
      <c r="J403" s="2" t="s">
        <v>427</v>
      </c>
      <c r="K403" s="6" t="e">
        <f>SUMPRODUCT((#REF!)*(#REF!&lt;=$K$65)*(#REF!=$J403)*(#REF!="Postal automatique"))</f>
        <v>#REF!</v>
      </c>
      <c r="L403" s="77" t="str">
        <f t="shared" si="18"/>
        <v>--</v>
      </c>
      <c r="M403" s="46"/>
    </row>
    <row r="404" spans="3:13" outlineLevel="1" x14ac:dyDescent="0.25">
      <c r="C404" s="12" t="str">
        <f t="shared" si="19"/>
        <v xml:space="preserve"> </v>
      </c>
      <c r="E404" s="30" t="s">
        <v>465</v>
      </c>
      <c r="F404" s="28" t="s">
        <v>869</v>
      </c>
      <c r="G404" s="45"/>
      <c r="H404" s="45"/>
      <c r="I404" s="8"/>
      <c r="J404" s="2" t="s">
        <v>145</v>
      </c>
      <c r="K404" s="6" t="e">
        <f>SUMPRODUCT((#REF!)*(#REF!&lt;=$K$65)*(#REF!=$J404)*(#REF!="Postal automatique"))</f>
        <v>#REF!</v>
      </c>
      <c r="L404" s="77" t="str">
        <f t="shared" si="18"/>
        <v>--</v>
      </c>
      <c r="M404" s="46"/>
    </row>
    <row r="405" spans="3:13" outlineLevel="1" x14ac:dyDescent="0.25">
      <c r="C405" s="12" t="str">
        <f t="shared" si="19"/>
        <v xml:space="preserve"> </v>
      </c>
      <c r="E405" s="3" t="s">
        <v>271</v>
      </c>
      <c r="F405" s="27" t="s">
        <v>758</v>
      </c>
      <c r="G405" s="45"/>
      <c r="H405" s="45"/>
      <c r="I405" s="8"/>
      <c r="J405" s="79" t="s">
        <v>157</v>
      </c>
      <c r="K405" s="6" t="e">
        <f>SUMPRODUCT((#REF!)*(#REF!&lt;=$K$65)*(#REF!=$J405)*(#REF!="Postal automatique"))</f>
        <v>#REF!</v>
      </c>
      <c r="L405" s="77" t="str">
        <f t="shared" si="18"/>
        <v>--</v>
      </c>
      <c r="M405" s="46"/>
    </row>
    <row r="406" spans="3:13" outlineLevel="1" x14ac:dyDescent="0.25">
      <c r="C406" s="12" t="str">
        <f t="shared" si="19"/>
        <v xml:space="preserve"> </v>
      </c>
      <c r="E406" s="3" t="s">
        <v>350</v>
      </c>
      <c r="F406" s="27" t="s">
        <v>759</v>
      </c>
      <c r="G406" s="45"/>
      <c r="H406" s="45"/>
      <c r="I406" s="8"/>
      <c r="J406" s="79" t="s">
        <v>455</v>
      </c>
      <c r="K406" s="6" t="e">
        <f>SUMPRODUCT((#REF!)*(#REF!&lt;=$K$65)*(#REF!=$J406)*(#REF!="Postal automatique"))</f>
        <v>#REF!</v>
      </c>
      <c r="L406" s="77" t="str">
        <f t="shared" si="18"/>
        <v>--</v>
      </c>
      <c r="M406" s="46"/>
    </row>
    <row r="407" spans="3:13" outlineLevel="1" x14ac:dyDescent="0.25">
      <c r="C407" s="12" t="str">
        <f t="shared" si="19"/>
        <v xml:space="preserve"> </v>
      </c>
      <c r="E407" s="3" t="s">
        <v>272</v>
      </c>
      <c r="F407" s="27" t="s">
        <v>760</v>
      </c>
      <c r="G407" s="45"/>
      <c r="H407" s="45"/>
      <c r="I407" s="8"/>
      <c r="J407" s="79" t="s">
        <v>158</v>
      </c>
      <c r="K407" s="6" t="e">
        <f>SUMPRODUCT((#REF!)*(#REF!&lt;=$K$65)*(#REF!=$J407)*(#REF!="Postal automatique"))</f>
        <v>#REF!</v>
      </c>
      <c r="L407" s="77" t="str">
        <f t="shared" si="18"/>
        <v>--</v>
      </c>
      <c r="M407" s="46"/>
    </row>
    <row r="408" spans="3:13" outlineLevel="1" x14ac:dyDescent="0.25">
      <c r="C408" s="12" t="str">
        <f t="shared" si="19"/>
        <v xml:space="preserve"> </v>
      </c>
      <c r="E408" s="3" t="s">
        <v>330</v>
      </c>
      <c r="F408" s="27" t="s">
        <v>761</v>
      </c>
      <c r="G408" s="45"/>
      <c r="H408" s="45"/>
      <c r="I408" s="8"/>
      <c r="J408" s="79" t="s">
        <v>345</v>
      </c>
      <c r="K408" s="6" t="e">
        <f>SUMPRODUCT((#REF!)*(#REF!&lt;=$K$65)*(#REF!=$J408)*(#REF!="Postal automatique"))</f>
        <v>#REF!</v>
      </c>
      <c r="L408" s="77" t="str">
        <f t="shared" si="18"/>
        <v>--</v>
      </c>
      <c r="M408" s="46"/>
    </row>
    <row r="409" spans="3:13" outlineLevel="1" x14ac:dyDescent="0.25">
      <c r="C409" s="12" t="str">
        <f t="shared" si="19"/>
        <v xml:space="preserve"> </v>
      </c>
      <c r="E409" s="30" t="s">
        <v>458</v>
      </c>
      <c r="F409" s="28" t="s">
        <v>870</v>
      </c>
      <c r="G409" s="45"/>
      <c r="H409" s="45"/>
      <c r="I409" s="8"/>
      <c r="J409" s="79" t="s">
        <v>930</v>
      </c>
      <c r="K409" s="6" t="e">
        <f>SUMPRODUCT((#REF!)*(#REF!&lt;=$K$65)*(#REF!=$J409)*(#REF!="Postal automatique"))</f>
        <v>#REF!</v>
      </c>
      <c r="L409" s="77" t="str">
        <f t="shared" si="18"/>
        <v>--</v>
      </c>
      <c r="M409" s="46"/>
    </row>
    <row r="410" spans="3:13" outlineLevel="1" x14ac:dyDescent="0.25">
      <c r="C410" s="12" t="str">
        <f t="shared" si="19"/>
        <v xml:space="preserve"> </v>
      </c>
      <c r="E410" s="30" t="s">
        <v>461</v>
      </c>
      <c r="F410" s="28" t="s">
        <v>871</v>
      </c>
      <c r="G410" s="45"/>
      <c r="H410" s="45"/>
      <c r="I410" s="8"/>
      <c r="J410" s="79" t="s">
        <v>421</v>
      </c>
      <c r="K410" s="6" t="e">
        <f>SUMPRODUCT((#REF!)*(#REF!&lt;=$K$65)*(#REF!=$J410)*(#REF!="Postal automatique"))</f>
        <v>#REF!</v>
      </c>
      <c r="L410" s="77" t="str">
        <f t="shared" si="18"/>
        <v>--</v>
      </c>
      <c r="M410" s="46"/>
    </row>
    <row r="411" spans="3:13" outlineLevel="1" x14ac:dyDescent="0.25">
      <c r="C411" s="12" t="str">
        <f t="shared" si="19"/>
        <v xml:space="preserve"> </v>
      </c>
      <c r="E411" s="30" t="s">
        <v>443</v>
      </c>
      <c r="F411" s="28" t="s">
        <v>872</v>
      </c>
      <c r="G411" s="45"/>
      <c r="H411" s="45"/>
      <c r="I411" s="8"/>
      <c r="J411" s="79" t="s">
        <v>366</v>
      </c>
      <c r="K411" s="6" t="e">
        <f>SUMPRODUCT((#REF!)*(#REF!&lt;=$K$65)*(#REF!=$J411)*(#REF!="Postal automatique"))</f>
        <v>#REF!</v>
      </c>
      <c r="L411" s="77" t="str">
        <f t="shared" si="18"/>
        <v>--</v>
      </c>
      <c r="M411" s="46"/>
    </row>
    <row r="412" spans="3:13" outlineLevel="1" x14ac:dyDescent="0.25">
      <c r="C412" s="12" t="str">
        <f t="shared" si="19"/>
        <v xml:space="preserve"> </v>
      </c>
      <c r="E412" s="3" t="s">
        <v>374</v>
      </c>
      <c r="F412" s="27" t="s">
        <v>762</v>
      </c>
      <c r="G412" s="45"/>
      <c r="H412" s="45"/>
      <c r="I412" s="8"/>
      <c r="J412" s="79" t="s">
        <v>161</v>
      </c>
      <c r="K412" s="6" t="e">
        <f>SUMPRODUCT((#REF!)*(#REF!&lt;=$K$65)*(#REF!=$J412)*(#REF!="Postal automatique"))</f>
        <v>#REF!</v>
      </c>
      <c r="L412" s="77" t="str">
        <f t="shared" si="18"/>
        <v>--</v>
      </c>
      <c r="M412" s="46"/>
    </row>
    <row r="413" spans="3:13" outlineLevel="1" x14ac:dyDescent="0.25">
      <c r="C413" s="12" t="str">
        <f t="shared" si="19"/>
        <v xml:space="preserve"> </v>
      </c>
      <c r="E413" s="3" t="s">
        <v>273</v>
      </c>
      <c r="F413" s="27" t="s">
        <v>763</v>
      </c>
      <c r="G413" s="45"/>
      <c r="H413" s="45"/>
      <c r="I413" s="8"/>
      <c r="J413" s="79" t="s">
        <v>164</v>
      </c>
      <c r="K413" s="6" t="e">
        <f>SUMPRODUCT((#REF!)*(#REF!&lt;=$K$65)*(#REF!=$J413)*(#REF!="Postal automatique"))</f>
        <v>#REF!</v>
      </c>
      <c r="L413" s="77" t="str">
        <f t="shared" si="18"/>
        <v>--</v>
      </c>
      <c r="M413" s="46"/>
    </row>
    <row r="414" spans="3:13" outlineLevel="1" x14ac:dyDescent="0.25">
      <c r="C414" s="12" t="str">
        <f t="shared" si="19"/>
        <v xml:space="preserve"> </v>
      </c>
      <c r="E414" s="3" t="s">
        <v>274</v>
      </c>
      <c r="F414" s="27" t="s">
        <v>764</v>
      </c>
      <c r="G414" s="45"/>
      <c r="H414" s="45"/>
      <c r="I414" s="8"/>
      <c r="J414" s="79" t="s">
        <v>419</v>
      </c>
      <c r="K414" s="6" t="e">
        <f>SUMPRODUCT((#REF!)*(#REF!&lt;=$K$65)*(#REF!=$J414)*(#REF!="Postal automatique"))</f>
        <v>#REF!</v>
      </c>
      <c r="L414" s="77" t="str">
        <f t="shared" si="18"/>
        <v>--</v>
      </c>
      <c r="M414" s="46"/>
    </row>
    <row r="415" spans="3:13" outlineLevel="1" x14ac:dyDescent="0.25">
      <c r="C415" s="12" t="str">
        <f t="shared" si="19"/>
        <v xml:space="preserve"> </v>
      </c>
      <c r="E415" s="3" t="s">
        <v>275</v>
      </c>
      <c r="F415" s="27" t="s">
        <v>765</v>
      </c>
      <c r="G415" s="45"/>
      <c r="H415" s="45"/>
      <c r="I415" s="8"/>
      <c r="J415" s="79" t="s">
        <v>166</v>
      </c>
      <c r="K415" s="6" t="e">
        <f>SUMPRODUCT((#REF!)*(#REF!&lt;=$K$65)*(#REF!=$J415)*(#REF!="Postal automatique"))</f>
        <v>#REF!</v>
      </c>
      <c r="L415" s="77" t="str">
        <f t="shared" si="18"/>
        <v>--</v>
      </c>
      <c r="M415" s="46"/>
    </row>
    <row r="416" spans="3:13" outlineLevel="1" x14ac:dyDescent="0.25">
      <c r="C416" s="12" t="str">
        <f t="shared" si="19"/>
        <v xml:space="preserve"> </v>
      </c>
      <c r="E416" s="30" t="s">
        <v>463</v>
      </c>
      <c r="F416" s="28" t="s">
        <v>873</v>
      </c>
      <c r="G416" s="45"/>
      <c r="H416" s="45"/>
      <c r="I416" s="8"/>
      <c r="J416" s="79" t="s">
        <v>323</v>
      </c>
      <c r="K416" s="6" t="e">
        <f>SUMPRODUCT((#REF!)*(#REF!&lt;=$K$65)*(#REF!=$J416)*(#REF!="Postal automatique"))</f>
        <v>#REF!</v>
      </c>
      <c r="L416" s="77" t="str">
        <f t="shared" si="18"/>
        <v>--</v>
      </c>
      <c r="M416" s="46"/>
    </row>
    <row r="417" spans="3:13" outlineLevel="1" x14ac:dyDescent="0.25">
      <c r="C417" s="12" t="str">
        <f t="shared" si="19"/>
        <v xml:space="preserve"> </v>
      </c>
      <c r="E417" s="3" t="s">
        <v>1031</v>
      </c>
      <c r="F417" s="27" t="s">
        <v>1071</v>
      </c>
      <c r="G417" s="45"/>
      <c r="H417" s="45"/>
      <c r="I417" s="8"/>
      <c r="J417" s="79" t="s">
        <v>171</v>
      </c>
      <c r="K417" s="6" t="e">
        <f>SUMPRODUCT((#REF!)*(#REF!&lt;=$K$65)*(#REF!=$J417)*(#REF!="Postal automatique"))</f>
        <v>#REF!</v>
      </c>
      <c r="L417" s="77" t="str">
        <f t="shared" si="18"/>
        <v>--</v>
      </c>
      <c r="M417" s="46"/>
    </row>
    <row r="418" spans="3:13" outlineLevel="1" x14ac:dyDescent="0.25">
      <c r="C418" s="12" t="str">
        <f t="shared" si="19"/>
        <v xml:space="preserve"> </v>
      </c>
      <c r="E418" s="30" t="s">
        <v>462</v>
      </c>
      <c r="F418" s="28" t="s">
        <v>874</v>
      </c>
      <c r="G418" s="45"/>
      <c r="H418" s="45"/>
      <c r="I418" s="8"/>
      <c r="J418" s="79" t="s">
        <v>174</v>
      </c>
      <c r="K418" s="6" t="e">
        <f>SUMPRODUCT((#REF!)*(#REF!&lt;=$K$65)*(#REF!=$J418)*(#REF!="Postal automatique"))</f>
        <v>#REF!</v>
      </c>
      <c r="L418" s="77" t="str">
        <f t="shared" si="18"/>
        <v>--</v>
      </c>
      <c r="M418" s="46"/>
    </row>
    <row r="419" spans="3:13" outlineLevel="1" x14ac:dyDescent="0.25">
      <c r="C419" s="12" t="str">
        <f t="shared" si="19"/>
        <v xml:space="preserve"> </v>
      </c>
      <c r="E419" s="30" t="s">
        <v>454</v>
      </c>
      <c r="F419" s="28" t="s">
        <v>875</v>
      </c>
      <c r="G419" s="45"/>
      <c r="H419" s="45"/>
      <c r="I419" s="8"/>
      <c r="J419" s="79" t="s">
        <v>176</v>
      </c>
      <c r="K419" s="6" t="e">
        <f>SUMPRODUCT((#REF!)*(#REF!&lt;=$K$65)*(#REF!=$J419)*(#REF!="Postal automatique"))</f>
        <v>#REF!</v>
      </c>
      <c r="L419" s="77" t="str">
        <f t="shared" si="18"/>
        <v>--</v>
      </c>
      <c r="M419" s="46"/>
    </row>
    <row r="420" spans="3:13" outlineLevel="1" x14ac:dyDescent="0.25">
      <c r="C420" s="12" t="str">
        <f t="shared" si="19"/>
        <v xml:space="preserve"> </v>
      </c>
      <c r="E420" s="16" t="s">
        <v>934</v>
      </c>
      <c r="F420" s="61" t="s">
        <v>943</v>
      </c>
      <c r="G420" s="45"/>
      <c r="H420" s="45"/>
      <c r="I420" s="8"/>
      <c r="J420" s="79" t="s">
        <v>425</v>
      </c>
      <c r="K420" s="6" t="e">
        <f>SUMPRODUCT((#REF!)*(#REF!&lt;=$K$65)*(#REF!=$J420)*(#REF!="Postal automatique"))</f>
        <v>#REF!</v>
      </c>
      <c r="L420" s="77" t="str">
        <f t="shared" si="18"/>
        <v>--</v>
      </c>
      <c r="M420" s="46"/>
    </row>
    <row r="421" spans="3:13" outlineLevel="1" x14ac:dyDescent="0.25">
      <c r="C421" s="12" t="str">
        <f t="shared" si="19"/>
        <v xml:space="preserve"> </v>
      </c>
      <c r="E421" s="3" t="s">
        <v>276</v>
      </c>
      <c r="F421" s="27" t="s">
        <v>766</v>
      </c>
      <c r="G421" s="45"/>
      <c r="H421" s="45"/>
      <c r="I421" s="8"/>
      <c r="J421" s="79" t="s">
        <v>177</v>
      </c>
      <c r="K421" s="6" t="e">
        <f>SUMPRODUCT((#REF!)*(#REF!&lt;=$K$65)*(#REF!=$J421)*(#REF!="Postal automatique"))</f>
        <v>#REF!</v>
      </c>
      <c r="L421" s="77" t="str">
        <f t="shared" si="18"/>
        <v>--</v>
      </c>
      <c r="M421" s="46"/>
    </row>
    <row r="422" spans="3:13" outlineLevel="1" x14ac:dyDescent="0.25">
      <c r="C422" s="12" t="str">
        <f t="shared" si="19"/>
        <v xml:space="preserve"> </v>
      </c>
      <c r="E422" s="3" t="s">
        <v>277</v>
      </c>
      <c r="F422" s="27" t="s">
        <v>767</v>
      </c>
      <c r="G422" s="45"/>
      <c r="H422" s="45"/>
      <c r="I422" s="8"/>
      <c r="J422" s="79" t="s">
        <v>324</v>
      </c>
      <c r="K422" s="6" t="e">
        <f>SUMPRODUCT((#REF!)*(#REF!&lt;=$K$65)*(#REF!=$J422)*(#REF!="Postal automatique"))</f>
        <v>#REF!</v>
      </c>
      <c r="L422" s="77" t="str">
        <f t="shared" si="18"/>
        <v>--</v>
      </c>
      <c r="M422" s="46"/>
    </row>
    <row r="423" spans="3:13" outlineLevel="1" x14ac:dyDescent="0.25">
      <c r="C423" s="12" t="str">
        <f t="shared" si="19"/>
        <v xml:space="preserve"> </v>
      </c>
      <c r="E423" s="3" t="s">
        <v>369</v>
      </c>
      <c r="F423" s="27" t="s">
        <v>768</v>
      </c>
      <c r="G423" s="45"/>
      <c r="H423" s="45"/>
      <c r="I423" s="8"/>
      <c r="J423" s="79" t="s">
        <v>325</v>
      </c>
      <c r="K423" s="6" t="e">
        <f>SUMPRODUCT((#REF!)*(#REF!&lt;=$K$65)*(#REF!=$J423)*(#REF!="Postal automatique"))</f>
        <v>#REF!</v>
      </c>
      <c r="L423" s="77" t="str">
        <f t="shared" si="18"/>
        <v>--</v>
      </c>
      <c r="M423" s="46"/>
    </row>
    <row r="424" spans="3:13" outlineLevel="1" x14ac:dyDescent="0.25">
      <c r="C424" s="12" t="str">
        <f t="shared" si="19"/>
        <v xml:space="preserve"> </v>
      </c>
      <c r="E424" s="3" t="s">
        <v>278</v>
      </c>
      <c r="F424" s="27" t="s">
        <v>769</v>
      </c>
      <c r="G424" s="45"/>
      <c r="H424" s="45"/>
      <c r="I424" s="8"/>
      <c r="J424" s="79" t="s">
        <v>326</v>
      </c>
      <c r="K424" s="6" t="e">
        <f>SUMPRODUCT((#REF!)*(#REF!&lt;=$K$65)*(#REF!=$J424)*(#REF!="Postal automatique"))</f>
        <v>#REF!</v>
      </c>
      <c r="L424" s="77" t="str">
        <f t="shared" si="18"/>
        <v>REG--</v>
      </c>
      <c r="M424" s="46"/>
    </row>
    <row r="425" spans="3:13" outlineLevel="1" x14ac:dyDescent="0.25">
      <c r="C425" s="12" t="str">
        <f t="shared" si="19"/>
        <v xml:space="preserve"> </v>
      </c>
      <c r="E425" s="30" t="s">
        <v>477</v>
      </c>
      <c r="F425" s="28" t="s">
        <v>876</v>
      </c>
      <c r="G425" s="45"/>
      <c r="H425" s="45"/>
      <c r="I425" s="8"/>
      <c r="J425" s="79" t="s">
        <v>338</v>
      </c>
      <c r="K425" s="6" t="e">
        <f>SUMPRODUCT((#REF!)*(#REF!&lt;=$K$65)*(#REF!=$J425)*(#REF!="Postal automatique"))</f>
        <v>#REF!</v>
      </c>
      <c r="L425" s="77" t="str">
        <f t="shared" si="18"/>
        <v>--</v>
      </c>
      <c r="M425" s="46"/>
    </row>
    <row r="426" spans="3:13" outlineLevel="1" x14ac:dyDescent="0.25">
      <c r="C426" s="12" t="str">
        <f t="shared" si="19"/>
        <v xml:space="preserve"> </v>
      </c>
      <c r="E426" s="30" t="s">
        <v>430</v>
      </c>
      <c r="F426" s="28" t="s">
        <v>877</v>
      </c>
      <c r="G426" s="45"/>
      <c r="H426" s="45"/>
      <c r="I426" s="8"/>
      <c r="J426" s="79" t="s">
        <v>327</v>
      </c>
      <c r="K426" s="6" t="e">
        <f>SUMPRODUCT((#REF!)*(#REF!&lt;=$K$65)*(#REF!=$J426)*(#REF!="Postal automatique"))</f>
        <v>#REF!</v>
      </c>
      <c r="L426" s="77" t="str">
        <f t="shared" si="18"/>
        <v>REG--</v>
      </c>
      <c r="M426" s="46"/>
    </row>
    <row r="427" spans="3:13" outlineLevel="1" x14ac:dyDescent="0.25">
      <c r="C427" s="12" t="str">
        <f t="shared" si="19"/>
        <v xml:space="preserve"> </v>
      </c>
      <c r="E427" s="30" t="s">
        <v>464</v>
      </c>
      <c r="F427" s="28" t="s">
        <v>878</v>
      </c>
      <c r="G427" s="45"/>
      <c r="H427" s="45"/>
      <c r="I427" s="8"/>
      <c r="J427" s="79" t="s">
        <v>371</v>
      </c>
      <c r="K427" s="6" t="e">
        <f>SUMPRODUCT((#REF!)*(#REF!&lt;=$K$65)*(#REF!=$J427)*(#REF!="Postal automatique"))</f>
        <v>#REF!</v>
      </c>
      <c r="L427" s="77" t="str">
        <f t="shared" si="18"/>
        <v>--</v>
      </c>
      <c r="M427" s="46"/>
    </row>
    <row r="428" spans="3:13" outlineLevel="1" x14ac:dyDescent="0.25">
      <c r="C428" s="12" t="str">
        <f t="shared" si="19"/>
        <v xml:space="preserve"> </v>
      </c>
      <c r="E428" s="30" t="s">
        <v>418</v>
      </c>
      <c r="F428" s="28" t="s">
        <v>879</v>
      </c>
      <c r="G428" s="45"/>
      <c r="H428" s="45"/>
      <c r="I428" s="8"/>
      <c r="J428" s="79" t="s">
        <v>448</v>
      </c>
      <c r="K428" s="6" t="e">
        <f>SUMPRODUCT((#REF!)*(#REF!&lt;=$K$65)*(#REF!=$J428)*(#REF!="Postal automatique"))</f>
        <v>#REF!</v>
      </c>
      <c r="L428" s="77" t="str">
        <f t="shared" si="18"/>
        <v>--</v>
      </c>
      <c r="M428" s="46"/>
    </row>
    <row r="429" spans="3:13" outlineLevel="1" x14ac:dyDescent="0.25">
      <c r="C429" s="12" t="str">
        <f t="shared" si="19"/>
        <v xml:space="preserve"> </v>
      </c>
      <c r="E429" s="3" t="s">
        <v>279</v>
      </c>
      <c r="F429" s="27" t="s">
        <v>770</v>
      </c>
      <c r="G429" s="45"/>
      <c r="H429" s="45"/>
      <c r="I429" s="8"/>
      <c r="J429" s="79" t="s">
        <v>190</v>
      </c>
      <c r="K429" s="6" t="e">
        <f>SUMPRODUCT((#REF!)*(#REF!&lt;=$K$65)*(#REF!=$J429)*(#REF!="Postal automatique"))</f>
        <v>#REF!</v>
      </c>
      <c r="L429" s="77" t="str">
        <f t="shared" si="18"/>
        <v>--</v>
      </c>
      <c r="M429" s="46"/>
    </row>
    <row r="430" spans="3:13" outlineLevel="1" x14ac:dyDescent="0.25">
      <c r="C430" s="12" t="str">
        <f t="shared" ref="C430:C448" si="20">IF(ISERROR(VLOOKUP(F432,$F$68:$I$545,2,FALSE)),"Plan_régional"," ")</f>
        <v xml:space="preserve"> </v>
      </c>
      <c r="E430" s="3" t="s">
        <v>280</v>
      </c>
      <c r="F430" s="27" t="s">
        <v>771</v>
      </c>
      <c r="G430" s="45"/>
      <c r="H430" s="45"/>
      <c r="I430" s="8"/>
      <c r="J430" s="79" t="s">
        <v>328</v>
      </c>
      <c r="K430" s="6" t="e">
        <f>SUMPRODUCT((#REF!)*(#REF!&lt;=$K$65)*(#REF!=$J430)*(#REF!="Postal automatique"))</f>
        <v>#REF!</v>
      </c>
      <c r="L430" s="77" t="str">
        <f t="shared" si="18"/>
        <v>--</v>
      </c>
      <c r="M430" s="46"/>
    </row>
    <row r="431" spans="3:13" outlineLevel="1" x14ac:dyDescent="0.25">
      <c r="C431" s="12" t="str">
        <f t="shared" si="20"/>
        <v xml:space="preserve"> </v>
      </c>
      <c r="E431" s="3" t="s">
        <v>351</v>
      </c>
      <c r="F431" s="27" t="s">
        <v>772</v>
      </c>
      <c r="G431" s="45"/>
      <c r="H431" s="45"/>
      <c r="I431" s="8"/>
      <c r="J431" s="79" t="s">
        <v>931</v>
      </c>
      <c r="K431" s="6" t="e">
        <f>SUMPRODUCT((#REF!)*(#REF!&lt;=$K$65)*(#REF!=$J431)*(#REF!="Postal automatique"))</f>
        <v>#REF!</v>
      </c>
      <c r="L431" s="77" t="str">
        <f t="shared" si="18"/>
        <v>--</v>
      </c>
      <c r="M431" s="46"/>
    </row>
    <row r="432" spans="3:13" outlineLevel="1" x14ac:dyDescent="0.25">
      <c r="C432" s="12" t="str">
        <f t="shared" si="20"/>
        <v xml:space="preserve"> </v>
      </c>
      <c r="E432" s="3" t="s">
        <v>281</v>
      </c>
      <c r="F432" s="27" t="s">
        <v>773</v>
      </c>
      <c r="G432" s="45"/>
      <c r="H432" s="45"/>
      <c r="I432" s="8"/>
      <c r="J432" s="79" t="s">
        <v>452</v>
      </c>
      <c r="K432" s="6" t="e">
        <f>SUMPRODUCT((#REF!)*(#REF!&lt;=$K$65)*(#REF!=$J432)*(#REF!="Postal automatique"))</f>
        <v>#REF!</v>
      </c>
      <c r="L432" s="77" t="str">
        <f t="shared" si="18"/>
        <v>--</v>
      </c>
      <c r="M432" s="46"/>
    </row>
    <row r="433" spans="3:13" outlineLevel="1" x14ac:dyDescent="0.25">
      <c r="C433" s="12" t="str">
        <f t="shared" si="20"/>
        <v xml:space="preserve"> </v>
      </c>
      <c r="E433" s="3" t="s">
        <v>282</v>
      </c>
      <c r="F433" s="27" t="s">
        <v>774</v>
      </c>
      <c r="G433" s="45"/>
      <c r="H433" s="45"/>
      <c r="I433" s="8"/>
      <c r="J433" s="79" t="s">
        <v>346</v>
      </c>
      <c r="K433" s="6" t="e">
        <f>SUMPRODUCT((#REF!)*(#REF!&lt;=$K$65)*(#REF!=$J433)*(#REF!="Postal automatique"))</f>
        <v>#REF!</v>
      </c>
      <c r="L433" s="77" t="str">
        <f t="shared" si="18"/>
        <v>--</v>
      </c>
      <c r="M433" s="46"/>
    </row>
    <row r="434" spans="3:13" outlineLevel="1" x14ac:dyDescent="0.25">
      <c r="C434" s="12" t="str">
        <f t="shared" si="20"/>
        <v xml:space="preserve"> </v>
      </c>
      <c r="E434" s="3" t="s">
        <v>283</v>
      </c>
      <c r="F434" s="27" t="s">
        <v>775</v>
      </c>
      <c r="G434" s="45"/>
      <c r="H434" s="45"/>
      <c r="I434" s="8"/>
      <c r="J434" s="79" t="s">
        <v>199</v>
      </c>
      <c r="K434" s="6" t="e">
        <f>SUMPRODUCT((#REF!)*(#REF!&lt;=$K$65)*(#REF!=$J434)*(#REF!="Postal automatique"))</f>
        <v>#REF!</v>
      </c>
      <c r="L434" s="77" t="str">
        <f t="shared" si="18"/>
        <v>--</v>
      </c>
      <c r="M434" s="46"/>
    </row>
    <row r="435" spans="3:13" outlineLevel="1" x14ac:dyDescent="0.25">
      <c r="C435" s="12" t="str">
        <f t="shared" si="20"/>
        <v xml:space="preserve"> </v>
      </c>
      <c r="E435" s="3" t="s">
        <v>284</v>
      </c>
      <c r="F435" s="27" t="s">
        <v>776</v>
      </c>
      <c r="G435" s="45"/>
      <c r="H435" s="45"/>
      <c r="I435" s="8"/>
      <c r="J435" s="79" t="s">
        <v>353</v>
      </c>
      <c r="K435" s="6" t="e">
        <f>SUMPRODUCT((#REF!)*(#REF!&lt;=$K$65)*(#REF!=$J435)*(#REF!="Postal automatique"))</f>
        <v>#REF!</v>
      </c>
      <c r="L435" s="77" t="str">
        <f t="shared" si="18"/>
        <v>--</v>
      </c>
      <c r="M435" s="46"/>
    </row>
    <row r="436" spans="3:13" outlineLevel="1" x14ac:dyDescent="0.25">
      <c r="C436" s="12" t="str">
        <f t="shared" si="20"/>
        <v xml:space="preserve"> </v>
      </c>
      <c r="E436" s="3" t="s">
        <v>285</v>
      </c>
      <c r="F436" s="27" t="s">
        <v>777</v>
      </c>
      <c r="G436" s="45"/>
      <c r="H436" s="45"/>
      <c r="I436" s="8"/>
      <c r="J436" s="79" t="s">
        <v>204</v>
      </c>
      <c r="K436" s="6" t="e">
        <f>SUMPRODUCT((#REF!)*(#REF!&lt;=$K$65)*(#REF!=$J436)*(#REF!="Postal automatique"))</f>
        <v>#REF!</v>
      </c>
      <c r="L436" s="77" t="str">
        <f t="shared" si="18"/>
        <v>--TOP</v>
      </c>
      <c r="M436" s="46"/>
    </row>
    <row r="437" spans="3:13" outlineLevel="1" x14ac:dyDescent="0.25">
      <c r="C437" s="12" t="str">
        <f t="shared" si="20"/>
        <v xml:space="preserve"> </v>
      </c>
      <c r="E437" s="3" t="s">
        <v>286</v>
      </c>
      <c r="F437" s="27" t="s">
        <v>778</v>
      </c>
      <c r="G437" s="45"/>
      <c r="H437" s="45"/>
      <c r="I437" s="8"/>
      <c r="J437" s="79" t="s">
        <v>367</v>
      </c>
      <c r="K437" s="6" t="e">
        <f>SUMPRODUCT((#REF!)*(#REF!&lt;=$K$65)*(#REF!=$J437)*(#REF!="Postal automatique"))</f>
        <v>#REF!</v>
      </c>
      <c r="L437" s="77" t="str">
        <f t="shared" si="18"/>
        <v>--</v>
      </c>
      <c r="M437" s="46"/>
    </row>
    <row r="438" spans="3:13" outlineLevel="1" x14ac:dyDescent="0.25">
      <c r="C438" s="12" t="str">
        <f t="shared" si="20"/>
        <v xml:space="preserve"> </v>
      </c>
      <c r="E438" s="3" t="s">
        <v>287</v>
      </c>
      <c r="F438" s="27" t="s">
        <v>779</v>
      </c>
      <c r="G438" s="45"/>
      <c r="H438" s="45"/>
      <c r="I438" s="8"/>
      <c r="J438" s="79" t="s">
        <v>363</v>
      </c>
      <c r="K438" s="6" t="e">
        <f>SUMPRODUCT((#REF!)*(#REF!&lt;=$K$65)*(#REF!=$J438)*(#REF!="Postal automatique"))</f>
        <v>#REF!</v>
      </c>
      <c r="L438" s="77" t="str">
        <f t="shared" si="18"/>
        <v>--</v>
      </c>
      <c r="M438" s="46"/>
    </row>
    <row r="439" spans="3:13" outlineLevel="1" x14ac:dyDescent="0.25">
      <c r="C439" s="12" t="str">
        <f t="shared" si="20"/>
        <v xml:space="preserve"> </v>
      </c>
      <c r="E439" s="3" t="s">
        <v>354</v>
      </c>
      <c r="F439" s="27" t="s">
        <v>780</v>
      </c>
      <c r="G439" s="45"/>
      <c r="H439" s="45"/>
      <c r="I439" s="8"/>
      <c r="J439" s="79" t="s">
        <v>212</v>
      </c>
      <c r="K439" s="6" t="e">
        <f>SUMPRODUCT((#REF!)*(#REF!&lt;=$K$65)*(#REF!=$J439)*(#REF!="Postal automatique"))</f>
        <v>#REF!</v>
      </c>
      <c r="L439" s="77" t="str">
        <f t="shared" si="18"/>
        <v>--</v>
      </c>
      <c r="M439" s="46"/>
    </row>
    <row r="440" spans="3:13" outlineLevel="1" x14ac:dyDescent="0.25">
      <c r="C440" s="12" t="str">
        <f t="shared" si="20"/>
        <v xml:space="preserve"> </v>
      </c>
      <c r="E440" s="3" t="s">
        <v>288</v>
      </c>
      <c r="F440" s="27" t="s">
        <v>781</v>
      </c>
      <c r="G440" s="45"/>
      <c r="H440" s="45"/>
      <c r="I440" s="8"/>
      <c r="J440" s="79" t="s">
        <v>214</v>
      </c>
      <c r="K440" s="6" t="e">
        <f>SUMPRODUCT((#REF!)*(#REF!&lt;=$K$65)*(#REF!=$J440)*(#REF!="Postal automatique"))</f>
        <v>#REF!</v>
      </c>
      <c r="L440" s="77" t="str">
        <f t="shared" si="18"/>
        <v>--TOP</v>
      </c>
      <c r="M440" s="46"/>
    </row>
    <row r="441" spans="3:13" outlineLevel="1" x14ac:dyDescent="0.25">
      <c r="C441" s="12" t="str">
        <f t="shared" si="20"/>
        <v xml:space="preserve"> </v>
      </c>
      <c r="E441" s="3" t="s">
        <v>289</v>
      </c>
      <c r="F441" s="27" t="s">
        <v>782</v>
      </c>
      <c r="G441" s="45"/>
      <c r="H441" s="45"/>
      <c r="I441" s="8"/>
      <c r="J441" s="79" t="s">
        <v>215</v>
      </c>
      <c r="K441" s="6" t="e">
        <f>SUMPRODUCT((#REF!)*(#REF!&lt;=$K$65)*(#REF!=$J441)*(#REF!="Postal automatique"))</f>
        <v>#REF!</v>
      </c>
      <c r="L441" s="77" t="str">
        <f t="shared" si="18"/>
        <v>--</v>
      </c>
      <c r="M441" s="46"/>
    </row>
    <row r="442" spans="3:13" outlineLevel="1" x14ac:dyDescent="0.25">
      <c r="C442" s="12" t="str">
        <f t="shared" si="20"/>
        <v xml:space="preserve"> </v>
      </c>
      <c r="E442" s="3" t="s">
        <v>290</v>
      </c>
      <c r="F442" s="27" t="s">
        <v>783</v>
      </c>
      <c r="G442" s="45"/>
      <c r="H442" s="45"/>
      <c r="I442" s="8"/>
      <c r="J442" s="79" t="s">
        <v>484</v>
      </c>
      <c r="K442" s="6" t="e">
        <f>SUMPRODUCT((#REF!)*(#REF!&lt;=$K$65)*(#REF!=$J442)*(#REF!="Postal automatique"))</f>
        <v>#REF!</v>
      </c>
      <c r="L442" s="77" t="str">
        <f t="shared" si="18"/>
        <v>--</v>
      </c>
      <c r="M442" s="46"/>
    </row>
    <row r="443" spans="3:13" outlineLevel="1" x14ac:dyDescent="0.25">
      <c r="C443" s="12" t="str">
        <f t="shared" si="20"/>
        <v xml:space="preserve"> </v>
      </c>
      <c r="E443" s="3" t="s">
        <v>291</v>
      </c>
      <c r="F443" s="27" t="s">
        <v>784</v>
      </c>
      <c r="G443" s="45"/>
      <c r="H443" s="45"/>
      <c r="I443" s="8"/>
      <c r="J443" s="79" t="s">
        <v>429</v>
      </c>
      <c r="K443" s="6" t="e">
        <f>SUMPRODUCT((#REF!)*(#REF!&lt;=$K$65)*(#REF!=$J443)*(#REF!="Postal automatique"))</f>
        <v>#REF!</v>
      </c>
      <c r="L443" s="77" t="str">
        <f t="shared" si="18"/>
        <v>--</v>
      </c>
      <c r="M443" s="46"/>
    </row>
    <row r="444" spans="3:13" outlineLevel="1" x14ac:dyDescent="0.25">
      <c r="C444" s="12" t="str">
        <f t="shared" si="20"/>
        <v xml:space="preserve"> </v>
      </c>
      <c r="E444" s="3" t="s">
        <v>292</v>
      </c>
      <c r="F444" s="27" t="s">
        <v>785</v>
      </c>
      <c r="G444" s="45"/>
      <c r="H444" s="45"/>
      <c r="I444" s="8"/>
      <c r="J444" s="79" t="s">
        <v>444</v>
      </c>
      <c r="K444" s="6" t="e">
        <f>SUMPRODUCT((#REF!)*(#REF!&lt;=$K$65)*(#REF!=$J444)*(#REF!="Postal automatique"))</f>
        <v>#REF!</v>
      </c>
      <c r="L444" s="77" t="str">
        <f t="shared" si="18"/>
        <v>--</v>
      </c>
      <c r="M444" s="46"/>
    </row>
    <row r="445" spans="3:13" outlineLevel="1" x14ac:dyDescent="0.25">
      <c r="C445" s="12" t="str">
        <f t="shared" si="20"/>
        <v xml:space="preserve"> </v>
      </c>
      <c r="E445" s="3" t="s">
        <v>293</v>
      </c>
      <c r="F445" s="27" t="s">
        <v>786</v>
      </c>
      <c r="G445" s="45"/>
      <c r="H445" s="45"/>
      <c r="I445" s="8"/>
      <c r="J445" s="79" t="s">
        <v>434</v>
      </c>
      <c r="K445" s="6" t="e">
        <f>SUMPRODUCT((#REF!)*(#REF!&lt;=$K$65)*(#REF!=$J445)*(#REF!="Postal automatique"))</f>
        <v>#REF!</v>
      </c>
      <c r="L445" s="77" t="str">
        <f t="shared" si="18"/>
        <v>--</v>
      </c>
      <c r="M445" s="46"/>
    </row>
    <row r="446" spans="3:13" outlineLevel="1" x14ac:dyDescent="0.25">
      <c r="C446" s="12" t="str">
        <f t="shared" si="20"/>
        <v xml:space="preserve"> </v>
      </c>
      <c r="E446" s="3" t="s">
        <v>294</v>
      </c>
      <c r="F446" s="27" t="s">
        <v>787</v>
      </c>
      <c r="G446" s="45"/>
      <c r="H446" s="45"/>
      <c r="I446" s="8"/>
      <c r="J446" s="79" t="s">
        <v>348</v>
      </c>
      <c r="K446" s="6" t="e">
        <f>SUMPRODUCT((#REF!)*(#REF!&lt;=$K$65)*(#REF!=$J446)*(#REF!="Postal automatique"))</f>
        <v>#REF!</v>
      </c>
      <c r="L446" s="77" t="str">
        <f t="shared" si="18"/>
        <v>--</v>
      </c>
      <c r="M446" s="46"/>
    </row>
    <row r="447" spans="3:13" outlineLevel="1" x14ac:dyDescent="0.25">
      <c r="C447" s="12" t="str">
        <f t="shared" si="20"/>
        <v xml:space="preserve"> </v>
      </c>
      <c r="E447" s="3" t="s">
        <v>295</v>
      </c>
      <c r="F447" s="27" t="s">
        <v>788</v>
      </c>
      <c r="G447" s="45"/>
      <c r="H447" s="45"/>
      <c r="I447" s="8"/>
      <c r="J447" s="79" t="s">
        <v>221</v>
      </c>
      <c r="K447" s="6" t="e">
        <f>SUMPRODUCT((#REF!)*(#REF!&lt;=$K$65)*(#REF!=$J447)*(#REF!="Postal automatique"))</f>
        <v>#REF!</v>
      </c>
      <c r="L447" s="77" t="str">
        <f t="shared" si="18"/>
        <v>--</v>
      </c>
      <c r="M447" s="46"/>
    </row>
    <row r="448" spans="3:13" outlineLevel="1" x14ac:dyDescent="0.25">
      <c r="C448" s="12" t="str">
        <f t="shared" si="20"/>
        <v xml:space="preserve"> </v>
      </c>
      <c r="E448" s="3" t="s">
        <v>365</v>
      </c>
      <c r="F448" s="27" t="s">
        <v>789</v>
      </c>
      <c r="G448" s="45"/>
      <c r="H448" s="45"/>
      <c r="I448" s="8"/>
      <c r="J448" s="79" t="s">
        <v>222</v>
      </c>
      <c r="K448" s="6" t="e">
        <f>SUMPRODUCT((#REF!)*(#REF!&lt;=$K$65)*(#REF!=$J448)*(#REF!="Postal automatique"))</f>
        <v>#REF!</v>
      </c>
      <c r="L448" s="77" t="str">
        <f t="shared" si="18"/>
        <v>--</v>
      </c>
      <c r="M448" s="46"/>
    </row>
    <row r="449" spans="3:18" s="12" customFormat="1" outlineLevel="1" x14ac:dyDescent="0.25">
      <c r="E449" s="3" t="s">
        <v>359</v>
      </c>
      <c r="F449" s="27" t="s">
        <v>790</v>
      </c>
      <c r="G449" s="45"/>
      <c r="H449" s="45"/>
      <c r="I449" s="8"/>
      <c r="J449" s="79" t="s">
        <v>223</v>
      </c>
      <c r="K449" s="6" t="e">
        <f>SUMPRODUCT((#REF!)*(#REF!&lt;=$K$65)*(#REF!=$J449)*(#REF!="Postal automatique"))</f>
        <v>#REF!</v>
      </c>
      <c r="L449" s="77" t="str">
        <f t="shared" si="18"/>
        <v>--</v>
      </c>
      <c r="M449" s="46"/>
      <c r="N449"/>
      <c r="O449"/>
      <c r="P449"/>
      <c r="Q449"/>
      <c r="R449"/>
    </row>
    <row r="450" spans="3:18" outlineLevel="1" x14ac:dyDescent="0.25">
      <c r="C450" s="12" t="str">
        <f t="shared" ref="C450:C470" si="21">IF(ISERROR(VLOOKUP(F452,$F$68:$I$545,2,FALSE)),"Plan_régional"," ")</f>
        <v xml:space="preserve"> </v>
      </c>
      <c r="E450" s="3" t="s">
        <v>296</v>
      </c>
      <c r="F450" s="27" t="s">
        <v>791</v>
      </c>
      <c r="G450" s="45"/>
      <c r="H450" s="45"/>
      <c r="I450" s="8"/>
      <c r="J450" s="79" t="s">
        <v>433</v>
      </c>
      <c r="K450" s="6" t="e">
        <f>SUMPRODUCT((#REF!)*(#REF!&lt;=$K$65)*(#REF!=$J450)*(#REF!="Postal automatique"))</f>
        <v>#REF!</v>
      </c>
      <c r="L450" s="77" t="str">
        <f t="shared" si="18"/>
        <v>--</v>
      </c>
      <c r="M450" s="46"/>
    </row>
    <row r="451" spans="3:18" outlineLevel="1" x14ac:dyDescent="0.25">
      <c r="C451" s="12" t="str">
        <f t="shared" si="21"/>
        <v xml:space="preserve"> </v>
      </c>
      <c r="E451" s="3" t="s">
        <v>297</v>
      </c>
      <c r="F451" s="27" t="s">
        <v>792</v>
      </c>
      <c r="G451" s="45"/>
      <c r="H451" s="45"/>
      <c r="I451" s="8"/>
      <c r="J451" s="79" t="s">
        <v>456</v>
      </c>
      <c r="K451" s="6" t="e">
        <f>SUMPRODUCT((#REF!)*(#REF!&lt;=$K$65)*(#REF!=$J451)*(#REF!="Postal automatique"))</f>
        <v>#REF!</v>
      </c>
      <c r="L451" s="77" t="str">
        <f t="shared" si="18"/>
        <v>--</v>
      </c>
      <c r="M451" s="46"/>
    </row>
    <row r="452" spans="3:18" outlineLevel="1" x14ac:dyDescent="0.25">
      <c r="C452" s="12" t="str">
        <f t="shared" si="21"/>
        <v xml:space="preserve"> </v>
      </c>
      <c r="E452" s="3" t="s">
        <v>298</v>
      </c>
      <c r="F452" s="27" t="s">
        <v>793</v>
      </c>
      <c r="G452" s="45"/>
      <c r="H452" s="45"/>
      <c r="I452" s="8"/>
      <c r="J452" s="79" t="s">
        <v>339</v>
      </c>
      <c r="K452" s="6" t="e">
        <f>SUMPRODUCT((#REF!)*(#REF!&lt;=$K$65)*(#REF!=$J452)*(#REF!="Postal automatique"))</f>
        <v>#REF!</v>
      </c>
      <c r="L452" s="77" t="str">
        <f t="shared" ref="L452:L515" si="22">IF(IFERROR(MATCH($F452,$G:$G,0),0)&gt;0,"REG","")&amp;"-"&amp;IF(IFERROR(MATCH($F452,$H:$H,0),0)&gt;0,"NAT","")&amp;"-"&amp;IF(IFERROR(MATCH($F452,$I:$I,0),0)&gt;0,"TOP","")</f>
        <v>--</v>
      </c>
      <c r="M452" s="46"/>
    </row>
    <row r="453" spans="3:18" outlineLevel="1" x14ac:dyDescent="0.25">
      <c r="C453" s="12" t="str">
        <f t="shared" si="21"/>
        <v xml:space="preserve"> </v>
      </c>
      <c r="E453" s="30" t="s">
        <v>438</v>
      </c>
      <c r="F453" s="28" t="s">
        <v>880</v>
      </c>
      <c r="G453" s="45"/>
      <c r="H453" s="45"/>
      <c r="I453" s="8"/>
      <c r="J453" s="79" t="s">
        <v>445</v>
      </c>
      <c r="K453" s="6" t="e">
        <f>SUMPRODUCT((#REF!)*(#REF!&lt;=$K$65)*(#REF!=$J453)*(#REF!="Postal automatique"))</f>
        <v>#REF!</v>
      </c>
      <c r="L453" s="77" t="str">
        <f t="shared" si="22"/>
        <v>--</v>
      </c>
      <c r="M453" s="46"/>
    </row>
    <row r="454" spans="3:18" outlineLevel="1" x14ac:dyDescent="0.25">
      <c r="C454" s="12" t="str">
        <f t="shared" si="21"/>
        <v xml:space="preserve"> </v>
      </c>
      <c r="E454" s="3" t="s">
        <v>331</v>
      </c>
      <c r="F454" s="27" t="s">
        <v>794</v>
      </c>
      <c r="G454" s="45"/>
      <c r="H454" s="45"/>
      <c r="I454" s="8"/>
      <c r="J454" s="79" t="s">
        <v>417</v>
      </c>
      <c r="K454" s="6" t="e">
        <f>SUMPRODUCT((#REF!)*(#REF!&lt;=$K$65)*(#REF!=$J454)*(#REF!="Postal automatique"))</f>
        <v>#REF!</v>
      </c>
      <c r="L454" s="77" t="str">
        <f t="shared" si="22"/>
        <v>--</v>
      </c>
      <c r="M454" s="46"/>
    </row>
    <row r="455" spans="3:18" outlineLevel="1" x14ac:dyDescent="0.25">
      <c r="C455" s="12" t="str">
        <f t="shared" si="21"/>
        <v xml:space="preserve"> </v>
      </c>
      <c r="E455" s="3" t="s">
        <v>299</v>
      </c>
      <c r="F455" s="27" t="s">
        <v>795</v>
      </c>
      <c r="G455" s="45"/>
      <c r="H455" s="45"/>
      <c r="I455" s="8"/>
      <c r="J455" s="79" t="s">
        <v>340</v>
      </c>
      <c r="K455" s="6" t="e">
        <f>SUMPRODUCT((#REF!)*(#REF!&lt;=$K$65)*(#REF!=$J455)*(#REF!="Postal automatique"))</f>
        <v>#REF!</v>
      </c>
      <c r="L455" s="77" t="str">
        <f t="shared" si="22"/>
        <v>--</v>
      </c>
      <c r="M455" s="46"/>
    </row>
    <row r="456" spans="3:18" outlineLevel="1" x14ac:dyDescent="0.25">
      <c r="C456" s="12" t="str">
        <f t="shared" si="21"/>
        <v xml:space="preserve"> </v>
      </c>
      <c r="E456" s="30" t="s">
        <v>451</v>
      </c>
      <c r="F456" s="28" t="s">
        <v>881</v>
      </c>
      <c r="G456" s="45"/>
      <c r="H456" s="45"/>
      <c r="I456" s="8"/>
      <c r="J456" s="79" t="s">
        <v>368</v>
      </c>
      <c r="K456" s="6" t="e">
        <f>SUMPRODUCT((#REF!)*(#REF!&lt;=$K$65)*(#REF!=$J456)*(#REF!="Postal automatique"))</f>
        <v>#REF!</v>
      </c>
      <c r="L456" s="77" t="str">
        <f t="shared" si="22"/>
        <v>--</v>
      </c>
      <c r="M456" s="46"/>
    </row>
    <row r="457" spans="3:18" outlineLevel="1" x14ac:dyDescent="0.25">
      <c r="C457" s="12" t="str">
        <f t="shared" si="21"/>
        <v xml:space="preserve"> </v>
      </c>
      <c r="E457" s="30" t="s">
        <v>453</v>
      </c>
      <c r="F457" s="28" t="s">
        <v>882</v>
      </c>
      <c r="G457" s="45"/>
      <c r="H457" s="45"/>
      <c r="I457" s="8"/>
      <c r="J457" s="79" t="s">
        <v>442</v>
      </c>
      <c r="K457" s="6" t="e">
        <f>SUMPRODUCT((#REF!)*(#REF!&lt;=$K$65)*(#REF!=$J457)*(#REF!="Postal automatique"))</f>
        <v>#REF!</v>
      </c>
      <c r="L457" s="77" t="str">
        <f t="shared" si="22"/>
        <v>--</v>
      </c>
      <c r="M457" s="46"/>
    </row>
    <row r="458" spans="3:18" outlineLevel="1" x14ac:dyDescent="0.25">
      <c r="C458" s="12" t="str">
        <f t="shared" si="21"/>
        <v xml:space="preserve"> </v>
      </c>
      <c r="E458" s="3" t="s">
        <v>300</v>
      </c>
      <c r="F458" s="27" t="s">
        <v>796</v>
      </c>
      <c r="G458" s="45"/>
      <c r="H458" s="45"/>
      <c r="I458" s="8"/>
      <c r="J458" s="79" t="s">
        <v>252</v>
      </c>
      <c r="K458" s="6" t="e">
        <f>SUMPRODUCT((#REF!)*(#REF!&lt;=$K$65)*(#REF!=$J458)*(#REF!="Postal automatique"))</f>
        <v>#REF!</v>
      </c>
      <c r="L458" s="77" t="str">
        <f t="shared" si="22"/>
        <v>--</v>
      </c>
      <c r="M458" s="46"/>
    </row>
    <row r="459" spans="3:18" outlineLevel="1" x14ac:dyDescent="0.25">
      <c r="C459" s="12" t="str">
        <f t="shared" si="21"/>
        <v xml:space="preserve"> </v>
      </c>
      <c r="E459" s="3" t="s">
        <v>301</v>
      </c>
      <c r="F459" s="27" t="s">
        <v>797</v>
      </c>
      <c r="G459" s="45"/>
      <c r="H459" s="45"/>
      <c r="I459" s="8"/>
      <c r="J459" s="79" t="s">
        <v>423</v>
      </c>
      <c r="K459" s="6" t="e">
        <f>SUMPRODUCT((#REF!)*(#REF!&lt;=$K$65)*(#REF!=$J459)*(#REF!="Postal automatique"))</f>
        <v>#REF!</v>
      </c>
      <c r="L459" s="77" t="str">
        <f t="shared" si="22"/>
        <v>--</v>
      </c>
      <c r="M459" s="46"/>
    </row>
    <row r="460" spans="3:18" outlineLevel="1" x14ac:dyDescent="0.25">
      <c r="C460" s="12" t="str">
        <f t="shared" si="21"/>
        <v xml:space="preserve"> </v>
      </c>
      <c r="E460" s="3" t="s">
        <v>370</v>
      </c>
      <c r="F460" s="27" t="s">
        <v>798</v>
      </c>
      <c r="G460" s="45"/>
      <c r="H460" s="45"/>
      <c r="I460" s="8"/>
      <c r="J460" s="79" t="s">
        <v>341</v>
      </c>
      <c r="K460" s="6" t="e">
        <f>SUMPRODUCT((#REF!)*(#REF!&lt;=$K$65)*(#REF!=$J460)*(#REF!="Postal automatique"))</f>
        <v>#REF!</v>
      </c>
      <c r="L460" s="77" t="str">
        <f t="shared" si="22"/>
        <v>--</v>
      </c>
      <c r="M460" s="46"/>
    </row>
    <row r="461" spans="3:18" outlineLevel="1" x14ac:dyDescent="0.25">
      <c r="C461" s="12" t="str">
        <f t="shared" si="21"/>
        <v xml:space="preserve"> </v>
      </c>
      <c r="E461" s="30" t="s">
        <v>457</v>
      </c>
      <c r="F461" s="28" t="s">
        <v>883</v>
      </c>
      <c r="G461" s="45"/>
      <c r="H461" s="45"/>
      <c r="I461" s="8"/>
      <c r="J461" s="79" t="s">
        <v>258</v>
      </c>
      <c r="K461" s="6" t="e">
        <f>SUMPRODUCT((#REF!)*(#REF!&lt;=$K$65)*(#REF!=$J461)*(#REF!="Postal automatique"))</f>
        <v>#REF!</v>
      </c>
      <c r="L461" s="77" t="str">
        <f t="shared" si="22"/>
        <v>--</v>
      </c>
      <c r="M461" s="46"/>
    </row>
    <row r="462" spans="3:18" outlineLevel="1" x14ac:dyDescent="0.25">
      <c r="C462" s="12" t="str">
        <f t="shared" si="21"/>
        <v xml:space="preserve"> </v>
      </c>
      <c r="E462" s="3" t="s">
        <v>302</v>
      </c>
      <c r="F462" s="27" t="s">
        <v>799</v>
      </c>
      <c r="G462" s="45"/>
      <c r="H462" s="45"/>
      <c r="I462" s="8"/>
      <c r="J462" s="79" t="s">
        <v>262</v>
      </c>
      <c r="K462" s="6" t="e">
        <f>SUMPRODUCT((#REF!)*(#REF!&lt;=$K$65)*(#REF!=$J462)*(#REF!="Postal automatique"))</f>
        <v>#REF!</v>
      </c>
      <c r="L462" s="77" t="str">
        <f t="shared" si="22"/>
        <v>--</v>
      </c>
      <c r="M462" s="46"/>
    </row>
    <row r="463" spans="3:18" outlineLevel="1" x14ac:dyDescent="0.25">
      <c r="C463" s="12" t="str">
        <f t="shared" si="21"/>
        <v xml:space="preserve"> </v>
      </c>
      <c r="E463" s="3" t="s">
        <v>1039</v>
      </c>
      <c r="F463" s="27" t="s">
        <v>1112</v>
      </c>
      <c r="G463" s="45"/>
      <c r="H463" s="45"/>
      <c r="I463" s="8"/>
      <c r="J463" s="79" t="s">
        <v>364</v>
      </c>
      <c r="K463" s="6" t="e">
        <f>SUMPRODUCT((#REF!)*(#REF!&lt;=$K$65)*(#REF!=$J463)*(#REF!="Postal automatique"))</f>
        <v>#REF!</v>
      </c>
      <c r="L463" s="77" t="str">
        <f t="shared" si="22"/>
        <v>--</v>
      </c>
      <c r="M463" s="46"/>
    </row>
    <row r="464" spans="3:18" outlineLevel="1" x14ac:dyDescent="0.25">
      <c r="C464" s="12" t="str">
        <f t="shared" si="21"/>
        <v xml:space="preserve"> </v>
      </c>
      <c r="E464" s="3" t="s">
        <v>303</v>
      </c>
      <c r="F464" s="27" t="s">
        <v>800</v>
      </c>
      <c r="G464" s="45"/>
      <c r="H464" s="45"/>
      <c r="I464" s="8"/>
      <c r="J464" s="79" t="s">
        <v>450</v>
      </c>
      <c r="K464" s="6" t="e">
        <f>SUMPRODUCT((#REF!)*(#REF!&lt;=$K$65)*(#REF!=$J464)*(#REF!="Postal automatique"))</f>
        <v>#REF!</v>
      </c>
      <c r="L464" s="77" t="str">
        <f t="shared" si="22"/>
        <v>--</v>
      </c>
      <c r="M464" s="46"/>
    </row>
    <row r="465" spans="1:17" outlineLevel="1" x14ac:dyDescent="0.25">
      <c r="C465" s="12" t="str">
        <f t="shared" si="21"/>
        <v xml:space="preserve"> </v>
      </c>
      <c r="E465" s="3" t="s">
        <v>304</v>
      </c>
      <c r="F465" s="27" t="s">
        <v>801</v>
      </c>
      <c r="G465" s="45"/>
      <c r="H465" s="45"/>
      <c r="I465" s="8"/>
      <c r="J465" s="79" t="s">
        <v>349</v>
      </c>
      <c r="K465" s="6" t="e">
        <f>SUMPRODUCT((#REF!)*(#REF!&lt;=$K$65)*(#REF!=$J465)*(#REF!="Postal automatique"))</f>
        <v>#REF!</v>
      </c>
      <c r="L465" s="77" t="str">
        <f t="shared" si="22"/>
        <v>--</v>
      </c>
      <c r="M465" s="46"/>
    </row>
    <row r="466" spans="1:17" outlineLevel="1" x14ac:dyDescent="0.25">
      <c r="C466" s="12" t="str">
        <f t="shared" si="21"/>
        <v xml:space="preserve"> </v>
      </c>
      <c r="E466" s="3" t="s">
        <v>305</v>
      </c>
      <c r="F466" s="27" t="s">
        <v>802</v>
      </c>
      <c r="G466" s="45"/>
      <c r="H466" s="45"/>
      <c r="I466" s="8"/>
      <c r="J466" s="79" t="s">
        <v>465</v>
      </c>
      <c r="K466" s="6" t="e">
        <f>SUMPRODUCT((#REF!)*(#REF!&lt;=$K$65)*(#REF!=$J466)*(#REF!="Postal automatique"))</f>
        <v>#REF!</v>
      </c>
      <c r="L466" s="77" t="str">
        <f t="shared" si="22"/>
        <v>--</v>
      </c>
      <c r="M466" s="46"/>
    </row>
    <row r="467" spans="1:17" outlineLevel="1" x14ac:dyDescent="0.25">
      <c r="C467" s="12" t="str">
        <f t="shared" si="21"/>
        <v xml:space="preserve"> </v>
      </c>
      <c r="E467" s="3" t="s">
        <v>306</v>
      </c>
      <c r="F467" s="27" t="s">
        <v>803</v>
      </c>
      <c r="G467" s="45"/>
      <c r="H467" s="45"/>
      <c r="I467" s="8"/>
      <c r="J467" s="79" t="s">
        <v>350</v>
      </c>
      <c r="K467" s="6" t="e">
        <f>SUMPRODUCT((#REF!)*(#REF!&lt;=$K$65)*(#REF!=$J467)*(#REF!="Postal automatique"))</f>
        <v>#REF!</v>
      </c>
      <c r="L467" s="77" t="str">
        <f t="shared" si="22"/>
        <v>--</v>
      </c>
      <c r="M467" s="46"/>
    </row>
    <row r="468" spans="1:17" outlineLevel="1" x14ac:dyDescent="0.25">
      <c r="C468" s="12" t="str">
        <f t="shared" si="21"/>
        <v xml:space="preserve"> </v>
      </c>
      <c r="E468" s="3" t="s">
        <v>307</v>
      </c>
      <c r="F468" s="27" t="s">
        <v>804</v>
      </c>
      <c r="G468" s="45"/>
      <c r="H468" s="45"/>
      <c r="I468" s="8"/>
      <c r="J468" s="79" t="s">
        <v>330</v>
      </c>
      <c r="K468" s="6" t="e">
        <f>SUMPRODUCT((#REF!)*(#REF!&lt;=$K$65)*(#REF!=$J468)*(#REF!="Postal automatique"))</f>
        <v>#REF!</v>
      </c>
      <c r="L468" s="77" t="str">
        <f t="shared" si="22"/>
        <v>--</v>
      </c>
      <c r="M468" s="46"/>
    </row>
    <row r="469" spans="1:17" outlineLevel="1" x14ac:dyDescent="0.25">
      <c r="C469" s="12" t="str">
        <f t="shared" si="21"/>
        <v xml:space="preserve"> </v>
      </c>
      <c r="E469" s="3" t="s">
        <v>308</v>
      </c>
      <c r="F469" s="27" t="s">
        <v>805</v>
      </c>
      <c r="G469" s="45"/>
      <c r="H469" s="45"/>
      <c r="I469" s="8"/>
      <c r="J469" s="79" t="s">
        <v>458</v>
      </c>
      <c r="K469" s="6" t="e">
        <f>SUMPRODUCT((#REF!)*(#REF!&lt;=$K$65)*(#REF!=$J469)*(#REF!="Postal automatique"))</f>
        <v>#REF!</v>
      </c>
      <c r="L469" s="77" t="str">
        <f t="shared" si="22"/>
        <v>--</v>
      </c>
      <c r="M469" s="46"/>
    </row>
    <row r="470" spans="1:17" outlineLevel="1" x14ac:dyDescent="0.25">
      <c r="C470" s="12" t="str">
        <f t="shared" si="21"/>
        <v xml:space="preserve"> </v>
      </c>
      <c r="E470" s="3" t="s">
        <v>309</v>
      </c>
      <c r="F470" s="27" t="s">
        <v>806</v>
      </c>
      <c r="G470" s="45"/>
      <c r="H470" s="45"/>
      <c r="I470" s="8"/>
      <c r="J470" s="79" t="s">
        <v>443</v>
      </c>
      <c r="K470" s="6" t="e">
        <f>SUMPRODUCT((#REF!)*(#REF!&lt;=$K$65)*(#REF!=$J470)*(#REF!="Postal automatique"))</f>
        <v>#REF!</v>
      </c>
      <c r="L470" s="77" t="str">
        <f t="shared" si="22"/>
        <v>--</v>
      </c>
      <c r="M470" s="46"/>
    </row>
    <row r="471" spans="1:17" outlineLevel="1" x14ac:dyDescent="0.25">
      <c r="C471" s="12" t="str">
        <f>IF(ISERROR(VLOOKUP(F545,$F$68:$I$545,2,FALSE)),"Plan_régional"," ")</f>
        <v xml:space="preserve"> </v>
      </c>
      <c r="E471" s="3" t="s">
        <v>310</v>
      </c>
      <c r="F471" s="27" t="s">
        <v>807</v>
      </c>
      <c r="G471" s="45"/>
      <c r="H471" s="45"/>
      <c r="I471" s="8"/>
      <c r="J471" s="79" t="s">
        <v>374</v>
      </c>
      <c r="K471" s="6" t="e">
        <f>SUMPRODUCT((#REF!)*(#REF!&lt;=$K$65)*(#REF!=$J471)*(#REF!="Postal automatique"))</f>
        <v>#REF!</v>
      </c>
      <c r="L471" s="77" t="str">
        <f t="shared" si="22"/>
        <v>--</v>
      </c>
      <c r="M471" s="46"/>
    </row>
    <row r="472" spans="1:17" outlineLevel="1" x14ac:dyDescent="0.25">
      <c r="A472" s="43"/>
      <c r="B472" s="31"/>
      <c r="C472" s="31"/>
      <c r="D472" s="31"/>
      <c r="E472" s="3" t="s">
        <v>311</v>
      </c>
      <c r="F472" s="27" t="s">
        <v>808</v>
      </c>
      <c r="G472" s="45"/>
      <c r="H472" s="45"/>
      <c r="I472" s="49"/>
      <c r="J472" s="79" t="s">
        <v>454</v>
      </c>
      <c r="K472" s="6" t="e">
        <f>SUMPRODUCT((#REF!)*(#REF!&lt;=$K$65)*(#REF!=$J472)*(#REF!="Postal automatique"))</f>
        <v>#REF!</v>
      </c>
      <c r="L472" s="77" t="str">
        <f t="shared" si="22"/>
        <v>--</v>
      </c>
      <c r="M472" s="46"/>
      <c r="N472" s="12"/>
      <c r="O472" s="12"/>
      <c r="P472" s="12"/>
      <c r="Q472" s="12"/>
    </row>
    <row r="473" spans="1:17" s="12" customFormat="1" outlineLevel="1" x14ac:dyDescent="0.25">
      <c r="A473" s="43"/>
      <c r="B473" s="31"/>
      <c r="C473" s="31"/>
      <c r="D473" s="31"/>
      <c r="E473" s="3" t="s">
        <v>352</v>
      </c>
      <c r="F473" s="27" t="s">
        <v>809</v>
      </c>
      <c r="G473" s="45"/>
      <c r="H473" s="45"/>
      <c r="I473" s="49"/>
      <c r="J473" s="79" t="s">
        <v>369</v>
      </c>
      <c r="K473" s="6" t="e">
        <f>SUMPRODUCT((#REF!)*(#REF!&lt;=$K$65)*(#REF!=$J473)*(#REF!="Postal automatique"))</f>
        <v>#REF!</v>
      </c>
      <c r="L473" s="77" t="str">
        <f t="shared" si="22"/>
        <v>--</v>
      </c>
      <c r="M473" s="46"/>
    </row>
    <row r="474" spans="1:17" s="12" customFormat="1" outlineLevel="1" x14ac:dyDescent="0.25">
      <c r="A474" s="43"/>
      <c r="B474" s="31"/>
      <c r="C474" s="31"/>
      <c r="D474" s="31"/>
      <c r="E474" s="3" t="s">
        <v>360</v>
      </c>
      <c r="F474" s="27" t="s">
        <v>810</v>
      </c>
      <c r="G474" s="45"/>
      <c r="H474" s="45"/>
      <c r="I474" s="49"/>
      <c r="J474" s="79" t="s">
        <v>418</v>
      </c>
      <c r="K474" s="6" t="e">
        <f>SUMPRODUCT((#REF!)*(#REF!&lt;=$K$65)*(#REF!=$J474)*(#REF!="Postal automatique"))</f>
        <v>#REF!</v>
      </c>
      <c r="L474" s="77" t="str">
        <f t="shared" si="22"/>
        <v>--</v>
      </c>
      <c r="M474" s="46"/>
    </row>
    <row r="475" spans="1:17" s="12" customFormat="1" outlineLevel="1" x14ac:dyDescent="0.25">
      <c r="A475" s="43"/>
      <c r="B475" s="31"/>
      <c r="C475" s="31"/>
      <c r="D475" s="31"/>
      <c r="E475" s="3" t="s">
        <v>933</v>
      </c>
      <c r="F475" s="27" t="s">
        <v>940</v>
      </c>
      <c r="G475" s="45"/>
      <c r="H475" s="45"/>
      <c r="I475" s="49"/>
      <c r="J475" s="79" t="s">
        <v>279</v>
      </c>
      <c r="K475" s="6" t="e">
        <f>SUMPRODUCT((#REF!)*(#REF!&lt;=$K$65)*(#REF!=$J475)*(#REF!="Postal automatique"))</f>
        <v>#REF!</v>
      </c>
      <c r="L475" s="77" t="str">
        <f t="shared" si="22"/>
        <v>--</v>
      </c>
      <c r="M475" s="46"/>
    </row>
    <row r="476" spans="1:17" s="12" customFormat="1" outlineLevel="1" x14ac:dyDescent="0.25">
      <c r="A476" s="43"/>
      <c r="B476" s="31"/>
      <c r="C476" s="31"/>
      <c r="D476" s="31"/>
      <c r="E476" s="3" t="s">
        <v>312</v>
      </c>
      <c r="F476" s="27" t="s">
        <v>811</v>
      </c>
      <c r="G476" s="45"/>
      <c r="H476" s="45"/>
      <c r="I476" s="49"/>
      <c r="J476" s="79" t="s">
        <v>282</v>
      </c>
      <c r="K476" s="6" t="e">
        <f>SUMPRODUCT((#REF!)*(#REF!&lt;=$K$65)*(#REF!=$J476)*(#REF!="Postal automatique"))</f>
        <v>#REF!</v>
      </c>
      <c r="L476" s="77" t="str">
        <f t="shared" si="22"/>
        <v>--</v>
      </c>
      <c r="M476" s="46"/>
    </row>
    <row r="477" spans="1:17" s="12" customFormat="1" outlineLevel="1" x14ac:dyDescent="0.25">
      <c r="A477" s="43"/>
      <c r="B477" s="31"/>
      <c r="C477" s="31"/>
      <c r="D477" s="31"/>
      <c r="E477" s="30" t="s">
        <v>431</v>
      </c>
      <c r="F477" s="28" t="s">
        <v>884</v>
      </c>
      <c r="G477" s="45"/>
      <c r="H477" s="45"/>
      <c r="I477" s="49"/>
      <c r="J477" s="79" t="s">
        <v>354</v>
      </c>
      <c r="K477" s="6" t="e">
        <f>SUMPRODUCT((#REF!)*(#REF!&lt;=$K$65)*(#REF!=$J477)*(#REF!="Postal automatique"))</f>
        <v>#REF!</v>
      </c>
      <c r="L477" s="77" t="str">
        <f t="shared" si="22"/>
        <v>--</v>
      </c>
      <c r="M477" s="46"/>
    </row>
    <row r="478" spans="1:17" s="12" customFormat="1" outlineLevel="1" x14ac:dyDescent="0.25">
      <c r="A478" s="43"/>
      <c r="B478" s="31"/>
      <c r="C478" s="31"/>
      <c r="D478" s="31"/>
      <c r="E478" s="30" t="s">
        <v>432</v>
      </c>
      <c r="F478" s="28" t="s">
        <v>885</v>
      </c>
      <c r="G478" s="45"/>
      <c r="H478" s="45"/>
      <c r="I478" s="49"/>
      <c r="J478" s="79" t="s">
        <v>290</v>
      </c>
      <c r="K478" s="6" t="e">
        <f>SUMPRODUCT((#REF!)*(#REF!&lt;=$K$65)*(#REF!=$J478)*(#REF!="Postal automatique"))</f>
        <v>#REF!</v>
      </c>
      <c r="L478" s="77" t="str">
        <f t="shared" si="22"/>
        <v>--</v>
      </c>
      <c r="M478" s="46"/>
    </row>
    <row r="479" spans="1:17" s="12" customFormat="1" outlineLevel="1" x14ac:dyDescent="0.25">
      <c r="A479" s="43"/>
      <c r="B479" s="31"/>
      <c r="C479" s="31"/>
      <c r="D479" s="31"/>
      <c r="E479" s="30" t="s">
        <v>459</v>
      </c>
      <c r="F479" s="28" t="s">
        <v>886</v>
      </c>
      <c r="G479" s="45"/>
      <c r="H479" s="45"/>
      <c r="I479" s="49"/>
      <c r="J479" s="79" t="s">
        <v>291</v>
      </c>
      <c r="K479" s="6" t="e">
        <f>SUMPRODUCT((#REF!)*(#REF!&lt;=$K$65)*(#REF!=$J479)*(#REF!="Postal automatique"))</f>
        <v>#REF!</v>
      </c>
      <c r="L479" s="77" t="str">
        <f t="shared" si="22"/>
        <v>--</v>
      </c>
      <c r="M479" s="46"/>
    </row>
    <row r="480" spans="1:17" s="12" customFormat="1" outlineLevel="1" x14ac:dyDescent="0.25">
      <c r="A480" s="43"/>
      <c r="B480" s="31"/>
      <c r="C480" s="31"/>
      <c r="D480" s="31"/>
      <c r="E480" s="3" t="s">
        <v>361</v>
      </c>
      <c r="F480" s="27" t="s">
        <v>812</v>
      </c>
      <c r="G480" s="45"/>
      <c r="H480" s="45"/>
      <c r="I480" s="49"/>
      <c r="J480" s="79" t="s">
        <v>293</v>
      </c>
      <c r="K480" s="6" t="e">
        <f>SUMPRODUCT((#REF!)*(#REF!&lt;=$K$65)*(#REF!=$J480)*(#REF!="Postal automatique"))</f>
        <v>#REF!</v>
      </c>
      <c r="L480" s="77" t="str">
        <f t="shared" si="22"/>
        <v>--</v>
      </c>
      <c r="M480" s="46"/>
    </row>
    <row r="481" spans="1:13" s="12" customFormat="1" outlineLevel="1" x14ac:dyDescent="0.25">
      <c r="A481" s="43"/>
      <c r="B481" s="31"/>
      <c r="C481" s="31"/>
      <c r="D481" s="31"/>
      <c r="E481" s="3" t="s">
        <v>362</v>
      </c>
      <c r="F481" s="27" t="s">
        <v>813</v>
      </c>
      <c r="G481" s="45"/>
      <c r="H481" s="45"/>
      <c r="I481" s="49"/>
      <c r="J481" s="79" t="s">
        <v>294</v>
      </c>
      <c r="K481" s="6" t="e">
        <f>SUMPRODUCT((#REF!)*(#REF!&lt;=$K$65)*(#REF!=$J481)*(#REF!="Postal automatique"))</f>
        <v>#REF!</v>
      </c>
      <c r="L481" s="77" t="str">
        <f t="shared" si="22"/>
        <v>--</v>
      </c>
      <c r="M481" s="46"/>
    </row>
    <row r="482" spans="1:13" s="12" customFormat="1" outlineLevel="1" x14ac:dyDescent="0.25">
      <c r="A482" s="43"/>
      <c r="B482" s="31"/>
      <c r="C482" s="31"/>
      <c r="D482" s="31"/>
      <c r="E482" s="3" t="s">
        <v>313</v>
      </c>
      <c r="F482" s="27" t="s">
        <v>814</v>
      </c>
      <c r="G482" s="45"/>
      <c r="H482" s="45"/>
      <c r="I482" s="49"/>
      <c r="J482" s="79" t="s">
        <v>295</v>
      </c>
      <c r="K482" s="6" t="e">
        <f>SUMPRODUCT((#REF!)*(#REF!&lt;=$K$65)*(#REF!=$J482)*(#REF!="Postal automatique"))</f>
        <v>#REF!</v>
      </c>
      <c r="L482" s="77" t="str">
        <f t="shared" si="22"/>
        <v>--</v>
      </c>
      <c r="M482" s="46"/>
    </row>
    <row r="483" spans="1:13" s="12" customFormat="1" outlineLevel="1" x14ac:dyDescent="0.25">
      <c r="A483" s="43"/>
      <c r="B483" s="31"/>
      <c r="C483" s="31"/>
      <c r="D483" s="31"/>
      <c r="E483" s="3" t="s">
        <v>332</v>
      </c>
      <c r="F483" s="27" t="s">
        <v>815</v>
      </c>
      <c r="G483" s="45"/>
      <c r="H483" s="45"/>
      <c r="I483" s="49"/>
      <c r="J483" s="79" t="s">
        <v>365</v>
      </c>
      <c r="K483" s="6" t="e">
        <f>SUMPRODUCT((#REF!)*(#REF!&lt;=$K$65)*(#REF!=$J483)*(#REF!="Postal automatique"))</f>
        <v>#REF!</v>
      </c>
      <c r="L483" s="77" t="str">
        <f t="shared" si="22"/>
        <v>--TOP</v>
      </c>
      <c r="M483" s="46"/>
    </row>
    <row r="484" spans="1:13" s="12" customFormat="1" outlineLevel="1" x14ac:dyDescent="0.25">
      <c r="A484" s="43"/>
      <c r="B484" s="31"/>
      <c r="C484" s="31"/>
      <c r="D484" s="31"/>
      <c r="E484" s="3" t="s">
        <v>314</v>
      </c>
      <c r="F484" s="27" t="s">
        <v>816</v>
      </c>
      <c r="G484" s="45"/>
      <c r="H484" s="45"/>
      <c r="I484" s="49"/>
      <c r="J484" s="79" t="s">
        <v>359</v>
      </c>
      <c r="K484" s="6" t="e">
        <f>SUMPRODUCT((#REF!)*(#REF!&lt;=$K$65)*(#REF!=$J484)*(#REF!="Postal automatique"))</f>
        <v>#REF!</v>
      </c>
      <c r="L484" s="77" t="str">
        <f t="shared" si="22"/>
        <v>--</v>
      </c>
      <c r="M484" s="46"/>
    </row>
    <row r="485" spans="1:13" s="12" customFormat="1" outlineLevel="1" x14ac:dyDescent="0.25">
      <c r="A485" s="43"/>
      <c r="B485" s="31"/>
      <c r="C485" s="31"/>
      <c r="D485" s="31"/>
      <c r="E485" s="3" t="s">
        <v>315</v>
      </c>
      <c r="F485" s="27" t="s">
        <v>817</v>
      </c>
      <c r="G485" s="45"/>
      <c r="H485" s="45"/>
      <c r="I485" s="49"/>
      <c r="J485" s="79" t="s">
        <v>297</v>
      </c>
      <c r="K485" s="6" t="e">
        <f>SUMPRODUCT((#REF!)*(#REF!&lt;=$K$65)*(#REF!=$J485)*(#REF!="Postal automatique"))</f>
        <v>#REF!</v>
      </c>
      <c r="L485" s="77" t="str">
        <f t="shared" si="22"/>
        <v>--</v>
      </c>
      <c r="M485" s="46"/>
    </row>
    <row r="486" spans="1:13" s="12" customFormat="1" outlineLevel="1" x14ac:dyDescent="0.25">
      <c r="A486" s="43"/>
      <c r="B486" s="31"/>
      <c r="C486" s="31"/>
      <c r="D486" s="31"/>
      <c r="E486" s="3" t="s">
        <v>316</v>
      </c>
      <c r="F486" s="27" t="s">
        <v>818</v>
      </c>
      <c r="G486" s="45"/>
      <c r="H486" s="45"/>
      <c r="I486" s="49"/>
      <c r="J486" s="79" t="s">
        <v>438</v>
      </c>
      <c r="K486" s="6" t="e">
        <f>SUMPRODUCT((#REF!)*(#REF!&lt;=$K$65)*(#REF!=$J486)*(#REF!="Postal automatique"))</f>
        <v>#REF!</v>
      </c>
      <c r="L486" s="77" t="str">
        <f t="shared" si="22"/>
        <v>--</v>
      </c>
      <c r="M486" s="46"/>
    </row>
    <row r="487" spans="1:13" s="12" customFormat="1" outlineLevel="1" x14ac:dyDescent="0.25">
      <c r="A487" s="43"/>
      <c r="B487" s="31"/>
      <c r="C487" s="31"/>
      <c r="D487" s="31"/>
      <c r="E487" s="3" t="s">
        <v>317</v>
      </c>
      <c r="F487" s="27" t="s">
        <v>819</v>
      </c>
      <c r="G487" s="45"/>
      <c r="H487" s="45"/>
      <c r="I487" s="49"/>
      <c r="J487" s="79" t="s">
        <v>331</v>
      </c>
      <c r="K487" s="6" t="e">
        <f>SUMPRODUCT((#REF!)*(#REF!&lt;=$K$65)*(#REF!=$J487)*(#REF!="Postal automatique"))</f>
        <v>#REF!</v>
      </c>
      <c r="L487" s="77" t="str">
        <f t="shared" si="22"/>
        <v>--</v>
      </c>
      <c r="M487" s="46"/>
    </row>
    <row r="488" spans="1:13" s="12" customFormat="1" outlineLevel="1" x14ac:dyDescent="0.25">
      <c r="A488" s="43"/>
      <c r="B488" s="31"/>
      <c r="C488" s="31"/>
      <c r="D488" s="31"/>
      <c r="E488" s="30" t="s">
        <v>436</v>
      </c>
      <c r="F488" s="28" t="s">
        <v>887</v>
      </c>
      <c r="G488" s="45"/>
      <c r="H488" s="45"/>
      <c r="I488" s="49"/>
      <c r="J488" s="79" t="s">
        <v>451</v>
      </c>
      <c r="K488" s="6" t="e">
        <f>SUMPRODUCT((#REF!)*(#REF!&lt;=$K$65)*(#REF!=$J488)*(#REF!="Postal automatique"))</f>
        <v>#REF!</v>
      </c>
      <c r="L488" s="77" t="str">
        <f t="shared" si="22"/>
        <v>--</v>
      </c>
      <c r="M488" s="46"/>
    </row>
    <row r="489" spans="1:13" s="12" customFormat="1" outlineLevel="1" x14ac:dyDescent="0.25">
      <c r="A489" s="43"/>
      <c r="B489" s="31"/>
      <c r="C489" s="31"/>
      <c r="D489" s="31"/>
      <c r="E489" s="30" t="s">
        <v>446</v>
      </c>
      <c r="F489" s="28" t="s">
        <v>888</v>
      </c>
      <c r="G489" s="45"/>
      <c r="H489" s="45"/>
      <c r="I489" s="49"/>
      <c r="J489" s="79" t="s">
        <v>453</v>
      </c>
      <c r="K489" s="6" t="e">
        <f>SUMPRODUCT((#REF!)*(#REF!&lt;=$K$65)*(#REF!=$J489)*(#REF!="Postal automatique"))</f>
        <v>#REF!</v>
      </c>
      <c r="L489" s="77" t="str">
        <f t="shared" si="22"/>
        <v>--</v>
      </c>
      <c r="M489" s="46"/>
    </row>
    <row r="490" spans="1:13" s="12" customFormat="1" outlineLevel="1" x14ac:dyDescent="0.25">
      <c r="A490" s="43"/>
      <c r="B490" s="31"/>
      <c r="C490" s="31"/>
      <c r="D490" s="31"/>
      <c r="E490" s="30" t="s">
        <v>439</v>
      </c>
      <c r="F490" s="28" t="s">
        <v>889</v>
      </c>
      <c r="G490" s="45"/>
      <c r="H490" s="45"/>
      <c r="I490" s="49"/>
      <c r="J490" s="79" t="s">
        <v>300</v>
      </c>
      <c r="K490" s="6" t="e">
        <f>SUMPRODUCT((#REF!)*(#REF!&lt;=$K$65)*(#REF!=$J490)*(#REF!="Postal automatique"))</f>
        <v>#REF!</v>
      </c>
      <c r="L490" s="77" t="str">
        <f t="shared" si="22"/>
        <v>--</v>
      </c>
      <c r="M490" s="46"/>
    </row>
    <row r="491" spans="1:13" s="12" customFormat="1" outlineLevel="1" x14ac:dyDescent="0.25">
      <c r="A491" s="43"/>
      <c r="B491" s="31"/>
      <c r="C491" s="31"/>
      <c r="D491" s="31"/>
      <c r="E491" s="30" t="s">
        <v>437</v>
      </c>
      <c r="F491" s="28" t="s">
        <v>890</v>
      </c>
      <c r="G491" s="45"/>
      <c r="H491" s="45"/>
      <c r="I491" s="49"/>
      <c r="J491" s="79" t="s">
        <v>301</v>
      </c>
      <c r="K491" s="6" t="e">
        <f>SUMPRODUCT((#REF!)*(#REF!&lt;=$K$65)*(#REF!=$J491)*(#REF!="Postal automatique"))</f>
        <v>#REF!</v>
      </c>
      <c r="L491" s="77" t="str">
        <f t="shared" si="22"/>
        <v>--</v>
      </c>
      <c r="M491" s="46"/>
    </row>
    <row r="492" spans="1:13" s="12" customFormat="1" outlineLevel="1" x14ac:dyDescent="0.25">
      <c r="A492" s="43"/>
      <c r="B492" s="31"/>
      <c r="C492" s="31"/>
      <c r="D492" s="31"/>
      <c r="E492" s="30" t="s">
        <v>447</v>
      </c>
      <c r="F492" s="28" t="s">
        <v>891</v>
      </c>
      <c r="G492" s="45"/>
      <c r="H492" s="45"/>
      <c r="I492" s="49"/>
      <c r="J492" s="79" t="s">
        <v>370</v>
      </c>
      <c r="K492" s="6" t="e">
        <f>SUMPRODUCT((#REF!)*(#REF!&lt;=$K$65)*(#REF!=$J492)*(#REF!="Postal automatique"))</f>
        <v>#REF!</v>
      </c>
      <c r="L492" s="77" t="str">
        <f t="shared" si="22"/>
        <v>--</v>
      </c>
      <c r="M492" s="46"/>
    </row>
    <row r="493" spans="1:13" s="12" customFormat="1" outlineLevel="1" x14ac:dyDescent="0.25">
      <c r="A493" s="43"/>
      <c r="B493" s="31"/>
      <c r="C493" s="31"/>
      <c r="D493" s="31"/>
      <c r="E493" s="30" t="s">
        <v>440</v>
      </c>
      <c r="F493" s="28" t="s">
        <v>892</v>
      </c>
      <c r="G493" s="45"/>
      <c r="H493" s="45"/>
      <c r="I493" s="49"/>
      <c r="J493" s="79" t="s">
        <v>457</v>
      </c>
      <c r="K493" s="6" t="e">
        <f>SUMPRODUCT((#REF!)*(#REF!&lt;=$K$65)*(#REF!=$J493)*(#REF!="Postal automatique"))</f>
        <v>#REF!</v>
      </c>
      <c r="L493" s="77" t="str">
        <f t="shared" si="22"/>
        <v>--</v>
      </c>
      <c r="M493" s="46"/>
    </row>
    <row r="494" spans="1:13" s="12" customFormat="1" outlineLevel="1" x14ac:dyDescent="0.25">
      <c r="A494" s="43"/>
      <c r="B494" s="31"/>
      <c r="C494" s="31"/>
      <c r="D494" s="31"/>
      <c r="E494" s="3" t="s">
        <v>1130</v>
      </c>
      <c r="F494" s="27" t="s">
        <v>1139</v>
      </c>
      <c r="G494" s="45"/>
      <c r="H494" s="45"/>
      <c r="I494" s="49"/>
      <c r="J494" s="79" t="s">
        <v>305</v>
      </c>
      <c r="K494" s="6" t="e">
        <f>SUMPRODUCT((#REF!)*(#REF!&lt;=$K$65)*(#REF!=$J494)*(#REF!="Postal automatique"))</f>
        <v>#REF!</v>
      </c>
      <c r="L494" s="77" t="str">
        <f t="shared" si="22"/>
        <v>--</v>
      </c>
      <c r="M494" s="46"/>
    </row>
    <row r="495" spans="1:13" s="12" customFormat="1" outlineLevel="1" x14ac:dyDescent="0.25">
      <c r="A495" s="43"/>
      <c r="B495" s="31"/>
      <c r="C495" s="31"/>
      <c r="D495" s="31"/>
      <c r="E495" s="3" t="s">
        <v>318</v>
      </c>
      <c r="F495" s="27" t="s">
        <v>820</v>
      </c>
      <c r="G495" s="45"/>
      <c r="H495" s="45"/>
      <c r="I495" s="49"/>
      <c r="J495" s="79" t="s">
        <v>312</v>
      </c>
      <c r="K495" s="6" t="e">
        <f>SUMPRODUCT((#REF!)*(#REF!&lt;=$K$65)*(#REF!=$J495)*(#REF!="Postal automatique"))</f>
        <v>#REF!</v>
      </c>
      <c r="L495" s="77" t="str">
        <f t="shared" si="22"/>
        <v>REG--</v>
      </c>
      <c r="M495" s="46"/>
    </row>
    <row r="496" spans="1:13" s="12" customFormat="1" outlineLevel="1" x14ac:dyDescent="0.25">
      <c r="A496" s="43"/>
      <c r="B496" s="31"/>
      <c r="C496" s="31"/>
      <c r="D496" s="31"/>
      <c r="E496" s="3" t="s">
        <v>1042</v>
      </c>
      <c r="F496" s="27" t="s">
        <v>1113</v>
      </c>
      <c r="G496" s="45"/>
      <c r="H496" s="45"/>
      <c r="I496" s="49"/>
      <c r="J496" s="79" t="s">
        <v>431</v>
      </c>
      <c r="K496" s="6" t="e">
        <f>SUMPRODUCT((#REF!)*(#REF!&lt;=$K$65)*(#REF!=$J496)*(#REF!="Postal automatique"))</f>
        <v>#REF!</v>
      </c>
      <c r="L496" s="77" t="str">
        <f t="shared" si="22"/>
        <v>--</v>
      </c>
      <c r="M496" s="46"/>
    </row>
    <row r="497" spans="1:13" s="12" customFormat="1" outlineLevel="1" x14ac:dyDescent="0.25">
      <c r="A497" s="43"/>
      <c r="B497" s="31"/>
      <c r="C497" s="31"/>
      <c r="D497" s="31"/>
      <c r="E497" s="3" t="s">
        <v>1030</v>
      </c>
      <c r="F497" s="27" t="s">
        <v>1072</v>
      </c>
      <c r="G497" s="45"/>
      <c r="H497" s="45"/>
      <c r="I497" s="49"/>
      <c r="J497" s="79" t="s">
        <v>361</v>
      </c>
      <c r="K497" s="6" t="e">
        <f>SUMPRODUCT((#REF!)*(#REF!&lt;=$K$65)*(#REF!=$J497)*(#REF!="Postal automatique"))</f>
        <v>#REF!</v>
      </c>
      <c r="L497" s="77" t="str">
        <f t="shared" si="22"/>
        <v>--</v>
      </c>
      <c r="M497" s="46"/>
    </row>
    <row r="498" spans="1:13" s="12" customFormat="1" outlineLevel="1" x14ac:dyDescent="0.25">
      <c r="A498" s="43"/>
      <c r="B498" s="31"/>
      <c r="C498" s="31"/>
      <c r="D498" s="31"/>
      <c r="E498" s="3" t="s">
        <v>1008</v>
      </c>
      <c r="F498" s="27" t="s">
        <v>1073</v>
      </c>
      <c r="G498" s="45"/>
      <c r="H498" s="45"/>
      <c r="I498" s="49"/>
      <c r="J498" s="79" t="s">
        <v>362</v>
      </c>
      <c r="K498" s="6" t="e">
        <f>SUMPRODUCT((#REF!)*(#REF!&lt;=$K$65)*(#REF!=$J498)*(#REF!="Postal automatique"))</f>
        <v>#REF!</v>
      </c>
      <c r="L498" s="77" t="str">
        <f t="shared" si="22"/>
        <v>--</v>
      </c>
      <c r="M498" s="46"/>
    </row>
    <row r="499" spans="1:13" s="12" customFormat="1" outlineLevel="1" x14ac:dyDescent="0.25">
      <c r="A499" s="43"/>
      <c r="B499" s="31"/>
      <c r="C499" s="31"/>
      <c r="D499" s="31"/>
      <c r="E499" s="3" t="s">
        <v>333</v>
      </c>
      <c r="F499" s="27" t="s">
        <v>821</v>
      </c>
      <c r="G499" s="45"/>
      <c r="H499" s="45"/>
      <c r="I499" s="49"/>
      <c r="J499" s="79" t="s">
        <v>314</v>
      </c>
      <c r="K499" s="6" t="e">
        <f>SUMPRODUCT((#REF!)*(#REF!&lt;=$K$65)*(#REF!=$J499)*(#REF!="Postal automatique"))</f>
        <v>#REF!</v>
      </c>
      <c r="L499" s="77" t="str">
        <f t="shared" si="22"/>
        <v>--</v>
      </c>
      <c r="M499" s="46"/>
    </row>
    <row r="500" spans="1:13" s="12" customFormat="1" outlineLevel="1" x14ac:dyDescent="0.25">
      <c r="A500" s="43"/>
      <c r="B500" s="31"/>
      <c r="C500" s="31"/>
      <c r="D500" s="31"/>
      <c r="E500" s="3" t="s">
        <v>319</v>
      </c>
      <c r="F500" s="27" t="s">
        <v>822</v>
      </c>
      <c r="G500" s="45"/>
      <c r="H500" s="45"/>
      <c r="I500" s="49"/>
      <c r="J500" s="79" t="s">
        <v>436</v>
      </c>
      <c r="K500" s="6" t="e">
        <f>SUMPRODUCT((#REF!)*(#REF!&lt;=$K$65)*(#REF!=$J500)*(#REF!="Postal automatique"))</f>
        <v>#REF!</v>
      </c>
      <c r="L500" s="77" t="str">
        <f t="shared" si="22"/>
        <v>--</v>
      </c>
      <c r="M500" s="46"/>
    </row>
    <row r="501" spans="1:13" s="12" customFormat="1" outlineLevel="1" x14ac:dyDescent="0.25">
      <c r="A501" s="43"/>
      <c r="B501" s="31"/>
      <c r="C501" s="31"/>
      <c r="D501" s="31"/>
      <c r="E501" s="3" t="s">
        <v>1028</v>
      </c>
      <c r="F501" s="27" t="s">
        <v>1074</v>
      </c>
      <c r="G501" s="45"/>
      <c r="H501" s="45"/>
      <c r="I501" s="49"/>
      <c r="J501" s="79" t="s">
        <v>446</v>
      </c>
      <c r="K501" s="6" t="e">
        <f>SUMPRODUCT((#REF!)*(#REF!&lt;=$K$65)*(#REF!=$J501)*(#REF!="Postal automatique"))</f>
        <v>#REF!</v>
      </c>
      <c r="L501" s="77" t="str">
        <f t="shared" si="22"/>
        <v>--</v>
      </c>
      <c r="M501" s="46"/>
    </row>
    <row r="502" spans="1:13" s="12" customFormat="1" outlineLevel="1" x14ac:dyDescent="0.25">
      <c r="A502" s="43"/>
      <c r="B502" s="31"/>
      <c r="C502" s="31"/>
      <c r="D502" s="31"/>
      <c r="E502" s="3" t="s">
        <v>1043</v>
      </c>
      <c r="F502" s="27" t="s">
        <v>1075</v>
      </c>
      <c r="G502" s="45"/>
      <c r="H502" s="45"/>
      <c r="I502" s="49"/>
      <c r="J502" s="79" t="s">
        <v>439</v>
      </c>
      <c r="K502" s="6" t="e">
        <f>SUMPRODUCT((#REF!)*(#REF!&lt;=$K$65)*(#REF!=$J502)*(#REF!="Postal automatique"))</f>
        <v>#REF!</v>
      </c>
      <c r="L502" s="77" t="str">
        <f t="shared" si="22"/>
        <v>--</v>
      </c>
      <c r="M502" s="46"/>
    </row>
    <row r="503" spans="1:13" s="12" customFormat="1" outlineLevel="1" x14ac:dyDescent="0.25">
      <c r="A503" s="43"/>
      <c r="B503" s="31"/>
      <c r="C503" s="31"/>
      <c r="D503" s="31"/>
      <c r="E503" s="3" t="s">
        <v>1018</v>
      </c>
      <c r="F503" s="27" t="s">
        <v>1076</v>
      </c>
      <c r="G503" s="45"/>
      <c r="H503" s="45"/>
      <c r="I503" s="49"/>
      <c r="J503" s="79" t="s">
        <v>437</v>
      </c>
      <c r="K503" s="6" t="e">
        <f>SUMPRODUCT((#REF!)*(#REF!&lt;=$K$65)*(#REF!=$J503)*(#REF!="Postal automatique"))</f>
        <v>#REF!</v>
      </c>
      <c r="L503" s="77" t="str">
        <f t="shared" si="22"/>
        <v>--</v>
      </c>
      <c r="M503" s="46"/>
    </row>
    <row r="504" spans="1:13" s="12" customFormat="1" outlineLevel="1" x14ac:dyDescent="0.25">
      <c r="A504" s="43"/>
      <c r="B504" s="31"/>
      <c r="C504" s="31"/>
      <c r="D504" s="31"/>
      <c r="E504" s="3" t="s">
        <v>1021</v>
      </c>
      <c r="F504" s="27" t="s">
        <v>1077</v>
      </c>
      <c r="G504" s="45"/>
      <c r="H504" s="45"/>
      <c r="I504" s="49"/>
      <c r="J504" s="79" t="s">
        <v>447</v>
      </c>
      <c r="K504" s="6" t="e">
        <f>SUMPRODUCT((#REF!)*(#REF!&lt;=$K$65)*(#REF!=$J504)*(#REF!="Postal automatique"))</f>
        <v>#REF!</v>
      </c>
      <c r="L504" s="77" t="str">
        <f t="shared" si="22"/>
        <v>--</v>
      </c>
      <c r="M504" s="46"/>
    </row>
    <row r="505" spans="1:13" s="12" customFormat="1" outlineLevel="1" x14ac:dyDescent="0.25">
      <c r="A505" s="43"/>
      <c r="B505" s="31"/>
      <c r="C505" s="31"/>
      <c r="D505" s="31"/>
      <c r="E505" s="3" t="s">
        <v>1044</v>
      </c>
      <c r="F505" s="27" t="s">
        <v>1078</v>
      </c>
      <c r="G505" s="45"/>
      <c r="H505" s="45"/>
      <c r="I505" s="49"/>
      <c r="J505" s="79" t="s">
        <v>440</v>
      </c>
      <c r="K505" s="6" t="e">
        <f>SUMPRODUCT((#REF!)*(#REF!&lt;=$K$65)*(#REF!=$J505)*(#REF!="Postal automatique"))</f>
        <v>#REF!</v>
      </c>
      <c r="L505" s="77" t="str">
        <f t="shared" si="22"/>
        <v>--</v>
      </c>
      <c r="M505" s="46"/>
    </row>
    <row r="506" spans="1:13" s="12" customFormat="1" outlineLevel="1" x14ac:dyDescent="0.25">
      <c r="A506" s="43"/>
      <c r="B506" s="31"/>
      <c r="C506" s="31"/>
      <c r="D506" s="31"/>
      <c r="E506" s="3" t="s">
        <v>1016</v>
      </c>
      <c r="F506" s="27" t="s">
        <v>1079</v>
      </c>
      <c r="G506" s="45"/>
      <c r="H506" s="45"/>
      <c r="I506" s="49"/>
      <c r="J506" s="79" t="s">
        <v>1130</v>
      </c>
      <c r="K506" s="6" t="e">
        <f>SUMPRODUCT((#REF!)*(#REF!&lt;=$K$65)*(#REF!=$J506)*(#REF!="Postal automatique"))</f>
        <v>#REF!</v>
      </c>
      <c r="L506" s="77" t="str">
        <f t="shared" si="22"/>
        <v>--</v>
      </c>
      <c r="M506" s="46"/>
    </row>
    <row r="507" spans="1:13" s="12" customFormat="1" outlineLevel="1" x14ac:dyDescent="0.25">
      <c r="A507" s="43"/>
      <c r="B507" s="31"/>
      <c r="C507" s="31"/>
      <c r="D507" s="31"/>
      <c r="E507" s="3" t="s">
        <v>1019</v>
      </c>
      <c r="F507" s="27" t="s">
        <v>1080</v>
      </c>
      <c r="G507" s="45"/>
      <c r="H507" s="45"/>
      <c r="I507" s="49"/>
      <c r="J507" s="79" t="s">
        <v>1042</v>
      </c>
      <c r="K507" s="6" t="e">
        <f>SUMPRODUCT((#REF!)*(#REF!&lt;=$K$65)*(#REF!=$J507)*(#REF!="Postal automatique"))</f>
        <v>#REF!</v>
      </c>
      <c r="L507" s="77" t="str">
        <f t="shared" si="22"/>
        <v>--</v>
      </c>
      <c r="M507" s="46"/>
    </row>
    <row r="508" spans="1:13" s="12" customFormat="1" outlineLevel="1" x14ac:dyDescent="0.25">
      <c r="A508" s="43"/>
      <c r="B508" s="31"/>
      <c r="C508" s="31"/>
      <c r="D508" s="31"/>
      <c r="E508" s="3" t="s">
        <v>1017</v>
      </c>
      <c r="F508" s="27" t="s">
        <v>1081</v>
      </c>
      <c r="G508" s="45"/>
      <c r="H508" s="45"/>
      <c r="I508" s="49"/>
      <c r="J508" s="79" t="s">
        <v>333</v>
      </c>
      <c r="K508" s="6" t="e">
        <f>SUMPRODUCT((#REF!)*(#REF!&lt;=$K$65)*(#REF!=$J508)*(#REF!="Postal automatique"))</f>
        <v>#REF!</v>
      </c>
      <c r="L508" s="77" t="str">
        <f t="shared" si="22"/>
        <v>--</v>
      </c>
      <c r="M508" s="46"/>
    </row>
    <row r="509" spans="1:13" s="12" customFormat="1" outlineLevel="1" x14ac:dyDescent="0.25">
      <c r="A509" s="43"/>
      <c r="B509" s="31"/>
      <c r="C509" s="31"/>
      <c r="D509" s="31"/>
      <c r="E509" s="3" t="s">
        <v>1033</v>
      </c>
      <c r="F509" s="27" t="s">
        <v>1082</v>
      </c>
      <c r="G509" s="45"/>
      <c r="H509" s="45"/>
      <c r="I509" s="49"/>
      <c r="J509" s="79" t="s">
        <v>319</v>
      </c>
      <c r="K509" s="6" t="e">
        <f>SUMPRODUCT((#REF!)*(#REF!&lt;=$K$65)*(#REF!=$J509)*(#REF!="Postal automatique"))</f>
        <v>#REF!</v>
      </c>
      <c r="L509" s="77" t="str">
        <f t="shared" si="22"/>
        <v>--</v>
      </c>
      <c r="M509" s="46"/>
    </row>
    <row r="510" spans="1:13" s="12" customFormat="1" outlineLevel="1" x14ac:dyDescent="0.25">
      <c r="A510" s="43"/>
      <c r="B510" s="31"/>
      <c r="C510" s="31"/>
      <c r="D510" s="31"/>
      <c r="E510" s="3" t="s">
        <v>1045</v>
      </c>
      <c r="F510" s="27" t="s">
        <v>1083</v>
      </c>
      <c r="G510" s="45"/>
      <c r="H510" s="45"/>
      <c r="I510" s="49"/>
      <c r="J510" s="79" t="s">
        <v>1028</v>
      </c>
      <c r="K510" s="6" t="e">
        <f>SUMPRODUCT((#REF!)*(#REF!&lt;=$K$65)*(#REF!=$J510)*(#REF!="Postal automatique"))</f>
        <v>#REF!</v>
      </c>
      <c r="L510" s="77" t="str">
        <f t="shared" si="22"/>
        <v>--</v>
      </c>
      <c r="M510" s="46"/>
    </row>
    <row r="511" spans="1:13" s="12" customFormat="1" outlineLevel="1" x14ac:dyDescent="0.25">
      <c r="A511" s="43"/>
      <c r="B511" s="31"/>
      <c r="C511" s="31"/>
      <c r="D511" s="31"/>
      <c r="E511" s="3" t="s">
        <v>1010</v>
      </c>
      <c r="F511" s="27" t="s">
        <v>1084</v>
      </c>
      <c r="G511" s="45"/>
      <c r="H511" s="45"/>
      <c r="I511" s="49"/>
      <c r="J511" s="79" t="s">
        <v>1043</v>
      </c>
      <c r="K511" s="6" t="e">
        <f>SUMPRODUCT((#REF!)*(#REF!&lt;=$K$65)*(#REF!=$J511)*(#REF!="Postal automatique"))</f>
        <v>#REF!</v>
      </c>
      <c r="L511" s="77" t="str">
        <f t="shared" si="22"/>
        <v>--</v>
      </c>
      <c r="M511" s="46"/>
    </row>
    <row r="512" spans="1:13" s="12" customFormat="1" outlineLevel="1" x14ac:dyDescent="0.25">
      <c r="A512" s="43"/>
      <c r="B512" s="31"/>
      <c r="C512" s="31"/>
      <c r="D512" s="31"/>
      <c r="E512" s="3" t="s">
        <v>1040</v>
      </c>
      <c r="F512" s="27" t="s">
        <v>1114</v>
      </c>
      <c r="G512" s="45"/>
      <c r="H512" s="45"/>
      <c r="I512" s="49"/>
      <c r="J512" s="79" t="s">
        <v>1018</v>
      </c>
      <c r="K512" s="6" t="e">
        <f>SUMPRODUCT((#REF!)*(#REF!&lt;=$K$65)*(#REF!=$J512)*(#REF!="Postal automatique"))</f>
        <v>#REF!</v>
      </c>
      <c r="L512" s="77" t="str">
        <f t="shared" si="22"/>
        <v>--</v>
      </c>
      <c r="M512" s="46"/>
    </row>
    <row r="513" spans="1:13" s="12" customFormat="1" outlineLevel="1" x14ac:dyDescent="0.25">
      <c r="A513" s="43"/>
      <c r="B513" s="31"/>
      <c r="C513" s="31"/>
      <c r="D513" s="31"/>
      <c r="E513" s="3" t="s">
        <v>1123</v>
      </c>
      <c r="F513" s="27" t="s">
        <v>1140</v>
      </c>
      <c r="G513" s="45"/>
      <c r="H513" s="45"/>
      <c r="I513" s="49"/>
      <c r="J513" s="79" t="s">
        <v>1021</v>
      </c>
      <c r="K513" s="6" t="e">
        <f>SUMPRODUCT((#REF!)*(#REF!&lt;=$K$65)*(#REF!=$J513)*(#REF!="Postal automatique"))</f>
        <v>#REF!</v>
      </c>
      <c r="L513" s="77" t="str">
        <f t="shared" si="22"/>
        <v>--</v>
      </c>
      <c r="M513" s="46"/>
    </row>
    <row r="514" spans="1:13" s="12" customFormat="1" outlineLevel="1" x14ac:dyDescent="0.25">
      <c r="A514" s="43"/>
      <c r="B514" s="31"/>
      <c r="C514" s="31"/>
      <c r="D514" s="31"/>
      <c r="E514" s="3" t="s">
        <v>1003</v>
      </c>
      <c r="F514" s="27" t="s">
        <v>1085</v>
      </c>
      <c r="G514" s="45"/>
      <c r="H514" s="45"/>
      <c r="I514" s="49"/>
      <c r="J514" s="79" t="s">
        <v>1044</v>
      </c>
      <c r="K514" s="6" t="e">
        <f>SUMPRODUCT((#REF!)*(#REF!&lt;=$K$65)*(#REF!=$J514)*(#REF!="Postal automatique"))</f>
        <v>#REF!</v>
      </c>
      <c r="L514" s="77" t="str">
        <f t="shared" si="22"/>
        <v>--</v>
      </c>
      <c r="M514" s="46"/>
    </row>
    <row r="515" spans="1:13" s="12" customFormat="1" outlineLevel="1" x14ac:dyDescent="0.25">
      <c r="A515" s="43"/>
      <c r="B515" s="31"/>
      <c r="C515" s="31"/>
      <c r="D515" s="31"/>
      <c r="E515" s="3" t="s">
        <v>1032</v>
      </c>
      <c r="F515" s="27" t="s">
        <v>1086</v>
      </c>
      <c r="G515" s="45"/>
      <c r="H515" s="45"/>
      <c r="I515" s="49"/>
      <c r="J515" s="79" t="s">
        <v>1016</v>
      </c>
      <c r="K515" s="6" t="e">
        <f>SUMPRODUCT((#REF!)*(#REF!&lt;=$K$65)*(#REF!=$J515)*(#REF!="Postal automatique"))</f>
        <v>#REF!</v>
      </c>
      <c r="L515" s="77" t="str">
        <f t="shared" si="22"/>
        <v>--</v>
      </c>
      <c r="M515" s="46"/>
    </row>
    <row r="516" spans="1:13" s="12" customFormat="1" outlineLevel="1" x14ac:dyDescent="0.25">
      <c r="A516" s="43"/>
      <c r="B516" s="31"/>
      <c r="C516" s="31"/>
      <c r="D516" s="31"/>
      <c r="E516" s="3" t="s">
        <v>1055</v>
      </c>
      <c r="F516" s="27" t="s">
        <v>1087</v>
      </c>
      <c r="G516" s="45"/>
      <c r="H516" s="45"/>
      <c r="I516" s="49"/>
      <c r="J516" s="79" t="s">
        <v>1019</v>
      </c>
      <c r="K516" s="6" t="e">
        <f>SUMPRODUCT((#REF!)*(#REF!&lt;=$K$65)*(#REF!=$J516)*(#REF!="Postal automatique"))</f>
        <v>#REF!</v>
      </c>
      <c r="L516" s="77" t="str">
        <f t="shared" ref="L516:L545" si="23">IF(IFERROR(MATCH($F516,$G:$G,0),0)&gt;0,"REG","")&amp;"-"&amp;IF(IFERROR(MATCH($F516,$H:$H,0),0)&gt;0,"NAT","")&amp;"-"&amp;IF(IFERROR(MATCH($F516,$I:$I,0),0)&gt;0,"TOP","")</f>
        <v>--</v>
      </c>
      <c r="M516" s="46"/>
    </row>
    <row r="517" spans="1:13" s="12" customFormat="1" outlineLevel="1" x14ac:dyDescent="0.25">
      <c r="A517" s="43"/>
      <c r="B517" s="31"/>
      <c r="C517" s="31"/>
      <c r="D517" s="31"/>
      <c r="E517" s="3" t="s">
        <v>1124</v>
      </c>
      <c r="F517" s="27" t="s">
        <v>1136</v>
      </c>
      <c r="G517" s="45"/>
      <c r="H517" s="45"/>
      <c r="I517" s="49"/>
      <c r="J517" s="79" t="s">
        <v>1017</v>
      </c>
      <c r="K517" s="6" t="e">
        <f>SUMPRODUCT((#REF!)*(#REF!&lt;=$K$65)*(#REF!=$J517)*(#REF!="Postal automatique"))</f>
        <v>#REF!</v>
      </c>
      <c r="L517" s="77" t="str">
        <f t="shared" si="23"/>
        <v>--</v>
      </c>
      <c r="M517" s="46"/>
    </row>
    <row r="518" spans="1:13" s="12" customFormat="1" outlineLevel="1" x14ac:dyDescent="0.25">
      <c r="A518" s="43"/>
      <c r="B518" s="31"/>
      <c r="C518" s="31"/>
      <c r="D518" s="31"/>
      <c r="E518" s="3" t="s">
        <v>1056</v>
      </c>
      <c r="F518" s="27" t="s">
        <v>1088</v>
      </c>
      <c r="G518" s="45"/>
      <c r="H518" s="45"/>
      <c r="I518" s="49"/>
      <c r="J518" s="79" t="s">
        <v>1033</v>
      </c>
      <c r="K518" s="6" t="e">
        <f>SUMPRODUCT((#REF!)*(#REF!&lt;=$K$65)*(#REF!=$J518)*(#REF!="Postal automatique"))</f>
        <v>#REF!</v>
      </c>
      <c r="L518" s="77" t="str">
        <f t="shared" si="23"/>
        <v>--</v>
      </c>
      <c r="M518" s="46"/>
    </row>
    <row r="519" spans="1:13" s="12" customFormat="1" outlineLevel="1" x14ac:dyDescent="0.25">
      <c r="A519" s="43"/>
      <c r="B519" s="31"/>
      <c r="C519" s="31"/>
      <c r="D519" s="31"/>
      <c r="E519" s="3" t="s">
        <v>1029</v>
      </c>
      <c r="F519" s="27" t="s">
        <v>1089</v>
      </c>
      <c r="G519" s="45"/>
      <c r="H519" s="45"/>
      <c r="I519" s="49"/>
      <c r="J519" s="79" t="s">
        <v>1045</v>
      </c>
      <c r="K519" s="6" t="e">
        <f>SUMPRODUCT((#REF!)*(#REF!&lt;=$K$65)*(#REF!=$J519)*(#REF!="Postal automatique"))</f>
        <v>#REF!</v>
      </c>
      <c r="L519" s="77" t="str">
        <f t="shared" si="23"/>
        <v>--</v>
      </c>
      <c r="M519" s="46"/>
    </row>
    <row r="520" spans="1:13" s="12" customFormat="1" outlineLevel="1" x14ac:dyDescent="0.25">
      <c r="A520" s="43"/>
      <c r="B520" s="31"/>
      <c r="C520" s="31"/>
      <c r="D520" s="31"/>
      <c r="E520" s="3" t="s">
        <v>1012</v>
      </c>
      <c r="F520" s="27" t="s">
        <v>1091</v>
      </c>
      <c r="G520" s="45"/>
      <c r="H520" s="45"/>
      <c r="I520" s="49"/>
      <c r="J520" s="79" t="s">
        <v>1040</v>
      </c>
      <c r="K520" s="6" t="e">
        <f>SUMPRODUCT((#REF!)*(#REF!&lt;=$K$65)*(#REF!=$J520)*(#REF!="Postal automatique"))</f>
        <v>#REF!</v>
      </c>
      <c r="L520" s="77" t="str">
        <f t="shared" si="23"/>
        <v>--</v>
      </c>
      <c r="M520" s="46"/>
    </row>
    <row r="521" spans="1:13" s="12" customFormat="1" outlineLevel="1" x14ac:dyDescent="0.25">
      <c r="A521" s="43"/>
      <c r="B521" s="31"/>
      <c r="C521" s="31"/>
      <c r="D521" s="31"/>
      <c r="E521" s="3" t="s">
        <v>1013</v>
      </c>
      <c r="F521" s="27" t="s">
        <v>1093</v>
      </c>
      <c r="G521" s="45"/>
      <c r="H521" s="45"/>
      <c r="I521" s="49"/>
      <c r="J521" s="79" t="s">
        <v>1123</v>
      </c>
      <c r="K521" s="6" t="e">
        <f>SUMPRODUCT((#REF!)*(#REF!&lt;=$K$65)*(#REF!=$J521)*(#REF!="Postal automatique"))</f>
        <v>#REF!</v>
      </c>
      <c r="L521" s="77" t="str">
        <f t="shared" si="23"/>
        <v>--</v>
      </c>
      <c r="M521" s="46"/>
    </row>
    <row r="522" spans="1:13" s="12" customFormat="1" outlineLevel="1" x14ac:dyDescent="0.25">
      <c r="A522" s="43"/>
      <c r="B522" s="31"/>
      <c r="C522" s="31"/>
      <c r="D522" s="31"/>
      <c r="E522" s="3" t="s">
        <v>1027</v>
      </c>
      <c r="F522" s="27" t="s">
        <v>1095</v>
      </c>
      <c r="G522" s="45"/>
      <c r="H522" s="45"/>
      <c r="I522" s="49"/>
      <c r="J522" s="79" t="s">
        <v>1003</v>
      </c>
      <c r="K522" s="6" t="e">
        <f>SUMPRODUCT((#REF!)*(#REF!&lt;=$K$65)*(#REF!=$J522)*(#REF!="Postal automatique"))</f>
        <v>#REF!</v>
      </c>
      <c r="L522" s="77" t="str">
        <f t="shared" si="23"/>
        <v>--</v>
      </c>
      <c r="M522" s="46"/>
    </row>
    <row r="523" spans="1:13" s="12" customFormat="1" outlineLevel="1" x14ac:dyDescent="0.25">
      <c r="A523" s="43"/>
      <c r="B523" s="31"/>
      <c r="C523" s="31"/>
      <c r="D523" s="31"/>
      <c r="E523" s="3" t="s">
        <v>1038</v>
      </c>
      <c r="F523" s="27" t="s">
        <v>1090</v>
      </c>
      <c r="G523" s="45"/>
      <c r="H523" s="45"/>
      <c r="I523" s="49"/>
      <c r="J523" s="79" t="s">
        <v>1032</v>
      </c>
      <c r="K523" s="6" t="e">
        <f>SUMPRODUCT((#REF!)*(#REF!&lt;=$K$65)*(#REF!=$J523)*(#REF!="Postal automatique"))</f>
        <v>#REF!</v>
      </c>
      <c r="L523" s="77" t="str">
        <f t="shared" si="23"/>
        <v>--</v>
      </c>
      <c r="M523" s="46"/>
    </row>
    <row r="524" spans="1:13" s="12" customFormat="1" outlineLevel="1" x14ac:dyDescent="0.25">
      <c r="A524" s="43"/>
      <c r="B524" s="31"/>
      <c r="C524" s="31"/>
      <c r="D524" s="31"/>
      <c r="E524" s="3" t="s">
        <v>1037</v>
      </c>
      <c r="F524" s="27" t="s">
        <v>1094</v>
      </c>
      <c r="G524" s="45"/>
      <c r="H524" s="45"/>
      <c r="I524" s="49"/>
      <c r="J524" s="79" t="s">
        <v>1055</v>
      </c>
      <c r="K524" s="6" t="e">
        <f>SUMPRODUCT((#REF!)*(#REF!&lt;=$K$65)*(#REF!=$J524)*(#REF!="Postal automatique"))</f>
        <v>#REF!</v>
      </c>
      <c r="L524" s="77" t="str">
        <f t="shared" si="23"/>
        <v>--</v>
      </c>
      <c r="M524" s="46"/>
    </row>
    <row r="525" spans="1:13" s="12" customFormat="1" outlineLevel="1" x14ac:dyDescent="0.25">
      <c r="A525" s="43"/>
      <c r="B525" s="31"/>
      <c r="C525" s="31"/>
      <c r="D525" s="31"/>
      <c r="E525" s="3" t="s">
        <v>1009</v>
      </c>
      <c r="F525" s="27" t="s">
        <v>1092</v>
      </c>
      <c r="G525" s="45"/>
      <c r="H525" s="45"/>
      <c r="I525" s="49"/>
      <c r="J525" s="79" t="s">
        <v>1124</v>
      </c>
      <c r="K525" s="6" t="e">
        <f>SUMPRODUCT((#REF!)*(#REF!&lt;=$K$65)*(#REF!=$J525)*(#REF!="Postal automatique"))</f>
        <v>#REF!</v>
      </c>
      <c r="L525" s="77" t="str">
        <f t="shared" si="23"/>
        <v>--</v>
      </c>
      <c r="M525" s="46"/>
    </row>
    <row r="526" spans="1:13" s="12" customFormat="1" outlineLevel="1" x14ac:dyDescent="0.25">
      <c r="A526" s="43"/>
      <c r="B526" s="31"/>
      <c r="C526" s="31"/>
      <c r="D526" s="31"/>
      <c r="E526" s="3" t="s">
        <v>1022</v>
      </c>
      <c r="F526" s="27" t="s">
        <v>1096</v>
      </c>
      <c r="G526" s="45"/>
      <c r="H526" s="45"/>
      <c r="I526" s="49"/>
      <c r="J526" s="79" t="s">
        <v>1056</v>
      </c>
      <c r="K526" s="6" t="e">
        <f>SUMPRODUCT((#REF!)*(#REF!&lt;=$K$65)*(#REF!=$J526)*(#REF!="Postal automatique"))</f>
        <v>#REF!</v>
      </c>
      <c r="L526" s="77" t="str">
        <f t="shared" si="23"/>
        <v>--</v>
      </c>
      <c r="M526" s="46"/>
    </row>
    <row r="527" spans="1:13" s="12" customFormat="1" outlineLevel="1" x14ac:dyDescent="0.25">
      <c r="A527" s="43"/>
      <c r="B527" s="31"/>
      <c r="C527" s="31"/>
      <c r="D527" s="31"/>
      <c r="E527" s="3" t="s">
        <v>1046</v>
      </c>
      <c r="F527" s="27" t="s">
        <v>1097</v>
      </c>
      <c r="G527" s="45"/>
      <c r="H527" s="45"/>
      <c r="I527" s="49"/>
      <c r="J527" s="79" t="s">
        <v>1029</v>
      </c>
      <c r="K527" s="6" t="e">
        <f>SUMPRODUCT((#REF!)*(#REF!&lt;=$K$65)*(#REF!=$J527)*(#REF!="Postal automatique"))</f>
        <v>#REF!</v>
      </c>
      <c r="L527" s="77" t="str">
        <f t="shared" si="23"/>
        <v>--</v>
      </c>
      <c r="M527" s="46"/>
    </row>
    <row r="528" spans="1:13" s="12" customFormat="1" outlineLevel="1" x14ac:dyDescent="0.25">
      <c r="A528" s="43"/>
      <c r="B528" s="31"/>
      <c r="C528" s="31"/>
      <c r="D528" s="31"/>
      <c r="E528" s="3" t="s">
        <v>1125</v>
      </c>
      <c r="F528" s="27" t="s">
        <v>1135</v>
      </c>
      <c r="G528" s="45"/>
      <c r="H528" s="45"/>
      <c r="I528" s="49"/>
      <c r="J528" s="79" t="s">
        <v>1046</v>
      </c>
      <c r="K528" s="6" t="e">
        <f>SUMPRODUCT((#REF!)*(#REF!&lt;=$K$65)*(#REF!=$J528)*(#REF!="Postal automatique"))</f>
        <v>#REF!</v>
      </c>
      <c r="L528" s="77" t="str">
        <f t="shared" si="23"/>
        <v>--</v>
      </c>
      <c r="M528" s="46"/>
    </row>
    <row r="529" spans="1:17" s="12" customFormat="1" outlineLevel="1" x14ac:dyDescent="0.25">
      <c r="A529" s="43"/>
      <c r="B529" s="31"/>
      <c r="C529" s="31"/>
      <c r="D529" s="31"/>
      <c r="E529" s="3" t="s">
        <v>1023</v>
      </c>
      <c r="F529" s="27" t="s">
        <v>1098</v>
      </c>
      <c r="G529" s="45"/>
      <c r="H529" s="45"/>
      <c r="I529" s="49"/>
      <c r="J529" s="79" t="s">
        <v>1125</v>
      </c>
      <c r="K529" s="6" t="e">
        <f>SUMPRODUCT((#REF!)*(#REF!&lt;=$K$65)*(#REF!=$J529)*(#REF!="Postal automatique"))</f>
        <v>#REF!</v>
      </c>
      <c r="L529" s="77" t="str">
        <f t="shared" si="23"/>
        <v>--</v>
      </c>
      <c r="M529" s="46"/>
    </row>
    <row r="530" spans="1:17" s="12" customFormat="1" outlineLevel="1" x14ac:dyDescent="0.25">
      <c r="A530" s="43"/>
      <c r="B530" s="31"/>
      <c r="C530" s="31"/>
      <c r="D530" s="31"/>
      <c r="E530" s="3" t="s">
        <v>1047</v>
      </c>
      <c r="F530" s="27" t="s">
        <v>1099</v>
      </c>
      <c r="G530" s="45"/>
      <c r="H530" s="45"/>
      <c r="I530" s="49"/>
      <c r="J530" s="79" t="s">
        <v>1047</v>
      </c>
      <c r="K530" s="6" t="e">
        <f>SUMPRODUCT((#REF!)*(#REF!&lt;=$K$65)*(#REF!=$J530)*(#REF!="Postal automatique"))</f>
        <v>#REF!</v>
      </c>
      <c r="L530" s="77" t="str">
        <f t="shared" si="23"/>
        <v>--</v>
      </c>
      <c r="M530" s="46"/>
    </row>
    <row r="531" spans="1:17" s="12" customFormat="1" outlineLevel="1" x14ac:dyDescent="0.25">
      <c r="A531" s="43"/>
      <c r="B531" s="31"/>
      <c r="C531" s="31"/>
      <c r="D531" s="31"/>
      <c r="E531" s="3" t="s">
        <v>1048</v>
      </c>
      <c r="F531" s="27" t="s">
        <v>1100</v>
      </c>
      <c r="G531" s="45"/>
      <c r="H531" s="45"/>
      <c r="I531" s="49"/>
      <c r="J531" s="79" t="s">
        <v>1048</v>
      </c>
      <c r="K531" s="6" t="e">
        <f>SUMPRODUCT((#REF!)*(#REF!&lt;=$K$65)*(#REF!=$J531)*(#REF!="Postal automatique"))</f>
        <v>#REF!</v>
      </c>
      <c r="L531" s="77" t="str">
        <f t="shared" si="23"/>
        <v>--</v>
      </c>
      <c r="M531" s="46"/>
    </row>
    <row r="532" spans="1:17" s="12" customFormat="1" outlineLevel="1" x14ac:dyDescent="0.25">
      <c r="A532" s="43"/>
      <c r="B532" s="31"/>
      <c r="C532" s="31"/>
      <c r="D532" s="31"/>
      <c r="E532" s="3" t="s">
        <v>1049</v>
      </c>
      <c r="F532" s="27" t="s">
        <v>1101</v>
      </c>
      <c r="G532" s="45"/>
      <c r="H532" s="45"/>
      <c r="I532" s="49"/>
      <c r="J532" s="79" t="s">
        <v>1049</v>
      </c>
      <c r="K532" s="6" t="e">
        <f>SUMPRODUCT((#REF!)*(#REF!&lt;=$K$65)*(#REF!=$J532)*(#REF!="Postal automatique"))</f>
        <v>#REF!</v>
      </c>
      <c r="L532" s="77" t="str">
        <f t="shared" si="23"/>
        <v>--</v>
      </c>
      <c r="M532" s="46"/>
    </row>
    <row r="533" spans="1:17" s="12" customFormat="1" outlineLevel="1" x14ac:dyDescent="0.25">
      <c r="A533" s="43"/>
      <c r="B533" s="31"/>
      <c r="C533" s="31"/>
      <c r="D533" s="31"/>
      <c r="E533" s="3" t="s">
        <v>1050</v>
      </c>
      <c r="F533" s="27" t="s">
        <v>1102</v>
      </c>
      <c r="G533" s="45"/>
      <c r="H533" s="45"/>
      <c r="I533" s="49"/>
      <c r="J533" s="79" t="s">
        <v>1050</v>
      </c>
      <c r="K533" s="6" t="e">
        <f>SUMPRODUCT((#REF!)*(#REF!&lt;=$K$65)*(#REF!=$J533)*(#REF!="Postal automatique"))</f>
        <v>#REF!</v>
      </c>
      <c r="L533" s="77" t="str">
        <f t="shared" si="23"/>
        <v>--</v>
      </c>
      <c r="M533" s="46"/>
    </row>
    <row r="534" spans="1:17" s="12" customFormat="1" outlineLevel="1" x14ac:dyDescent="0.25">
      <c r="A534" s="43"/>
      <c r="B534" s="31"/>
      <c r="C534" s="31"/>
      <c r="D534" s="31"/>
      <c r="E534" s="3" t="s">
        <v>1051</v>
      </c>
      <c r="F534" s="27" t="s">
        <v>1103</v>
      </c>
      <c r="G534" s="45"/>
      <c r="H534" s="45"/>
      <c r="I534" s="49"/>
      <c r="J534" s="79" t="s">
        <v>1051</v>
      </c>
      <c r="K534" s="6" t="e">
        <f>SUMPRODUCT((#REF!)*(#REF!&lt;=$K$65)*(#REF!=$J534)*(#REF!="Postal automatique"))</f>
        <v>#REF!</v>
      </c>
      <c r="L534" s="77" t="str">
        <f t="shared" si="23"/>
        <v>--</v>
      </c>
      <c r="M534" s="46"/>
    </row>
    <row r="535" spans="1:17" s="12" customFormat="1" outlineLevel="1" x14ac:dyDescent="0.25">
      <c r="A535" s="43"/>
      <c r="B535" s="31"/>
      <c r="C535" s="31"/>
      <c r="D535" s="31"/>
      <c r="E535" s="3" t="s">
        <v>1052</v>
      </c>
      <c r="F535" s="27" t="s">
        <v>1104</v>
      </c>
      <c r="G535" s="45"/>
      <c r="H535" s="45"/>
      <c r="I535" s="49"/>
      <c r="J535" s="79" t="s">
        <v>1052</v>
      </c>
      <c r="K535" s="6" t="e">
        <f>SUMPRODUCT((#REF!)*(#REF!&lt;=$K$65)*(#REF!=$J535)*(#REF!="Postal automatique"))</f>
        <v>#REF!</v>
      </c>
      <c r="L535" s="77" t="str">
        <f t="shared" si="23"/>
        <v>--</v>
      </c>
      <c r="M535" s="46"/>
    </row>
    <row r="536" spans="1:17" s="12" customFormat="1" outlineLevel="1" x14ac:dyDescent="0.25">
      <c r="A536" s="43"/>
      <c r="B536" s="31"/>
      <c r="C536" s="31"/>
      <c r="D536" s="31"/>
      <c r="E536" s="3" t="s">
        <v>1053</v>
      </c>
      <c r="F536" s="27" t="s">
        <v>1105</v>
      </c>
      <c r="G536" s="45"/>
      <c r="H536" s="45"/>
      <c r="I536" s="49"/>
      <c r="J536" s="79" t="s">
        <v>1053</v>
      </c>
      <c r="K536" s="6" t="e">
        <f>SUMPRODUCT((#REF!)*(#REF!&lt;=$K$65)*(#REF!=$J536)*(#REF!="Postal automatique"))</f>
        <v>#REF!</v>
      </c>
      <c r="L536" s="77" t="str">
        <f t="shared" si="23"/>
        <v>--</v>
      </c>
      <c r="M536" s="46"/>
    </row>
    <row r="537" spans="1:17" s="12" customFormat="1" outlineLevel="1" x14ac:dyDescent="0.25">
      <c r="A537" s="43"/>
      <c r="B537" s="31"/>
      <c r="C537" s="31"/>
      <c r="D537" s="31"/>
      <c r="E537" s="3" t="s">
        <v>1126</v>
      </c>
      <c r="F537" s="27" t="s">
        <v>1133</v>
      </c>
      <c r="G537" s="45"/>
      <c r="H537" s="45"/>
      <c r="I537" s="49"/>
      <c r="J537" s="79" t="s">
        <v>1126</v>
      </c>
      <c r="K537" s="6" t="e">
        <f>SUMPRODUCT((#REF!)*(#REF!&lt;=$K$65)*(#REF!=$J537)*(#REF!="Postal automatique"))</f>
        <v>#REF!</v>
      </c>
      <c r="L537" s="77" t="str">
        <f t="shared" si="23"/>
        <v>--</v>
      </c>
      <c r="M537" s="46"/>
    </row>
    <row r="538" spans="1:17" s="12" customFormat="1" outlineLevel="1" x14ac:dyDescent="0.25">
      <c r="A538" s="43"/>
      <c r="B538" s="31"/>
      <c r="C538" s="31"/>
      <c r="D538" s="31"/>
      <c r="E538" s="3" t="s">
        <v>1035</v>
      </c>
      <c r="F538" s="27" t="s">
        <v>1106</v>
      </c>
      <c r="G538" s="45"/>
      <c r="H538" s="45"/>
      <c r="I538" s="49"/>
      <c r="J538" s="79" t="s">
        <v>1035</v>
      </c>
      <c r="K538" s="6" t="e">
        <f>SUMPRODUCT((#REF!)*(#REF!&lt;=$K$65)*(#REF!=$J538)*(#REF!="Postal automatique"))</f>
        <v>#REF!</v>
      </c>
      <c r="L538" s="77" t="str">
        <f t="shared" si="23"/>
        <v>--</v>
      </c>
      <c r="M538" s="46"/>
    </row>
    <row r="539" spans="1:17" s="12" customFormat="1" outlineLevel="1" x14ac:dyDescent="0.25">
      <c r="A539" s="43"/>
      <c r="B539" s="31"/>
      <c r="C539" s="31"/>
      <c r="D539" s="31"/>
      <c r="E539" s="3" t="s">
        <v>1036</v>
      </c>
      <c r="F539" s="27" t="s">
        <v>1107</v>
      </c>
      <c r="G539" s="45"/>
      <c r="H539" s="45"/>
      <c r="I539" s="49"/>
      <c r="J539" s="79" t="s">
        <v>1036</v>
      </c>
      <c r="K539" s="6" t="e">
        <f>SUMPRODUCT((#REF!)*(#REF!&lt;=$K$65)*(#REF!=$J539)*(#REF!="Postal automatique"))</f>
        <v>#REF!</v>
      </c>
      <c r="L539" s="77" t="str">
        <f t="shared" si="23"/>
        <v>--</v>
      </c>
      <c r="M539" s="46"/>
    </row>
    <row r="540" spans="1:17" s="12" customFormat="1" outlineLevel="1" x14ac:dyDescent="0.25">
      <c r="A540" s="43"/>
      <c r="B540" s="31"/>
      <c r="C540" s="31"/>
      <c r="D540" s="31"/>
      <c r="E540" s="3" t="s">
        <v>1127</v>
      </c>
      <c r="F540" s="27" t="s">
        <v>1134</v>
      </c>
      <c r="G540" s="45"/>
      <c r="H540" s="45"/>
      <c r="I540" s="49"/>
      <c r="J540" s="79" t="s">
        <v>1127</v>
      </c>
      <c r="K540" s="6" t="e">
        <f>SUMPRODUCT((#REF!)*(#REF!&lt;=$K$65)*(#REF!=$J540)*(#REF!="Postal automatique"))</f>
        <v>#REF!</v>
      </c>
      <c r="L540" s="77" t="str">
        <f t="shared" si="23"/>
        <v>--</v>
      </c>
      <c r="M540" s="46"/>
    </row>
    <row r="541" spans="1:17" s="12" customFormat="1" outlineLevel="1" x14ac:dyDescent="0.25">
      <c r="A541" s="43"/>
      <c r="B541" s="31"/>
      <c r="C541" s="31"/>
      <c r="D541" s="31"/>
      <c r="E541" s="3" t="s">
        <v>1057</v>
      </c>
      <c r="F541" s="27" t="s">
        <v>1110</v>
      </c>
      <c r="G541" s="45"/>
      <c r="H541" s="45"/>
      <c r="I541" s="49"/>
      <c r="J541" s="79" t="s">
        <v>1057</v>
      </c>
      <c r="K541" s="6" t="e">
        <f>SUMPRODUCT((#REF!)*(#REF!&lt;=$K$65)*(#REF!=$J541)*(#REF!="Postal automatique"))</f>
        <v>#REF!</v>
      </c>
      <c r="L541" s="77" t="str">
        <f t="shared" si="23"/>
        <v>--</v>
      </c>
      <c r="M541" s="46"/>
    </row>
    <row r="542" spans="1:17" s="12" customFormat="1" outlineLevel="1" x14ac:dyDescent="0.25">
      <c r="A542" s="43"/>
      <c r="B542" s="31"/>
      <c r="C542" s="31"/>
      <c r="D542" s="31"/>
      <c r="E542" s="3" t="s">
        <v>1119</v>
      </c>
      <c r="F542" s="27" t="s">
        <v>1131</v>
      </c>
      <c r="G542" s="45"/>
      <c r="H542" s="45"/>
      <c r="I542" s="49"/>
      <c r="J542" s="79" t="s">
        <v>1119</v>
      </c>
      <c r="K542" s="6" t="e">
        <f>SUMPRODUCT((#REF!)*(#REF!&lt;=$K$65)*(#REF!=$J542)*(#REF!="Postal automatique"))</f>
        <v>#REF!</v>
      </c>
      <c r="L542" s="77" t="str">
        <f t="shared" si="23"/>
        <v>--</v>
      </c>
      <c r="M542" s="46"/>
    </row>
    <row r="543" spans="1:17" s="12" customFormat="1" outlineLevel="1" x14ac:dyDescent="0.25">
      <c r="A543" s="43"/>
      <c r="B543" s="31"/>
      <c r="C543" s="31"/>
      <c r="D543" s="31"/>
      <c r="E543" s="3" t="s">
        <v>1034</v>
      </c>
      <c r="F543" s="27" t="s">
        <v>1109</v>
      </c>
      <c r="G543" s="45"/>
      <c r="H543" s="45"/>
      <c r="I543" s="49"/>
      <c r="J543" s="79" t="s">
        <v>1034</v>
      </c>
      <c r="K543" s="6" t="e">
        <f>SUMPRODUCT((#REF!)*(#REF!&lt;=$K$65)*(#REF!=$J543)*(#REF!="Postal automatique"))</f>
        <v>#REF!</v>
      </c>
      <c r="L543" s="77" t="str">
        <f t="shared" si="23"/>
        <v>--</v>
      </c>
      <c r="M543" s="46"/>
    </row>
    <row r="544" spans="1:17" s="12" customFormat="1" outlineLevel="1" x14ac:dyDescent="0.25">
      <c r="A544" s="43"/>
      <c r="B544" s="31"/>
      <c r="C544" s="31"/>
      <c r="D544" s="31"/>
      <c r="E544" s="3" t="s">
        <v>1128</v>
      </c>
      <c r="F544" s="27" t="s">
        <v>1132</v>
      </c>
      <c r="G544" s="45"/>
      <c r="H544" s="45"/>
      <c r="I544" s="49"/>
      <c r="J544" s="79" t="s">
        <v>1128</v>
      </c>
      <c r="K544" s="6" t="e">
        <f>SUMPRODUCT((#REF!)*(#REF!&lt;=$K$65)*(#REF!=$J544)*(#REF!="Postal automatique"))</f>
        <v>#REF!</v>
      </c>
      <c r="L544" s="77" t="str">
        <f t="shared" si="23"/>
        <v>--</v>
      </c>
      <c r="M544" s="46"/>
      <c r="N544"/>
      <c r="O544"/>
      <c r="P544"/>
      <c r="Q544"/>
    </row>
    <row r="545" spans="1:13" outlineLevel="1" x14ac:dyDescent="0.25">
      <c r="A545" s="43"/>
      <c r="B545" s="31"/>
      <c r="C545" s="31"/>
      <c r="D545" s="31"/>
      <c r="E545" s="83" t="s">
        <v>1054</v>
      </c>
      <c r="F545" s="84" t="s">
        <v>1108</v>
      </c>
      <c r="G545" s="41"/>
      <c r="H545" s="41"/>
      <c r="I545" s="41"/>
      <c r="J545" s="82" t="s">
        <v>1054</v>
      </c>
      <c r="K545" s="7" t="e">
        <f>SUMPRODUCT((#REF!)*(#REF!&lt;=$K$65)*(#REF!=$J545)*(#REF!="Postal automatique"))</f>
        <v>#REF!</v>
      </c>
      <c r="L545" s="78" t="str">
        <f t="shared" si="23"/>
        <v>--</v>
      </c>
      <c r="M545" s="46"/>
    </row>
    <row r="546" spans="1:13" x14ac:dyDescent="0.25">
      <c r="A546" s="43"/>
      <c r="B546" s="31"/>
      <c r="C546" s="31"/>
      <c r="D546" s="31"/>
      <c r="E546" s="31"/>
      <c r="F546" s="43"/>
      <c r="I546" s="8"/>
      <c r="K546" s="13"/>
    </row>
    <row r="547" spans="1:13" x14ac:dyDescent="0.25">
      <c r="A547" s="12" t="s">
        <v>914</v>
      </c>
      <c r="B547" s="32" t="s">
        <v>915</v>
      </c>
      <c r="C547" s="32" t="s">
        <v>1153</v>
      </c>
      <c r="D547" s="31"/>
      <c r="E547" s="43"/>
      <c r="F547" s="8"/>
      <c r="J547" s="13"/>
    </row>
    <row r="548" spans="1:13" outlineLevel="1" x14ac:dyDescent="0.25">
      <c r="A548" s="43"/>
      <c r="B548" s="5" t="s">
        <v>926</v>
      </c>
      <c r="C548" s="55" t="s">
        <v>1154</v>
      </c>
      <c r="D548" s="31"/>
      <c r="E548" s="43"/>
      <c r="F548" s="8"/>
      <c r="J548" s="13"/>
    </row>
    <row r="549" spans="1:13" outlineLevel="1" x14ac:dyDescent="0.25">
      <c r="A549" s="43"/>
      <c r="B549" s="53" t="s">
        <v>919</v>
      </c>
      <c r="C549" s="56" t="s">
        <v>1155</v>
      </c>
      <c r="D549" s="31"/>
      <c r="E549" s="43"/>
      <c r="F549" s="8"/>
      <c r="J549" s="13"/>
    </row>
    <row r="550" spans="1:13" outlineLevel="1" x14ac:dyDescent="0.25">
      <c r="A550" s="43"/>
      <c r="B550" s="53" t="s">
        <v>918</v>
      </c>
      <c r="H550" s="52"/>
      <c r="J550" s="13"/>
    </row>
    <row r="551" spans="1:13" outlineLevel="1" x14ac:dyDescent="0.25">
      <c r="A551" s="43"/>
      <c r="B551" s="53" t="s">
        <v>917</v>
      </c>
      <c r="C551" s="31"/>
      <c r="D551" s="31"/>
      <c r="E551" s="43"/>
      <c r="F551" s="8"/>
      <c r="J551" s="13"/>
    </row>
    <row r="552" spans="1:13" outlineLevel="1" x14ac:dyDescent="0.25">
      <c r="A552" s="43"/>
      <c r="B552" s="54" t="s">
        <v>928</v>
      </c>
      <c r="C552" s="31"/>
      <c r="D552" s="31"/>
      <c r="E552" s="43"/>
      <c r="F552" s="8"/>
      <c r="J552" s="13"/>
    </row>
    <row r="553" spans="1:13" outlineLevel="1" x14ac:dyDescent="0.25">
      <c r="A553" s="43"/>
      <c r="B553" s="55" t="s">
        <v>927</v>
      </c>
      <c r="C553" s="31"/>
      <c r="D553" s="31"/>
      <c r="E553" s="43"/>
      <c r="F553" s="8"/>
      <c r="J553" s="13"/>
    </row>
    <row r="554" spans="1:13" outlineLevel="1" x14ac:dyDescent="0.25">
      <c r="A554" s="43"/>
      <c r="B554" s="56" t="s">
        <v>916</v>
      </c>
      <c r="C554" s="31"/>
      <c r="D554" s="31"/>
      <c r="E554" s="43"/>
      <c r="F554" s="8"/>
      <c r="J554" s="13"/>
    </row>
    <row r="555" spans="1:13" x14ac:dyDescent="0.25">
      <c r="A555" s="43"/>
      <c r="B555" s="31"/>
      <c r="C555" s="31"/>
      <c r="D555" s="31"/>
      <c r="E555" s="43"/>
      <c r="F555" s="8"/>
      <c r="J555" s="13"/>
    </row>
  </sheetData>
  <sortState ref="E68:F545">
    <sortCondition ref="E68:E545"/>
  </sortState>
  <mergeCells count="3">
    <mergeCell ref="E66:E67"/>
    <mergeCell ref="J66:K66"/>
    <mergeCell ref="L66:L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79"/>
  <sheetViews>
    <sheetView workbookViewId="0"/>
  </sheetViews>
  <sheetFormatPr baseColWidth="10" defaultRowHeight="15" x14ac:dyDescent="0.25"/>
  <cols>
    <col min="1" max="1" width="14.140625" style="12" customWidth="1"/>
    <col min="2" max="2" width="2.5703125" customWidth="1"/>
    <col min="3" max="3" width="10" customWidth="1"/>
    <col min="4" max="4" width="29.85546875" customWidth="1"/>
    <col min="6" max="6" width="3" style="12" customWidth="1"/>
    <col min="7" max="7" width="3" customWidth="1"/>
    <col min="8" max="8" width="13" style="48" customWidth="1"/>
    <col min="9" max="9" width="3" customWidth="1"/>
    <col min="10" max="10" width="11.140625" customWidth="1"/>
    <col min="11" max="11" width="48.140625" style="12" customWidth="1"/>
    <col min="12" max="12" width="16.85546875" style="48" customWidth="1"/>
    <col min="13" max="13" width="13.140625" customWidth="1"/>
    <col min="14" max="14" width="15.28515625" customWidth="1"/>
  </cols>
  <sheetData>
    <row r="1" spans="1:14" x14ac:dyDescent="0.25">
      <c r="A1" s="88" t="s">
        <v>893</v>
      </c>
      <c r="C1" s="92" t="s">
        <v>950</v>
      </c>
      <c r="D1" s="92" t="s">
        <v>1157</v>
      </c>
      <c r="E1" s="92" t="s">
        <v>3</v>
      </c>
      <c r="H1" s="88" t="s">
        <v>1162</v>
      </c>
      <c r="J1" s="97" t="s">
        <v>1</v>
      </c>
      <c r="K1" s="97" t="s">
        <v>1159</v>
      </c>
      <c r="L1" s="92" t="s">
        <v>1163</v>
      </c>
      <c r="M1" s="92" t="s">
        <v>1160</v>
      </c>
      <c r="N1" s="92" t="s">
        <v>1161</v>
      </c>
    </row>
    <row r="2" spans="1:14" x14ac:dyDescent="0.25">
      <c r="A2" s="1" t="s">
        <v>896</v>
      </c>
      <c r="C2" s="89" t="s">
        <v>18</v>
      </c>
      <c r="D2" s="8" t="s">
        <v>388</v>
      </c>
      <c r="E2" s="8" t="str">
        <f t="shared" ref="E2:E8" si="0">$A$2</f>
        <v>DT_21</v>
      </c>
      <c r="H2" s="91" t="s">
        <v>1156</v>
      </c>
      <c r="J2" s="87" t="s">
        <v>1120</v>
      </c>
      <c r="K2" s="87" t="s">
        <v>1142</v>
      </c>
      <c r="L2" s="91" t="str">
        <f t="shared" ref="L2:L10" si="1">$H$2</f>
        <v>Top_30_BFC</v>
      </c>
      <c r="M2" s="8" t="s">
        <v>1158</v>
      </c>
      <c r="N2" s="8"/>
    </row>
    <row r="3" spans="1:14" x14ac:dyDescent="0.25">
      <c r="A3" s="1" t="s">
        <v>897</v>
      </c>
      <c r="C3" s="90" t="s">
        <v>16</v>
      </c>
      <c r="D3" s="8" t="s">
        <v>387</v>
      </c>
      <c r="E3" s="8" t="str">
        <f t="shared" si="0"/>
        <v>DT_21</v>
      </c>
      <c r="H3" s="87" t="s">
        <v>903</v>
      </c>
      <c r="J3" s="87" t="s">
        <v>1025</v>
      </c>
      <c r="K3" s="87" t="s">
        <v>1058</v>
      </c>
      <c r="L3" s="91" t="str">
        <f t="shared" si="1"/>
        <v>Top_30_BFC</v>
      </c>
      <c r="M3" s="8" t="s">
        <v>1158</v>
      </c>
      <c r="N3" s="8"/>
    </row>
    <row r="4" spans="1:14" x14ac:dyDescent="0.25">
      <c r="A4" s="1" t="s">
        <v>898</v>
      </c>
      <c r="C4" s="89" t="s">
        <v>17</v>
      </c>
      <c r="D4" s="8" t="s">
        <v>487</v>
      </c>
      <c r="E4" s="8" t="str">
        <f t="shared" si="0"/>
        <v>DT_21</v>
      </c>
      <c r="H4" s="87" t="s">
        <v>1143</v>
      </c>
      <c r="J4" s="87" t="s">
        <v>1004</v>
      </c>
      <c r="K4" s="87" t="s">
        <v>1059</v>
      </c>
      <c r="L4" s="91" t="str">
        <f t="shared" si="1"/>
        <v>Top_30_BFC</v>
      </c>
      <c r="M4" s="8" t="s">
        <v>1158</v>
      </c>
      <c r="N4" s="8"/>
    </row>
    <row r="5" spans="1:14" x14ac:dyDescent="0.25">
      <c r="A5" s="1" t="s">
        <v>899</v>
      </c>
      <c r="C5" s="89" t="s">
        <v>15</v>
      </c>
      <c r="D5" s="8" t="s">
        <v>486</v>
      </c>
      <c r="E5" s="8" t="str">
        <f t="shared" si="0"/>
        <v>DT_21</v>
      </c>
      <c r="J5" s="87" t="s">
        <v>1005</v>
      </c>
      <c r="K5" s="87" t="s">
        <v>1060</v>
      </c>
      <c r="L5" s="91" t="str">
        <f t="shared" si="1"/>
        <v>Top_30_BFC</v>
      </c>
      <c r="M5" s="8" t="s">
        <v>1158</v>
      </c>
      <c r="N5" s="8"/>
    </row>
    <row r="6" spans="1:14" x14ac:dyDescent="0.25">
      <c r="A6" s="1" t="s">
        <v>900</v>
      </c>
      <c r="C6" s="89" t="s">
        <v>14</v>
      </c>
      <c r="D6" s="8" t="s">
        <v>386</v>
      </c>
      <c r="E6" s="8" t="str">
        <f t="shared" si="0"/>
        <v>DT_21</v>
      </c>
      <c r="H6"/>
      <c r="J6" s="87" t="s">
        <v>1011</v>
      </c>
      <c r="K6" s="87" t="s">
        <v>1061</v>
      </c>
      <c r="L6" s="91" t="str">
        <f t="shared" si="1"/>
        <v>Top_30_BFC</v>
      </c>
      <c r="M6" s="8" t="s">
        <v>1158</v>
      </c>
      <c r="N6" s="8"/>
    </row>
    <row r="7" spans="1:14" x14ac:dyDescent="0.25">
      <c r="C7" s="90" t="s">
        <v>13</v>
      </c>
      <c r="D7" s="8" t="s">
        <v>385</v>
      </c>
      <c r="E7" s="8" t="str">
        <f t="shared" si="0"/>
        <v>DT_21</v>
      </c>
      <c r="H7"/>
      <c r="J7" s="87" t="s">
        <v>1006</v>
      </c>
      <c r="K7" s="87" t="s">
        <v>1062</v>
      </c>
      <c r="L7" s="91" t="str">
        <f t="shared" si="1"/>
        <v>Top_30_BFC</v>
      </c>
      <c r="M7" s="8" t="s">
        <v>1158</v>
      </c>
      <c r="N7" s="8"/>
    </row>
    <row r="8" spans="1:14" x14ac:dyDescent="0.25">
      <c r="A8"/>
      <c r="C8" s="89" t="s">
        <v>12</v>
      </c>
      <c r="D8" s="8" t="s">
        <v>384</v>
      </c>
      <c r="E8" s="8" t="str">
        <f t="shared" si="0"/>
        <v>DT_21</v>
      </c>
      <c r="H8"/>
      <c r="J8" s="87" t="s">
        <v>1041</v>
      </c>
      <c r="K8" s="87" t="s">
        <v>1111</v>
      </c>
      <c r="L8" s="91" t="str">
        <f t="shared" si="1"/>
        <v>Top_30_BFC</v>
      </c>
      <c r="M8" s="8" t="s">
        <v>1158</v>
      </c>
      <c r="N8" s="8"/>
    </row>
    <row r="9" spans="1:14" x14ac:dyDescent="0.25">
      <c r="A9"/>
      <c r="C9" s="89" t="s">
        <v>11</v>
      </c>
      <c r="D9" s="8" t="s">
        <v>383</v>
      </c>
      <c r="E9" s="8" t="str">
        <f t="shared" ref="E9:E17" si="2">$A$3</f>
        <v>DT_25_90</v>
      </c>
      <c r="H9"/>
      <c r="J9" s="87" t="s">
        <v>1121</v>
      </c>
      <c r="K9" s="87" t="s">
        <v>1141</v>
      </c>
      <c r="L9" s="91" t="str">
        <f t="shared" si="1"/>
        <v>Top_30_BFC</v>
      </c>
      <c r="M9" s="8" t="s">
        <v>1158</v>
      </c>
      <c r="N9" s="8"/>
    </row>
    <row r="10" spans="1:14" x14ac:dyDescent="0.25">
      <c r="A10"/>
      <c r="C10" s="89" t="s">
        <v>53</v>
      </c>
      <c r="D10" s="8" t="s">
        <v>415</v>
      </c>
      <c r="E10" s="8" t="str">
        <f t="shared" si="2"/>
        <v>DT_25_90</v>
      </c>
      <c r="H10"/>
      <c r="J10" s="8" t="s">
        <v>5</v>
      </c>
      <c r="K10" s="87" t="s">
        <v>495</v>
      </c>
      <c r="L10" s="91" t="str">
        <f t="shared" si="1"/>
        <v>Top_30_BFC</v>
      </c>
      <c r="M10" s="8" t="s">
        <v>1158</v>
      </c>
      <c r="N10" s="8"/>
    </row>
    <row r="11" spans="1:14" x14ac:dyDescent="0.25">
      <c r="A11"/>
      <c r="C11" s="89" t="s">
        <v>10</v>
      </c>
      <c r="D11" s="8" t="s">
        <v>382</v>
      </c>
      <c r="E11" s="8" t="str">
        <f t="shared" si="2"/>
        <v>DT_25_90</v>
      </c>
      <c r="H11"/>
      <c r="J11" s="87" t="s">
        <v>50</v>
      </c>
      <c r="K11" s="87" t="s">
        <v>496</v>
      </c>
      <c r="L11" s="87" t="str">
        <f>$H$3</f>
        <v>Plan_régional</v>
      </c>
      <c r="M11" s="91" t="str">
        <f>$H$2</f>
        <v>Top_30_BFC</v>
      </c>
      <c r="N11" s="8"/>
    </row>
    <row r="12" spans="1:14" x14ac:dyDescent="0.25">
      <c r="A12"/>
      <c r="C12" s="90" t="s">
        <v>20</v>
      </c>
      <c r="D12" s="8" t="s">
        <v>391</v>
      </c>
      <c r="E12" s="8" t="str">
        <f t="shared" si="2"/>
        <v>DT_25_90</v>
      </c>
      <c r="H12"/>
      <c r="J12" s="8" t="s">
        <v>51</v>
      </c>
      <c r="K12" s="87" t="s">
        <v>497</v>
      </c>
      <c r="L12" s="91" t="str">
        <f>$H$2</f>
        <v>Top_30_BFC</v>
      </c>
      <c r="M12" s="8" t="s">
        <v>1158</v>
      </c>
      <c r="N12" s="8"/>
    </row>
    <row r="13" spans="1:14" x14ac:dyDescent="0.25">
      <c r="A13"/>
      <c r="C13" s="89" t="s">
        <v>4</v>
      </c>
      <c r="D13" s="8" t="s">
        <v>390</v>
      </c>
      <c r="E13" s="8" t="str">
        <f t="shared" si="2"/>
        <v>DT_25_90</v>
      </c>
      <c r="H13"/>
      <c r="J13" s="8" t="s">
        <v>52</v>
      </c>
      <c r="K13" s="87" t="s">
        <v>498</v>
      </c>
      <c r="L13" s="91" t="str">
        <f>$H$2</f>
        <v>Top_30_BFC</v>
      </c>
      <c r="M13" s="8" t="s">
        <v>1158</v>
      </c>
      <c r="N13" s="8"/>
    </row>
    <row r="14" spans="1:14" x14ac:dyDescent="0.25">
      <c r="A14"/>
      <c r="C14" s="90" t="s">
        <v>21</v>
      </c>
      <c r="D14" s="8" t="s">
        <v>392</v>
      </c>
      <c r="E14" s="8" t="str">
        <f t="shared" si="2"/>
        <v>DT_25_90</v>
      </c>
      <c r="H14"/>
      <c r="J14" s="8" t="s">
        <v>54</v>
      </c>
      <c r="K14" s="87" t="s">
        <v>499</v>
      </c>
      <c r="L14" s="91" t="str">
        <f>$H$2</f>
        <v>Top_30_BFC</v>
      </c>
      <c r="M14" s="8" t="s">
        <v>1158</v>
      </c>
      <c r="N14" s="8"/>
    </row>
    <row r="15" spans="1:14" x14ac:dyDescent="0.25">
      <c r="A15"/>
      <c r="C15" s="89" t="s">
        <v>19</v>
      </c>
      <c r="D15" s="8" t="s">
        <v>389</v>
      </c>
      <c r="E15" s="8" t="str">
        <f t="shared" si="2"/>
        <v>DT_25_90</v>
      </c>
      <c r="H15"/>
      <c r="J15" s="8" t="s">
        <v>55</v>
      </c>
      <c r="K15" s="87" t="s">
        <v>500</v>
      </c>
      <c r="L15" s="91" t="str">
        <f>$H$2</f>
        <v>Top_30_BFC</v>
      </c>
      <c r="M15" s="8" t="s">
        <v>1158</v>
      </c>
      <c r="N15" s="8"/>
    </row>
    <row r="16" spans="1:14" x14ac:dyDescent="0.25">
      <c r="A16"/>
      <c r="C16" s="89" t="s">
        <v>22</v>
      </c>
      <c r="D16" s="8" t="s">
        <v>393</v>
      </c>
      <c r="E16" s="8" t="str">
        <f t="shared" si="2"/>
        <v>DT_25_90</v>
      </c>
      <c r="H16"/>
      <c r="J16" s="8" t="s">
        <v>424</v>
      </c>
      <c r="K16" s="87" t="s">
        <v>823</v>
      </c>
      <c r="L16" s="91" t="str">
        <f>$H$2</f>
        <v>Top_30_BFC</v>
      </c>
      <c r="M16" s="8" t="s">
        <v>1158</v>
      </c>
      <c r="N16" s="8"/>
    </row>
    <row r="17" spans="1:14" x14ac:dyDescent="0.25">
      <c r="A17"/>
      <c r="C17" s="89" t="s">
        <v>26</v>
      </c>
      <c r="D17" s="8" t="s">
        <v>396</v>
      </c>
      <c r="E17" s="8" t="str">
        <f t="shared" si="2"/>
        <v>DT_25_90</v>
      </c>
      <c r="H17"/>
      <c r="J17" s="87" t="s">
        <v>56</v>
      </c>
      <c r="K17" s="87" t="s">
        <v>501</v>
      </c>
      <c r="L17" s="87" t="str">
        <f>$H$3</f>
        <v>Plan_régional</v>
      </c>
      <c r="M17" s="91" t="str">
        <f>$H$2</f>
        <v>Top_30_BFC</v>
      </c>
      <c r="N17" s="8"/>
    </row>
    <row r="18" spans="1:14" x14ac:dyDescent="0.25">
      <c r="A18"/>
      <c r="C18" s="89" t="s">
        <v>27</v>
      </c>
      <c r="D18" s="8" t="s">
        <v>397</v>
      </c>
      <c r="E18" s="8" t="str">
        <f>$A$4</f>
        <v>DT_39_70</v>
      </c>
      <c r="H18"/>
      <c r="J18" s="8" t="s">
        <v>57</v>
      </c>
      <c r="K18" s="87" t="s">
        <v>502</v>
      </c>
      <c r="L18" s="91" t="str">
        <f t="shared" ref="L18:L32" si="3">$H$2</f>
        <v>Top_30_BFC</v>
      </c>
      <c r="M18" s="8" t="s">
        <v>1158</v>
      </c>
      <c r="N18" s="8"/>
    </row>
    <row r="19" spans="1:14" x14ac:dyDescent="0.25">
      <c r="A19"/>
      <c r="C19" s="89" t="s">
        <v>25</v>
      </c>
      <c r="D19" s="8" t="s">
        <v>488</v>
      </c>
      <c r="E19" s="8" t="str">
        <f>$A$4</f>
        <v>DT_39_70</v>
      </c>
      <c r="H19"/>
      <c r="J19" s="8" t="s">
        <v>58</v>
      </c>
      <c r="K19" s="87" t="s">
        <v>503</v>
      </c>
      <c r="L19" s="91" t="str">
        <f t="shared" si="3"/>
        <v>Top_30_BFC</v>
      </c>
      <c r="M19" s="8" t="s">
        <v>1158</v>
      </c>
      <c r="N19" s="8"/>
    </row>
    <row r="20" spans="1:14" x14ac:dyDescent="0.25">
      <c r="A20"/>
      <c r="C20" s="90" t="s">
        <v>24</v>
      </c>
      <c r="D20" s="8" t="s">
        <v>395</v>
      </c>
      <c r="E20" s="8" t="str">
        <f>$A$4</f>
        <v>DT_39_70</v>
      </c>
      <c r="H20"/>
      <c r="J20" s="8" t="s">
        <v>59</v>
      </c>
      <c r="K20" s="87" t="s">
        <v>504</v>
      </c>
      <c r="L20" s="91" t="str">
        <f t="shared" si="3"/>
        <v>Top_30_BFC</v>
      </c>
      <c r="M20" s="8" t="s">
        <v>1158</v>
      </c>
      <c r="N20" s="8"/>
    </row>
    <row r="21" spans="1:14" x14ac:dyDescent="0.25">
      <c r="A21"/>
      <c r="C21" s="89" t="s">
        <v>23</v>
      </c>
      <c r="D21" s="8" t="s">
        <v>394</v>
      </c>
      <c r="E21" s="8" t="str">
        <f>$A$4</f>
        <v>DT_39_70</v>
      </c>
      <c r="H21"/>
      <c r="J21" s="8" t="s">
        <v>473</v>
      </c>
      <c r="K21" s="87" t="s">
        <v>824</v>
      </c>
      <c r="L21" s="91" t="str">
        <f t="shared" si="3"/>
        <v>Top_30_BFC</v>
      </c>
      <c r="M21" s="8" t="s">
        <v>1158</v>
      </c>
      <c r="N21" s="8"/>
    </row>
    <row r="22" spans="1:14" x14ac:dyDescent="0.25">
      <c r="A22"/>
      <c r="C22" s="89" t="s">
        <v>41</v>
      </c>
      <c r="D22" s="8" t="s">
        <v>489</v>
      </c>
      <c r="E22" s="8" t="str">
        <f>$A$5</f>
        <v>DT_58_89</v>
      </c>
      <c r="H22"/>
      <c r="J22" s="8" t="s">
        <v>60</v>
      </c>
      <c r="K22" s="87" t="s">
        <v>505</v>
      </c>
      <c r="L22" s="91" t="str">
        <f t="shared" si="3"/>
        <v>Top_30_BFC</v>
      </c>
      <c r="M22" s="8" t="s">
        <v>1158</v>
      </c>
      <c r="N22" s="8"/>
    </row>
    <row r="23" spans="1:14" x14ac:dyDescent="0.25">
      <c r="A23"/>
      <c r="C23" s="89" t="s">
        <v>42</v>
      </c>
      <c r="D23" s="8" t="s">
        <v>409</v>
      </c>
      <c r="E23" s="8" t="str">
        <f>$A$5</f>
        <v>DT_58_89</v>
      </c>
      <c r="H23"/>
      <c r="J23" s="8" t="s">
        <v>61</v>
      </c>
      <c r="K23" s="87" t="s">
        <v>506</v>
      </c>
      <c r="L23" s="91" t="str">
        <f t="shared" si="3"/>
        <v>Top_30_BFC</v>
      </c>
      <c r="M23" s="8" t="s">
        <v>1158</v>
      </c>
      <c r="N23" s="8"/>
    </row>
    <row r="24" spans="1:14" x14ac:dyDescent="0.25">
      <c r="A24"/>
      <c r="C24" s="89" t="s">
        <v>45</v>
      </c>
      <c r="D24" s="8" t="s">
        <v>412</v>
      </c>
      <c r="E24" s="8" t="str">
        <f>$A$5</f>
        <v>DT_58_89</v>
      </c>
      <c r="H24"/>
      <c r="J24" s="8" t="s">
        <v>62</v>
      </c>
      <c r="K24" s="87" t="s">
        <v>507</v>
      </c>
      <c r="L24" s="91" t="str">
        <f t="shared" si="3"/>
        <v>Top_30_BFC</v>
      </c>
      <c r="M24" s="8" t="s">
        <v>1158</v>
      </c>
      <c r="N24" s="8"/>
    </row>
    <row r="25" spans="1:14" x14ac:dyDescent="0.25">
      <c r="A25"/>
      <c r="C25" s="89" t="s">
        <v>44</v>
      </c>
      <c r="D25" s="8" t="s">
        <v>411</v>
      </c>
      <c r="E25" s="8" t="str">
        <f>$A$5</f>
        <v>DT_58_89</v>
      </c>
      <c r="H25"/>
      <c r="J25" s="8" t="s">
        <v>63</v>
      </c>
      <c r="K25" s="87" t="s">
        <v>508</v>
      </c>
      <c r="L25" s="91" t="str">
        <f t="shared" si="3"/>
        <v>Top_30_BFC</v>
      </c>
      <c r="M25" s="8" t="s">
        <v>1158</v>
      </c>
      <c r="N25" s="8"/>
    </row>
    <row r="26" spans="1:14" x14ac:dyDescent="0.25">
      <c r="A26"/>
      <c r="C26" s="89" t="s">
        <v>43</v>
      </c>
      <c r="D26" s="8" t="s">
        <v>410</v>
      </c>
      <c r="E26" s="8" t="str">
        <f>$A$4</f>
        <v>DT_39_70</v>
      </c>
      <c r="H26"/>
      <c r="J26" s="8" t="s">
        <v>64</v>
      </c>
      <c r="K26" s="87" t="s">
        <v>509</v>
      </c>
      <c r="L26" s="91" t="str">
        <f t="shared" si="3"/>
        <v>Top_30_BFC</v>
      </c>
      <c r="M26" s="8" t="s">
        <v>1158</v>
      </c>
      <c r="N26" s="8"/>
    </row>
    <row r="27" spans="1:14" x14ac:dyDescent="0.25">
      <c r="A27"/>
      <c r="C27" s="89" t="s">
        <v>47</v>
      </c>
      <c r="D27" s="8" t="s">
        <v>413</v>
      </c>
      <c r="E27" s="8" t="str">
        <f>$A$4</f>
        <v>DT_39_70</v>
      </c>
      <c r="H27"/>
      <c r="J27" s="8" t="s">
        <v>320</v>
      </c>
      <c r="K27" s="87" t="s">
        <v>510</v>
      </c>
      <c r="L27" s="91" t="str">
        <f t="shared" si="3"/>
        <v>Top_30_BFC</v>
      </c>
      <c r="M27" s="8" t="s">
        <v>1158</v>
      </c>
      <c r="N27" s="8"/>
    </row>
    <row r="28" spans="1:14" x14ac:dyDescent="0.25">
      <c r="A28"/>
      <c r="C28" s="89" t="s">
        <v>46</v>
      </c>
      <c r="D28" s="8" t="s">
        <v>490</v>
      </c>
      <c r="E28" s="8" t="str">
        <f>$A$4</f>
        <v>DT_39_70</v>
      </c>
      <c r="H28"/>
      <c r="J28" s="8" t="s">
        <v>334</v>
      </c>
      <c r="K28" s="87" t="s">
        <v>511</v>
      </c>
      <c r="L28" s="91" t="str">
        <f t="shared" si="3"/>
        <v>Top_30_BFC</v>
      </c>
      <c r="M28" s="8" t="s">
        <v>1158</v>
      </c>
      <c r="N28" s="8"/>
    </row>
    <row r="29" spans="1:14" x14ac:dyDescent="0.25">
      <c r="A29"/>
      <c r="C29" s="90" t="s">
        <v>48</v>
      </c>
      <c r="D29" s="8" t="s">
        <v>414</v>
      </c>
      <c r="E29" s="8" t="str">
        <f>$A$4</f>
        <v>DT_39_70</v>
      </c>
      <c r="H29"/>
      <c r="J29" s="8" t="s">
        <v>355</v>
      </c>
      <c r="K29" s="87" t="s">
        <v>512</v>
      </c>
      <c r="L29" s="91" t="str">
        <f t="shared" si="3"/>
        <v>Top_30_BFC</v>
      </c>
      <c r="M29" s="8" t="s">
        <v>1158</v>
      </c>
      <c r="N29" s="8"/>
    </row>
    <row r="30" spans="1:14" x14ac:dyDescent="0.25">
      <c r="A30"/>
      <c r="C30" s="89" t="s">
        <v>8</v>
      </c>
      <c r="D30" s="8" t="s">
        <v>380</v>
      </c>
      <c r="E30" s="8" t="str">
        <f>$A$4</f>
        <v>DT_39_70</v>
      </c>
      <c r="H30"/>
      <c r="J30" s="8" t="s">
        <v>449</v>
      </c>
      <c r="K30" s="87" t="s">
        <v>825</v>
      </c>
      <c r="L30" s="91" t="str">
        <f t="shared" si="3"/>
        <v>Top_30_BFC</v>
      </c>
      <c r="M30" s="8" t="s">
        <v>1158</v>
      </c>
      <c r="N30" s="8"/>
    </row>
    <row r="31" spans="1:14" x14ac:dyDescent="0.25">
      <c r="A31"/>
      <c r="C31" s="89" t="s">
        <v>9</v>
      </c>
      <c r="D31" s="8" t="s">
        <v>381</v>
      </c>
      <c r="E31" s="8" t="str">
        <f t="shared" ref="E31:E39" si="4">$A$6</f>
        <v>DT_71</v>
      </c>
      <c r="H31"/>
      <c r="J31" s="8" t="s">
        <v>422</v>
      </c>
      <c r="K31" s="87" t="s">
        <v>826</v>
      </c>
      <c r="L31" s="91" t="str">
        <f t="shared" si="3"/>
        <v>Top_30_BFC</v>
      </c>
      <c r="M31" s="8" t="s">
        <v>1158</v>
      </c>
      <c r="N31" s="8"/>
    </row>
    <row r="32" spans="1:14" x14ac:dyDescent="0.25">
      <c r="A32"/>
      <c r="C32" s="89" t="s">
        <v>49</v>
      </c>
      <c r="D32" s="8" t="s">
        <v>491</v>
      </c>
      <c r="E32" s="8" t="str">
        <f t="shared" si="4"/>
        <v>DT_71</v>
      </c>
      <c r="H32"/>
      <c r="J32" s="8" t="s">
        <v>65</v>
      </c>
      <c r="K32" s="87" t="s">
        <v>513</v>
      </c>
      <c r="L32" s="91" t="str">
        <f t="shared" si="3"/>
        <v>Top_30_BFC</v>
      </c>
      <c r="M32" s="8" t="s">
        <v>1158</v>
      </c>
      <c r="N32" s="8"/>
    </row>
    <row r="33" spans="1:14" x14ac:dyDescent="0.25">
      <c r="A33"/>
      <c r="C33" s="89" t="s">
        <v>7</v>
      </c>
      <c r="D33" s="8" t="s">
        <v>379</v>
      </c>
      <c r="E33" s="8" t="str">
        <f t="shared" si="4"/>
        <v>DT_71</v>
      </c>
      <c r="H33"/>
      <c r="J33" s="87" t="s">
        <v>66</v>
      </c>
      <c r="K33" s="87" t="s">
        <v>514</v>
      </c>
      <c r="L33" s="87" t="str">
        <f>$H$4</f>
        <v>Plan_national</v>
      </c>
      <c r="M33" s="91" t="str">
        <f>$H$2</f>
        <v>Top_30_BFC</v>
      </c>
      <c r="N33" s="8"/>
    </row>
    <row r="34" spans="1:14" x14ac:dyDescent="0.25">
      <c r="A34"/>
      <c r="C34" s="89" t="s">
        <v>6</v>
      </c>
      <c r="D34" s="8" t="s">
        <v>378</v>
      </c>
      <c r="E34" s="8" t="str">
        <f t="shared" si="4"/>
        <v>DT_71</v>
      </c>
      <c r="H34"/>
      <c r="J34" s="8" t="s">
        <v>67</v>
      </c>
      <c r="K34" s="87" t="s">
        <v>515</v>
      </c>
      <c r="L34" s="91" t="str">
        <f>$H$2</f>
        <v>Top_30_BFC</v>
      </c>
      <c r="M34" s="8" t="s">
        <v>1158</v>
      </c>
      <c r="N34" s="8"/>
    </row>
    <row r="35" spans="1:14" x14ac:dyDescent="0.25">
      <c r="A35"/>
      <c r="C35" s="89" t="s">
        <v>33</v>
      </c>
      <c r="D35" s="8" t="s">
        <v>402</v>
      </c>
      <c r="E35" s="8" t="str">
        <f t="shared" si="4"/>
        <v>DT_71</v>
      </c>
      <c r="H35"/>
      <c r="J35" s="8" t="s">
        <v>68</v>
      </c>
      <c r="K35" s="87" t="s">
        <v>516</v>
      </c>
      <c r="L35" s="91" t="str">
        <f>$H$2</f>
        <v>Top_30_BFC</v>
      </c>
      <c r="M35" s="8" t="s">
        <v>1158</v>
      </c>
      <c r="N35" s="8"/>
    </row>
    <row r="36" spans="1:14" x14ac:dyDescent="0.25">
      <c r="A36"/>
      <c r="C36" s="89" t="s">
        <v>35</v>
      </c>
      <c r="D36" s="8" t="s">
        <v>404</v>
      </c>
      <c r="E36" s="8" t="str">
        <f t="shared" si="4"/>
        <v>DT_71</v>
      </c>
      <c r="H36"/>
      <c r="J36" s="8" t="s">
        <v>69</v>
      </c>
      <c r="K36" s="87" t="s">
        <v>517</v>
      </c>
      <c r="L36" s="91" t="str">
        <f>$H$2</f>
        <v>Top_30_BFC</v>
      </c>
      <c r="M36" s="8" t="s">
        <v>1158</v>
      </c>
      <c r="N36" s="8"/>
    </row>
    <row r="37" spans="1:14" x14ac:dyDescent="0.25">
      <c r="A37"/>
      <c r="C37" s="89" t="s">
        <v>34</v>
      </c>
      <c r="D37" s="8" t="s">
        <v>403</v>
      </c>
      <c r="E37" s="8" t="str">
        <f t="shared" si="4"/>
        <v>DT_71</v>
      </c>
      <c r="H37"/>
      <c r="J37" s="8" t="s">
        <v>335</v>
      </c>
      <c r="K37" s="87" t="s">
        <v>518</v>
      </c>
      <c r="L37" s="91" t="str">
        <f>$H$2</f>
        <v>Top_30_BFC</v>
      </c>
      <c r="M37" s="8" t="s">
        <v>1158</v>
      </c>
      <c r="N37" s="8"/>
    </row>
    <row r="38" spans="1:14" x14ac:dyDescent="0.25">
      <c r="A38"/>
      <c r="C38" s="89" t="s">
        <v>39</v>
      </c>
      <c r="D38" s="8" t="s">
        <v>407</v>
      </c>
      <c r="E38" s="8" t="str">
        <f t="shared" si="4"/>
        <v>DT_71</v>
      </c>
      <c r="H38"/>
      <c r="J38" s="8" t="s">
        <v>70</v>
      </c>
      <c r="K38" s="87" t="s">
        <v>519</v>
      </c>
      <c r="L38" s="91" t="str">
        <f>$H$2</f>
        <v>Top_30_BFC</v>
      </c>
      <c r="M38" s="8" t="s">
        <v>1158</v>
      </c>
      <c r="N38" s="8"/>
    </row>
    <row r="39" spans="1:14" x14ac:dyDescent="0.25">
      <c r="A39"/>
      <c r="C39" s="89" t="s">
        <v>37</v>
      </c>
      <c r="D39" s="8" t="s">
        <v>406</v>
      </c>
      <c r="E39" s="8" t="str">
        <f t="shared" si="4"/>
        <v>DT_71</v>
      </c>
      <c r="H39"/>
      <c r="J39" s="87" t="s">
        <v>71</v>
      </c>
      <c r="K39" s="87" t="s">
        <v>520</v>
      </c>
      <c r="L39" s="87" t="str">
        <f>$H$4</f>
        <v>Plan_national</v>
      </c>
      <c r="M39" s="91" t="str">
        <f>$H$2</f>
        <v>Top_30_BFC</v>
      </c>
      <c r="N39" s="8"/>
    </row>
    <row r="40" spans="1:14" x14ac:dyDescent="0.25">
      <c r="A40"/>
      <c r="C40" s="89" t="s">
        <v>36</v>
      </c>
      <c r="D40" s="8" t="s">
        <v>405</v>
      </c>
      <c r="E40" s="8" t="str">
        <f>$A$5</f>
        <v>DT_58_89</v>
      </c>
      <c r="H40"/>
      <c r="J40" s="87" t="s">
        <v>72</v>
      </c>
      <c r="K40" s="87" t="s">
        <v>521</v>
      </c>
      <c r="L40" s="87" t="str">
        <f>$H$4</f>
        <v>Plan_national</v>
      </c>
      <c r="M40" s="91" t="str">
        <f>$H$2</f>
        <v>Top_30_BFC</v>
      </c>
      <c r="N40" s="8"/>
    </row>
    <row r="41" spans="1:14" x14ac:dyDescent="0.25">
      <c r="A41"/>
      <c r="C41" s="89" t="s">
        <v>38</v>
      </c>
      <c r="D41" s="8" t="s">
        <v>492</v>
      </c>
      <c r="E41" s="8" t="str">
        <f>$A$5</f>
        <v>DT_58_89</v>
      </c>
      <c r="H41"/>
      <c r="J41" s="8" t="s">
        <v>73</v>
      </c>
      <c r="K41" s="87" t="s">
        <v>522</v>
      </c>
      <c r="L41" s="91" t="str">
        <f>$H$2</f>
        <v>Top_30_BFC</v>
      </c>
      <c r="M41" s="8" t="s">
        <v>1158</v>
      </c>
      <c r="N41" s="8"/>
    </row>
    <row r="42" spans="1:14" x14ac:dyDescent="0.25">
      <c r="A42"/>
      <c r="C42" s="89" t="s">
        <v>40</v>
      </c>
      <c r="D42" s="8" t="s">
        <v>408</v>
      </c>
      <c r="E42" s="8" t="str">
        <f>$A$5</f>
        <v>DT_58_89</v>
      </c>
      <c r="H42"/>
      <c r="J42" s="8" t="s">
        <v>74</v>
      </c>
      <c r="K42" s="87" t="s">
        <v>523</v>
      </c>
      <c r="L42" s="91" t="str">
        <f>$H$2</f>
        <v>Top_30_BFC</v>
      </c>
      <c r="M42" s="8" t="s">
        <v>1158</v>
      </c>
      <c r="N42" s="8"/>
    </row>
    <row r="43" spans="1:14" x14ac:dyDescent="0.25">
      <c r="A43"/>
      <c r="C43" s="89" t="s">
        <v>29</v>
      </c>
      <c r="D43" s="8" t="s">
        <v>399</v>
      </c>
      <c r="E43" s="8" t="str">
        <f>$A$5</f>
        <v>DT_58_89</v>
      </c>
      <c r="H43"/>
      <c r="J43" s="87" t="s">
        <v>75</v>
      </c>
      <c r="K43" s="87" t="s">
        <v>524</v>
      </c>
      <c r="L43" s="87" t="str">
        <f>$H$3</f>
        <v>Plan_régional</v>
      </c>
      <c r="M43" s="91" t="str">
        <f>$H$2</f>
        <v>Top_30_BFC</v>
      </c>
      <c r="N43" s="8"/>
    </row>
    <row r="44" spans="1:14" x14ac:dyDescent="0.25">
      <c r="A44"/>
      <c r="C44" s="89" t="s">
        <v>28</v>
      </c>
      <c r="D44" s="8" t="s">
        <v>398</v>
      </c>
      <c r="E44" s="8" t="str">
        <f>$A$5</f>
        <v>DT_58_89</v>
      </c>
      <c r="H44"/>
      <c r="J44" s="8" t="s">
        <v>336</v>
      </c>
      <c r="K44" s="87" t="s">
        <v>525</v>
      </c>
      <c r="L44" s="91" t="str">
        <f t="shared" ref="L44:L51" si="5">$H$2</f>
        <v>Top_30_BFC</v>
      </c>
      <c r="M44" s="8" t="s">
        <v>1158</v>
      </c>
      <c r="N44" s="8"/>
    </row>
    <row r="45" spans="1:14" x14ac:dyDescent="0.25">
      <c r="A45"/>
      <c r="C45" s="89" t="s">
        <v>32</v>
      </c>
      <c r="D45" s="8" t="s">
        <v>401</v>
      </c>
      <c r="E45" s="8" t="str">
        <f>$A$3</f>
        <v>DT_25_90</v>
      </c>
      <c r="H45"/>
      <c r="J45" s="8" t="s">
        <v>76</v>
      </c>
      <c r="K45" s="87" t="s">
        <v>526</v>
      </c>
      <c r="L45" s="91" t="str">
        <f t="shared" si="5"/>
        <v>Top_30_BFC</v>
      </c>
      <c r="M45" s="8" t="s">
        <v>1158</v>
      </c>
      <c r="N45" s="8"/>
    </row>
    <row r="46" spans="1:14" x14ac:dyDescent="0.25">
      <c r="A46"/>
      <c r="C46" s="89" t="s">
        <v>31</v>
      </c>
      <c r="D46" s="8" t="s">
        <v>400</v>
      </c>
      <c r="E46" s="8" t="str">
        <f>$A$3</f>
        <v>DT_25_90</v>
      </c>
      <c r="H46"/>
      <c r="J46" s="8" t="s">
        <v>343</v>
      </c>
      <c r="K46" s="87" t="s">
        <v>527</v>
      </c>
      <c r="L46" s="91" t="str">
        <f t="shared" si="5"/>
        <v>Top_30_BFC</v>
      </c>
      <c r="M46" s="8" t="s">
        <v>1158</v>
      </c>
      <c r="N46" s="8"/>
    </row>
    <row r="47" spans="1:14" x14ac:dyDescent="0.25">
      <c r="A47"/>
      <c r="C47" s="89" t="s">
        <v>30</v>
      </c>
      <c r="D47" s="8" t="s">
        <v>493</v>
      </c>
      <c r="E47" s="8" t="str">
        <f>$A$3</f>
        <v>DT_25_90</v>
      </c>
      <c r="H47"/>
      <c r="J47" s="8" t="s">
        <v>77</v>
      </c>
      <c r="K47" s="87" t="s">
        <v>528</v>
      </c>
      <c r="L47" s="91" t="str">
        <f t="shared" si="5"/>
        <v>Top_30_BFC</v>
      </c>
      <c r="M47" s="8" t="s">
        <v>1158</v>
      </c>
      <c r="N47" s="8"/>
    </row>
    <row r="48" spans="1:14" x14ac:dyDescent="0.25">
      <c r="A48"/>
      <c r="H48"/>
      <c r="J48" s="8" t="s">
        <v>78</v>
      </c>
      <c r="K48" s="87" t="s">
        <v>529</v>
      </c>
      <c r="L48" s="91" t="str">
        <f t="shared" si="5"/>
        <v>Top_30_BFC</v>
      </c>
      <c r="M48" s="8" t="s">
        <v>1158</v>
      </c>
      <c r="N48" s="8"/>
    </row>
    <row r="49" spans="1:14" x14ac:dyDescent="0.25">
      <c r="A49"/>
      <c r="H49"/>
      <c r="J49" s="8" t="s">
        <v>79</v>
      </c>
      <c r="K49" s="87" t="s">
        <v>530</v>
      </c>
      <c r="L49" s="91" t="str">
        <f t="shared" si="5"/>
        <v>Top_30_BFC</v>
      </c>
      <c r="M49" s="8" t="s">
        <v>1158</v>
      </c>
      <c r="N49" s="8"/>
    </row>
    <row r="50" spans="1:14" x14ac:dyDescent="0.25">
      <c r="A50"/>
      <c r="H50"/>
      <c r="J50" s="8" t="s">
        <v>80</v>
      </c>
      <c r="K50" s="87" t="s">
        <v>531</v>
      </c>
      <c r="L50" s="91" t="str">
        <f t="shared" si="5"/>
        <v>Top_30_BFC</v>
      </c>
      <c r="M50" s="8" t="s">
        <v>1158</v>
      </c>
      <c r="N50" s="8"/>
    </row>
    <row r="51" spans="1:14" x14ac:dyDescent="0.25">
      <c r="A51"/>
      <c r="H51"/>
      <c r="J51" s="8" t="s">
        <v>81</v>
      </c>
      <c r="K51" s="87" t="s">
        <v>532</v>
      </c>
      <c r="L51" s="91" t="str">
        <f t="shared" si="5"/>
        <v>Top_30_BFC</v>
      </c>
      <c r="M51" s="8" t="s">
        <v>1158</v>
      </c>
      <c r="N51" s="8"/>
    </row>
    <row r="52" spans="1:14" x14ac:dyDescent="0.25">
      <c r="A52"/>
      <c r="H52"/>
      <c r="J52" s="87" t="s">
        <v>82</v>
      </c>
      <c r="K52" s="87" t="s">
        <v>533</v>
      </c>
      <c r="L52" s="87" t="str">
        <f>$H$4</f>
        <v>Plan_national</v>
      </c>
      <c r="M52" s="91" t="str">
        <f>$H$2</f>
        <v>Top_30_BFC</v>
      </c>
      <c r="N52" s="8"/>
    </row>
    <row r="53" spans="1:14" x14ac:dyDescent="0.25">
      <c r="A53"/>
      <c r="H53"/>
      <c r="J53" s="87" t="s">
        <v>1024</v>
      </c>
      <c r="K53" s="87" t="s">
        <v>1063</v>
      </c>
      <c r="L53" s="91" t="str">
        <f>$H$2</f>
        <v>Top_30_BFC</v>
      </c>
      <c r="M53" s="8" t="s">
        <v>1158</v>
      </c>
      <c r="N53" s="8"/>
    </row>
    <row r="54" spans="1:14" x14ac:dyDescent="0.25">
      <c r="A54"/>
      <c r="H54"/>
      <c r="J54" s="8" t="s">
        <v>83</v>
      </c>
      <c r="K54" s="87" t="s">
        <v>534</v>
      </c>
      <c r="L54" s="91" t="str">
        <f>$H$2</f>
        <v>Top_30_BFC</v>
      </c>
      <c r="M54" s="8" t="s">
        <v>1158</v>
      </c>
      <c r="N54" s="8"/>
    </row>
    <row r="55" spans="1:14" x14ac:dyDescent="0.25">
      <c r="A55"/>
      <c r="H55"/>
      <c r="J55" s="8" t="s">
        <v>84</v>
      </c>
      <c r="K55" s="87" t="s">
        <v>535</v>
      </c>
      <c r="L55" s="91" t="str">
        <f>$H$2</f>
        <v>Top_30_BFC</v>
      </c>
      <c r="M55" s="8" t="s">
        <v>1158</v>
      </c>
      <c r="N55" s="8"/>
    </row>
    <row r="56" spans="1:14" x14ac:dyDescent="0.25">
      <c r="A56"/>
      <c r="H56"/>
      <c r="J56" s="87" t="s">
        <v>480</v>
      </c>
      <c r="K56" s="87" t="s">
        <v>827</v>
      </c>
      <c r="L56" s="87" t="str">
        <f>$H$3</f>
        <v>Plan_régional</v>
      </c>
      <c r="M56" s="91" t="str">
        <f>$H$2</f>
        <v>Top_30_BFC</v>
      </c>
      <c r="N56" s="8"/>
    </row>
    <row r="57" spans="1:14" x14ac:dyDescent="0.25">
      <c r="A57"/>
      <c r="H57"/>
      <c r="J57" s="8" t="s">
        <v>85</v>
      </c>
      <c r="K57" s="87" t="s">
        <v>536</v>
      </c>
      <c r="L57" s="91" t="str">
        <f>$H$2</f>
        <v>Top_30_BFC</v>
      </c>
      <c r="M57" s="8" t="s">
        <v>1158</v>
      </c>
      <c r="N57" s="8"/>
    </row>
    <row r="58" spans="1:14" x14ac:dyDescent="0.25">
      <c r="A58"/>
      <c r="H58"/>
      <c r="J58" s="87" t="s">
        <v>344</v>
      </c>
      <c r="K58" s="87" t="s">
        <v>537</v>
      </c>
      <c r="L58" s="87" t="str">
        <f>$H$3</f>
        <v>Plan_régional</v>
      </c>
      <c r="M58" s="91" t="str">
        <f>$H$2</f>
        <v>Top_30_BFC</v>
      </c>
      <c r="N58" s="8"/>
    </row>
    <row r="59" spans="1:14" x14ac:dyDescent="0.25">
      <c r="A59"/>
      <c r="H59"/>
      <c r="J59" s="8" t="s">
        <v>86</v>
      </c>
      <c r="K59" s="87" t="s">
        <v>538</v>
      </c>
      <c r="L59" s="91" t="str">
        <f t="shared" ref="L59:L70" si="6">$H$2</f>
        <v>Top_30_BFC</v>
      </c>
      <c r="M59" s="8" t="s">
        <v>1158</v>
      </c>
      <c r="N59" s="8"/>
    </row>
    <row r="60" spans="1:14" x14ac:dyDescent="0.25">
      <c r="A60"/>
      <c r="H60"/>
      <c r="J60" s="8" t="s">
        <v>441</v>
      </c>
      <c r="K60" s="87" t="s">
        <v>828</v>
      </c>
      <c r="L60" s="91" t="str">
        <f t="shared" si="6"/>
        <v>Top_30_BFC</v>
      </c>
      <c r="M60" s="8" t="s">
        <v>1158</v>
      </c>
      <c r="N60" s="8"/>
    </row>
    <row r="61" spans="1:14" x14ac:dyDescent="0.25">
      <c r="A61"/>
      <c r="H61"/>
      <c r="J61" s="8" t="s">
        <v>87</v>
      </c>
      <c r="K61" s="87" t="s">
        <v>539</v>
      </c>
      <c r="L61" s="91" t="str">
        <f t="shared" si="6"/>
        <v>Top_30_BFC</v>
      </c>
      <c r="M61" s="8" t="s">
        <v>1158</v>
      </c>
      <c r="N61" s="8"/>
    </row>
    <row r="62" spans="1:14" x14ac:dyDescent="0.25">
      <c r="A62"/>
      <c r="H62"/>
      <c r="J62" s="8" t="s">
        <v>88</v>
      </c>
      <c r="K62" s="87" t="s">
        <v>540</v>
      </c>
      <c r="L62" s="91" t="str">
        <f t="shared" si="6"/>
        <v>Top_30_BFC</v>
      </c>
      <c r="M62" s="8" t="s">
        <v>1158</v>
      </c>
      <c r="N62" s="8"/>
    </row>
    <row r="63" spans="1:14" x14ac:dyDescent="0.25">
      <c r="A63"/>
      <c r="H63"/>
      <c r="J63" s="8" t="s">
        <v>89</v>
      </c>
      <c r="K63" s="87" t="s">
        <v>541</v>
      </c>
      <c r="L63" s="91" t="str">
        <f t="shared" si="6"/>
        <v>Top_30_BFC</v>
      </c>
      <c r="M63" s="8" t="s">
        <v>1158</v>
      </c>
      <c r="N63" s="8"/>
    </row>
    <row r="64" spans="1:14" x14ac:dyDescent="0.25">
      <c r="A64"/>
      <c r="H64"/>
      <c r="J64" s="8" t="s">
        <v>90</v>
      </c>
      <c r="K64" s="87" t="s">
        <v>542</v>
      </c>
      <c r="L64" s="91" t="str">
        <f t="shared" si="6"/>
        <v>Top_30_BFC</v>
      </c>
      <c r="M64" s="8" t="s">
        <v>1158</v>
      </c>
      <c r="N64" s="8"/>
    </row>
    <row r="65" spans="1:14" x14ac:dyDescent="0.25">
      <c r="A65"/>
      <c r="H65"/>
      <c r="J65" s="8" t="s">
        <v>91</v>
      </c>
      <c r="K65" s="87" t="s">
        <v>543</v>
      </c>
      <c r="L65" s="91" t="str">
        <f t="shared" si="6"/>
        <v>Top_30_BFC</v>
      </c>
      <c r="M65" s="8" t="s">
        <v>1158</v>
      </c>
      <c r="N65" s="8"/>
    </row>
    <row r="66" spans="1:14" x14ac:dyDescent="0.25">
      <c r="A66"/>
      <c r="H66"/>
      <c r="J66" s="8" t="s">
        <v>92</v>
      </c>
      <c r="K66" s="87" t="s">
        <v>544</v>
      </c>
      <c r="L66" s="91" t="str">
        <f t="shared" si="6"/>
        <v>Top_30_BFC</v>
      </c>
      <c r="M66" s="8" t="s">
        <v>1158</v>
      </c>
      <c r="N66" s="8"/>
    </row>
    <row r="67" spans="1:14" x14ac:dyDescent="0.25">
      <c r="A67"/>
      <c r="H67"/>
      <c r="J67" s="8" t="s">
        <v>93</v>
      </c>
      <c r="K67" s="87" t="s">
        <v>545</v>
      </c>
      <c r="L67" s="91" t="str">
        <f t="shared" si="6"/>
        <v>Top_30_BFC</v>
      </c>
      <c r="M67" s="8" t="s">
        <v>1158</v>
      </c>
      <c r="N67" s="8"/>
    </row>
    <row r="68" spans="1:14" x14ac:dyDescent="0.25">
      <c r="A68"/>
      <c r="H68"/>
      <c r="J68" s="8" t="s">
        <v>420</v>
      </c>
      <c r="K68" s="87" t="s">
        <v>829</v>
      </c>
      <c r="L68" s="91" t="str">
        <f t="shared" si="6"/>
        <v>Top_30_BFC</v>
      </c>
      <c r="M68" s="8" t="s">
        <v>1158</v>
      </c>
      <c r="N68" s="8"/>
    </row>
    <row r="69" spans="1:14" x14ac:dyDescent="0.25">
      <c r="A69"/>
      <c r="H69"/>
      <c r="J69" s="8" t="s">
        <v>94</v>
      </c>
      <c r="K69" s="87" t="s">
        <v>546</v>
      </c>
      <c r="L69" s="91" t="str">
        <f t="shared" si="6"/>
        <v>Top_30_BFC</v>
      </c>
      <c r="M69" s="8" t="s">
        <v>1158</v>
      </c>
      <c r="N69" s="8"/>
    </row>
    <row r="70" spans="1:14" x14ac:dyDescent="0.25">
      <c r="A70"/>
      <c r="H70"/>
      <c r="J70" s="8" t="s">
        <v>95</v>
      </c>
      <c r="K70" s="87" t="s">
        <v>547</v>
      </c>
      <c r="L70" s="91" t="str">
        <f t="shared" si="6"/>
        <v>Top_30_BFC</v>
      </c>
      <c r="M70" s="8" t="s">
        <v>1158</v>
      </c>
      <c r="N70" s="8"/>
    </row>
    <row r="71" spans="1:14" x14ac:dyDescent="0.25">
      <c r="A71"/>
      <c r="H71"/>
      <c r="J71" s="87" t="s">
        <v>96</v>
      </c>
      <c r="K71" s="87" t="s">
        <v>548</v>
      </c>
      <c r="L71" s="87" t="str">
        <f>$H$3</f>
        <v>Plan_régional</v>
      </c>
      <c r="M71" s="91" t="str">
        <f>$H$2</f>
        <v>Top_30_BFC</v>
      </c>
      <c r="N71" s="8"/>
    </row>
    <row r="72" spans="1:14" x14ac:dyDescent="0.25">
      <c r="A72"/>
      <c r="H72"/>
      <c r="J72" s="8" t="s">
        <v>97</v>
      </c>
      <c r="K72" s="87" t="s">
        <v>549</v>
      </c>
      <c r="L72" s="91" t="str">
        <f t="shared" ref="L72:L98" si="7">$H$2</f>
        <v>Top_30_BFC</v>
      </c>
      <c r="M72" s="8" t="s">
        <v>1158</v>
      </c>
      <c r="N72" s="8"/>
    </row>
    <row r="73" spans="1:14" x14ac:dyDescent="0.25">
      <c r="A73"/>
      <c r="H73"/>
      <c r="J73" s="8" t="s">
        <v>98</v>
      </c>
      <c r="K73" s="87" t="s">
        <v>550</v>
      </c>
      <c r="L73" s="91" t="str">
        <f t="shared" si="7"/>
        <v>Top_30_BFC</v>
      </c>
      <c r="M73" s="8" t="s">
        <v>1158</v>
      </c>
      <c r="N73" s="8"/>
    </row>
    <row r="74" spans="1:14" x14ac:dyDescent="0.25">
      <c r="A74"/>
      <c r="H74"/>
      <c r="J74" s="8" t="s">
        <v>99</v>
      </c>
      <c r="K74" s="87" t="s">
        <v>551</v>
      </c>
      <c r="L74" s="91" t="str">
        <f t="shared" si="7"/>
        <v>Top_30_BFC</v>
      </c>
      <c r="M74" s="8" t="s">
        <v>1158</v>
      </c>
      <c r="N74" s="8"/>
    </row>
    <row r="75" spans="1:14" x14ac:dyDescent="0.25">
      <c r="A75"/>
      <c r="H75"/>
      <c r="J75" s="8" t="s">
        <v>100</v>
      </c>
      <c r="K75" s="87" t="s">
        <v>552</v>
      </c>
      <c r="L75" s="91" t="str">
        <f t="shared" si="7"/>
        <v>Top_30_BFC</v>
      </c>
      <c r="M75" s="8" t="s">
        <v>1158</v>
      </c>
      <c r="N75" s="8"/>
    </row>
    <row r="76" spans="1:14" x14ac:dyDescent="0.25">
      <c r="A76"/>
      <c r="H76"/>
      <c r="J76" s="8" t="s">
        <v>101</v>
      </c>
      <c r="K76" s="87" t="s">
        <v>553</v>
      </c>
      <c r="L76" s="91" t="str">
        <f t="shared" si="7"/>
        <v>Top_30_BFC</v>
      </c>
      <c r="M76" s="8" t="s">
        <v>1158</v>
      </c>
      <c r="N76" s="8"/>
    </row>
    <row r="77" spans="1:14" x14ac:dyDescent="0.25">
      <c r="A77"/>
      <c r="H77"/>
      <c r="J77" s="8" t="s">
        <v>102</v>
      </c>
      <c r="K77" s="87" t="s">
        <v>554</v>
      </c>
      <c r="L77" s="91" t="str">
        <f t="shared" si="7"/>
        <v>Top_30_BFC</v>
      </c>
      <c r="M77" s="8" t="s">
        <v>1158</v>
      </c>
      <c r="N77" s="8"/>
    </row>
    <row r="78" spans="1:14" x14ac:dyDescent="0.25">
      <c r="A78"/>
      <c r="H78"/>
      <c r="J78" s="8" t="s">
        <v>103</v>
      </c>
      <c r="K78" s="87" t="s">
        <v>555</v>
      </c>
      <c r="L78" s="91" t="str">
        <f t="shared" si="7"/>
        <v>Top_30_BFC</v>
      </c>
      <c r="M78" s="8" t="s">
        <v>1158</v>
      </c>
      <c r="N78" s="8"/>
    </row>
    <row r="79" spans="1:14" x14ac:dyDescent="0.25">
      <c r="A79"/>
      <c r="H79"/>
      <c r="J79" s="8" t="s">
        <v>104</v>
      </c>
      <c r="K79" s="87" t="s">
        <v>556</v>
      </c>
      <c r="L79" s="91" t="str">
        <f t="shared" si="7"/>
        <v>Top_30_BFC</v>
      </c>
      <c r="M79" s="8" t="s">
        <v>1158</v>
      </c>
      <c r="N79" s="8"/>
    </row>
    <row r="80" spans="1:14" x14ac:dyDescent="0.25">
      <c r="A80"/>
      <c r="H80"/>
      <c r="J80" s="8" t="s">
        <v>105</v>
      </c>
      <c r="K80" s="87" t="s">
        <v>557</v>
      </c>
      <c r="L80" s="91" t="str">
        <f t="shared" si="7"/>
        <v>Top_30_BFC</v>
      </c>
      <c r="M80" s="8" t="s">
        <v>1158</v>
      </c>
      <c r="N80" s="8"/>
    </row>
    <row r="81" spans="1:14" x14ac:dyDescent="0.25">
      <c r="A81"/>
      <c r="H81"/>
      <c r="J81" s="8" t="s">
        <v>106</v>
      </c>
      <c r="K81" s="87" t="s">
        <v>558</v>
      </c>
      <c r="L81" s="91" t="str">
        <f t="shared" si="7"/>
        <v>Top_30_BFC</v>
      </c>
      <c r="M81" s="8" t="s">
        <v>1158</v>
      </c>
      <c r="N81" s="8"/>
    </row>
    <row r="82" spans="1:14" x14ac:dyDescent="0.25">
      <c r="A82"/>
      <c r="H82"/>
      <c r="J82" s="8" t="s">
        <v>107</v>
      </c>
      <c r="K82" s="87" t="s">
        <v>559</v>
      </c>
      <c r="L82" s="91" t="str">
        <f t="shared" si="7"/>
        <v>Top_30_BFC</v>
      </c>
      <c r="M82" s="8" t="s">
        <v>1158</v>
      </c>
      <c r="N82" s="8"/>
    </row>
    <row r="83" spans="1:14" x14ac:dyDescent="0.25">
      <c r="A83"/>
      <c r="H83"/>
      <c r="J83" s="8" t="s">
        <v>108</v>
      </c>
      <c r="K83" s="87" t="s">
        <v>560</v>
      </c>
      <c r="L83" s="91" t="str">
        <f t="shared" si="7"/>
        <v>Top_30_BFC</v>
      </c>
      <c r="M83" s="8" t="s">
        <v>1158</v>
      </c>
      <c r="N83" s="8"/>
    </row>
    <row r="84" spans="1:14" x14ac:dyDescent="0.25">
      <c r="A84"/>
      <c r="H84"/>
      <c r="J84" s="8" t="s">
        <v>109</v>
      </c>
      <c r="K84" s="87" t="s">
        <v>561</v>
      </c>
      <c r="L84" s="91" t="str">
        <f t="shared" si="7"/>
        <v>Top_30_BFC</v>
      </c>
      <c r="M84" s="8" t="s">
        <v>1158</v>
      </c>
      <c r="N84" s="8"/>
    </row>
    <row r="85" spans="1:14" x14ac:dyDescent="0.25">
      <c r="A85"/>
      <c r="H85"/>
      <c r="J85" s="8" t="s">
        <v>110</v>
      </c>
      <c r="K85" s="87" t="s">
        <v>562</v>
      </c>
      <c r="L85" s="91" t="str">
        <f t="shared" si="7"/>
        <v>Top_30_BFC</v>
      </c>
      <c r="M85" s="8" t="s">
        <v>1158</v>
      </c>
      <c r="N85" s="8"/>
    </row>
    <row r="86" spans="1:14" x14ac:dyDescent="0.25">
      <c r="A86"/>
      <c r="H86"/>
      <c r="J86" s="8" t="s">
        <v>111</v>
      </c>
      <c r="K86" s="87" t="s">
        <v>563</v>
      </c>
      <c r="L86" s="91" t="str">
        <f t="shared" si="7"/>
        <v>Top_30_BFC</v>
      </c>
      <c r="M86" s="8" t="s">
        <v>1158</v>
      </c>
      <c r="N86" s="8"/>
    </row>
    <row r="87" spans="1:14" x14ac:dyDescent="0.25">
      <c r="A87"/>
      <c r="H87"/>
      <c r="J87" s="8" t="s">
        <v>112</v>
      </c>
      <c r="K87" s="87" t="s">
        <v>564</v>
      </c>
      <c r="L87" s="91" t="str">
        <f t="shared" si="7"/>
        <v>Top_30_BFC</v>
      </c>
      <c r="M87" s="8" t="s">
        <v>1158</v>
      </c>
      <c r="N87" s="8"/>
    </row>
    <row r="88" spans="1:14" x14ac:dyDescent="0.25">
      <c r="A88"/>
      <c r="H88"/>
      <c r="J88" s="8" t="s">
        <v>113</v>
      </c>
      <c r="K88" s="87" t="s">
        <v>565</v>
      </c>
      <c r="L88" s="91" t="str">
        <f t="shared" si="7"/>
        <v>Top_30_BFC</v>
      </c>
      <c r="M88" s="8" t="s">
        <v>1158</v>
      </c>
      <c r="N88" s="8"/>
    </row>
    <row r="89" spans="1:14" x14ac:dyDescent="0.25">
      <c r="A89"/>
      <c r="H89"/>
      <c r="J89" s="8" t="s">
        <v>321</v>
      </c>
      <c r="K89" s="87" t="s">
        <v>566</v>
      </c>
      <c r="L89" s="91" t="str">
        <f t="shared" si="7"/>
        <v>Top_30_BFC</v>
      </c>
      <c r="M89" s="8" t="s">
        <v>1158</v>
      </c>
      <c r="N89" s="8"/>
    </row>
    <row r="90" spans="1:14" x14ac:dyDescent="0.25">
      <c r="A90"/>
      <c r="H90"/>
      <c r="J90" s="8" t="s">
        <v>114</v>
      </c>
      <c r="K90" s="87" t="s">
        <v>567</v>
      </c>
      <c r="L90" s="91" t="str">
        <f t="shared" si="7"/>
        <v>Top_30_BFC</v>
      </c>
      <c r="M90" s="8" t="s">
        <v>1158</v>
      </c>
      <c r="N90" s="8"/>
    </row>
    <row r="91" spans="1:14" x14ac:dyDescent="0.25">
      <c r="A91"/>
      <c r="H91"/>
      <c r="J91" s="8" t="s">
        <v>115</v>
      </c>
      <c r="K91" s="87" t="s">
        <v>568</v>
      </c>
      <c r="L91" s="91" t="str">
        <f t="shared" si="7"/>
        <v>Top_30_BFC</v>
      </c>
      <c r="M91" s="8" t="s">
        <v>1158</v>
      </c>
      <c r="N91" s="8"/>
    </row>
    <row r="92" spans="1:14" x14ac:dyDescent="0.25">
      <c r="A92"/>
      <c r="H92"/>
      <c r="J92" s="8" t="s">
        <v>116</v>
      </c>
      <c r="K92" s="87" t="s">
        <v>569</v>
      </c>
      <c r="L92" s="91" t="str">
        <f t="shared" si="7"/>
        <v>Top_30_BFC</v>
      </c>
      <c r="M92" s="8" t="s">
        <v>1158</v>
      </c>
      <c r="N92" s="8"/>
    </row>
    <row r="93" spans="1:14" x14ac:dyDescent="0.25">
      <c r="A93"/>
      <c r="H93"/>
      <c r="J93" s="8" t="s">
        <v>117</v>
      </c>
      <c r="K93" s="87" t="s">
        <v>570</v>
      </c>
      <c r="L93" s="91" t="str">
        <f t="shared" si="7"/>
        <v>Top_30_BFC</v>
      </c>
      <c r="M93" s="8" t="s">
        <v>1158</v>
      </c>
      <c r="N93" s="8"/>
    </row>
    <row r="94" spans="1:14" x14ac:dyDescent="0.25">
      <c r="A94"/>
      <c r="H94"/>
      <c r="J94" s="8" t="s">
        <v>118</v>
      </c>
      <c r="K94" s="87" t="s">
        <v>571</v>
      </c>
      <c r="L94" s="91" t="str">
        <f t="shared" si="7"/>
        <v>Top_30_BFC</v>
      </c>
      <c r="M94" s="8" t="s">
        <v>1158</v>
      </c>
      <c r="N94" s="8"/>
    </row>
    <row r="95" spans="1:14" x14ac:dyDescent="0.25">
      <c r="A95"/>
      <c r="H95"/>
      <c r="J95" s="8" t="s">
        <v>119</v>
      </c>
      <c r="K95" s="87" t="s">
        <v>572</v>
      </c>
      <c r="L95" s="91" t="str">
        <f t="shared" si="7"/>
        <v>Top_30_BFC</v>
      </c>
      <c r="M95" s="8" t="s">
        <v>1158</v>
      </c>
      <c r="N95" s="8"/>
    </row>
    <row r="96" spans="1:14" x14ac:dyDescent="0.25">
      <c r="A96"/>
      <c r="H96"/>
      <c r="J96" s="8" t="s">
        <v>120</v>
      </c>
      <c r="K96" s="87" t="s">
        <v>573</v>
      </c>
      <c r="L96" s="91" t="str">
        <f t="shared" si="7"/>
        <v>Top_30_BFC</v>
      </c>
      <c r="M96" s="8" t="s">
        <v>1158</v>
      </c>
      <c r="N96" s="8"/>
    </row>
    <row r="97" spans="1:14" x14ac:dyDescent="0.25">
      <c r="A97"/>
      <c r="H97"/>
      <c r="J97" s="8" t="s">
        <v>416</v>
      </c>
      <c r="K97" s="87" t="s">
        <v>830</v>
      </c>
      <c r="L97" s="91" t="str">
        <f t="shared" si="7"/>
        <v>Top_30_BFC</v>
      </c>
      <c r="M97" s="8" t="s">
        <v>1158</v>
      </c>
      <c r="N97" s="8"/>
    </row>
    <row r="98" spans="1:14" x14ac:dyDescent="0.25">
      <c r="A98"/>
      <c r="H98"/>
      <c r="J98" s="8" t="s">
        <v>426</v>
      </c>
      <c r="K98" s="87" t="s">
        <v>831</v>
      </c>
      <c r="L98" s="91" t="str">
        <f t="shared" si="7"/>
        <v>Top_30_BFC</v>
      </c>
      <c r="M98" s="8" t="s">
        <v>1158</v>
      </c>
      <c r="N98" s="8"/>
    </row>
    <row r="99" spans="1:14" x14ac:dyDescent="0.25">
      <c r="A99"/>
      <c r="H99"/>
      <c r="J99" s="87" t="s">
        <v>121</v>
      </c>
      <c r="K99" s="87" t="s">
        <v>574</v>
      </c>
      <c r="L99" s="87" t="str">
        <f>$H$4</f>
        <v>Plan_national</v>
      </c>
      <c r="M99" s="91" t="str">
        <f>$H$2</f>
        <v>Top_30_BFC</v>
      </c>
      <c r="N99" s="8"/>
    </row>
    <row r="100" spans="1:14" x14ac:dyDescent="0.25">
      <c r="A100"/>
      <c r="H100"/>
      <c r="J100" s="87" t="s">
        <v>122</v>
      </c>
      <c r="K100" s="87" t="s">
        <v>575</v>
      </c>
      <c r="L100" s="87" t="str">
        <f>$H$4</f>
        <v>Plan_national</v>
      </c>
      <c r="M100" s="91" t="str">
        <f>$H$2</f>
        <v>Top_30_BFC</v>
      </c>
      <c r="N100" s="8"/>
    </row>
    <row r="101" spans="1:14" x14ac:dyDescent="0.25">
      <c r="A101"/>
      <c r="H101"/>
      <c r="J101" s="8" t="s">
        <v>123</v>
      </c>
      <c r="K101" s="87" t="s">
        <v>576</v>
      </c>
      <c r="L101" s="91" t="str">
        <f t="shared" ref="L101:L108" si="8">$H$2</f>
        <v>Top_30_BFC</v>
      </c>
      <c r="M101" s="8" t="s">
        <v>1158</v>
      </c>
      <c r="N101" s="8"/>
    </row>
    <row r="102" spans="1:14" x14ac:dyDescent="0.25">
      <c r="A102"/>
      <c r="H102"/>
      <c r="J102" s="8" t="s">
        <v>124</v>
      </c>
      <c r="K102" s="87" t="s">
        <v>577</v>
      </c>
      <c r="L102" s="91" t="str">
        <f t="shared" si="8"/>
        <v>Top_30_BFC</v>
      </c>
      <c r="M102" s="8" t="s">
        <v>1158</v>
      </c>
      <c r="N102" s="8"/>
    </row>
    <row r="103" spans="1:14" x14ac:dyDescent="0.25">
      <c r="A103"/>
      <c r="H103"/>
      <c r="J103" s="8" t="s">
        <v>125</v>
      </c>
      <c r="K103" s="87" t="s">
        <v>578</v>
      </c>
      <c r="L103" s="91" t="str">
        <f t="shared" si="8"/>
        <v>Top_30_BFC</v>
      </c>
      <c r="M103" s="8" t="s">
        <v>1158</v>
      </c>
      <c r="N103" s="8"/>
    </row>
    <row r="104" spans="1:14" x14ac:dyDescent="0.25">
      <c r="A104"/>
      <c r="H104"/>
      <c r="J104" s="8" t="s">
        <v>126</v>
      </c>
      <c r="K104" s="87" t="s">
        <v>579</v>
      </c>
      <c r="L104" s="91" t="str">
        <f t="shared" si="8"/>
        <v>Top_30_BFC</v>
      </c>
      <c r="M104" s="8" t="s">
        <v>1158</v>
      </c>
      <c r="N104" s="8"/>
    </row>
    <row r="105" spans="1:14" x14ac:dyDescent="0.25">
      <c r="A105"/>
      <c r="H105"/>
      <c r="J105" s="8" t="s">
        <v>127</v>
      </c>
      <c r="K105" s="87" t="s">
        <v>580</v>
      </c>
      <c r="L105" s="91" t="str">
        <f t="shared" si="8"/>
        <v>Top_30_BFC</v>
      </c>
      <c r="M105" s="8" t="s">
        <v>1158</v>
      </c>
      <c r="N105" s="8"/>
    </row>
    <row r="106" spans="1:14" x14ac:dyDescent="0.25">
      <c r="A106"/>
      <c r="H106"/>
      <c r="J106" s="8" t="s">
        <v>375</v>
      </c>
      <c r="K106" s="87" t="s">
        <v>581</v>
      </c>
      <c r="L106" s="91" t="str">
        <f t="shared" si="8"/>
        <v>Top_30_BFC</v>
      </c>
      <c r="M106" s="8" t="s">
        <v>1158</v>
      </c>
      <c r="N106" s="8"/>
    </row>
    <row r="107" spans="1:14" x14ac:dyDescent="0.25">
      <c r="A107"/>
      <c r="H107"/>
      <c r="J107" s="8" t="s">
        <v>376</v>
      </c>
      <c r="K107" s="87" t="s">
        <v>582</v>
      </c>
      <c r="L107" s="91" t="str">
        <f t="shared" si="8"/>
        <v>Top_30_BFC</v>
      </c>
      <c r="M107" s="8" t="s">
        <v>1158</v>
      </c>
      <c r="N107" s="8"/>
    </row>
    <row r="108" spans="1:14" x14ac:dyDescent="0.25">
      <c r="A108"/>
      <c r="H108"/>
      <c r="J108" s="8" t="s">
        <v>377</v>
      </c>
      <c r="K108" s="87" t="s">
        <v>583</v>
      </c>
      <c r="L108" s="91" t="str">
        <f t="shared" si="8"/>
        <v>Top_30_BFC</v>
      </c>
      <c r="M108" s="8" t="s">
        <v>1158</v>
      </c>
      <c r="N108" s="8"/>
    </row>
    <row r="109" spans="1:14" x14ac:dyDescent="0.25">
      <c r="A109"/>
      <c r="H109"/>
      <c r="J109" s="87" t="s">
        <v>128</v>
      </c>
      <c r="K109" s="87" t="s">
        <v>584</v>
      </c>
      <c r="L109" s="87" t="str">
        <f>$H$3</f>
        <v>Plan_régional</v>
      </c>
      <c r="M109" s="91" t="str">
        <f>$H$2</f>
        <v>Top_30_BFC</v>
      </c>
      <c r="N109" s="8"/>
    </row>
    <row r="110" spans="1:14" x14ac:dyDescent="0.25">
      <c r="A110"/>
      <c r="H110"/>
      <c r="J110" s="8" t="s">
        <v>129</v>
      </c>
      <c r="K110" s="87" t="s">
        <v>585</v>
      </c>
      <c r="L110" s="91" t="str">
        <f>$H$2</f>
        <v>Top_30_BFC</v>
      </c>
      <c r="M110" s="8" t="s">
        <v>1158</v>
      </c>
      <c r="N110" s="8"/>
    </row>
    <row r="111" spans="1:14" x14ac:dyDescent="0.25">
      <c r="A111"/>
      <c r="H111"/>
      <c r="J111" s="8" t="s">
        <v>130</v>
      </c>
      <c r="K111" s="87" t="s">
        <v>586</v>
      </c>
      <c r="L111" s="91" t="str">
        <f>$H$2</f>
        <v>Top_30_BFC</v>
      </c>
      <c r="M111" s="8" t="s">
        <v>1158</v>
      </c>
      <c r="N111" s="8"/>
    </row>
    <row r="112" spans="1:14" x14ac:dyDescent="0.25">
      <c r="A112"/>
      <c r="H112"/>
      <c r="J112" s="8" t="s">
        <v>131</v>
      </c>
      <c r="K112" s="87" t="s">
        <v>587</v>
      </c>
      <c r="L112" s="91" t="str">
        <f>$H$2</f>
        <v>Top_30_BFC</v>
      </c>
      <c r="M112" s="8" t="s">
        <v>1158</v>
      </c>
      <c r="N112" s="8"/>
    </row>
    <row r="113" spans="1:14" x14ac:dyDescent="0.25">
      <c r="A113"/>
      <c r="H113"/>
      <c r="J113" s="8" t="s">
        <v>132</v>
      </c>
      <c r="K113" s="87" t="s">
        <v>588</v>
      </c>
      <c r="L113" s="87" t="str">
        <f>$H$3</f>
        <v>Plan_régional</v>
      </c>
      <c r="M113" s="8" t="str">
        <f>$H$4</f>
        <v>Plan_national</v>
      </c>
      <c r="N113" s="91" t="str">
        <f>$H$2</f>
        <v>Top_30_BFC</v>
      </c>
    </row>
    <row r="114" spans="1:14" x14ac:dyDescent="0.25">
      <c r="A114"/>
      <c r="H114"/>
      <c r="J114" s="8" t="s">
        <v>133</v>
      </c>
      <c r="K114" s="87" t="s">
        <v>589</v>
      </c>
      <c r="L114" s="91" t="str">
        <f t="shared" ref="L114:L145" si="9">$H$2</f>
        <v>Top_30_BFC</v>
      </c>
      <c r="M114" s="8" t="s">
        <v>1158</v>
      </c>
      <c r="N114" s="8"/>
    </row>
    <row r="115" spans="1:14" x14ac:dyDescent="0.25">
      <c r="A115"/>
      <c r="H115"/>
      <c r="J115" s="8" t="s">
        <v>134</v>
      </c>
      <c r="K115" s="87" t="s">
        <v>590</v>
      </c>
      <c r="L115" s="91" t="str">
        <f t="shared" si="9"/>
        <v>Top_30_BFC</v>
      </c>
      <c r="M115" s="8" t="s">
        <v>1158</v>
      </c>
      <c r="N115" s="8"/>
    </row>
    <row r="116" spans="1:14" x14ac:dyDescent="0.25">
      <c r="A116"/>
      <c r="H116"/>
      <c r="J116" s="8" t="s">
        <v>935</v>
      </c>
      <c r="K116" s="87" t="s">
        <v>941</v>
      </c>
      <c r="L116" s="91" t="str">
        <f t="shared" si="9"/>
        <v>Top_30_BFC</v>
      </c>
      <c r="M116" s="8" t="s">
        <v>1158</v>
      </c>
      <c r="N116" s="8"/>
    </row>
    <row r="117" spans="1:14" x14ac:dyDescent="0.25">
      <c r="A117"/>
      <c r="H117"/>
      <c r="J117" s="8" t="s">
        <v>936</v>
      </c>
      <c r="K117" s="87" t="s">
        <v>942</v>
      </c>
      <c r="L117" s="91" t="str">
        <f t="shared" si="9"/>
        <v>Top_30_BFC</v>
      </c>
      <c r="M117" s="8" t="s">
        <v>1158</v>
      </c>
      <c r="N117" s="8"/>
    </row>
    <row r="118" spans="1:14" x14ac:dyDescent="0.25">
      <c r="A118"/>
      <c r="H118"/>
      <c r="J118" s="87" t="s">
        <v>1015</v>
      </c>
      <c r="K118" s="87" t="s">
        <v>1064</v>
      </c>
      <c r="L118" s="91" t="str">
        <f t="shared" si="9"/>
        <v>Top_30_BFC</v>
      </c>
      <c r="M118" s="8" t="s">
        <v>1158</v>
      </c>
      <c r="N118" s="8"/>
    </row>
    <row r="119" spans="1:14" x14ac:dyDescent="0.25">
      <c r="A119"/>
      <c r="H119"/>
      <c r="J119" s="87" t="s">
        <v>1014</v>
      </c>
      <c r="K119" s="87" t="s">
        <v>1065</v>
      </c>
      <c r="L119" s="91" t="str">
        <f t="shared" si="9"/>
        <v>Top_30_BFC</v>
      </c>
      <c r="M119" s="8" t="s">
        <v>1158</v>
      </c>
      <c r="N119" s="8"/>
    </row>
    <row r="120" spans="1:14" x14ac:dyDescent="0.25">
      <c r="A120"/>
      <c r="H120"/>
      <c r="J120" s="87" t="s">
        <v>1122</v>
      </c>
      <c r="K120" s="87" t="s">
        <v>1137</v>
      </c>
      <c r="L120" s="91" t="str">
        <f t="shared" si="9"/>
        <v>Top_30_BFC</v>
      </c>
      <c r="M120" s="8" t="s">
        <v>1158</v>
      </c>
      <c r="N120" s="8"/>
    </row>
    <row r="121" spans="1:14" x14ac:dyDescent="0.25">
      <c r="A121"/>
      <c r="H121"/>
      <c r="J121" s="87" t="s">
        <v>1129</v>
      </c>
      <c r="K121" s="87" t="s">
        <v>1138</v>
      </c>
      <c r="L121" s="91" t="str">
        <f t="shared" si="9"/>
        <v>Top_30_BFC</v>
      </c>
      <c r="M121" s="8" t="s">
        <v>1158</v>
      </c>
      <c r="N121" s="8"/>
    </row>
    <row r="122" spans="1:14" x14ac:dyDescent="0.25">
      <c r="A122"/>
      <c r="H122"/>
      <c r="J122" s="8" t="s">
        <v>135</v>
      </c>
      <c r="K122" s="87" t="s">
        <v>591</v>
      </c>
      <c r="L122" s="91" t="str">
        <f t="shared" si="9"/>
        <v>Top_30_BFC</v>
      </c>
      <c r="M122" s="8" t="s">
        <v>1158</v>
      </c>
      <c r="N122" s="8"/>
    </row>
    <row r="123" spans="1:14" x14ac:dyDescent="0.25">
      <c r="A123"/>
      <c r="H123"/>
      <c r="J123" s="8" t="s">
        <v>136</v>
      </c>
      <c r="K123" s="87" t="s">
        <v>592</v>
      </c>
      <c r="L123" s="91" t="str">
        <f t="shared" si="9"/>
        <v>Top_30_BFC</v>
      </c>
      <c r="M123" s="8" t="s">
        <v>1158</v>
      </c>
      <c r="N123" s="8"/>
    </row>
    <row r="124" spans="1:14" x14ac:dyDescent="0.25">
      <c r="A124"/>
      <c r="H124"/>
      <c r="J124" s="8" t="s">
        <v>137</v>
      </c>
      <c r="K124" s="87" t="s">
        <v>593</v>
      </c>
      <c r="L124" s="91" t="str">
        <f t="shared" si="9"/>
        <v>Top_30_BFC</v>
      </c>
      <c r="M124" s="8" t="s">
        <v>1158</v>
      </c>
      <c r="N124" s="8"/>
    </row>
    <row r="125" spans="1:14" x14ac:dyDescent="0.25">
      <c r="A125"/>
      <c r="H125"/>
      <c r="J125" s="8" t="s">
        <v>466</v>
      </c>
      <c r="K125" s="87" t="s">
        <v>832</v>
      </c>
      <c r="L125" s="91" t="str">
        <f t="shared" si="9"/>
        <v>Top_30_BFC</v>
      </c>
      <c r="M125" s="8" t="s">
        <v>1158</v>
      </c>
      <c r="N125" s="8"/>
    </row>
    <row r="126" spans="1:14" x14ac:dyDescent="0.25">
      <c r="A126"/>
      <c r="H126"/>
      <c r="J126" s="8" t="s">
        <v>138</v>
      </c>
      <c r="K126" s="87" t="s">
        <v>594</v>
      </c>
      <c r="L126" s="91" t="str">
        <f t="shared" si="9"/>
        <v>Top_30_BFC</v>
      </c>
      <c r="M126" s="8" t="s">
        <v>1158</v>
      </c>
      <c r="N126" s="8"/>
    </row>
    <row r="127" spans="1:14" x14ac:dyDescent="0.25">
      <c r="A127"/>
      <c r="H127"/>
      <c r="J127" s="8" t="s">
        <v>139</v>
      </c>
      <c r="K127" s="87" t="s">
        <v>595</v>
      </c>
      <c r="L127" s="91" t="str">
        <f t="shared" si="9"/>
        <v>Top_30_BFC</v>
      </c>
      <c r="M127" s="8" t="s">
        <v>1158</v>
      </c>
      <c r="N127" s="8"/>
    </row>
    <row r="128" spans="1:14" x14ac:dyDescent="0.25">
      <c r="A128"/>
      <c r="H128"/>
      <c r="J128" s="8" t="s">
        <v>427</v>
      </c>
      <c r="K128" s="87" t="s">
        <v>833</v>
      </c>
      <c r="L128" s="91" t="str">
        <f t="shared" si="9"/>
        <v>Top_30_BFC</v>
      </c>
      <c r="M128" s="8" t="s">
        <v>1158</v>
      </c>
      <c r="N128" s="8"/>
    </row>
    <row r="129" spans="1:14" x14ac:dyDescent="0.25">
      <c r="A129"/>
      <c r="H129"/>
      <c r="J129" s="8" t="s">
        <v>140</v>
      </c>
      <c r="K129" s="87" t="s">
        <v>596</v>
      </c>
      <c r="L129" s="91" t="str">
        <f t="shared" si="9"/>
        <v>Top_30_BFC</v>
      </c>
      <c r="M129" s="8" t="s">
        <v>1158</v>
      </c>
      <c r="N129" s="8"/>
    </row>
    <row r="130" spans="1:14" x14ac:dyDescent="0.25">
      <c r="A130"/>
      <c r="H130"/>
      <c r="J130" s="8" t="s">
        <v>141</v>
      </c>
      <c r="K130" s="87" t="s">
        <v>597</v>
      </c>
      <c r="L130" s="91" t="str">
        <f t="shared" si="9"/>
        <v>Top_30_BFC</v>
      </c>
      <c r="M130" s="8" t="s">
        <v>1158</v>
      </c>
      <c r="N130" s="8"/>
    </row>
    <row r="131" spans="1:14" x14ac:dyDescent="0.25">
      <c r="A131"/>
      <c r="H131"/>
      <c r="J131" s="8" t="s">
        <v>142</v>
      </c>
      <c r="K131" s="87" t="s">
        <v>598</v>
      </c>
      <c r="L131" s="91" t="str">
        <f t="shared" si="9"/>
        <v>Top_30_BFC</v>
      </c>
      <c r="M131" s="8" t="s">
        <v>1158</v>
      </c>
      <c r="N131" s="8"/>
    </row>
    <row r="132" spans="1:14" x14ac:dyDescent="0.25">
      <c r="A132"/>
      <c r="H132"/>
      <c r="J132" s="8" t="s">
        <v>143</v>
      </c>
      <c r="K132" s="87" t="s">
        <v>599</v>
      </c>
      <c r="L132" s="91" t="str">
        <f t="shared" si="9"/>
        <v>Top_30_BFC</v>
      </c>
      <c r="M132" s="8" t="s">
        <v>1158</v>
      </c>
      <c r="N132" s="8"/>
    </row>
    <row r="133" spans="1:14" x14ac:dyDescent="0.25">
      <c r="A133"/>
      <c r="H133"/>
      <c r="J133" s="8" t="s">
        <v>144</v>
      </c>
      <c r="K133" s="87" t="s">
        <v>600</v>
      </c>
      <c r="L133" s="91" t="str">
        <f t="shared" si="9"/>
        <v>Top_30_BFC</v>
      </c>
      <c r="M133" s="8" t="s">
        <v>1158</v>
      </c>
      <c r="N133" s="8"/>
    </row>
    <row r="134" spans="1:14" x14ac:dyDescent="0.25">
      <c r="A134"/>
      <c r="H134"/>
      <c r="J134" s="8" t="s">
        <v>145</v>
      </c>
      <c r="K134" s="87" t="s">
        <v>601</v>
      </c>
      <c r="L134" s="91" t="str">
        <f t="shared" si="9"/>
        <v>Top_30_BFC</v>
      </c>
      <c r="M134" s="8" t="s">
        <v>1158</v>
      </c>
      <c r="N134" s="8"/>
    </row>
    <row r="135" spans="1:14" x14ac:dyDescent="0.25">
      <c r="A135"/>
      <c r="H135"/>
      <c r="J135" s="8" t="s">
        <v>146</v>
      </c>
      <c r="K135" s="87" t="s">
        <v>602</v>
      </c>
      <c r="L135" s="91" t="str">
        <f t="shared" si="9"/>
        <v>Top_30_BFC</v>
      </c>
      <c r="M135" s="8" t="s">
        <v>1158</v>
      </c>
      <c r="N135" s="8"/>
    </row>
    <row r="136" spans="1:14" x14ac:dyDescent="0.25">
      <c r="A136"/>
      <c r="H136"/>
      <c r="J136" s="8" t="s">
        <v>147</v>
      </c>
      <c r="K136" s="87" t="s">
        <v>603</v>
      </c>
      <c r="L136" s="91" t="str">
        <f t="shared" si="9"/>
        <v>Top_30_BFC</v>
      </c>
      <c r="M136" s="8" t="s">
        <v>1158</v>
      </c>
      <c r="N136" s="8"/>
    </row>
    <row r="137" spans="1:14" x14ac:dyDescent="0.25">
      <c r="A137"/>
      <c r="H137"/>
      <c r="J137" s="8" t="s">
        <v>148</v>
      </c>
      <c r="K137" s="87" t="s">
        <v>604</v>
      </c>
      <c r="L137" s="91" t="str">
        <f t="shared" si="9"/>
        <v>Top_30_BFC</v>
      </c>
      <c r="M137" s="8" t="s">
        <v>1158</v>
      </c>
      <c r="N137" s="8"/>
    </row>
    <row r="138" spans="1:14" x14ac:dyDescent="0.25">
      <c r="A138"/>
      <c r="H138"/>
      <c r="J138" s="8" t="s">
        <v>149</v>
      </c>
      <c r="K138" s="87" t="s">
        <v>605</v>
      </c>
      <c r="L138" s="91" t="str">
        <f t="shared" si="9"/>
        <v>Top_30_BFC</v>
      </c>
      <c r="M138" s="8" t="s">
        <v>1158</v>
      </c>
      <c r="N138" s="8"/>
    </row>
    <row r="139" spans="1:14" x14ac:dyDescent="0.25">
      <c r="A139"/>
      <c r="H139"/>
      <c r="J139" s="8" t="s">
        <v>150</v>
      </c>
      <c r="K139" s="87" t="s">
        <v>606</v>
      </c>
      <c r="L139" s="91" t="str">
        <f t="shared" si="9"/>
        <v>Top_30_BFC</v>
      </c>
      <c r="M139" s="8" t="s">
        <v>1158</v>
      </c>
      <c r="N139" s="8"/>
    </row>
    <row r="140" spans="1:14" x14ac:dyDescent="0.25">
      <c r="A140"/>
      <c r="H140"/>
      <c r="J140" s="8" t="s">
        <v>356</v>
      </c>
      <c r="K140" s="87" t="s">
        <v>607</v>
      </c>
      <c r="L140" s="91" t="str">
        <f t="shared" si="9"/>
        <v>Top_30_BFC</v>
      </c>
      <c r="M140" s="8" t="s">
        <v>1158</v>
      </c>
      <c r="N140" s="8"/>
    </row>
    <row r="141" spans="1:14" x14ac:dyDescent="0.25">
      <c r="A141"/>
      <c r="H141"/>
      <c r="J141" s="8" t="s">
        <v>357</v>
      </c>
      <c r="K141" s="87" t="s">
        <v>608</v>
      </c>
      <c r="L141" s="91" t="str">
        <f t="shared" si="9"/>
        <v>Top_30_BFC</v>
      </c>
      <c r="M141" s="8" t="s">
        <v>1158</v>
      </c>
      <c r="N141" s="8"/>
    </row>
    <row r="142" spans="1:14" x14ac:dyDescent="0.25">
      <c r="A142"/>
      <c r="H142"/>
      <c r="J142" s="8" t="s">
        <v>151</v>
      </c>
      <c r="K142" s="87" t="s">
        <v>609</v>
      </c>
      <c r="L142" s="91" t="str">
        <f t="shared" si="9"/>
        <v>Top_30_BFC</v>
      </c>
      <c r="M142" s="8" t="s">
        <v>1158</v>
      </c>
      <c r="N142" s="8"/>
    </row>
    <row r="143" spans="1:14" x14ac:dyDescent="0.25">
      <c r="A143"/>
      <c r="H143"/>
      <c r="J143" s="8" t="s">
        <v>152</v>
      </c>
      <c r="K143" s="87" t="s">
        <v>610</v>
      </c>
      <c r="L143" s="91" t="str">
        <f t="shared" si="9"/>
        <v>Top_30_BFC</v>
      </c>
      <c r="M143" s="8" t="s">
        <v>1158</v>
      </c>
      <c r="N143" s="8"/>
    </row>
    <row r="144" spans="1:14" x14ac:dyDescent="0.25">
      <c r="A144"/>
      <c r="H144"/>
      <c r="J144" s="8" t="s">
        <v>153</v>
      </c>
      <c r="K144" s="87" t="s">
        <v>611</v>
      </c>
      <c r="L144" s="91" t="str">
        <f t="shared" si="9"/>
        <v>Top_30_BFC</v>
      </c>
      <c r="M144" s="8" t="s">
        <v>1158</v>
      </c>
      <c r="N144" s="8"/>
    </row>
    <row r="145" spans="1:14" x14ac:dyDescent="0.25">
      <c r="A145"/>
      <c r="H145"/>
      <c r="J145" s="87" t="s">
        <v>154</v>
      </c>
      <c r="K145" s="87" t="s">
        <v>612</v>
      </c>
      <c r="L145" s="91" t="str">
        <f t="shared" si="9"/>
        <v>Top_30_BFC</v>
      </c>
      <c r="M145" s="8" t="s">
        <v>1158</v>
      </c>
      <c r="N145" s="8"/>
    </row>
    <row r="146" spans="1:14" x14ac:dyDescent="0.25">
      <c r="A146"/>
      <c r="H146"/>
      <c r="J146" s="87" t="s">
        <v>155</v>
      </c>
      <c r="K146" s="87" t="s">
        <v>613</v>
      </c>
      <c r="L146" s="91" t="str">
        <f t="shared" ref="L146:L177" si="10">$H$2</f>
        <v>Top_30_BFC</v>
      </c>
      <c r="M146" s="8" t="s">
        <v>1158</v>
      </c>
      <c r="N146" s="8"/>
    </row>
    <row r="147" spans="1:14" x14ac:dyDescent="0.25">
      <c r="A147"/>
      <c r="H147"/>
      <c r="J147" s="87" t="s">
        <v>156</v>
      </c>
      <c r="K147" s="87" t="s">
        <v>614</v>
      </c>
      <c r="L147" s="91" t="str">
        <f t="shared" si="10"/>
        <v>Top_30_BFC</v>
      </c>
      <c r="M147" s="8" t="s">
        <v>1158</v>
      </c>
      <c r="N147" s="8"/>
    </row>
    <row r="148" spans="1:14" x14ac:dyDescent="0.25">
      <c r="A148"/>
      <c r="H148"/>
      <c r="J148" s="87" t="s">
        <v>157</v>
      </c>
      <c r="K148" s="87" t="s">
        <v>615</v>
      </c>
      <c r="L148" s="91" t="str">
        <f t="shared" si="10"/>
        <v>Top_30_BFC</v>
      </c>
      <c r="M148" s="8" t="s">
        <v>1158</v>
      </c>
      <c r="N148" s="8"/>
    </row>
    <row r="149" spans="1:14" x14ac:dyDescent="0.25">
      <c r="A149"/>
      <c r="H149"/>
      <c r="J149" s="87" t="s">
        <v>455</v>
      </c>
      <c r="K149" s="87" t="s">
        <v>834</v>
      </c>
      <c r="L149" s="91" t="str">
        <f t="shared" si="10"/>
        <v>Top_30_BFC</v>
      </c>
      <c r="M149" s="8" t="s">
        <v>1158</v>
      </c>
      <c r="N149" s="8"/>
    </row>
    <row r="150" spans="1:14" x14ac:dyDescent="0.25">
      <c r="A150"/>
      <c r="H150"/>
      <c r="J150" s="87" t="s">
        <v>158</v>
      </c>
      <c r="K150" s="87" t="s">
        <v>616</v>
      </c>
      <c r="L150" s="91" t="str">
        <f t="shared" si="10"/>
        <v>Top_30_BFC</v>
      </c>
      <c r="M150" s="8" t="s">
        <v>1158</v>
      </c>
      <c r="N150" s="8"/>
    </row>
    <row r="151" spans="1:14" x14ac:dyDescent="0.25">
      <c r="A151"/>
      <c r="H151"/>
      <c r="J151" s="87" t="s">
        <v>159</v>
      </c>
      <c r="K151" s="87" t="s">
        <v>617</v>
      </c>
      <c r="L151" s="91" t="str">
        <f t="shared" si="10"/>
        <v>Top_30_BFC</v>
      </c>
      <c r="M151" s="8" t="s">
        <v>1158</v>
      </c>
      <c r="N151" s="8"/>
    </row>
    <row r="152" spans="1:14" x14ac:dyDescent="0.25">
      <c r="A152"/>
      <c r="H152"/>
      <c r="J152" s="87" t="s">
        <v>160</v>
      </c>
      <c r="K152" s="87" t="s">
        <v>618</v>
      </c>
      <c r="L152" s="91" t="str">
        <f t="shared" si="10"/>
        <v>Top_30_BFC</v>
      </c>
      <c r="M152" s="8" t="s">
        <v>1158</v>
      </c>
      <c r="N152" s="8"/>
    </row>
    <row r="153" spans="1:14" x14ac:dyDescent="0.25">
      <c r="A153"/>
      <c r="H153"/>
      <c r="J153" s="87" t="s">
        <v>345</v>
      </c>
      <c r="K153" s="87" t="s">
        <v>619</v>
      </c>
      <c r="L153" s="91" t="str">
        <f t="shared" si="10"/>
        <v>Top_30_BFC</v>
      </c>
      <c r="M153" s="8" t="s">
        <v>1158</v>
      </c>
      <c r="N153" s="8"/>
    </row>
    <row r="154" spans="1:14" x14ac:dyDescent="0.25">
      <c r="A154"/>
      <c r="H154"/>
      <c r="J154" s="87" t="s">
        <v>930</v>
      </c>
      <c r="K154" s="87" t="s">
        <v>937</v>
      </c>
      <c r="L154" s="91" t="str">
        <f t="shared" si="10"/>
        <v>Top_30_BFC</v>
      </c>
      <c r="M154" s="8" t="s">
        <v>1158</v>
      </c>
      <c r="N154" s="8"/>
    </row>
    <row r="155" spans="1:14" x14ac:dyDescent="0.25">
      <c r="A155"/>
      <c r="H155"/>
      <c r="J155" s="87" t="s">
        <v>421</v>
      </c>
      <c r="K155" s="87" t="s">
        <v>835</v>
      </c>
      <c r="L155" s="91" t="str">
        <f t="shared" si="10"/>
        <v>Top_30_BFC</v>
      </c>
      <c r="M155" s="8" t="s">
        <v>1158</v>
      </c>
      <c r="N155" s="8"/>
    </row>
    <row r="156" spans="1:14" x14ac:dyDescent="0.25">
      <c r="A156"/>
      <c r="H156"/>
      <c r="J156" s="87" t="s">
        <v>366</v>
      </c>
      <c r="K156" s="87" t="s">
        <v>620</v>
      </c>
      <c r="L156" s="91" t="str">
        <f t="shared" si="10"/>
        <v>Top_30_BFC</v>
      </c>
      <c r="M156" s="8" t="s">
        <v>1158</v>
      </c>
      <c r="N156" s="8"/>
    </row>
    <row r="157" spans="1:14" x14ac:dyDescent="0.25">
      <c r="A157"/>
      <c r="H157"/>
      <c r="J157" s="87" t="s">
        <v>161</v>
      </c>
      <c r="K157" s="87" t="s">
        <v>621</v>
      </c>
      <c r="L157" s="91" t="str">
        <f t="shared" si="10"/>
        <v>Top_30_BFC</v>
      </c>
      <c r="M157" s="8" t="s">
        <v>1158</v>
      </c>
      <c r="N157" s="8"/>
    </row>
    <row r="158" spans="1:14" x14ac:dyDescent="0.25">
      <c r="A158"/>
      <c r="H158"/>
      <c r="J158" s="87" t="s">
        <v>162</v>
      </c>
      <c r="K158" s="87" t="s">
        <v>622</v>
      </c>
      <c r="L158" s="91" t="str">
        <f t="shared" si="10"/>
        <v>Top_30_BFC</v>
      </c>
      <c r="M158" s="8" t="s">
        <v>1158</v>
      </c>
      <c r="N158" s="8"/>
    </row>
    <row r="159" spans="1:14" x14ac:dyDescent="0.25">
      <c r="A159"/>
      <c r="H159"/>
      <c r="J159" s="87" t="s">
        <v>163</v>
      </c>
      <c r="K159" s="87" t="s">
        <v>623</v>
      </c>
      <c r="L159" s="91" t="str">
        <f t="shared" si="10"/>
        <v>Top_30_BFC</v>
      </c>
      <c r="M159" s="8" t="s">
        <v>1158</v>
      </c>
      <c r="N159" s="8"/>
    </row>
    <row r="160" spans="1:14" x14ac:dyDescent="0.25">
      <c r="A160"/>
      <c r="H160"/>
      <c r="J160" s="87" t="s">
        <v>164</v>
      </c>
      <c r="K160" s="87" t="s">
        <v>624</v>
      </c>
      <c r="L160" s="91" t="str">
        <f t="shared" si="10"/>
        <v>Top_30_BFC</v>
      </c>
      <c r="M160" s="8" t="s">
        <v>1158</v>
      </c>
      <c r="N160" s="8"/>
    </row>
    <row r="161" spans="1:14" x14ac:dyDescent="0.25">
      <c r="A161"/>
      <c r="H161"/>
      <c r="J161" s="87" t="s">
        <v>165</v>
      </c>
      <c r="K161" s="87" t="s">
        <v>625</v>
      </c>
      <c r="L161" s="91" t="str">
        <f t="shared" si="10"/>
        <v>Top_30_BFC</v>
      </c>
      <c r="M161" s="8" t="s">
        <v>1158</v>
      </c>
      <c r="N161" s="8"/>
    </row>
    <row r="162" spans="1:14" x14ac:dyDescent="0.25">
      <c r="A162"/>
      <c r="H162"/>
      <c r="J162" s="87" t="s">
        <v>419</v>
      </c>
      <c r="K162" s="87" t="s">
        <v>836</v>
      </c>
      <c r="L162" s="91" t="str">
        <f t="shared" si="10"/>
        <v>Top_30_BFC</v>
      </c>
      <c r="M162" s="8" t="s">
        <v>1158</v>
      </c>
      <c r="N162" s="8"/>
    </row>
    <row r="163" spans="1:14" x14ac:dyDescent="0.25">
      <c r="A163"/>
      <c r="H163"/>
      <c r="J163" s="87" t="s">
        <v>166</v>
      </c>
      <c r="K163" s="87" t="s">
        <v>626</v>
      </c>
      <c r="L163" s="91" t="str">
        <f t="shared" si="10"/>
        <v>Top_30_BFC</v>
      </c>
      <c r="M163" s="8" t="s">
        <v>1158</v>
      </c>
      <c r="N163" s="8"/>
    </row>
    <row r="164" spans="1:14" x14ac:dyDescent="0.25">
      <c r="A164"/>
      <c r="H164"/>
      <c r="J164" s="87" t="s">
        <v>167</v>
      </c>
      <c r="K164" s="87" t="s">
        <v>627</v>
      </c>
      <c r="L164" s="91" t="str">
        <f t="shared" si="10"/>
        <v>Top_30_BFC</v>
      </c>
      <c r="M164" s="8" t="s">
        <v>1158</v>
      </c>
      <c r="N164" s="8"/>
    </row>
    <row r="165" spans="1:14" x14ac:dyDescent="0.25">
      <c r="A165"/>
      <c r="H165"/>
      <c r="J165" s="87" t="s">
        <v>322</v>
      </c>
      <c r="K165" s="87" t="s">
        <v>628</v>
      </c>
      <c r="L165" s="91" t="str">
        <f t="shared" si="10"/>
        <v>Top_30_BFC</v>
      </c>
      <c r="M165" s="8" t="s">
        <v>1158</v>
      </c>
      <c r="N165" s="8"/>
    </row>
    <row r="166" spans="1:14" x14ac:dyDescent="0.25">
      <c r="A166"/>
      <c r="H166"/>
      <c r="J166" s="87" t="s">
        <v>168</v>
      </c>
      <c r="K166" s="87" t="s">
        <v>629</v>
      </c>
      <c r="L166" s="91" t="str">
        <f t="shared" si="10"/>
        <v>Top_30_BFC</v>
      </c>
      <c r="M166" s="8" t="s">
        <v>1158</v>
      </c>
      <c r="N166" s="8"/>
    </row>
    <row r="167" spans="1:14" x14ac:dyDescent="0.25">
      <c r="A167"/>
      <c r="H167"/>
      <c r="J167" s="87" t="s">
        <v>169</v>
      </c>
      <c r="K167" s="87" t="s">
        <v>630</v>
      </c>
      <c r="L167" s="91" t="str">
        <f t="shared" si="10"/>
        <v>Top_30_BFC</v>
      </c>
      <c r="M167" s="8" t="s">
        <v>1158</v>
      </c>
      <c r="N167" s="8"/>
    </row>
    <row r="168" spans="1:14" x14ac:dyDescent="0.25">
      <c r="A168"/>
      <c r="H168"/>
      <c r="J168" s="87" t="s">
        <v>170</v>
      </c>
      <c r="K168" s="87" t="s">
        <v>631</v>
      </c>
      <c r="L168" s="91" t="str">
        <f t="shared" si="10"/>
        <v>Top_30_BFC</v>
      </c>
      <c r="M168" s="8" t="s">
        <v>1158</v>
      </c>
      <c r="N168" s="8"/>
    </row>
    <row r="169" spans="1:14" x14ac:dyDescent="0.25">
      <c r="A169"/>
      <c r="H169"/>
      <c r="J169" s="87" t="s">
        <v>323</v>
      </c>
      <c r="K169" s="87" t="s">
        <v>632</v>
      </c>
      <c r="L169" s="91" t="str">
        <f t="shared" si="10"/>
        <v>Top_30_BFC</v>
      </c>
      <c r="M169" s="8" t="s">
        <v>1158</v>
      </c>
      <c r="N169" s="8"/>
    </row>
    <row r="170" spans="1:14" x14ac:dyDescent="0.25">
      <c r="A170"/>
      <c r="H170"/>
      <c r="J170" s="87" t="s">
        <v>171</v>
      </c>
      <c r="K170" s="87" t="s">
        <v>633</v>
      </c>
      <c r="L170" s="91" t="str">
        <f t="shared" si="10"/>
        <v>Top_30_BFC</v>
      </c>
      <c r="M170" s="8" t="s">
        <v>1158</v>
      </c>
      <c r="N170" s="8"/>
    </row>
    <row r="171" spans="1:14" x14ac:dyDescent="0.25">
      <c r="A171"/>
      <c r="H171"/>
      <c r="J171" s="87" t="s">
        <v>172</v>
      </c>
      <c r="K171" s="87" t="s">
        <v>634</v>
      </c>
      <c r="L171" s="91" t="str">
        <f t="shared" si="10"/>
        <v>Top_30_BFC</v>
      </c>
      <c r="M171" s="8" t="s">
        <v>1158</v>
      </c>
      <c r="N171" s="8"/>
    </row>
    <row r="172" spans="1:14" x14ac:dyDescent="0.25">
      <c r="A172"/>
      <c r="H172"/>
      <c r="J172" s="87" t="s">
        <v>173</v>
      </c>
      <c r="K172" s="87" t="s">
        <v>635</v>
      </c>
      <c r="L172" s="91" t="str">
        <f t="shared" si="10"/>
        <v>Top_30_BFC</v>
      </c>
      <c r="M172" s="8" t="s">
        <v>1158</v>
      </c>
      <c r="N172" s="8"/>
    </row>
    <row r="173" spans="1:14" x14ac:dyDescent="0.25">
      <c r="A173"/>
      <c r="H173"/>
      <c r="J173" s="87" t="s">
        <v>174</v>
      </c>
      <c r="K173" s="87" t="s">
        <v>636</v>
      </c>
      <c r="L173" s="91" t="str">
        <f t="shared" si="10"/>
        <v>Top_30_BFC</v>
      </c>
      <c r="M173" s="8" t="s">
        <v>1158</v>
      </c>
      <c r="N173" s="8"/>
    </row>
    <row r="174" spans="1:14" x14ac:dyDescent="0.25">
      <c r="A174"/>
      <c r="H174"/>
      <c r="J174" s="87" t="s">
        <v>175</v>
      </c>
      <c r="K174" s="87" t="s">
        <v>637</v>
      </c>
      <c r="L174" s="91" t="str">
        <f t="shared" si="10"/>
        <v>Top_30_BFC</v>
      </c>
      <c r="M174" s="8" t="s">
        <v>1158</v>
      </c>
      <c r="N174" s="8"/>
    </row>
    <row r="175" spans="1:14" x14ac:dyDescent="0.25">
      <c r="A175"/>
      <c r="H175"/>
      <c r="J175" s="87" t="s">
        <v>176</v>
      </c>
      <c r="K175" s="87" t="s">
        <v>638</v>
      </c>
      <c r="L175" s="91" t="str">
        <f t="shared" si="10"/>
        <v>Top_30_BFC</v>
      </c>
      <c r="M175" s="8" t="s">
        <v>1158</v>
      </c>
      <c r="N175" s="8"/>
    </row>
    <row r="176" spans="1:14" x14ac:dyDescent="0.25">
      <c r="A176"/>
      <c r="H176"/>
      <c r="J176" s="87" t="s">
        <v>425</v>
      </c>
      <c r="K176" s="87" t="s">
        <v>837</v>
      </c>
      <c r="L176" s="91" t="str">
        <f t="shared" si="10"/>
        <v>Top_30_BFC</v>
      </c>
      <c r="M176" s="8" t="s">
        <v>1158</v>
      </c>
      <c r="N176" s="8"/>
    </row>
    <row r="177" spans="1:14" x14ac:dyDescent="0.25">
      <c r="A177"/>
      <c r="H177"/>
      <c r="J177" s="87" t="s">
        <v>177</v>
      </c>
      <c r="K177" s="87" t="s">
        <v>639</v>
      </c>
      <c r="L177" s="91" t="str">
        <f t="shared" si="10"/>
        <v>Top_30_BFC</v>
      </c>
      <c r="M177" s="8" t="s">
        <v>1158</v>
      </c>
      <c r="N177" s="8"/>
    </row>
    <row r="178" spans="1:14" x14ac:dyDescent="0.25">
      <c r="A178"/>
      <c r="H178"/>
      <c r="J178" s="87" t="s">
        <v>178</v>
      </c>
      <c r="K178" s="87" t="s">
        <v>640</v>
      </c>
      <c r="L178" s="91" t="str">
        <f t="shared" ref="L178:L209" si="11">$H$2</f>
        <v>Top_30_BFC</v>
      </c>
      <c r="M178" s="8" t="s">
        <v>1158</v>
      </c>
      <c r="N178" s="8"/>
    </row>
    <row r="179" spans="1:14" x14ac:dyDescent="0.25">
      <c r="A179"/>
      <c r="H179"/>
      <c r="J179" s="87" t="s">
        <v>179</v>
      </c>
      <c r="K179" s="87" t="s">
        <v>641</v>
      </c>
      <c r="L179" s="91" t="str">
        <f t="shared" si="11"/>
        <v>Top_30_BFC</v>
      </c>
      <c r="M179" s="8" t="s">
        <v>1158</v>
      </c>
      <c r="N179" s="8"/>
    </row>
    <row r="180" spans="1:14" x14ac:dyDescent="0.25">
      <c r="A180"/>
      <c r="H180"/>
      <c r="J180" s="87" t="s">
        <v>180</v>
      </c>
      <c r="K180" s="87" t="s">
        <v>642</v>
      </c>
      <c r="L180" s="91" t="str">
        <f t="shared" si="11"/>
        <v>Top_30_BFC</v>
      </c>
      <c r="M180" s="8" t="s">
        <v>1158</v>
      </c>
      <c r="N180" s="8"/>
    </row>
    <row r="181" spans="1:14" x14ac:dyDescent="0.25">
      <c r="A181"/>
      <c r="H181"/>
      <c r="J181" s="87" t="s">
        <v>324</v>
      </c>
      <c r="K181" s="87" t="s">
        <v>643</v>
      </c>
      <c r="L181" s="91" t="str">
        <f t="shared" si="11"/>
        <v>Top_30_BFC</v>
      </c>
      <c r="M181" s="8" t="s">
        <v>1158</v>
      </c>
      <c r="N181" s="8"/>
    </row>
    <row r="182" spans="1:14" x14ac:dyDescent="0.25">
      <c r="A182"/>
      <c r="H182"/>
      <c r="J182" s="87" t="s">
        <v>181</v>
      </c>
      <c r="K182" s="87" t="s">
        <v>644</v>
      </c>
      <c r="L182" s="91" t="str">
        <f t="shared" si="11"/>
        <v>Top_30_BFC</v>
      </c>
      <c r="M182" s="8" t="s">
        <v>1158</v>
      </c>
      <c r="N182" s="8"/>
    </row>
    <row r="183" spans="1:14" x14ac:dyDescent="0.25">
      <c r="A183"/>
      <c r="H183"/>
      <c r="J183" s="87" t="s">
        <v>325</v>
      </c>
      <c r="K183" s="87" t="s">
        <v>645</v>
      </c>
      <c r="L183" s="91" t="str">
        <f t="shared" si="11"/>
        <v>Top_30_BFC</v>
      </c>
      <c r="M183" s="8" t="s">
        <v>1158</v>
      </c>
      <c r="N183" s="8"/>
    </row>
    <row r="184" spans="1:14" x14ac:dyDescent="0.25">
      <c r="A184"/>
      <c r="H184"/>
      <c r="J184" s="87" t="s">
        <v>182</v>
      </c>
      <c r="K184" s="87" t="s">
        <v>646</v>
      </c>
      <c r="L184" s="91" t="str">
        <f t="shared" si="11"/>
        <v>Top_30_BFC</v>
      </c>
      <c r="M184" s="8" t="s">
        <v>1158</v>
      </c>
      <c r="N184" s="8"/>
    </row>
    <row r="185" spans="1:14" x14ac:dyDescent="0.25">
      <c r="A185"/>
      <c r="H185"/>
      <c r="J185" s="87" t="s">
        <v>337</v>
      </c>
      <c r="K185" s="87" t="s">
        <v>647</v>
      </c>
      <c r="L185" s="91" t="str">
        <f t="shared" si="11"/>
        <v>Top_30_BFC</v>
      </c>
      <c r="M185" s="8" t="s">
        <v>1158</v>
      </c>
      <c r="N185" s="8"/>
    </row>
    <row r="186" spans="1:14" x14ac:dyDescent="0.25">
      <c r="A186"/>
      <c r="H186"/>
      <c r="J186" s="87" t="s">
        <v>475</v>
      </c>
      <c r="K186" s="87" t="s">
        <v>838</v>
      </c>
      <c r="L186" s="91" t="str">
        <f t="shared" si="11"/>
        <v>Top_30_BFC</v>
      </c>
      <c r="M186" s="8" t="s">
        <v>1158</v>
      </c>
      <c r="N186" s="8"/>
    </row>
    <row r="187" spans="1:14" x14ac:dyDescent="0.25">
      <c r="A187"/>
      <c r="H187"/>
      <c r="J187" s="87" t="s">
        <v>373</v>
      </c>
      <c r="K187" s="87" t="s">
        <v>648</v>
      </c>
      <c r="L187" s="91" t="str">
        <f t="shared" si="11"/>
        <v>Top_30_BFC</v>
      </c>
      <c r="M187" s="8" t="s">
        <v>1158</v>
      </c>
      <c r="N187" s="8"/>
    </row>
    <row r="188" spans="1:14" x14ac:dyDescent="0.25">
      <c r="A188"/>
      <c r="H188"/>
      <c r="J188" s="87" t="s">
        <v>326</v>
      </c>
      <c r="K188" s="87" t="s">
        <v>649</v>
      </c>
      <c r="L188" s="91" t="str">
        <f t="shared" si="11"/>
        <v>Top_30_BFC</v>
      </c>
      <c r="M188" s="8" t="s">
        <v>1158</v>
      </c>
      <c r="N188" s="8"/>
    </row>
    <row r="189" spans="1:14" x14ac:dyDescent="0.25">
      <c r="A189"/>
      <c r="H189"/>
      <c r="J189" s="87" t="s">
        <v>183</v>
      </c>
      <c r="K189" s="87" t="s">
        <v>650</v>
      </c>
      <c r="L189" s="91" t="str">
        <f t="shared" si="11"/>
        <v>Top_30_BFC</v>
      </c>
      <c r="M189" s="8" t="s">
        <v>1158</v>
      </c>
      <c r="N189" s="8"/>
    </row>
    <row r="190" spans="1:14" x14ac:dyDescent="0.25">
      <c r="A190"/>
      <c r="H190"/>
      <c r="J190" s="87" t="s">
        <v>338</v>
      </c>
      <c r="K190" s="87" t="s">
        <v>651</v>
      </c>
      <c r="L190" s="91" t="str">
        <f t="shared" si="11"/>
        <v>Top_30_BFC</v>
      </c>
      <c r="M190" s="8" t="s">
        <v>1158</v>
      </c>
      <c r="N190" s="8"/>
    </row>
    <row r="191" spans="1:14" x14ac:dyDescent="0.25">
      <c r="A191"/>
      <c r="H191"/>
      <c r="J191" s="87" t="s">
        <v>184</v>
      </c>
      <c r="K191" s="87" t="s">
        <v>652</v>
      </c>
      <c r="L191" s="91" t="str">
        <f t="shared" si="11"/>
        <v>Top_30_BFC</v>
      </c>
      <c r="M191" s="8" t="s">
        <v>1158</v>
      </c>
      <c r="N191" s="8"/>
    </row>
    <row r="192" spans="1:14" x14ac:dyDescent="0.25">
      <c r="A192"/>
      <c r="H192"/>
      <c r="J192" s="87" t="s">
        <v>327</v>
      </c>
      <c r="K192" s="87" t="s">
        <v>653</v>
      </c>
      <c r="L192" s="91" t="str">
        <f t="shared" si="11"/>
        <v>Top_30_BFC</v>
      </c>
      <c r="M192" s="8" t="s">
        <v>1158</v>
      </c>
      <c r="N192" s="8"/>
    </row>
    <row r="193" spans="1:14" x14ac:dyDescent="0.25">
      <c r="A193"/>
      <c r="H193"/>
      <c r="J193" s="87" t="s">
        <v>185</v>
      </c>
      <c r="K193" s="87" t="s">
        <v>654</v>
      </c>
      <c r="L193" s="91" t="str">
        <f t="shared" si="11"/>
        <v>Top_30_BFC</v>
      </c>
      <c r="M193" s="8" t="s">
        <v>1158</v>
      </c>
      <c r="N193" s="8"/>
    </row>
    <row r="194" spans="1:14" x14ac:dyDescent="0.25">
      <c r="A194"/>
      <c r="H194"/>
      <c r="J194" s="87" t="s">
        <v>186</v>
      </c>
      <c r="K194" s="87" t="s">
        <v>655</v>
      </c>
      <c r="L194" s="91" t="str">
        <f t="shared" si="11"/>
        <v>Top_30_BFC</v>
      </c>
      <c r="M194" s="8" t="s">
        <v>1158</v>
      </c>
      <c r="N194" s="8"/>
    </row>
    <row r="195" spans="1:14" x14ac:dyDescent="0.25">
      <c r="A195"/>
      <c r="H195"/>
      <c r="J195" s="87" t="s">
        <v>371</v>
      </c>
      <c r="K195" s="87" t="s">
        <v>656</v>
      </c>
      <c r="L195" s="91" t="str">
        <f t="shared" si="11"/>
        <v>Top_30_BFC</v>
      </c>
      <c r="M195" s="8" t="s">
        <v>1158</v>
      </c>
      <c r="N195" s="8"/>
    </row>
    <row r="196" spans="1:14" x14ac:dyDescent="0.25">
      <c r="A196"/>
      <c r="H196"/>
      <c r="J196" s="87" t="s">
        <v>448</v>
      </c>
      <c r="K196" s="87" t="s">
        <v>839</v>
      </c>
      <c r="L196" s="91" t="str">
        <f t="shared" si="11"/>
        <v>Top_30_BFC</v>
      </c>
      <c r="M196" s="8" t="s">
        <v>1158</v>
      </c>
      <c r="N196" s="8"/>
    </row>
    <row r="197" spans="1:14" x14ac:dyDescent="0.25">
      <c r="A197"/>
      <c r="H197"/>
      <c r="J197" s="87" t="s">
        <v>187</v>
      </c>
      <c r="K197" s="87" t="s">
        <v>657</v>
      </c>
      <c r="L197" s="91" t="str">
        <f t="shared" si="11"/>
        <v>Top_30_BFC</v>
      </c>
      <c r="M197" s="8" t="s">
        <v>1158</v>
      </c>
      <c r="N197" s="8"/>
    </row>
    <row r="198" spans="1:14" x14ac:dyDescent="0.25">
      <c r="A198"/>
      <c r="H198"/>
      <c r="J198" s="87" t="s">
        <v>188</v>
      </c>
      <c r="K198" s="87" t="s">
        <v>658</v>
      </c>
      <c r="L198" s="91" t="str">
        <f t="shared" si="11"/>
        <v>Top_30_BFC</v>
      </c>
      <c r="M198" s="8" t="s">
        <v>1158</v>
      </c>
      <c r="N198" s="8"/>
    </row>
    <row r="199" spans="1:14" x14ac:dyDescent="0.25">
      <c r="A199"/>
      <c r="H199"/>
      <c r="J199" s="87" t="s">
        <v>189</v>
      </c>
      <c r="K199" s="87" t="s">
        <v>659</v>
      </c>
      <c r="L199" s="91" t="str">
        <f t="shared" si="11"/>
        <v>Top_30_BFC</v>
      </c>
      <c r="M199" s="8" t="s">
        <v>1158</v>
      </c>
      <c r="N199" s="8"/>
    </row>
    <row r="200" spans="1:14" x14ac:dyDescent="0.25">
      <c r="A200"/>
      <c r="H200"/>
      <c r="J200" s="87" t="s">
        <v>190</v>
      </c>
      <c r="K200" s="87" t="s">
        <v>660</v>
      </c>
      <c r="L200" s="91" t="str">
        <f t="shared" si="11"/>
        <v>Top_30_BFC</v>
      </c>
      <c r="M200" s="8" t="s">
        <v>1158</v>
      </c>
      <c r="N200" s="8"/>
    </row>
    <row r="201" spans="1:14" x14ac:dyDescent="0.25">
      <c r="A201"/>
      <c r="H201"/>
      <c r="J201" s="87" t="s">
        <v>191</v>
      </c>
      <c r="K201" s="87" t="s">
        <v>661</v>
      </c>
      <c r="L201" s="91" t="str">
        <f t="shared" si="11"/>
        <v>Top_30_BFC</v>
      </c>
      <c r="M201" s="8" t="s">
        <v>1158</v>
      </c>
      <c r="N201" s="8"/>
    </row>
    <row r="202" spans="1:14" x14ac:dyDescent="0.25">
      <c r="A202"/>
      <c r="H202"/>
      <c r="J202" s="87" t="s">
        <v>192</v>
      </c>
      <c r="K202" s="87" t="s">
        <v>662</v>
      </c>
      <c r="L202" s="91" t="str">
        <f t="shared" si="11"/>
        <v>Top_30_BFC</v>
      </c>
      <c r="M202" s="8" t="s">
        <v>1158</v>
      </c>
      <c r="N202" s="8"/>
    </row>
    <row r="203" spans="1:14" x14ac:dyDescent="0.25">
      <c r="A203"/>
      <c r="H203"/>
      <c r="J203" s="87" t="s">
        <v>193</v>
      </c>
      <c r="K203" s="87" t="s">
        <v>663</v>
      </c>
      <c r="L203" s="91" t="str">
        <f t="shared" si="11"/>
        <v>Top_30_BFC</v>
      </c>
      <c r="M203" s="8" t="s">
        <v>1158</v>
      </c>
      <c r="N203" s="8"/>
    </row>
    <row r="204" spans="1:14" x14ac:dyDescent="0.25">
      <c r="A204"/>
      <c r="H204"/>
      <c r="J204" s="87" t="s">
        <v>328</v>
      </c>
      <c r="K204" s="87" t="s">
        <v>664</v>
      </c>
      <c r="L204" s="91" t="str">
        <f t="shared" si="11"/>
        <v>Top_30_BFC</v>
      </c>
      <c r="M204" s="8" t="s">
        <v>1158</v>
      </c>
      <c r="N204" s="8"/>
    </row>
    <row r="205" spans="1:14" x14ac:dyDescent="0.25">
      <c r="A205"/>
      <c r="H205"/>
      <c r="J205" s="87" t="s">
        <v>194</v>
      </c>
      <c r="K205" s="87" t="s">
        <v>665</v>
      </c>
      <c r="L205" s="91" t="str">
        <f t="shared" si="11"/>
        <v>Top_30_BFC</v>
      </c>
      <c r="M205" s="8" t="s">
        <v>1158</v>
      </c>
      <c r="N205" s="8"/>
    </row>
    <row r="206" spans="1:14" x14ac:dyDescent="0.25">
      <c r="A206"/>
      <c r="H206"/>
      <c r="J206" s="87" t="s">
        <v>195</v>
      </c>
      <c r="K206" s="87" t="s">
        <v>666</v>
      </c>
      <c r="L206" s="91" t="str">
        <f t="shared" si="11"/>
        <v>Top_30_BFC</v>
      </c>
      <c r="M206" s="8" t="s">
        <v>1158</v>
      </c>
      <c r="N206" s="8"/>
    </row>
    <row r="207" spans="1:14" x14ac:dyDescent="0.25">
      <c r="A207"/>
      <c r="H207"/>
      <c r="J207" s="87" t="s">
        <v>196</v>
      </c>
      <c r="K207" s="87" t="s">
        <v>667</v>
      </c>
      <c r="L207" s="91" t="str">
        <f t="shared" si="11"/>
        <v>Top_30_BFC</v>
      </c>
      <c r="M207" s="8" t="s">
        <v>1158</v>
      </c>
      <c r="N207" s="8"/>
    </row>
    <row r="208" spans="1:14" x14ac:dyDescent="0.25">
      <c r="A208"/>
      <c r="H208"/>
      <c r="J208" s="87" t="s">
        <v>197</v>
      </c>
      <c r="K208" s="87" t="s">
        <v>668</v>
      </c>
      <c r="L208" s="91" t="str">
        <f t="shared" si="11"/>
        <v>Top_30_BFC</v>
      </c>
      <c r="M208" s="8" t="s">
        <v>1158</v>
      </c>
      <c r="N208" s="8"/>
    </row>
    <row r="209" spans="1:14" x14ac:dyDescent="0.25">
      <c r="A209"/>
      <c r="H209"/>
      <c r="J209" s="87" t="s">
        <v>372</v>
      </c>
      <c r="K209" s="87" t="s">
        <v>669</v>
      </c>
      <c r="L209" s="91" t="str">
        <f t="shared" si="11"/>
        <v>Top_30_BFC</v>
      </c>
      <c r="M209" s="8" t="s">
        <v>1158</v>
      </c>
      <c r="N209" s="8"/>
    </row>
    <row r="210" spans="1:14" x14ac:dyDescent="0.25">
      <c r="A210"/>
      <c r="H210"/>
      <c r="J210" s="87" t="s">
        <v>931</v>
      </c>
      <c r="K210" s="87" t="s">
        <v>938</v>
      </c>
      <c r="L210" s="91" t="str">
        <f t="shared" ref="L210:L217" si="12">$H$2</f>
        <v>Top_30_BFC</v>
      </c>
      <c r="M210" s="8" t="s">
        <v>1158</v>
      </c>
      <c r="N210" s="8"/>
    </row>
    <row r="211" spans="1:14" x14ac:dyDescent="0.25">
      <c r="A211"/>
      <c r="H211"/>
      <c r="J211" s="87" t="s">
        <v>452</v>
      </c>
      <c r="K211" s="87" t="s">
        <v>840</v>
      </c>
      <c r="L211" s="91" t="str">
        <f t="shared" si="12"/>
        <v>Top_30_BFC</v>
      </c>
      <c r="M211" s="8" t="s">
        <v>1158</v>
      </c>
      <c r="N211" s="8"/>
    </row>
    <row r="212" spans="1:14" x14ac:dyDescent="0.25">
      <c r="A212"/>
      <c r="H212"/>
      <c r="J212" s="87" t="s">
        <v>198</v>
      </c>
      <c r="K212" s="87" t="s">
        <v>670</v>
      </c>
      <c r="L212" s="91" t="str">
        <f t="shared" si="12"/>
        <v>Top_30_BFC</v>
      </c>
      <c r="M212" s="8" t="s">
        <v>1158</v>
      </c>
      <c r="N212" s="8"/>
    </row>
    <row r="213" spans="1:14" x14ac:dyDescent="0.25">
      <c r="A213"/>
      <c r="H213"/>
      <c r="J213" s="87" t="s">
        <v>1026</v>
      </c>
      <c r="K213" s="87" t="s">
        <v>1066</v>
      </c>
      <c r="L213" s="91" t="str">
        <f t="shared" si="12"/>
        <v>Top_30_BFC</v>
      </c>
      <c r="M213" s="8" t="s">
        <v>1158</v>
      </c>
      <c r="N213" s="8"/>
    </row>
    <row r="214" spans="1:14" x14ac:dyDescent="0.25">
      <c r="A214"/>
      <c r="H214"/>
      <c r="J214" s="87" t="s">
        <v>346</v>
      </c>
      <c r="K214" s="87" t="s">
        <v>671</v>
      </c>
      <c r="L214" s="91" t="str">
        <f t="shared" si="12"/>
        <v>Top_30_BFC</v>
      </c>
      <c r="M214" s="8" t="s">
        <v>1158</v>
      </c>
      <c r="N214" s="8"/>
    </row>
    <row r="215" spans="1:14" x14ac:dyDescent="0.25">
      <c r="A215"/>
      <c r="H215"/>
      <c r="J215" s="87" t="s">
        <v>199</v>
      </c>
      <c r="K215" s="87" t="s">
        <v>672</v>
      </c>
      <c r="L215" s="91" t="str">
        <f t="shared" si="12"/>
        <v>Top_30_BFC</v>
      </c>
      <c r="M215" s="8" t="s">
        <v>1158</v>
      </c>
      <c r="N215" s="8"/>
    </row>
    <row r="216" spans="1:14" x14ac:dyDescent="0.25">
      <c r="A216"/>
      <c r="H216"/>
      <c r="J216" s="87" t="s">
        <v>353</v>
      </c>
      <c r="K216" s="87" t="s">
        <v>673</v>
      </c>
      <c r="L216" s="91" t="str">
        <f t="shared" si="12"/>
        <v>Top_30_BFC</v>
      </c>
      <c r="M216" s="8" t="s">
        <v>1158</v>
      </c>
      <c r="N216" s="8"/>
    </row>
    <row r="217" spans="1:14" x14ac:dyDescent="0.25">
      <c r="A217"/>
      <c r="H217"/>
      <c r="J217" s="87" t="s">
        <v>200</v>
      </c>
      <c r="K217" s="87" t="s">
        <v>674</v>
      </c>
      <c r="L217" s="91" t="str">
        <f t="shared" si="12"/>
        <v>Top_30_BFC</v>
      </c>
      <c r="M217" s="8" t="s">
        <v>1158</v>
      </c>
      <c r="N217" s="8"/>
    </row>
    <row r="218" spans="1:14" x14ac:dyDescent="0.25">
      <c r="A218"/>
      <c r="H218"/>
      <c r="J218" s="87" t="s">
        <v>201</v>
      </c>
      <c r="K218" s="87" t="s">
        <v>675</v>
      </c>
      <c r="L218" s="87" t="str">
        <f>$H$3</f>
        <v>Plan_régional</v>
      </c>
      <c r="M218" s="8" t="s">
        <v>1156</v>
      </c>
      <c r="N218" s="8"/>
    </row>
    <row r="219" spans="1:14" x14ac:dyDescent="0.25">
      <c r="A219"/>
      <c r="H219"/>
      <c r="J219" s="87" t="s">
        <v>202</v>
      </c>
      <c r="K219" s="87" t="s">
        <v>676</v>
      </c>
      <c r="L219" s="91" t="str">
        <f t="shared" ref="L219:L242" si="13">$H$2</f>
        <v>Top_30_BFC</v>
      </c>
      <c r="M219" s="8" t="s">
        <v>1158</v>
      </c>
      <c r="N219" s="8"/>
    </row>
    <row r="220" spans="1:14" x14ac:dyDescent="0.25">
      <c r="A220"/>
      <c r="H220"/>
      <c r="J220" s="87" t="s">
        <v>203</v>
      </c>
      <c r="K220" s="87" t="s">
        <v>677</v>
      </c>
      <c r="L220" s="91" t="str">
        <f t="shared" si="13"/>
        <v>Top_30_BFC</v>
      </c>
      <c r="M220" s="8" t="s">
        <v>1158</v>
      </c>
      <c r="N220" s="8"/>
    </row>
    <row r="221" spans="1:14" x14ac:dyDescent="0.25">
      <c r="A221"/>
      <c r="H221"/>
      <c r="J221" s="87" t="s">
        <v>204</v>
      </c>
      <c r="K221" s="87" t="s">
        <v>678</v>
      </c>
      <c r="L221" s="91" t="str">
        <f t="shared" si="13"/>
        <v>Top_30_BFC</v>
      </c>
      <c r="M221" s="8" t="s">
        <v>1158</v>
      </c>
      <c r="N221" s="8"/>
    </row>
    <row r="222" spans="1:14" x14ac:dyDescent="0.25">
      <c r="A222"/>
      <c r="H222"/>
      <c r="J222" s="87" t="s">
        <v>205</v>
      </c>
      <c r="K222" s="87" t="s">
        <v>679</v>
      </c>
      <c r="L222" s="91" t="str">
        <f t="shared" si="13"/>
        <v>Top_30_BFC</v>
      </c>
      <c r="M222" s="8" t="s">
        <v>1158</v>
      </c>
      <c r="N222" s="8"/>
    </row>
    <row r="223" spans="1:14" x14ac:dyDescent="0.25">
      <c r="A223"/>
      <c r="H223"/>
      <c r="J223" s="87" t="s">
        <v>1007</v>
      </c>
      <c r="K223" s="87" t="s">
        <v>1067</v>
      </c>
      <c r="L223" s="91" t="str">
        <f t="shared" si="13"/>
        <v>Top_30_BFC</v>
      </c>
      <c r="M223" s="8" t="s">
        <v>1158</v>
      </c>
      <c r="N223" s="8"/>
    </row>
    <row r="224" spans="1:14" x14ac:dyDescent="0.25">
      <c r="A224"/>
      <c r="H224"/>
      <c r="J224" s="87" t="s">
        <v>367</v>
      </c>
      <c r="K224" s="87" t="s">
        <v>680</v>
      </c>
      <c r="L224" s="91" t="str">
        <f t="shared" si="13"/>
        <v>Top_30_BFC</v>
      </c>
      <c r="M224" s="8" t="s">
        <v>1158</v>
      </c>
      <c r="N224" s="8"/>
    </row>
    <row r="225" spans="1:14" x14ac:dyDescent="0.25">
      <c r="A225"/>
      <c r="H225"/>
      <c r="J225" s="87" t="s">
        <v>206</v>
      </c>
      <c r="K225" s="87" t="s">
        <v>681</v>
      </c>
      <c r="L225" s="91" t="str">
        <f t="shared" si="13"/>
        <v>Top_30_BFC</v>
      </c>
      <c r="M225" s="8" t="s">
        <v>1158</v>
      </c>
      <c r="N225" s="8"/>
    </row>
    <row r="226" spans="1:14" x14ac:dyDescent="0.25">
      <c r="A226"/>
      <c r="H226"/>
      <c r="J226" s="87" t="s">
        <v>207</v>
      </c>
      <c r="K226" s="87" t="s">
        <v>682</v>
      </c>
      <c r="L226" s="91" t="str">
        <f t="shared" si="13"/>
        <v>Top_30_BFC</v>
      </c>
      <c r="M226" s="8" t="s">
        <v>1158</v>
      </c>
      <c r="N226" s="8"/>
    </row>
    <row r="227" spans="1:14" x14ac:dyDescent="0.25">
      <c r="A227"/>
      <c r="H227"/>
      <c r="J227" s="87" t="s">
        <v>208</v>
      </c>
      <c r="K227" s="87" t="s">
        <v>683</v>
      </c>
      <c r="L227" s="91" t="str">
        <f t="shared" si="13"/>
        <v>Top_30_BFC</v>
      </c>
      <c r="M227" s="8" t="s">
        <v>1158</v>
      </c>
      <c r="N227" s="8"/>
    </row>
    <row r="228" spans="1:14" x14ac:dyDescent="0.25">
      <c r="A228"/>
      <c r="H228"/>
      <c r="J228" s="87" t="s">
        <v>998</v>
      </c>
      <c r="K228" s="87" t="s">
        <v>1117</v>
      </c>
      <c r="L228" s="91" t="str">
        <f t="shared" si="13"/>
        <v>Top_30_BFC</v>
      </c>
      <c r="M228" s="8" t="s">
        <v>1158</v>
      </c>
      <c r="N228" s="8"/>
    </row>
    <row r="229" spans="1:14" x14ac:dyDescent="0.25">
      <c r="A229"/>
      <c r="H229"/>
      <c r="J229" s="87" t="s">
        <v>997</v>
      </c>
      <c r="K229" s="87" t="s">
        <v>1116</v>
      </c>
      <c r="L229" s="91" t="str">
        <f t="shared" si="13"/>
        <v>Top_30_BFC</v>
      </c>
      <c r="M229" s="8" t="s">
        <v>1158</v>
      </c>
      <c r="N229" s="8"/>
    </row>
    <row r="230" spans="1:14" x14ac:dyDescent="0.25">
      <c r="A230"/>
      <c r="H230"/>
      <c r="J230" s="87" t="s">
        <v>999</v>
      </c>
      <c r="K230" s="87" t="s">
        <v>1118</v>
      </c>
      <c r="L230" s="91" t="str">
        <f t="shared" si="13"/>
        <v>Top_30_BFC</v>
      </c>
      <c r="M230" s="8" t="s">
        <v>1158</v>
      </c>
      <c r="N230" s="8"/>
    </row>
    <row r="231" spans="1:14" x14ac:dyDescent="0.25">
      <c r="A231"/>
      <c r="H231"/>
      <c r="J231" s="87" t="s">
        <v>209</v>
      </c>
      <c r="K231" s="87" t="s">
        <v>684</v>
      </c>
      <c r="L231" s="91" t="str">
        <f t="shared" si="13"/>
        <v>Top_30_BFC</v>
      </c>
      <c r="M231" s="8" t="s">
        <v>1158</v>
      </c>
      <c r="N231" s="8"/>
    </row>
    <row r="232" spans="1:14" x14ac:dyDescent="0.25">
      <c r="A232"/>
      <c r="H232"/>
      <c r="J232" s="87" t="s">
        <v>210</v>
      </c>
      <c r="K232" s="87" t="s">
        <v>685</v>
      </c>
      <c r="L232" s="91" t="str">
        <f t="shared" si="13"/>
        <v>Top_30_BFC</v>
      </c>
      <c r="M232" s="8" t="s">
        <v>1158</v>
      </c>
      <c r="N232" s="8"/>
    </row>
    <row r="233" spans="1:14" x14ac:dyDescent="0.25">
      <c r="A233"/>
      <c r="H233"/>
      <c r="J233" s="87" t="s">
        <v>1001</v>
      </c>
      <c r="K233" s="87" t="s">
        <v>1069</v>
      </c>
      <c r="L233" s="91" t="str">
        <f t="shared" si="13"/>
        <v>Top_30_BFC</v>
      </c>
      <c r="M233" s="8" t="s">
        <v>1158</v>
      </c>
      <c r="N233" s="8"/>
    </row>
    <row r="234" spans="1:14" x14ac:dyDescent="0.25">
      <c r="A234"/>
      <c r="H234"/>
      <c r="J234" s="87" t="s">
        <v>363</v>
      </c>
      <c r="K234" s="87" t="s">
        <v>686</v>
      </c>
      <c r="L234" s="91" t="str">
        <f t="shared" si="13"/>
        <v>Top_30_BFC</v>
      </c>
      <c r="M234" s="8" t="s">
        <v>1158</v>
      </c>
      <c r="N234" s="8"/>
    </row>
    <row r="235" spans="1:14" x14ac:dyDescent="0.25">
      <c r="A235"/>
      <c r="H235"/>
      <c r="J235" s="87" t="s">
        <v>211</v>
      </c>
      <c r="K235" s="87" t="s">
        <v>687</v>
      </c>
      <c r="L235" s="91" t="str">
        <f t="shared" si="13"/>
        <v>Top_30_BFC</v>
      </c>
      <c r="M235" s="8" t="s">
        <v>1158</v>
      </c>
      <c r="N235" s="8"/>
    </row>
    <row r="236" spans="1:14" x14ac:dyDescent="0.25">
      <c r="A236"/>
      <c r="H236"/>
      <c r="J236" s="87" t="s">
        <v>347</v>
      </c>
      <c r="K236" s="87" t="s">
        <v>688</v>
      </c>
      <c r="L236" s="91" t="str">
        <f t="shared" si="13"/>
        <v>Top_30_BFC</v>
      </c>
      <c r="M236" s="8" t="s">
        <v>1158</v>
      </c>
      <c r="N236" s="8"/>
    </row>
    <row r="237" spans="1:14" x14ac:dyDescent="0.25">
      <c r="A237"/>
      <c r="H237"/>
      <c r="J237" s="87" t="s">
        <v>1000</v>
      </c>
      <c r="K237" s="87" t="s">
        <v>1068</v>
      </c>
      <c r="L237" s="91" t="str">
        <f t="shared" si="13"/>
        <v>Top_30_BFC</v>
      </c>
      <c r="M237" s="8" t="s">
        <v>1158</v>
      </c>
      <c r="N237" s="8"/>
    </row>
    <row r="238" spans="1:14" x14ac:dyDescent="0.25">
      <c r="A238"/>
      <c r="H238"/>
      <c r="J238" s="87" t="s">
        <v>212</v>
      </c>
      <c r="K238" s="87" t="s">
        <v>689</v>
      </c>
      <c r="L238" s="91" t="str">
        <f t="shared" si="13"/>
        <v>Top_30_BFC</v>
      </c>
      <c r="M238" s="8" t="s">
        <v>1158</v>
      </c>
      <c r="N238" s="8"/>
    </row>
    <row r="239" spans="1:14" x14ac:dyDescent="0.25">
      <c r="A239"/>
      <c r="H239"/>
      <c r="J239" s="87" t="s">
        <v>213</v>
      </c>
      <c r="K239" s="87" t="s">
        <v>690</v>
      </c>
      <c r="L239" s="91" t="str">
        <f t="shared" si="13"/>
        <v>Top_30_BFC</v>
      </c>
      <c r="M239" s="8" t="s">
        <v>1158</v>
      </c>
      <c r="N239" s="8"/>
    </row>
    <row r="240" spans="1:14" x14ac:dyDescent="0.25">
      <c r="A240"/>
      <c r="H240"/>
      <c r="J240" s="87" t="s">
        <v>214</v>
      </c>
      <c r="K240" s="87" t="s">
        <v>691</v>
      </c>
      <c r="L240" s="91" t="str">
        <f t="shared" si="13"/>
        <v>Top_30_BFC</v>
      </c>
      <c r="M240" s="8" t="s">
        <v>1158</v>
      </c>
      <c r="N240" s="8"/>
    </row>
    <row r="241" spans="1:14" x14ac:dyDescent="0.25">
      <c r="A241"/>
      <c r="H241"/>
      <c r="J241" s="87" t="s">
        <v>215</v>
      </c>
      <c r="K241" s="87" t="s">
        <v>692</v>
      </c>
      <c r="L241" s="91" t="str">
        <f t="shared" si="13"/>
        <v>Top_30_BFC</v>
      </c>
      <c r="M241" s="8" t="s">
        <v>1158</v>
      </c>
      <c r="N241" s="8"/>
    </row>
    <row r="242" spans="1:14" x14ac:dyDescent="0.25">
      <c r="A242"/>
      <c r="H242"/>
      <c r="J242" s="87" t="s">
        <v>484</v>
      </c>
      <c r="K242" s="87" t="s">
        <v>841</v>
      </c>
      <c r="L242" s="91" t="str">
        <f t="shared" si="13"/>
        <v>Top_30_BFC</v>
      </c>
      <c r="M242" s="8" t="s">
        <v>1158</v>
      </c>
      <c r="N242" s="8"/>
    </row>
    <row r="243" spans="1:14" x14ac:dyDescent="0.25">
      <c r="A243"/>
      <c r="H243"/>
      <c r="J243" s="8" t="s">
        <v>216</v>
      </c>
      <c r="K243" s="87" t="s">
        <v>693</v>
      </c>
      <c r="L243" s="87" t="str">
        <f>$H$4</f>
        <v>Plan_national</v>
      </c>
      <c r="M243" s="8" t="s">
        <v>1156</v>
      </c>
      <c r="N243" s="8"/>
    </row>
    <row r="244" spans="1:14" x14ac:dyDescent="0.25">
      <c r="A244"/>
      <c r="H244"/>
      <c r="J244" s="87" t="s">
        <v>474</v>
      </c>
      <c r="K244" s="87" t="s">
        <v>842</v>
      </c>
      <c r="L244" s="87" t="str">
        <f>$H$3</f>
        <v>Plan_régional</v>
      </c>
      <c r="M244" s="8" t="s">
        <v>1156</v>
      </c>
      <c r="N244" s="8"/>
    </row>
    <row r="245" spans="1:14" x14ac:dyDescent="0.25">
      <c r="A245"/>
      <c r="H245"/>
      <c r="J245" s="87" t="s">
        <v>482</v>
      </c>
      <c r="K245" s="87" t="s">
        <v>843</v>
      </c>
      <c r="L245" s="91" t="str">
        <f t="shared" ref="L245:L251" si="14">$H$2</f>
        <v>Top_30_BFC</v>
      </c>
      <c r="M245" s="8" t="s">
        <v>1158</v>
      </c>
      <c r="N245" s="8"/>
    </row>
    <row r="246" spans="1:14" x14ac:dyDescent="0.25">
      <c r="A246"/>
      <c r="H246"/>
      <c r="J246" s="87" t="s">
        <v>483</v>
      </c>
      <c r="K246" s="87" t="s">
        <v>844</v>
      </c>
      <c r="L246" s="91" t="str">
        <f t="shared" si="14"/>
        <v>Top_30_BFC</v>
      </c>
      <c r="M246" s="8" t="s">
        <v>1158</v>
      </c>
      <c r="N246" s="8"/>
    </row>
    <row r="247" spans="1:14" x14ac:dyDescent="0.25">
      <c r="A247"/>
      <c r="H247"/>
      <c r="J247" s="87" t="s">
        <v>481</v>
      </c>
      <c r="K247" s="87" t="s">
        <v>845</v>
      </c>
      <c r="L247" s="91" t="str">
        <f t="shared" si="14"/>
        <v>Top_30_BFC</v>
      </c>
      <c r="M247" s="8" t="s">
        <v>1158</v>
      </c>
      <c r="N247" s="8"/>
    </row>
    <row r="248" spans="1:14" x14ac:dyDescent="0.25">
      <c r="A248"/>
      <c r="H248"/>
      <c r="J248" s="87" t="s">
        <v>470</v>
      </c>
      <c r="K248" s="87" t="s">
        <v>846</v>
      </c>
      <c r="L248" s="91" t="str">
        <f t="shared" si="14"/>
        <v>Top_30_BFC</v>
      </c>
      <c r="M248" s="8" t="s">
        <v>1158</v>
      </c>
      <c r="N248" s="8"/>
    </row>
    <row r="249" spans="1:14" x14ac:dyDescent="0.25">
      <c r="A249"/>
      <c r="H249"/>
      <c r="J249" s="87" t="s">
        <v>217</v>
      </c>
      <c r="K249" s="87" t="s">
        <v>694</v>
      </c>
      <c r="L249" s="91" t="str">
        <f t="shared" si="14"/>
        <v>Top_30_BFC</v>
      </c>
      <c r="M249" s="8" t="s">
        <v>1158</v>
      </c>
      <c r="N249" s="8"/>
    </row>
    <row r="250" spans="1:14" x14ac:dyDescent="0.25">
      <c r="A250"/>
      <c r="H250"/>
      <c r="J250" s="87" t="s">
        <v>428</v>
      </c>
      <c r="K250" s="87" t="s">
        <v>847</v>
      </c>
      <c r="L250" s="91" t="str">
        <f t="shared" si="14"/>
        <v>Top_30_BFC</v>
      </c>
      <c r="M250" s="8" t="s">
        <v>1158</v>
      </c>
      <c r="N250" s="8"/>
    </row>
    <row r="251" spans="1:14" x14ac:dyDescent="0.25">
      <c r="A251"/>
      <c r="H251"/>
      <c r="J251" s="87" t="s">
        <v>468</v>
      </c>
      <c r="K251" s="87" t="s">
        <v>848</v>
      </c>
      <c r="L251" s="91" t="str">
        <f t="shared" si="14"/>
        <v>Top_30_BFC</v>
      </c>
      <c r="M251" s="8" t="s">
        <v>1158</v>
      </c>
      <c r="N251" s="8"/>
    </row>
    <row r="252" spans="1:14" x14ac:dyDescent="0.25">
      <c r="A252"/>
      <c r="H252"/>
      <c r="J252" s="87" t="s">
        <v>218</v>
      </c>
      <c r="K252" s="87" t="s">
        <v>695</v>
      </c>
      <c r="L252" s="87" t="str">
        <f>$H$3</f>
        <v>Plan_régional</v>
      </c>
      <c r="M252" s="8" t="s">
        <v>1156</v>
      </c>
      <c r="N252" s="8"/>
    </row>
    <row r="253" spans="1:14" x14ac:dyDescent="0.25">
      <c r="A253"/>
      <c r="H253"/>
      <c r="J253" s="87" t="s">
        <v>219</v>
      </c>
      <c r="K253" s="87" t="s">
        <v>696</v>
      </c>
      <c r="L253" s="87" t="str">
        <f>$H$3</f>
        <v>Plan_régional</v>
      </c>
      <c r="M253" s="8" t="s">
        <v>1156</v>
      </c>
      <c r="N253" s="8"/>
    </row>
    <row r="254" spans="1:14" x14ac:dyDescent="0.25">
      <c r="A254"/>
      <c r="H254"/>
      <c r="J254" s="87" t="s">
        <v>479</v>
      </c>
      <c r="K254" s="87" t="s">
        <v>849</v>
      </c>
      <c r="L254" s="91" t="str">
        <f>$H$2</f>
        <v>Top_30_BFC</v>
      </c>
      <c r="M254" s="8" t="s">
        <v>1158</v>
      </c>
      <c r="N254" s="8"/>
    </row>
    <row r="255" spans="1:14" x14ac:dyDescent="0.25">
      <c r="A255"/>
      <c r="H255"/>
      <c r="J255" s="87" t="s">
        <v>476</v>
      </c>
      <c r="K255" s="87" t="s">
        <v>850</v>
      </c>
      <c r="L255" s="91" t="str">
        <f>$H$2</f>
        <v>Top_30_BFC</v>
      </c>
      <c r="M255" s="8" t="s">
        <v>1158</v>
      </c>
      <c r="N255" s="8"/>
    </row>
    <row r="256" spans="1:14" x14ac:dyDescent="0.25">
      <c r="A256"/>
      <c r="H256"/>
      <c r="J256" s="87" t="s">
        <v>467</v>
      </c>
      <c r="K256" s="87" t="s">
        <v>851</v>
      </c>
      <c r="L256" s="91" t="str">
        <f>$H$2</f>
        <v>Top_30_BFC</v>
      </c>
      <c r="M256" s="8" t="s">
        <v>1158</v>
      </c>
      <c r="N256" s="8"/>
    </row>
    <row r="257" spans="1:14" x14ac:dyDescent="0.25">
      <c r="A257"/>
      <c r="H257"/>
      <c r="J257" s="87" t="s">
        <v>908</v>
      </c>
      <c r="K257" s="8" t="s">
        <v>1115</v>
      </c>
      <c r="L257" s="87" t="str">
        <f>$H$3</f>
        <v>Plan_régional</v>
      </c>
      <c r="M257" s="8" t="s">
        <v>1156</v>
      </c>
      <c r="N257" s="8"/>
    </row>
    <row r="258" spans="1:14" x14ac:dyDescent="0.25">
      <c r="A258"/>
      <c r="H258"/>
      <c r="J258" s="87" t="s">
        <v>429</v>
      </c>
      <c r="K258" s="87" t="s">
        <v>852</v>
      </c>
      <c r="L258" s="91" t="str">
        <f t="shared" ref="L258:L280" si="15">$H$2</f>
        <v>Top_30_BFC</v>
      </c>
      <c r="M258" s="8" t="s">
        <v>1158</v>
      </c>
      <c r="N258" s="8"/>
    </row>
    <row r="259" spans="1:14" x14ac:dyDescent="0.25">
      <c r="A259"/>
      <c r="H259"/>
      <c r="J259" s="87" t="s">
        <v>471</v>
      </c>
      <c r="K259" s="87" t="s">
        <v>853</v>
      </c>
      <c r="L259" s="91" t="str">
        <f t="shared" si="15"/>
        <v>Top_30_BFC</v>
      </c>
      <c r="M259" s="8" t="s">
        <v>1158</v>
      </c>
      <c r="N259" s="8"/>
    </row>
    <row r="260" spans="1:14" x14ac:dyDescent="0.25">
      <c r="A260"/>
      <c r="H260"/>
      <c r="J260" s="87" t="s">
        <v>469</v>
      </c>
      <c r="K260" s="87" t="s">
        <v>854</v>
      </c>
      <c r="L260" s="91" t="str">
        <f t="shared" si="15"/>
        <v>Top_30_BFC</v>
      </c>
      <c r="M260" s="8" t="s">
        <v>1158</v>
      </c>
      <c r="N260" s="8"/>
    </row>
    <row r="261" spans="1:14" x14ac:dyDescent="0.25">
      <c r="A261"/>
      <c r="H261"/>
      <c r="J261" s="87" t="s">
        <v>220</v>
      </c>
      <c r="K261" s="87" t="s">
        <v>697</v>
      </c>
      <c r="L261" s="91" t="str">
        <f t="shared" si="15"/>
        <v>Top_30_BFC</v>
      </c>
      <c r="M261" s="8" t="s">
        <v>1158</v>
      </c>
      <c r="N261" s="8"/>
    </row>
    <row r="262" spans="1:14" x14ac:dyDescent="0.25">
      <c r="A262"/>
      <c r="H262"/>
      <c r="J262" s="87" t="s">
        <v>472</v>
      </c>
      <c r="K262" s="87" t="s">
        <v>855</v>
      </c>
      <c r="L262" s="91" t="str">
        <f t="shared" si="15"/>
        <v>Top_30_BFC</v>
      </c>
      <c r="M262" s="8" t="s">
        <v>1158</v>
      </c>
      <c r="N262" s="8"/>
    </row>
    <row r="263" spans="1:14" x14ac:dyDescent="0.25">
      <c r="A263"/>
      <c r="H263"/>
      <c r="J263" s="87" t="s">
        <v>444</v>
      </c>
      <c r="K263" s="87" t="s">
        <v>856</v>
      </c>
      <c r="L263" s="91" t="str">
        <f t="shared" si="15"/>
        <v>Top_30_BFC</v>
      </c>
      <c r="M263" s="8" t="s">
        <v>1158</v>
      </c>
      <c r="N263" s="8"/>
    </row>
    <row r="264" spans="1:14" x14ac:dyDescent="0.25">
      <c r="A264"/>
      <c r="H264"/>
      <c r="J264" s="87" t="s">
        <v>434</v>
      </c>
      <c r="K264" s="87" t="s">
        <v>857</v>
      </c>
      <c r="L264" s="91" t="str">
        <f t="shared" si="15"/>
        <v>Top_30_BFC</v>
      </c>
      <c r="M264" s="8" t="s">
        <v>1158</v>
      </c>
      <c r="N264" s="8"/>
    </row>
    <row r="265" spans="1:14" x14ac:dyDescent="0.25">
      <c r="A265"/>
      <c r="H265"/>
      <c r="J265" s="87" t="s">
        <v>348</v>
      </c>
      <c r="K265" s="87" t="s">
        <v>698</v>
      </c>
      <c r="L265" s="91" t="str">
        <f t="shared" si="15"/>
        <v>Top_30_BFC</v>
      </c>
      <c r="M265" s="8" t="s">
        <v>1158</v>
      </c>
      <c r="N265" s="8"/>
    </row>
    <row r="266" spans="1:14" x14ac:dyDescent="0.25">
      <c r="A266"/>
      <c r="H266"/>
      <c r="J266" s="87" t="s">
        <v>221</v>
      </c>
      <c r="K266" s="87" t="s">
        <v>699</v>
      </c>
      <c r="L266" s="91" t="str">
        <f t="shared" si="15"/>
        <v>Top_30_BFC</v>
      </c>
      <c r="M266" s="8" t="s">
        <v>1158</v>
      </c>
      <c r="N266" s="8"/>
    </row>
    <row r="267" spans="1:14" x14ac:dyDescent="0.25">
      <c r="A267"/>
      <c r="H267"/>
      <c r="J267" s="87" t="s">
        <v>222</v>
      </c>
      <c r="K267" s="87" t="s">
        <v>700</v>
      </c>
      <c r="L267" s="91" t="str">
        <f t="shared" si="15"/>
        <v>Top_30_BFC</v>
      </c>
      <c r="M267" s="8" t="s">
        <v>1158</v>
      </c>
      <c r="N267" s="8"/>
    </row>
    <row r="268" spans="1:14" x14ac:dyDescent="0.25">
      <c r="A268"/>
      <c r="H268"/>
      <c r="J268" s="87" t="s">
        <v>223</v>
      </c>
      <c r="K268" s="87" t="s">
        <v>701</v>
      </c>
      <c r="L268" s="91" t="str">
        <f t="shared" si="15"/>
        <v>Top_30_BFC</v>
      </c>
      <c r="M268" s="8" t="s">
        <v>1158</v>
      </c>
      <c r="N268" s="8"/>
    </row>
    <row r="269" spans="1:14" x14ac:dyDescent="0.25">
      <c r="A269"/>
      <c r="H269"/>
      <c r="J269" s="87" t="s">
        <v>433</v>
      </c>
      <c r="K269" s="87" t="s">
        <v>858</v>
      </c>
      <c r="L269" s="91" t="str">
        <f t="shared" si="15"/>
        <v>Top_30_BFC</v>
      </c>
      <c r="M269" s="8" t="s">
        <v>1158</v>
      </c>
      <c r="N269" s="8"/>
    </row>
    <row r="270" spans="1:14" x14ac:dyDescent="0.25">
      <c r="A270"/>
      <c r="H270"/>
      <c r="J270" s="87" t="s">
        <v>456</v>
      </c>
      <c r="K270" s="87" t="s">
        <v>859</v>
      </c>
      <c r="L270" s="91" t="str">
        <f t="shared" si="15"/>
        <v>Top_30_BFC</v>
      </c>
      <c r="M270" s="8" t="s">
        <v>1158</v>
      </c>
      <c r="N270" s="8"/>
    </row>
    <row r="271" spans="1:14" x14ac:dyDescent="0.25">
      <c r="A271"/>
      <c r="H271"/>
      <c r="J271" s="87" t="s">
        <v>339</v>
      </c>
      <c r="K271" s="87" t="s">
        <v>702</v>
      </c>
      <c r="L271" s="91" t="str">
        <f t="shared" si="15"/>
        <v>Top_30_BFC</v>
      </c>
      <c r="M271" s="8" t="s">
        <v>1158</v>
      </c>
      <c r="N271" s="8"/>
    </row>
    <row r="272" spans="1:14" x14ac:dyDescent="0.25">
      <c r="A272"/>
      <c r="H272"/>
      <c r="J272" s="87" t="s">
        <v>445</v>
      </c>
      <c r="K272" s="87" t="s">
        <v>860</v>
      </c>
      <c r="L272" s="91" t="str">
        <f t="shared" si="15"/>
        <v>Top_30_BFC</v>
      </c>
      <c r="M272" s="8" t="s">
        <v>1158</v>
      </c>
      <c r="N272" s="8"/>
    </row>
    <row r="273" spans="1:14" x14ac:dyDescent="0.25">
      <c r="A273"/>
      <c r="H273"/>
      <c r="J273" s="87" t="s">
        <v>224</v>
      </c>
      <c r="K273" s="87" t="s">
        <v>703</v>
      </c>
      <c r="L273" s="91" t="str">
        <f t="shared" si="15"/>
        <v>Top_30_BFC</v>
      </c>
      <c r="M273" s="8" t="s">
        <v>1158</v>
      </c>
      <c r="N273" s="8"/>
    </row>
    <row r="274" spans="1:14" x14ac:dyDescent="0.25">
      <c r="A274"/>
      <c r="H274"/>
      <c r="J274" s="87" t="s">
        <v>417</v>
      </c>
      <c r="K274" s="87" t="s">
        <v>861</v>
      </c>
      <c r="L274" s="91" t="str">
        <f t="shared" si="15"/>
        <v>Top_30_BFC</v>
      </c>
      <c r="M274" s="8" t="s">
        <v>1158</v>
      </c>
      <c r="N274" s="8"/>
    </row>
    <row r="275" spans="1:14" x14ac:dyDescent="0.25">
      <c r="A275"/>
      <c r="H275"/>
      <c r="J275" s="87" t="s">
        <v>460</v>
      </c>
      <c r="K275" s="87" t="s">
        <v>862</v>
      </c>
      <c r="L275" s="91" t="str">
        <f t="shared" si="15"/>
        <v>Top_30_BFC</v>
      </c>
      <c r="M275" s="8" t="s">
        <v>1158</v>
      </c>
      <c r="N275" s="8"/>
    </row>
    <row r="276" spans="1:14" x14ac:dyDescent="0.25">
      <c r="A276"/>
      <c r="H276"/>
      <c r="J276" s="87" t="s">
        <v>340</v>
      </c>
      <c r="K276" s="87" t="s">
        <v>704</v>
      </c>
      <c r="L276" s="91" t="str">
        <f t="shared" si="15"/>
        <v>Top_30_BFC</v>
      </c>
      <c r="M276" s="8" t="s">
        <v>1158</v>
      </c>
      <c r="N276" s="8"/>
    </row>
    <row r="277" spans="1:14" x14ac:dyDescent="0.25">
      <c r="A277"/>
      <c r="H277"/>
      <c r="J277" s="87" t="s">
        <v>478</v>
      </c>
      <c r="K277" s="87" t="s">
        <v>863</v>
      </c>
      <c r="L277" s="91" t="str">
        <f t="shared" si="15"/>
        <v>Top_30_BFC</v>
      </c>
      <c r="M277" s="8" t="s">
        <v>1158</v>
      </c>
      <c r="N277" s="8"/>
    </row>
    <row r="278" spans="1:14" x14ac:dyDescent="0.25">
      <c r="A278"/>
      <c r="H278"/>
      <c r="J278" s="87" t="s">
        <v>225</v>
      </c>
      <c r="K278" s="87" t="s">
        <v>705</v>
      </c>
      <c r="L278" s="91" t="str">
        <f t="shared" si="15"/>
        <v>Top_30_BFC</v>
      </c>
      <c r="M278" s="8" t="s">
        <v>1158</v>
      </c>
      <c r="N278" s="8"/>
    </row>
    <row r="279" spans="1:14" x14ac:dyDescent="0.25">
      <c r="A279"/>
      <c r="H279"/>
      <c r="J279" s="87" t="s">
        <v>435</v>
      </c>
      <c r="K279" s="87" t="s">
        <v>864</v>
      </c>
      <c r="L279" s="91" t="str">
        <f t="shared" si="15"/>
        <v>Top_30_BFC</v>
      </c>
      <c r="M279" s="8" t="s">
        <v>1158</v>
      </c>
      <c r="N279" s="8"/>
    </row>
    <row r="280" spans="1:14" x14ac:dyDescent="0.25">
      <c r="A280"/>
      <c r="H280"/>
      <c r="J280" s="87" t="s">
        <v>226</v>
      </c>
      <c r="K280" s="87" t="s">
        <v>706</v>
      </c>
      <c r="L280" s="91" t="str">
        <f t="shared" si="15"/>
        <v>Top_30_BFC</v>
      </c>
      <c r="M280" s="8" t="s">
        <v>1158</v>
      </c>
      <c r="N280" s="8"/>
    </row>
    <row r="281" spans="1:14" x14ac:dyDescent="0.25">
      <c r="A281"/>
      <c r="H281"/>
      <c r="J281" s="87" t="s">
        <v>227</v>
      </c>
      <c r="K281" s="87" t="s">
        <v>707</v>
      </c>
      <c r="L281" s="87" t="str">
        <f>$H$4</f>
        <v>Plan_national</v>
      </c>
      <c r="M281" s="8" t="s">
        <v>1156</v>
      </c>
      <c r="N281" s="8"/>
    </row>
    <row r="282" spans="1:14" x14ac:dyDescent="0.25">
      <c r="A282"/>
      <c r="H282"/>
      <c r="J282" s="87" t="s">
        <v>228</v>
      </c>
      <c r="K282" s="87" t="s">
        <v>708</v>
      </c>
      <c r="L282" s="91" t="str">
        <f t="shared" ref="L282:L300" si="16">$H$2</f>
        <v>Top_30_BFC</v>
      </c>
      <c r="M282" s="8" t="s">
        <v>1158</v>
      </c>
      <c r="N282" s="8"/>
    </row>
    <row r="283" spans="1:14" x14ac:dyDescent="0.25">
      <c r="A283"/>
      <c r="H283"/>
      <c r="J283" s="87" t="s">
        <v>368</v>
      </c>
      <c r="K283" s="87" t="s">
        <v>709</v>
      </c>
      <c r="L283" s="91" t="str">
        <f t="shared" si="16"/>
        <v>Top_30_BFC</v>
      </c>
      <c r="M283" s="8" t="s">
        <v>1158</v>
      </c>
      <c r="N283" s="8"/>
    </row>
    <row r="284" spans="1:14" x14ac:dyDescent="0.25">
      <c r="A284"/>
      <c r="H284"/>
      <c r="J284" s="87" t="s">
        <v>329</v>
      </c>
      <c r="K284" s="87" t="s">
        <v>710</v>
      </c>
      <c r="L284" s="91" t="str">
        <f t="shared" si="16"/>
        <v>Top_30_BFC</v>
      </c>
      <c r="M284" s="8" t="s">
        <v>1158</v>
      </c>
      <c r="N284" s="8"/>
    </row>
    <row r="285" spans="1:14" x14ac:dyDescent="0.25">
      <c r="A285"/>
      <c r="H285"/>
      <c r="J285" s="87" t="s">
        <v>442</v>
      </c>
      <c r="K285" s="87" t="s">
        <v>865</v>
      </c>
      <c r="L285" s="91" t="str">
        <f t="shared" si="16"/>
        <v>Top_30_BFC</v>
      </c>
      <c r="M285" s="8" t="s">
        <v>1158</v>
      </c>
      <c r="N285" s="8"/>
    </row>
    <row r="286" spans="1:14" x14ac:dyDescent="0.25">
      <c r="A286"/>
      <c r="H286"/>
      <c r="J286" s="87" t="s">
        <v>229</v>
      </c>
      <c r="K286" s="87" t="s">
        <v>711</v>
      </c>
      <c r="L286" s="91" t="str">
        <f t="shared" si="16"/>
        <v>Top_30_BFC</v>
      </c>
      <c r="M286" s="8" t="s">
        <v>1158</v>
      </c>
      <c r="N286" s="8"/>
    </row>
    <row r="287" spans="1:14" x14ac:dyDescent="0.25">
      <c r="A287"/>
      <c r="H287"/>
      <c r="J287" s="87" t="s">
        <v>230</v>
      </c>
      <c r="K287" s="87" t="s">
        <v>712</v>
      </c>
      <c r="L287" s="91" t="str">
        <f t="shared" si="16"/>
        <v>Top_30_BFC</v>
      </c>
      <c r="M287" s="8" t="s">
        <v>1158</v>
      </c>
      <c r="N287" s="8"/>
    </row>
    <row r="288" spans="1:14" x14ac:dyDescent="0.25">
      <c r="A288"/>
      <c r="H288"/>
      <c r="J288" s="87" t="s">
        <v>231</v>
      </c>
      <c r="K288" s="87" t="s">
        <v>713</v>
      </c>
      <c r="L288" s="91" t="str">
        <f t="shared" si="16"/>
        <v>Top_30_BFC</v>
      </c>
      <c r="M288" s="8" t="s">
        <v>1158</v>
      </c>
      <c r="N288" s="8"/>
    </row>
    <row r="289" spans="1:14" x14ac:dyDescent="0.25">
      <c r="A289"/>
      <c r="H289"/>
      <c r="J289" s="87" t="s">
        <v>232</v>
      </c>
      <c r="K289" s="87" t="s">
        <v>714</v>
      </c>
      <c r="L289" s="91" t="str">
        <f t="shared" si="16"/>
        <v>Top_30_BFC</v>
      </c>
      <c r="M289" s="8" t="s">
        <v>1158</v>
      </c>
      <c r="N289" s="8"/>
    </row>
    <row r="290" spans="1:14" x14ac:dyDescent="0.25">
      <c r="A290"/>
      <c r="H290"/>
      <c r="J290" s="87" t="s">
        <v>233</v>
      </c>
      <c r="K290" s="87" t="s">
        <v>715</v>
      </c>
      <c r="L290" s="91" t="str">
        <f t="shared" si="16"/>
        <v>Top_30_BFC</v>
      </c>
      <c r="M290" s="8" t="s">
        <v>1158</v>
      </c>
      <c r="N290" s="8"/>
    </row>
    <row r="291" spans="1:14" x14ac:dyDescent="0.25">
      <c r="A291"/>
      <c r="H291"/>
      <c r="J291" s="87" t="s">
        <v>932</v>
      </c>
      <c r="K291" s="87" t="s">
        <v>939</v>
      </c>
      <c r="L291" s="91" t="str">
        <f t="shared" si="16"/>
        <v>Top_30_BFC</v>
      </c>
      <c r="M291" s="8" t="s">
        <v>1158</v>
      </c>
      <c r="N291" s="8"/>
    </row>
    <row r="292" spans="1:14" x14ac:dyDescent="0.25">
      <c r="A292"/>
      <c r="H292"/>
      <c r="J292" s="87" t="s">
        <v>234</v>
      </c>
      <c r="K292" s="87" t="s">
        <v>716</v>
      </c>
      <c r="L292" s="91" t="str">
        <f t="shared" si="16"/>
        <v>Top_30_BFC</v>
      </c>
      <c r="M292" s="8" t="s">
        <v>1158</v>
      </c>
      <c r="N292" s="8"/>
    </row>
    <row r="293" spans="1:14" x14ac:dyDescent="0.25">
      <c r="A293"/>
      <c r="H293"/>
      <c r="J293" s="87" t="s">
        <v>235</v>
      </c>
      <c r="K293" s="87" t="s">
        <v>717</v>
      </c>
      <c r="L293" s="91" t="str">
        <f t="shared" si="16"/>
        <v>Top_30_BFC</v>
      </c>
      <c r="M293" s="8" t="s">
        <v>1158</v>
      </c>
      <c r="N293" s="8"/>
    </row>
    <row r="294" spans="1:14" x14ac:dyDescent="0.25">
      <c r="A294"/>
      <c r="H294"/>
      <c r="J294" s="87" t="s">
        <v>236</v>
      </c>
      <c r="K294" s="87" t="s">
        <v>718</v>
      </c>
      <c r="L294" s="91" t="str">
        <f t="shared" si="16"/>
        <v>Top_30_BFC</v>
      </c>
      <c r="M294" s="8" t="s">
        <v>1158</v>
      </c>
      <c r="N294" s="8"/>
    </row>
    <row r="295" spans="1:14" x14ac:dyDescent="0.25">
      <c r="A295"/>
      <c r="H295"/>
      <c r="J295" s="87" t="s">
        <v>237</v>
      </c>
      <c r="K295" s="87" t="s">
        <v>719</v>
      </c>
      <c r="L295" s="91" t="str">
        <f t="shared" si="16"/>
        <v>Top_30_BFC</v>
      </c>
      <c r="M295" s="8" t="s">
        <v>1158</v>
      </c>
      <c r="N295" s="8"/>
    </row>
    <row r="296" spans="1:14" x14ac:dyDescent="0.25">
      <c r="A296"/>
      <c r="H296"/>
      <c r="J296" s="87" t="s">
        <v>238</v>
      </c>
      <c r="K296" s="87" t="s">
        <v>720</v>
      </c>
      <c r="L296" s="91" t="str">
        <f t="shared" si="16"/>
        <v>Top_30_BFC</v>
      </c>
      <c r="M296" s="8" t="s">
        <v>1158</v>
      </c>
      <c r="N296" s="8"/>
    </row>
    <row r="297" spans="1:14" x14ac:dyDescent="0.25">
      <c r="A297"/>
      <c r="H297"/>
      <c r="J297" s="87" t="s">
        <v>239</v>
      </c>
      <c r="K297" s="87" t="s">
        <v>721</v>
      </c>
      <c r="L297" s="91" t="str">
        <f t="shared" si="16"/>
        <v>Top_30_BFC</v>
      </c>
      <c r="M297" s="8" t="s">
        <v>1158</v>
      </c>
      <c r="N297" s="8"/>
    </row>
    <row r="298" spans="1:14" x14ac:dyDescent="0.25">
      <c r="A298"/>
      <c r="H298"/>
      <c r="J298" s="87" t="s">
        <v>240</v>
      </c>
      <c r="K298" s="87" t="s">
        <v>722</v>
      </c>
      <c r="L298" s="91" t="str">
        <f t="shared" si="16"/>
        <v>Top_30_BFC</v>
      </c>
      <c r="M298" s="8" t="s">
        <v>1158</v>
      </c>
      <c r="N298" s="8"/>
    </row>
    <row r="299" spans="1:14" x14ac:dyDescent="0.25">
      <c r="A299"/>
      <c r="H299"/>
      <c r="J299" s="87" t="s">
        <v>241</v>
      </c>
      <c r="K299" s="87" t="s">
        <v>723</v>
      </c>
      <c r="L299" s="91" t="str">
        <f t="shared" si="16"/>
        <v>Top_30_BFC</v>
      </c>
      <c r="M299" s="8" t="s">
        <v>1158</v>
      </c>
      <c r="N299" s="8"/>
    </row>
    <row r="300" spans="1:14" x14ac:dyDescent="0.25">
      <c r="A300"/>
      <c r="H300"/>
      <c r="J300" s="87" t="s">
        <v>242</v>
      </c>
      <c r="K300" s="87" t="s">
        <v>724</v>
      </c>
      <c r="L300" s="91" t="str">
        <f t="shared" si="16"/>
        <v>Top_30_BFC</v>
      </c>
      <c r="M300" s="8" t="s">
        <v>1158</v>
      </c>
      <c r="N300" s="8"/>
    </row>
    <row r="301" spans="1:14" x14ac:dyDescent="0.25">
      <c r="A301"/>
      <c r="H301"/>
      <c r="J301" s="8" t="s">
        <v>243</v>
      </c>
      <c r="K301" s="87" t="s">
        <v>725</v>
      </c>
      <c r="L301" s="87" t="str">
        <f>$H$3</f>
        <v>Plan_régional</v>
      </c>
      <c r="M301" s="8" t="s">
        <v>1156</v>
      </c>
      <c r="N301" s="8"/>
    </row>
    <row r="302" spans="1:14" x14ac:dyDescent="0.25">
      <c r="A302"/>
      <c r="H302"/>
      <c r="J302" s="87" t="s">
        <v>244</v>
      </c>
      <c r="K302" s="87" t="s">
        <v>726</v>
      </c>
      <c r="L302" s="91" t="str">
        <f t="shared" ref="L302:L333" si="17">$H$2</f>
        <v>Top_30_BFC</v>
      </c>
      <c r="M302" s="8" t="s">
        <v>1158</v>
      </c>
      <c r="N302" s="8"/>
    </row>
    <row r="303" spans="1:14" x14ac:dyDescent="0.25">
      <c r="A303"/>
      <c r="H303"/>
      <c r="J303" s="87" t="s">
        <v>245</v>
      </c>
      <c r="K303" s="87" t="s">
        <v>727</v>
      </c>
      <c r="L303" s="91" t="str">
        <f t="shared" si="17"/>
        <v>Top_30_BFC</v>
      </c>
      <c r="M303" s="8" t="s">
        <v>1158</v>
      </c>
      <c r="N303" s="8"/>
    </row>
    <row r="304" spans="1:14" x14ac:dyDescent="0.25">
      <c r="A304"/>
      <c r="H304"/>
      <c r="J304" s="87" t="s">
        <v>246</v>
      </c>
      <c r="K304" s="87" t="s">
        <v>728</v>
      </c>
      <c r="L304" s="91" t="str">
        <f t="shared" si="17"/>
        <v>Top_30_BFC</v>
      </c>
      <c r="M304" s="8" t="s">
        <v>1158</v>
      </c>
      <c r="N304" s="8"/>
    </row>
    <row r="305" spans="1:14" x14ac:dyDescent="0.25">
      <c r="A305"/>
      <c r="H305"/>
      <c r="J305" s="87" t="s">
        <v>247</v>
      </c>
      <c r="K305" s="87" t="s">
        <v>729</v>
      </c>
      <c r="L305" s="91" t="str">
        <f t="shared" si="17"/>
        <v>Top_30_BFC</v>
      </c>
      <c r="M305" s="8" t="s">
        <v>1158</v>
      </c>
      <c r="N305" s="8"/>
    </row>
    <row r="306" spans="1:14" x14ac:dyDescent="0.25">
      <c r="A306"/>
      <c r="H306"/>
      <c r="J306" s="87" t="s">
        <v>248</v>
      </c>
      <c r="K306" s="87" t="s">
        <v>730</v>
      </c>
      <c r="L306" s="91" t="str">
        <f t="shared" si="17"/>
        <v>Top_30_BFC</v>
      </c>
      <c r="M306" s="8" t="s">
        <v>1158</v>
      </c>
      <c r="N306" s="8"/>
    </row>
    <row r="307" spans="1:14" x14ac:dyDescent="0.25">
      <c r="A307"/>
      <c r="H307"/>
      <c r="J307" s="87" t="s">
        <v>249</v>
      </c>
      <c r="K307" s="87" t="s">
        <v>731</v>
      </c>
      <c r="L307" s="91" t="str">
        <f t="shared" si="17"/>
        <v>Top_30_BFC</v>
      </c>
      <c r="M307" s="8" t="s">
        <v>1158</v>
      </c>
      <c r="N307" s="8"/>
    </row>
    <row r="308" spans="1:14" x14ac:dyDescent="0.25">
      <c r="A308"/>
      <c r="H308"/>
      <c r="J308" s="87" t="s">
        <v>250</v>
      </c>
      <c r="K308" s="87" t="s">
        <v>732</v>
      </c>
      <c r="L308" s="91" t="str">
        <f t="shared" si="17"/>
        <v>Top_30_BFC</v>
      </c>
      <c r="M308" s="8" t="s">
        <v>1158</v>
      </c>
      <c r="N308" s="8"/>
    </row>
    <row r="309" spans="1:14" x14ac:dyDescent="0.25">
      <c r="A309"/>
      <c r="H309"/>
      <c r="J309" s="87" t="s">
        <v>251</v>
      </c>
      <c r="K309" s="87" t="s">
        <v>733</v>
      </c>
      <c r="L309" s="91" t="str">
        <f t="shared" si="17"/>
        <v>Top_30_BFC</v>
      </c>
      <c r="M309" s="8" t="s">
        <v>1158</v>
      </c>
      <c r="N309" s="8"/>
    </row>
    <row r="310" spans="1:14" x14ac:dyDescent="0.25">
      <c r="A310"/>
      <c r="H310"/>
      <c r="J310" s="87" t="s">
        <v>252</v>
      </c>
      <c r="K310" s="87" t="s">
        <v>734</v>
      </c>
      <c r="L310" s="91" t="str">
        <f t="shared" si="17"/>
        <v>Top_30_BFC</v>
      </c>
      <c r="M310" s="8" t="s">
        <v>1158</v>
      </c>
      <c r="N310" s="8"/>
    </row>
    <row r="311" spans="1:14" x14ac:dyDescent="0.25">
      <c r="A311"/>
      <c r="H311"/>
      <c r="J311" s="87" t="s">
        <v>253</v>
      </c>
      <c r="K311" s="87" t="s">
        <v>735</v>
      </c>
      <c r="L311" s="91" t="str">
        <f t="shared" si="17"/>
        <v>Top_30_BFC</v>
      </c>
      <c r="M311" s="8" t="s">
        <v>1158</v>
      </c>
      <c r="N311" s="8"/>
    </row>
    <row r="312" spans="1:14" x14ac:dyDescent="0.25">
      <c r="A312"/>
      <c r="H312"/>
      <c r="J312" s="87" t="s">
        <v>423</v>
      </c>
      <c r="K312" s="87" t="s">
        <v>866</v>
      </c>
      <c r="L312" s="91" t="str">
        <f t="shared" si="17"/>
        <v>Top_30_BFC</v>
      </c>
      <c r="M312" s="8" t="s">
        <v>1158</v>
      </c>
      <c r="N312" s="8"/>
    </row>
    <row r="313" spans="1:14" x14ac:dyDescent="0.25">
      <c r="A313"/>
      <c r="H313"/>
      <c r="J313" s="87" t="s">
        <v>341</v>
      </c>
      <c r="K313" s="87" t="s">
        <v>736</v>
      </c>
      <c r="L313" s="91" t="str">
        <f t="shared" si="17"/>
        <v>Top_30_BFC</v>
      </c>
      <c r="M313" s="8" t="s">
        <v>1158</v>
      </c>
      <c r="N313" s="8"/>
    </row>
    <row r="314" spans="1:14" x14ac:dyDescent="0.25">
      <c r="A314"/>
      <c r="H314"/>
      <c r="J314" s="87" t="s">
        <v>254</v>
      </c>
      <c r="K314" s="87" t="s">
        <v>737</v>
      </c>
      <c r="L314" s="91" t="str">
        <f t="shared" si="17"/>
        <v>Top_30_BFC</v>
      </c>
      <c r="M314" s="8" t="s">
        <v>1158</v>
      </c>
      <c r="N314" s="8"/>
    </row>
    <row r="315" spans="1:14" x14ac:dyDescent="0.25">
      <c r="A315"/>
      <c r="H315"/>
      <c r="J315" s="87" t="s">
        <v>255</v>
      </c>
      <c r="K315" s="87" t="s">
        <v>738</v>
      </c>
      <c r="L315" s="91" t="str">
        <f t="shared" si="17"/>
        <v>Top_30_BFC</v>
      </c>
      <c r="M315" s="8" t="s">
        <v>1158</v>
      </c>
      <c r="N315" s="8"/>
    </row>
    <row r="316" spans="1:14" x14ac:dyDescent="0.25">
      <c r="A316"/>
      <c r="H316"/>
      <c r="J316" s="87" t="s">
        <v>256</v>
      </c>
      <c r="K316" s="87" t="s">
        <v>739</v>
      </c>
      <c r="L316" s="91" t="str">
        <f t="shared" si="17"/>
        <v>Top_30_BFC</v>
      </c>
      <c r="M316" s="8" t="s">
        <v>1158</v>
      </c>
      <c r="N316" s="8"/>
    </row>
    <row r="317" spans="1:14" x14ac:dyDescent="0.25">
      <c r="A317"/>
      <c r="H317"/>
      <c r="J317" s="87" t="s">
        <v>257</v>
      </c>
      <c r="K317" s="87" t="s">
        <v>740</v>
      </c>
      <c r="L317" s="91" t="str">
        <f t="shared" si="17"/>
        <v>Top_30_BFC</v>
      </c>
      <c r="M317" s="8" t="s">
        <v>1158</v>
      </c>
      <c r="N317" s="8"/>
    </row>
    <row r="318" spans="1:14" x14ac:dyDescent="0.25">
      <c r="A318"/>
      <c r="H318"/>
      <c r="J318" s="87" t="s">
        <v>258</v>
      </c>
      <c r="K318" s="87" t="s">
        <v>741</v>
      </c>
      <c r="L318" s="91" t="str">
        <f t="shared" si="17"/>
        <v>Top_30_BFC</v>
      </c>
      <c r="M318" s="8" t="s">
        <v>1158</v>
      </c>
      <c r="N318" s="8"/>
    </row>
    <row r="319" spans="1:14" x14ac:dyDescent="0.25">
      <c r="A319"/>
      <c r="H319"/>
      <c r="J319" s="87" t="s">
        <v>259</v>
      </c>
      <c r="K319" s="87" t="s">
        <v>742</v>
      </c>
      <c r="L319" s="91" t="str">
        <f t="shared" si="17"/>
        <v>Top_30_BFC</v>
      </c>
      <c r="M319" s="8" t="s">
        <v>1158</v>
      </c>
      <c r="N319" s="8"/>
    </row>
    <row r="320" spans="1:14" x14ac:dyDescent="0.25">
      <c r="A320"/>
      <c r="H320"/>
      <c r="J320" s="87" t="s">
        <v>260</v>
      </c>
      <c r="K320" s="87" t="s">
        <v>743</v>
      </c>
      <c r="L320" s="91" t="str">
        <f t="shared" si="17"/>
        <v>Top_30_BFC</v>
      </c>
      <c r="M320" s="8" t="s">
        <v>1158</v>
      </c>
      <c r="N320" s="8"/>
    </row>
    <row r="321" spans="1:14" x14ac:dyDescent="0.25">
      <c r="A321"/>
      <c r="H321"/>
      <c r="J321" s="87" t="s">
        <v>261</v>
      </c>
      <c r="K321" s="87" t="s">
        <v>744</v>
      </c>
      <c r="L321" s="91" t="str">
        <f t="shared" si="17"/>
        <v>Top_30_BFC</v>
      </c>
      <c r="M321" s="8" t="s">
        <v>1158</v>
      </c>
      <c r="N321" s="8"/>
    </row>
    <row r="322" spans="1:14" x14ac:dyDescent="0.25">
      <c r="A322"/>
      <c r="H322"/>
      <c r="J322" s="87" t="s">
        <v>262</v>
      </c>
      <c r="K322" s="87" t="s">
        <v>745</v>
      </c>
      <c r="L322" s="91" t="str">
        <f t="shared" si="17"/>
        <v>Top_30_BFC</v>
      </c>
      <c r="M322" s="8" t="s">
        <v>1158</v>
      </c>
      <c r="N322" s="8"/>
    </row>
    <row r="323" spans="1:14" x14ac:dyDescent="0.25">
      <c r="A323"/>
      <c r="H323"/>
      <c r="J323" s="87" t="s">
        <v>364</v>
      </c>
      <c r="K323" s="87" t="s">
        <v>746</v>
      </c>
      <c r="L323" s="91" t="str">
        <f t="shared" si="17"/>
        <v>Top_30_BFC</v>
      </c>
      <c r="M323" s="8" t="s">
        <v>1158</v>
      </c>
      <c r="N323" s="8"/>
    </row>
    <row r="324" spans="1:14" x14ac:dyDescent="0.25">
      <c r="A324"/>
      <c r="H324"/>
      <c r="J324" s="87" t="s">
        <v>450</v>
      </c>
      <c r="K324" s="87" t="s">
        <v>867</v>
      </c>
      <c r="L324" s="91" t="str">
        <f t="shared" si="17"/>
        <v>Top_30_BFC</v>
      </c>
      <c r="M324" s="8" t="s">
        <v>1158</v>
      </c>
      <c r="N324" s="8"/>
    </row>
    <row r="325" spans="1:14" x14ac:dyDescent="0.25">
      <c r="A325"/>
      <c r="H325"/>
      <c r="J325" s="87" t="s">
        <v>263</v>
      </c>
      <c r="K325" s="87" t="s">
        <v>747</v>
      </c>
      <c r="L325" s="91" t="str">
        <f t="shared" si="17"/>
        <v>Top_30_BFC</v>
      </c>
      <c r="M325" s="8" t="s">
        <v>1158</v>
      </c>
      <c r="N325" s="8"/>
    </row>
    <row r="326" spans="1:14" x14ac:dyDescent="0.25">
      <c r="A326"/>
      <c r="H326"/>
      <c r="J326" s="87" t="s">
        <v>485</v>
      </c>
      <c r="K326" s="87" t="s">
        <v>868</v>
      </c>
      <c r="L326" s="91" t="str">
        <f t="shared" si="17"/>
        <v>Top_30_BFC</v>
      </c>
      <c r="M326" s="8" t="s">
        <v>1158</v>
      </c>
      <c r="N326" s="8"/>
    </row>
    <row r="327" spans="1:14" x14ac:dyDescent="0.25">
      <c r="A327"/>
      <c r="H327"/>
      <c r="J327" s="87" t="s">
        <v>264</v>
      </c>
      <c r="K327" s="87" t="s">
        <v>748</v>
      </c>
      <c r="L327" s="91" t="str">
        <f t="shared" si="17"/>
        <v>Top_30_BFC</v>
      </c>
      <c r="M327" s="8" t="s">
        <v>1158</v>
      </c>
      <c r="N327" s="8"/>
    </row>
    <row r="328" spans="1:14" x14ac:dyDescent="0.25">
      <c r="A328"/>
      <c r="H328"/>
      <c r="J328" s="87" t="s">
        <v>265</v>
      </c>
      <c r="K328" s="87" t="s">
        <v>749</v>
      </c>
      <c r="L328" s="91" t="str">
        <f t="shared" si="17"/>
        <v>Top_30_BFC</v>
      </c>
      <c r="M328" s="8" t="s">
        <v>1158</v>
      </c>
      <c r="N328" s="8"/>
    </row>
    <row r="329" spans="1:14" x14ac:dyDescent="0.25">
      <c r="A329"/>
      <c r="H329"/>
      <c r="J329" s="87" t="s">
        <v>342</v>
      </c>
      <c r="K329" s="87" t="s">
        <v>750</v>
      </c>
      <c r="L329" s="91" t="str">
        <f t="shared" si="17"/>
        <v>Top_30_BFC</v>
      </c>
      <c r="M329" s="8" t="s">
        <v>1158</v>
      </c>
      <c r="N329" s="8"/>
    </row>
    <row r="330" spans="1:14" x14ac:dyDescent="0.25">
      <c r="A330"/>
      <c r="H330"/>
      <c r="J330" s="87" t="s">
        <v>266</v>
      </c>
      <c r="K330" s="87" t="s">
        <v>751</v>
      </c>
      <c r="L330" s="91" t="str">
        <f t="shared" si="17"/>
        <v>Top_30_BFC</v>
      </c>
      <c r="M330" s="8" t="s">
        <v>1158</v>
      </c>
      <c r="N330" s="8"/>
    </row>
    <row r="331" spans="1:14" x14ac:dyDescent="0.25">
      <c r="A331"/>
      <c r="H331"/>
      <c r="J331" s="87" t="s">
        <v>267</v>
      </c>
      <c r="K331" s="87" t="s">
        <v>752</v>
      </c>
      <c r="L331" s="91" t="str">
        <f t="shared" si="17"/>
        <v>Top_30_BFC</v>
      </c>
      <c r="M331" s="8" t="s">
        <v>1158</v>
      </c>
      <c r="N331" s="8"/>
    </row>
    <row r="332" spans="1:14" x14ac:dyDescent="0.25">
      <c r="A332"/>
      <c r="H332"/>
      <c r="J332" s="87" t="s">
        <v>358</v>
      </c>
      <c r="K332" s="87" t="s">
        <v>753</v>
      </c>
      <c r="L332" s="91" t="str">
        <f t="shared" si="17"/>
        <v>Top_30_BFC</v>
      </c>
      <c r="M332" s="8" t="s">
        <v>1158</v>
      </c>
      <c r="N332" s="8"/>
    </row>
    <row r="333" spans="1:14" x14ac:dyDescent="0.25">
      <c r="A333"/>
      <c r="H333"/>
      <c r="J333" s="87" t="s">
        <v>268</v>
      </c>
      <c r="K333" s="87" t="s">
        <v>754</v>
      </c>
      <c r="L333" s="91" t="str">
        <f t="shared" si="17"/>
        <v>Top_30_BFC</v>
      </c>
      <c r="M333" s="8" t="s">
        <v>1158</v>
      </c>
      <c r="N333" s="8"/>
    </row>
    <row r="334" spans="1:14" x14ac:dyDescent="0.25">
      <c r="A334"/>
      <c r="H334"/>
      <c r="J334" s="87" t="s">
        <v>349</v>
      </c>
      <c r="K334" s="87" t="s">
        <v>755</v>
      </c>
      <c r="L334" s="91" t="str">
        <f t="shared" ref="L334:L357" si="18">$H$2</f>
        <v>Top_30_BFC</v>
      </c>
      <c r="M334" s="8" t="s">
        <v>1158</v>
      </c>
      <c r="N334" s="8"/>
    </row>
    <row r="335" spans="1:14" x14ac:dyDescent="0.25">
      <c r="A335"/>
      <c r="H335"/>
      <c r="J335" s="87" t="s">
        <v>269</v>
      </c>
      <c r="K335" s="87" t="s">
        <v>756</v>
      </c>
      <c r="L335" s="91" t="str">
        <f t="shared" si="18"/>
        <v>Top_30_BFC</v>
      </c>
      <c r="M335" s="8" t="s">
        <v>1158</v>
      </c>
      <c r="N335" s="8"/>
    </row>
    <row r="336" spans="1:14" x14ac:dyDescent="0.25">
      <c r="A336"/>
      <c r="H336"/>
      <c r="J336" s="87" t="s">
        <v>270</v>
      </c>
      <c r="K336" s="87" t="s">
        <v>757</v>
      </c>
      <c r="L336" s="91" t="str">
        <f t="shared" si="18"/>
        <v>Top_30_BFC</v>
      </c>
      <c r="M336" s="8" t="s">
        <v>1158</v>
      </c>
      <c r="N336" s="8"/>
    </row>
    <row r="337" spans="1:14" x14ac:dyDescent="0.25">
      <c r="A337"/>
      <c r="H337"/>
      <c r="J337" s="87" t="s">
        <v>1020</v>
      </c>
      <c r="K337" s="87" t="s">
        <v>1070</v>
      </c>
      <c r="L337" s="91" t="str">
        <f t="shared" si="18"/>
        <v>Top_30_BFC</v>
      </c>
      <c r="M337" s="8" t="s">
        <v>1158</v>
      </c>
      <c r="N337" s="8"/>
    </row>
    <row r="338" spans="1:14" x14ac:dyDescent="0.25">
      <c r="A338"/>
      <c r="H338"/>
      <c r="J338" s="87" t="s">
        <v>465</v>
      </c>
      <c r="K338" s="87" t="s">
        <v>869</v>
      </c>
      <c r="L338" s="91" t="str">
        <f t="shared" si="18"/>
        <v>Top_30_BFC</v>
      </c>
      <c r="M338" s="8" t="s">
        <v>1158</v>
      </c>
      <c r="N338" s="8"/>
    </row>
    <row r="339" spans="1:14" x14ac:dyDescent="0.25">
      <c r="A339"/>
      <c r="H339"/>
      <c r="J339" s="87" t="s">
        <v>271</v>
      </c>
      <c r="K339" s="87" t="s">
        <v>758</v>
      </c>
      <c r="L339" s="91" t="str">
        <f t="shared" si="18"/>
        <v>Top_30_BFC</v>
      </c>
      <c r="M339" s="8" t="s">
        <v>1158</v>
      </c>
      <c r="N339" s="8"/>
    </row>
    <row r="340" spans="1:14" x14ac:dyDescent="0.25">
      <c r="A340"/>
      <c r="H340"/>
      <c r="J340" s="87" t="s">
        <v>350</v>
      </c>
      <c r="K340" s="87" t="s">
        <v>759</v>
      </c>
      <c r="L340" s="91" t="str">
        <f t="shared" si="18"/>
        <v>Top_30_BFC</v>
      </c>
      <c r="M340" s="8" t="s">
        <v>1158</v>
      </c>
      <c r="N340" s="8"/>
    </row>
    <row r="341" spans="1:14" x14ac:dyDescent="0.25">
      <c r="A341"/>
      <c r="H341"/>
      <c r="J341" s="87" t="s">
        <v>272</v>
      </c>
      <c r="K341" s="87" t="s">
        <v>760</v>
      </c>
      <c r="L341" s="91" t="str">
        <f t="shared" si="18"/>
        <v>Top_30_BFC</v>
      </c>
      <c r="M341" s="8" t="s">
        <v>1158</v>
      </c>
      <c r="N341" s="8"/>
    </row>
    <row r="342" spans="1:14" x14ac:dyDescent="0.25">
      <c r="A342"/>
      <c r="H342"/>
      <c r="J342" s="87" t="s">
        <v>330</v>
      </c>
      <c r="K342" s="87" t="s">
        <v>761</v>
      </c>
      <c r="L342" s="91" t="str">
        <f t="shared" si="18"/>
        <v>Top_30_BFC</v>
      </c>
      <c r="M342" s="8" t="s">
        <v>1158</v>
      </c>
      <c r="N342" s="8"/>
    </row>
    <row r="343" spans="1:14" x14ac:dyDescent="0.25">
      <c r="A343"/>
      <c r="H343"/>
      <c r="J343" s="87" t="s">
        <v>458</v>
      </c>
      <c r="K343" s="87" t="s">
        <v>870</v>
      </c>
      <c r="L343" s="91" t="str">
        <f t="shared" si="18"/>
        <v>Top_30_BFC</v>
      </c>
      <c r="M343" s="8" t="s">
        <v>1158</v>
      </c>
      <c r="N343" s="8"/>
    </row>
    <row r="344" spans="1:14" x14ac:dyDescent="0.25">
      <c r="A344"/>
      <c r="H344"/>
      <c r="J344" s="87" t="s">
        <v>461</v>
      </c>
      <c r="K344" s="87" t="s">
        <v>871</v>
      </c>
      <c r="L344" s="91" t="str">
        <f t="shared" si="18"/>
        <v>Top_30_BFC</v>
      </c>
      <c r="M344" s="8" t="s">
        <v>1158</v>
      </c>
      <c r="N344" s="8"/>
    </row>
    <row r="345" spans="1:14" x14ac:dyDescent="0.25">
      <c r="A345"/>
      <c r="H345"/>
      <c r="J345" s="87" t="s">
        <v>443</v>
      </c>
      <c r="K345" s="87" t="s">
        <v>872</v>
      </c>
      <c r="L345" s="91" t="str">
        <f t="shared" si="18"/>
        <v>Top_30_BFC</v>
      </c>
      <c r="M345" s="8" t="s">
        <v>1158</v>
      </c>
      <c r="N345" s="8"/>
    </row>
    <row r="346" spans="1:14" x14ac:dyDescent="0.25">
      <c r="A346"/>
      <c r="H346"/>
      <c r="J346" s="87" t="s">
        <v>374</v>
      </c>
      <c r="K346" s="87" t="s">
        <v>762</v>
      </c>
      <c r="L346" s="91" t="str">
        <f t="shared" si="18"/>
        <v>Top_30_BFC</v>
      </c>
      <c r="M346" s="8" t="s">
        <v>1158</v>
      </c>
      <c r="N346" s="8"/>
    </row>
    <row r="347" spans="1:14" x14ac:dyDescent="0.25">
      <c r="A347"/>
      <c r="H347"/>
      <c r="J347" s="87" t="s">
        <v>273</v>
      </c>
      <c r="K347" s="87" t="s">
        <v>763</v>
      </c>
      <c r="L347" s="91" t="str">
        <f t="shared" si="18"/>
        <v>Top_30_BFC</v>
      </c>
      <c r="M347" s="8" t="s">
        <v>1158</v>
      </c>
      <c r="N347" s="8"/>
    </row>
    <row r="348" spans="1:14" x14ac:dyDescent="0.25">
      <c r="A348"/>
      <c r="H348"/>
      <c r="J348" s="87" t="s">
        <v>274</v>
      </c>
      <c r="K348" s="87" t="s">
        <v>764</v>
      </c>
      <c r="L348" s="91" t="str">
        <f t="shared" si="18"/>
        <v>Top_30_BFC</v>
      </c>
      <c r="M348" s="8" t="s">
        <v>1158</v>
      </c>
      <c r="N348" s="8"/>
    </row>
    <row r="349" spans="1:14" x14ac:dyDescent="0.25">
      <c r="A349"/>
      <c r="H349"/>
      <c r="J349" s="87" t="s">
        <v>275</v>
      </c>
      <c r="K349" s="87" t="s">
        <v>765</v>
      </c>
      <c r="L349" s="91" t="str">
        <f t="shared" si="18"/>
        <v>Top_30_BFC</v>
      </c>
      <c r="M349" s="8" t="s">
        <v>1158</v>
      </c>
      <c r="N349" s="8"/>
    </row>
    <row r="350" spans="1:14" x14ac:dyDescent="0.25">
      <c r="A350"/>
      <c r="H350"/>
      <c r="J350" s="87" t="s">
        <v>463</v>
      </c>
      <c r="K350" s="87" t="s">
        <v>873</v>
      </c>
      <c r="L350" s="91" t="str">
        <f t="shared" si="18"/>
        <v>Top_30_BFC</v>
      </c>
      <c r="M350" s="8" t="s">
        <v>1158</v>
      </c>
      <c r="N350" s="8"/>
    </row>
    <row r="351" spans="1:14" x14ac:dyDescent="0.25">
      <c r="A351"/>
      <c r="H351"/>
      <c r="J351" s="87" t="s">
        <v>1031</v>
      </c>
      <c r="K351" s="87" t="s">
        <v>1071</v>
      </c>
      <c r="L351" s="91" t="str">
        <f t="shared" si="18"/>
        <v>Top_30_BFC</v>
      </c>
      <c r="M351" s="8" t="s">
        <v>1158</v>
      </c>
      <c r="N351" s="8"/>
    </row>
    <row r="352" spans="1:14" x14ac:dyDescent="0.25">
      <c r="A352"/>
      <c r="H352"/>
      <c r="J352" s="87" t="s">
        <v>462</v>
      </c>
      <c r="K352" s="87" t="s">
        <v>874</v>
      </c>
      <c r="L352" s="91" t="str">
        <f t="shared" si="18"/>
        <v>Top_30_BFC</v>
      </c>
      <c r="M352" s="8" t="s">
        <v>1158</v>
      </c>
      <c r="N352" s="8"/>
    </row>
    <row r="353" spans="1:14" x14ac:dyDescent="0.25">
      <c r="A353"/>
      <c r="H353"/>
      <c r="J353" s="87" t="s">
        <v>454</v>
      </c>
      <c r="K353" s="87" t="s">
        <v>875</v>
      </c>
      <c r="L353" s="91" t="str">
        <f t="shared" si="18"/>
        <v>Top_30_BFC</v>
      </c>
      <c r="M353" s="8" t="s">
        <v>1158</v>
      </c>
      <c r="N353" s="8"/>
    </row>
    <row r="354" spans="1:14" x14ac:dyDescent="0.25">
      <c r="A354"/>
      <c r="H354"/>
      <c r="J354" s="87" t="s">
        <v>934</v>
      </c>
      <c r="K354" s="87" t="s">
        <v>943</v>
      </c>
      <c r="L354" s="91" t="str">
        <f t="shared" si="18"/>
        <v>Top_30_BFC</v>
      </c>
      <c r="M354" s="8" t="s">
        <v>1158</v>
      </c>
      <c r="N354" s="8"/>
    </row>
    <row r="355" spans="1:14" x14ac:dyDescent="0.25">
      <c r="A355"/>
      <c r="H355"/>
      <c r="J355" s="87" t="s">
        <v>276</v>
      </c>
      <c r="K355" s="87" t="s">
        <v>766</v>
      </c>
      <c r="L355" s="91" t="str">
        <f t="shared" si="18"/>
        <v>Top_30_BFC</v>
      </c>
      <c r="M355" s="8" t="s">
        <v>1158</v>
      </c>
      <c r="N355" s="8"/>
    </row>
    <row r="356" spans="1:14" x14ac:dyDescent="0.25">
      <c r="A356"/>
      <c r="H356"/>
      <c r="J356" s="87" t="s">
        <v>277</v>
      </c>
      <c r="K356" s="87" t="s">
        <v>767</v>
      </c>
      <c r="L356" s="91" t="str">
        <f t="shared" si="18"/>
        <v>Top_30_BFC</v>
      </c>
      <c r="M356" s="8" t="s">
        <v>1158</v>
      </c>
      <c r="N356" s="8"/>
    </row>
    <row r="357" spans="1:14" x14ac:dyDescent="0.25">
      <c r="A357"/>
      <c r="H357"/>
      <c r="J357" s="87" t="s">
        <v>369</v>
      </c>
      <c r="K357" s="87" t="s">
        <v>768</v>
      </c>
      <c r="L357" s="91" t="str">
        <f t="shared" si="18"/>
        <v>Top_30_BFC</v>
      </c>
      <c r="M357" s="8" t="s">
        <v>1158</v>
      </c>
      <c r="N357" s="8"/>
    </row>
    <row r="358" spans="1:14" x14ac:dyDescent="0.25">
      <c r="A358"/>
      <c r="H358"/>
      <c r="J358" s="87" t="s">
        <v>278</v>
      </c>
      <c r="K358" s="87" t="s">
        <v>769</v>
      </c>
      <c r="L358" s="87" t="str">
        <f>$H$3</f>
        <v>Plan_régional</v>
      </c>
      <c r="M358" s="8" t="s">
        <v>1156</v>
      </c>
      <c r="N358" s="8"/>
    </row>
    <row r="359" spans="1:14" x14ac:dyDescent="0.25">
      <c r="A359"/>
      <c r="H359"/>
      <c r="J359" s="8" t="s">
        <v>477</v>
      </c>
      <c r="K359" s="87" t="s">
        <v>876</v>
      </c>
      <c r="L359" s="91" t="str">
        <f>$H$2</f>
        <v>Top_30_BFC</v>
      </c>
      <c r="M359" s="8" t="s">
        <v>1158</v>
      </c>
      <c r="N359" s="8"/>
    </row>
    <row r="360" spans="1:14" x14ac:dyDescent="0.25">
      <c r="A360"/>
      <c r="H360"/>
      <c r="J360" s="87" t="s">
        <v>430</v>
      </c>
      <c r="K360" s="87" t="s">
        <v>877</v>
      </c>
      <c r="L360" s="87" t="str">
        <f>$H$3</f>
        <v>Plan_régional</v>
      </c>
      <c r="M360" s="8" t="s">
        <v>1156</v>
      </c>
      <c r="N360" s="8"/>
    </row>
    <row r="361" spans="1:14" x14ac:dyDescent="0.25">
      <c r="A361"/>
      <c r="H361"/>
      <c r="J361" s="87" t="s">
        <v>464</v>
      </c>
      <c r="K361" s="87" t="s">
        <v>878</v>
      </c>
      <c r="L361" s="91" t="str">
        <f t="shared" ref="L361:L392" si="19">$H$2</f>
        <v>Top_30_BFC</v>
      </c>
      <c r="M361" s="8" t="s">
        <v>1158</v>
      </c>
      <c r="N361" s="8"/>
    </row>
    <row r="362" spans="1:14" x14ac:dyDescent="0.25">
      <c r="A362"/>
      <c r="H362"/>
      <c r="J362" s="87" t="s">
        <v>418</v>
      </c>
      <c r="K362" s="87" t="s">
        <v>879</v>
      </c>
      <c r="L362" s="91" t="str">
        <f t="shared" si="19"/>
        <v>Top_30_BFC</v>
      </c>
      <c r="M362" s="8" t="s">
        <v>1158</v>
      </c>
      <c r="N362" s="8"/>
    </row>
    <row r="363" spans="1:14" x14ac:dyDescent="0.25">
      <c r="A363"/>
      <c r="H363"/>
      <c r="J363" s="87" t="s">
        <v>279</v>
      </c>
      <c r="K363" s="87" t="s">
        <v>770</v>
      </c>
      <c r="L363" s="91" t="str">
        <f t="shared" si="19"/>
        <v>Top_30_BFC</v>
      </c>
      <c r="M363" s="8" t="s">
        <v>1158</v>
      </c>
      <c r="N363" s="8"/>
    </row>
    <row r="364" spans="1:14" x14ac:dyDescent="0.25">
      <c r="A364"/>
      <c r="H364"/>
      <c r="J364" s="87" t="s">
        <v>280</v>
      </c>
      <c r="K364" s="87" t="s">
        <v>771</v>
      </c>
      <c r="L364" s="91" t="str">
        <f t="shared" si="19"/>
        <v>Top_30_BFC</v>
      </c>
      <c r="M364" s="8" t="s">
        <v>1158</v>
      </c>
      <c r="N364" s="8"/>
    </row>
    <row r="365" spans="1:14" x14ac:dyDescent="0.25">
      <c r="A365"/>
      <c r="H365"/>
      <c r="J365" s="87" t="s">
        <v>351</v>
      </c>
      <c r="K365" s="87" t="s">
        <v>772</v>
      </c>
      <c r="L365" s="91" t="str">
        <f t="shared" si="19"/>
        <v>Top_30_BFC</v>
      </c>
      <c r="M365" s="8" t="s">
        <v>1158</v>
      </c>
      <c r="N365" s="8"/>
    </row>
    <row r="366" spans="1:14" x14ac:dyDescent="0.25">
      <c r="A366"/>
      <c r="H366"/>
      <c r="J366" s="87" t="s">
        <v>281</v>
      </c>
      <c r="K366" s="87" t="s">
        <v>773</v>
      </c>
      <c r="L366" s="91" t="str">
        <f t="shared" si="19"/>
        <v>Top_30_BFC</v>
      </c>
      <c r="M366" s="8" t="s">
        <v>1158</v>
      </c>
      <c r="N366" s="8"/>
    </row>
    <row r="367" spans="1:14" x14ac:dyDescent="0.25">
      <c r="A367"/>
      <c r="H367"/>
      <c r="J367" s="87" t="s">
        <v>282</v>
      </c>
      <c r="K367" s="87" t="s">
        <v>774</v>
      </c>
      <c r="L367" s="91" t="str">
        <f t="shared" si="19"/>
        <v>Top_30_BFC</v>
      </c>
      <c r="M367" s="8" t="s">
        <v>1158</v>
      </c>
      <c r="N367" s="8"/>
    </row>
    <row r="368" spans="1:14" x14ac:dyDescent="0.25">
      <c r="A368"/>
      <c r="H368"/>
      <c r="J368" s="87" t="s">
        <v>283</v>
      </c>
      <c r="K368" s="87" t="s">
        <v>775</v>
      </c>
      <c r="L368" s="91" t="str">
        <f t="shared" si="19"/>
        <v>Top_30_BFC</v>
      </c>
      <c r="M368" s="8" t="s">
        <v>1158</v>
      </c>
      <c r="N368" s="8"/>
    </row>
    <row r="369" spans="1:14" x14ac:dyDescent="0.25">
      <c r="A369"/>
      <c r="H369"/>
      <c r="J369" s="87" t="s">
        <v>284</v>
      </c>
      <c r="K369" s="87" t="s">
        <v>776</v>
      </c>
      <c r="L369" s="91" t="str">
        <f t="shared" si="19"/>
        <v>Top_30_BFC</v>
      </c>
      <c r="M369" s="8" t="s">
        <v>1158</v>
      </c>
      <c r="N369" s="8"/>
    </row>
    <row r="370" spans="1:14" x14ac:dyDescent="0.25">
      <c r="A370"/>
      <c r="H370"/>
      <c r="J370" s="87" t="s">
        <v>285</v>
      </c>
      <c r="K370" s="87" t="s">
        <v>777</v>
      </c>
      <c r="L370" s="91" t="str">
        <f t="shared" si="19"/>
        <v>Top_30_BFC</v>
      </c>
      <c r="M370" s="8" t="s">
        <v>1158</v>
      </c>
      <c r="N370" s="8"/>
    </row>
    <row r="371" spans="1:14" x14ac:dyDescent="0.25">
      <c r="A371"/>
      <c r="H371"/>
      <c r="J371" s="87" t="s">
        <v>286</v>
      </c>
      <c r="K371" s="87" t="s">
        <v>778</v>
      </c>
      <c r="L371" s="91" t="str">
        <f t="shared" si="19"/>
        <v>Top_30_BFC</v>
      </c>
      <c r="M371" s="8" t="s">
        <v>1158</v>
      </c>
      <c r="N371" s="8"/>
    </row>
    <row r="372" spans="1:14" x14ac:dyDescent="0.25">
      <c r="A372"/>
      <c r="H372"/>
      <c r="J372" s="87" t="s">
        <v>287</v>
      </c>
      <c r="K372" s="87" t="s">
        <v>779</v>
      </c>
      <c r="L372" s="91" t="str">
        <f t="shared" si="19"/>
        <v>Top_30_BFC</v>
      </c>
      <c r="M372" s="8" t="s">
        <v>1158</v>
      </c>
      <c r="N372" s="8"/>
    </row>
    <row r="373" spans="1:14" x14ac:dyDescent="0.25">
      <c r="A373"/>
      <c r="H373"/>
      <c r="J373" s="87" t="s">
        <v>354</v>
      </c>
      <c r="K373" s="87" t="s">
        <v>780</v>
      </c>
      <c r="L373" s="91" t="str">
        <f t="shared" si="19"/>
        <v>Top_30_BFC</v>
      </c>
      <c r="M373" s="8" t="s">
        <v>1158</v>
      </c>
      <c r="N373" s="8"/>
    </row>
    <row r="374" spans="1:14" x14ac:dyDescent="0.25">
      <c r="A374"/>
      <c r="H374"/>
      <c r="J374" s="87" t="s">
        <v>288</v>
      </c>
      <c r="K374" s="87" t="s">
        <v>781</v>
      </c>
      <c r="L374" s="91" t="str">
        <f t="shared" si="19"/>
        <v>Top_30_BFC</v>
      </c>
      <c r="M374" s="8" t="s">
        <v>1158</v>
      </c>
      <c r="N374" s="8"/>
    </row>
    <row r="375" spans="1:14" x14ac:dyDescent="0.25">
      <c r="A375"/>
      <c r="H375"/>
      <c r="J375" s="87" t="s">
        <v>289</v>
      </c>
      <c r="K375" s="87" t="s">
        <v>782</v>
      </c>
      <c r="L375" s="91" t="str">
        <f t="shared" si="19"/>
        <v>Top_30_BFC</v>
      </c>
      <c r="M375" s="8" t="s">
        <v>1158</v>
      </c>
      <c r="N375" s="8"/>
    </row>
    <row r="376" spans="1:14" x14ac:dyDescent="0.25">
      <c r="A376"/>
      <c r="H376"/>
      <c r="J376" s="87" t="s">
        <v>290</v>
      </c>
      <c r="K376" s="87" t="s">
        <v>783</v>
      </c>
      <c r="L376" s="91" t="str">
        <f t="shared" si="19"/>
        <v>Top_30_BFC</v>
      </c>
      <c r="M376" s="8" t="s">
        <v>1158</v>
      </c>
      <c r="N376" s="8"/>
    </row>
    <row r="377" spans="1:14" x14ac:dyDescent="0.25">
      <c r="A377"/>
      <c r="H377"/>
      <c r="J377" s="87" t="s">
        <v>291</v>
      </c>
      <c r="K377" s="87" t="s">
        <v>784</v>
      </c>
      <c r="L377" s="91" t="str">
        <f t="shared" si="19"/>
        <v>Top_30_BFC</v>
      </c>
      <c r="M377" s="8" t="s">
        <v>1158</v>
      </c>
      <c r="N377" s="8"/>
    </row>
    <row r="378" spans="1:14" x14ac:dyDescent="0.25">
      <c r="A378"/>
      <c r="H378"/>
      <c r="J378" s="87" t="s">
        <v>292</v>
      </c>
      <c r="K378" s="87" t="s">
        <v>785</v>
      </c>
      <c r="L378" s="91" t="str">
        <f t="shared" si="19"/>
        <v>Top_30_BFC</v>
      </c>
      <c r="M378" s="8" t="s">
        <v>1158</v>
      </c>
      <c r="N378" s="8"/>
    </row>
    <row r="379" spans="1:14" x14ac:dyDescent="0.25">
      <c r="A379"/>
      <c r="H379"/>
      <c r="J379" s="87" t="s">
        <v>293</v>
      </c>
      <c r="K379" s="87" t="s">
        <v>786</v>
      </c>
      <c r="L379" s="91" t="str">
        <f t="shared" si="19"/>
        <v>Top_30_BFC</v>
      </c>
      <c r="M379" s="8" t="s">
        <v>1158</v>
      </c>
      <c r="N379" s="8"/>
    </row>
    <row r="380" spans="1:14" x14ac:dyDescent="0.25">
      <c r="A380"/>
      <c r="H380"/>
      <c r="J380" s="87" t="s">
        <v>294</v>
      </c>
      <c r="K380" s="87" t="s">
        <v>787</v>
      </c>
      <c r="L380" s="91" t="str">
        <f t="shared" si="19"/>
        <v>Top_30_BFC</v>
      </c>
      <c r="M380" s="8" t="s">
        <v>1158</v>
      </c>
      <c r="N380" s="8"/>
    </row>
    <row r="381" spans="1:14" x14ac:dyDescent="0.25">
      <c r="A381"/>
      <c r="H381"/>
      <c r="J381" s="87" t="s">
        <v>295</v>
      </c>
      <c r="K381" s="87" t="s">
        <v>788</v>
      </c>
      <c r="L381" s="91" t="str">
        <f t="shared" si="19"/>
        <v>Top_30_BFC</v>
      </c>
      <c r="M381" s="8" t="s">
        <v>1158</v>
      </c>
      <c r="N381" s="8"/>
    </row>
    <row r="382" spans="1:14" x14ac:dyDescent="0.25">
      <c r="A382"/>
      <c r="H382"/>
      <c r="J382" s="87" t="s">
        <v>365</v>
      </c>
      <c r="K382" s="87" t="s">
        <v>789</v>
      </c>
      <c r="L382" s="91" t="str">
        <f t="shared" si="19"/>
        <v>Top_30_BFC</v>
      </c>
      <c r="M382" s="8" t="s">
        <v>1158</v>
      </c>
      <c r="N382" s="8"/>
    </row>
    <row r="383" spans="1:14" x14ac:dyDescent="0.25">
      <c r="A383"/>
      <c r="H383"/>
      <c r="J383" s="87" t="s">
        <v>359</v>
      </c>
      <c r="K383" s="87" t="s">
        <v>790</v>
      </c>
      <c r="L383" s="91" t="str">
        <f t="shared" si="19"/>
        <v>Top_30_BFC</v>
      </c>
      <c r="M383" s="8" t="s">
        <v>1158</v>
      </c>
      <c r="N383" s="8"/>
    </row>
    <row r="384" spans="1:14" x14ac:dyDescent="0.25">
      <c r="A384"/>
      <c r="H384"/>
      <c r="J384" s="87" t="s">
        <v>296</v>
      </c>
      <c r="K384" s="87" t="s">
        <v>791</v>
      </c>
      <c r="L384" s="91" t="str">
        <f t="shared" si="19"/>
        <v>Top_30_BFC</v>
      </c>
      <c r="M384" s="8" t="s">
        <v>1158</v>
      </c>
      <c r="N384" s="8"/>
    </row>
    <row r="385" spans="1:14" x14ac:dyDescent="0.25">
      <c r="A385"/>
      <c r="H385"/>
      <c r="J385" s="87" t="s">
        <v>297</v>
      </c>
      <c r="K385" s="87" t="s">
        <v>792</v>
      </c>
      <c r="L385" s="91" t="str">
        <f t="shared" si="19"/>
        <v>Top_30_BFC</v>
      </c>
      <c r="M385" s="8" t="s">
        <v>1158</v>
      </c>
      <c r="N385" s="8"/>
    </row>
    <row r="386" spans="1:14" x14ac:dyDescent="0.25">
      <c r="A386"/>
      <c r="H386"/>
      <c r="J386" s="87" t="s">
        <v>298</v>
      </c>
      <c r="K386" s="87" t="s">
        <v>793</v>
      </c>
      <c r="L386" s="91" t="str">
        <f t="shared" si="19"/>
        <v>Top_30_BFC</v>
      </c>
      <c r="M386" s="8" t="s">
        <v>1158</v>
      </c>
      <c r="N386" s="8"/>
    </row>
    <row r="387" spans="1:14" x14ac:dyDescent="0.25">
      <c r="A387"/>
      <c r="H387"/>
      <c r="J387" s="87" t="s">
        <v>438</v>
      </c>
      <c r="K387" s="87" t="s">
        <v>880</v>
      </c>
      <c r="L387" s="91" t="str">
        <f t="shared" si="19"/>
        <v>Top_30_BFC</v>
      </c>
      <c r="M387" s="8" t="s">
        <v>1158</v>
      </c>
      <c r="N387" s="8"/>
    </row>
    <row r="388" spans="1:14" x14ac:dyDescent="0.25">
      <c r="A388"/>
      <c r="H388"/>
      <c r="J388" s="87" t="s">
        <v>331</v>
      </c>
      <c r="K388" s="87" t="s">
        <v>794</v>
      </c>
      <c r="L388" s="91" t="str">
        <f t="shared" si="19"/>
        <v>Top_30_BFC</v>
      </c>
      <c r="M388" s="8" t="s">
        <v>1158</v>
      </c>
      <c r="N388" s="8"/>
    </row>
    <row r="389" spans="1:14" x14ac:dyDescent="0.25">
      <c r="A389"/>
      <c r="H389"/>
      <c r="J389" s="87" t="s">
        <v>299</v>
      </c>
      <c r="K389" s="87" t="s">
        <v>795</v>
      </c>
      <c r="L389" s="91" t="str">
        <f t="shared" si="19"/>
        <v>Top_30_BFC</v>
      </c>
      <c r="M389" s="8" t="s">
        <v>1158</v>
      </c>
      <c r="N389" s="8"/>
    </row>
    <row r="390" spans="1:14" x14ac:dyDescent="0.25">
      <c r="A390"/>
      <c r="H390"/>
      <c r="J390" s="87" t="s">
        <v>451</v>
      </c>
      <c r="K390" s="87" t="s">
        <v>881</v>
      </c>
      <c r="L390" s="91" t="str">
        <f t="shared" si="19"/>
        <v>Top_30_BFC</v>
      </c>
      <c r="M390" s="8" t="s">
        <v>1158</v>
      </c>
      <c r="N390" s="8"/>
    </row>
    <row r="391" spans="1:14" x14ac:dyDescent="0.25">
      <c r="A391"/>
      <c r="H391"/>
      <c r="J391" s="87" t="s">
        <v>453</v>
      </c>
      <c r="K391" s="87" t="s">
        <v>882</v>
      </c>
      <c r="L391" s="91" t="str">
        <f t="shared" si="19"/>
        <v>Top_30_BFC</v>
      </c>
      <c r="M391" s="8" t="s">
        <v>1158</v>
      </c>
      <c r="N391" s="8"/>
    </row>
    <row r="392" spans="1:14" x14ac:dyDescent="0.25">
      <c r="A392"/>
      <c r="H392"/>
      <c r="J392" s="87" t="s">
        <v>300</v>
      </c>
      <c r="K392" s="87" t="s">
        <v>796</v>
      </c>
      <c r="L392" s="91" t="str">
        <f t="shared" si="19"/>
        <v>Top_30_BFC</v>
      </c>
      <c r="M392" s="8" t="s">
        <v>1158</v>
      </c>
      <c r="N392" s="8"/>
    </row>
    <row r="393" spans="1:14" x14ac:dyDescent="0.25">
      <c r="A393"/>
      <c r="H393"/>
      <c r="J393" s="87" t="s">
        <v>301</v>
      </c>
      <c r="K393" s="87" t="s">
        <v>797</v>
      </c>
      <c r="L393" s="91" t="str">
        <f t="shared" ref="L393:L428" si="20">$H$2</f>
        <v>Top_30_BFC</v>
      </c>
      <c r="M393" s="8" t="s">
        <v>1158</v>
      </c>
      <c r="N393" s="8"/>
    </row>
    <row r="394" spans="1:14" x14ac:dyDescent="0.25">
      <c r="A394"/>
      <c r="H394"/>
      <c r="J394" s="87" t="s">
        <v>370</v>
      </c>
      <c r="K394" s="87" t="s">
        <v>798</v>
      </c>
      <c r="L394" s="91" t="str">
        <f t="shared" si="20"/>
        <v>Top_30_BFC</v>
      </c>
      <c r="M394" s="8" t="s">
        <v>1158</v>
      </c>
      <c r="N394" s="8"/>
    </row>
    <row r="395" spans="1:14" x14ac:dyDescent="0.25">
      <c r="A395"/>
      <c r="H395"/>
      <c r="J395" s="87" t="s">
        <v>457</v>
      </c>
      <c r="K395" s="87" t="s">
        <v>883</v>
      </c>
      <c r="L395" s="91" t="str">
        <f t="shared" si="20"/>
        <v>Top_30_BFC</v>
      </c>
      <c r="M395" s="8" t="s">
        <v>1158</v>
      </c>
      <c r="N395" s="8"/>
    </row>
    <row r="396" spans="1:14" x14ac:dyDescent="0.25">
      <c r="A396"/>
      <c r="H396"/>
      <c r="J396" s="87" t="s">
        <v>302</v>
      </c>
      <c r="K396" s="87" t="s">
        <v>799</v>
      </c>
      <c r="L396" s="91" t="str">
        <f t="shared" si="20"/>
        <v>Top_30_BFC</v>
      </c>
      <c r="M396" s="8" t="s">
        <v>1158</v>
      </c>
      <c r="N396" s="8"/>
    </row>
    <row r="397" spans="1:14" x14ac:dyDescent="0.25">
      <c r="A397"/>
      <c r="H397"/>
      <c r="J397" s="87" t="s">
        <v>1039</v>
      </c>
      <c r="K397" s="87" t="s">
        <v>1112</v>
      </c>
      <c r="L397" s="91" t="str">
        <f t="shared" si="20"/>
        <v>Top_30_BFC</v>
      </c>
      <c r="M397" s="8" t="s">
        <v>1158</v>
      </c>
      <c r="N397" s="8"/>
    </row>
    <row r="398" spans="1:14" x14ac:dyDescent="0.25">
      <c r="A398"/>
      <c r="H398"/>
      <c r="J398" s="87" t="s">
        <v>303</v>
      </c>
      <c r="K398" s="87" t="s">
        <v>800</v>
      </c>
      <c r="L398" s="91" t="str">
        <f t="shared" si="20"/>
        <v>Top_30_BFC</v>
      </c>
      <c r="M398" s="8" t="s">
        <v>1158</v>
      </c>
      <c r="N398" s="8"/>
    </row>
    <row r="399" spans="1:14" x14ac:dyDescent="0.25">
      <c r="A399"/>
      <c r="H399"/>
      <c r="J399" s="87" t="s">
        <v>304</v>
      </c>
      <c r="K399" s="87" t="s">
        <v>801</v>
      </c>
      <c r="L399" s="91" t="str">
        <f t="shared" si="20"/>
        <v>Top_30_BFC</v>
      </c>
      <c r="M399" s="8" t="s">
        <v>1158</v>
      </c>
      <c r="N399" s="8"/>
    </row>
    <row r="400" spans="1:14" x14ac:dyDescent="0.25">
      <c r="A400"/>
      <c r="H400"/>
      <c r="J400" s="87" t="s">
        <v>305</v>
      </c>
      <c r="K400" s="87" t="s">
        <v>802</v>
      </c>
      <c r="L400" s="91" t="str">
        <f t="shared" si="20"/>
        <v>Top_30_BFC</v>
      </c>
      <c r="M400" s="8" t="s">
        <v>1158</v>
      </c>
      <c r="N400" s="8"/>
    </row>
    <row r="401" spans="1:14" x14ac:dyDescent="0.25">
      <c r="A401"/>
      <c r="H401"/>
      <c r="J401" s="87" t="s">
        <v>306</v>
      </c>
      <c r="K401" s="87" t="s">
        <v>803</v>
      </c>
      <c r="L401" s="91" t="str">
        <f t="shared" si="20"/>
        <v>Top_30_BFC</v>
      </c>
      <c r="M401" s="8" t="s">
        <v>1158</v>
      </c>
      <c r="N401" s="8"/>
    </row>
    <row r="402" spans="1:14" x14ac:dyDescent="0.25">
      <c r="A402"/>
      <c r="H402"/>
      <c r="J402" s="87" t="s">
        <v>307</v>
      </c>
      <c r="K402" s="87" t="s">
        <v>804</v>
      </c>
      <c r="L402" s="91" t="str">
        <f t="shared" si="20"/>
        <v>Top_30_BFC</v>
      </c>
      <c r="M402" s="8" t="s">
        <v>1158</v>
      </c>
      <c r="N402" s="8"/>
    </row>
    <row r="403" spans="1:14" x14ac:dyDescent="0.25">
      <c r="A403"/>
      <c r="H403"/>
      <c r="J403" s="87" t="s">
        <v>308</v>
      </c>
      <c r="K403" s="87" t="s">
        <v>805</v>
      </c>
      <c r="L403" s="91" t="str">
        <f t="shared" si="20"/>
        <v>Top_30_BFC</v>
      </c>
      <c r="M403" s="8" t="s">
        <v>1158</v>
      </c>
      <c r="N403" s="8"/>
    </row>
    <row r="404" spans="1:14" x14ac:dyDescent="0.25">
      <c r="A404"/>
      <c r="H404"/>
      <c r="J404" s="87" t="s">
        <v>309</v>
      </c>
      <c r="K404" s="87" t="s">
        <v>806</v>
      </c>
      <c r="L404" s="91" t="str">
        <f t="shared" si="20"/>
        <v>Top_30_BFC</v>
      </c>
      <c r="M404" s="8" t="s">
        <v>1158</v>
      </c>
      <c r="N404" s="8"/>
    </row>
    <row r="405" spans="1:14" x14ac:dyDescent="0.25">
      <c r="A405"/>
      <c r="H405"/>
      <c r="J405" s="87" t="s">
        <v>310</v>
      </c>
      <c r="K405" s="87" t="s">
        <v>807</v>
      </c>
      <c r="L405" s="91" t="str">
        <f t="shared" si="20"/>
        <v>Top_30_BFC</v>
      </c>
      <c r="M405" s="8" t="s">
        <v>1158</v>
      </c>
      <c r="N405" s="8"/>
    </row>
    <row r="406" spans="1:14" x14ac:dyDescent="0.25">
      <c r="A406"/>
      <c r="H406"/>
      <c r="J406" s="87" t="s">
        <v>311</v>
      </c>
      <c r="K406" s="87" t="s">
        <v>808</v>
      </c>
      <c r="L406" s="91" t="str">
        <f t="shared" si="20"/>
        <v>Top_30_BFC</v>
      </c>
      <c r="M406" s="8" t="s">
        <v>1158</v>
      </c>
      <c r="N406" s="8"/>
    </row>
    <row r="407" spans="1:14" x14ac:dyDescent="0.25">
      <c r="A407"/>
      <c r="H407"/>
      <c r="J407" s="87" t="s">
        <v>352</v>
      </c>
      <c r="K407" s="87" t="s">
        <v>809</v>
      </c>
      <c r="L407" s="91" t="str">
        <f t="shared" si="20"/>
        <v>Top_30_BFC</v>
      </c>
      <c r="M407" s="8" t="s">
        <v>1158</v>
      </c>
      <c r="N407" s="8"/>
    </row>
    <row r="408" spans="1:14" x14ac:dyDescent="0.25">
      <c r="A408"/>
      <c r="H408"/>
      <c r="J408" s="87" t="s">
        <v>360</v>
      </c>
      <c r="K408" s="87" t="s">
        <v>810</v>
      </c>
      <c r="L408" s="91" t="str">
        <f t="shared" si="20"/>
        <v>Top_30_BFC</v>
      </c>
      <c r="M408" s="8" t="s">
        <v>1158</v>
      </c>
      <c r="N408" s="8"/>
    </row>
    <row r="409" spans="1:14" x14ac:dyDescent="0.25">
      <c r="A409"/>
      <c r="H409"/>
      <c r="J409" s="87" t="s">
        <v>933</v>
      </c>
      <c r="K409" s="87" t="s">
        <v>940</v>
      </c>
      <c r="L409" s="91" t="str">
        <f t="shared" si="20"/>
        <v>Top_30_BFC</v>
      </c>
      <c r="M409" s="8" t="s">
        <v>1158</v>
      </c>
      <c r="N409" s="8"/>
    </row>
    <row r="410" spans="1:14" x14ac:dyDescent="0.25">
      <c r="A410"/>
      <c r="H410"/>
      <c r="J410" s="87" t="s">
        <v>312</v>
      </c>
      <c r="K410" s="87" t="s">
        <v>811</v>
      </c>
      <c r="L410" s="91" t="str">
        <f t="shared" si="20"/>
        <v>Top_30_BFC</v>
      </c>
      <c r="M410" s="8" t="s">
        <v>1158</v>
      </c>
      <c r="N410" s="8"/>
    </row>
    <row r="411" spans="1:14" x14ac:dyDescent="0.25">
      <c r="A411"/>
      <c r="H411"/>
      <c r="J411" s="87" t="s">
        <v>431</v>
      </c>
      <c r="K411" s="87" t="s">
        <v>884</v>
      </c>
      <c r="L411" s="91" t="str">
        <f t="shared" si="20"/>
        <v>Top_30_BFC</v>
      </c>
      <c r="M411" s="8" t="s">
        <v>1158</v>
      </c>
      <c r="N411" s="8"/>
    </row>
    <row r="412" spans="1:14" x14ac:dyDescent="0.25">
      <c r="A412"/>
      <c r="H412"/>
      <c r="J412" s="87" t="s">
        <v>432</v>
      </c>
      <c r="K412" s="87" t="s">
        <v>885</v>
      </c>
      <c r="L412" s="91" t="str">
        <f t="shared" si="20"/>
        <v>Top_30_BFC</v>
      </c>
      <c r="M412" s="8" t="s">
        <v>1158</v>
      </c>
      <c r="N412" s="8"/>
    </row>
    <row r="413" spans="1:14" x14ac:dyDescent="0.25">
      <c r="A413"/>
      <c r="H413"/>
      <c r="J413" s="87" t="s">
        <v>459</v>
      </c>
      <c r="K413" s="87" t="s">
        <v>886</v>
      </c>
      <c r="L413" s="91" t="str">
        <f t="shared" si="20"/>
        <v>Top_30_BFC</v>
      </c>
      <c r="M413" s="8" t="s">
        <v>1158</v>
      </c>
      <c r="N413" s="8"/>
    </row>
    <row r="414" spans="1:14" x14ac:dyDescent="0.25">
      <c r="A414"/>
      <c r="H414"/>
      <c r="J414" s="87" t="s">
        <v>361</v>
      </c>
      <c r="K414" s="87" t="s">
        <v>812</v>
      </c>
      <c r="L414" s="91" t="str">
        <f t="shared" si="20"/>
        <v>Top_30_BFC</v>
      </c>
      <c r="M414" s="8" t="s">
        <v>1158</v>
      </c>
      <c r="N414" s="8"/>
    </row>
    <row r="415" spans="1:14" x14ac:dyDescent="0.25">
      <c r="A415"/>
      <c r="H415"/>
      <c r="J415" s="87" t="s">
        <v>362</v>
      </c>
      <c r="K415" s="87" t="s">
        <v>813</v>
      </c>
      <c r="L415" s="91" t="str">
        <f t="shared" si="20"/>
        <v>Top_30_BFC</v>
      </c>
      <c r="M415" s="8" t="s">
        <v>1158</v>
      </c>
      <c r="N415" s="8"/>
    </row>
    <row r="416" spans="1:14" x14ac:dyDescent="0.25">
      <c r="A416"/>
      <c r="H416"/>
      <c r="J416" s="87" t="s">
        <v>313</v>
      </c>
      <c r="K416" s="87" t="s">
        <v>814</v>
      </c>
      <c r="L416" s="91" t="str">
        <f t="shared" si="20"/>
        <v>Top_30_BFC</v>
      </c>
      <c r="M416" s="8" t="s">
        <v>1158</v>
      </c>
      <c r="N416" s="8"/>
    </row>
    <row r="417" spans="1:14" x14ac:dyDescent="0.25">
      <c r="A417"/>
      <c r="H417"/>
      <c r="J417" s="87" t="s">
        <v>332</v>
      </c>
      <c r="K417" s="87" t="s">
        <v>815</v>
      </c>
      <c r="L417" s="91" t="str">
        <f t="shared" si="20"/>
        <v>Top_30_BFC</v>
      </c>
      <c r="M417" s="8" t="s">
        <v>1158</v>
      </c>
      <c r="N417" s="8"/>
    </row>
    <row r="418" spans="1:14" x14ac:dyDescent="0.25">
      <c r="A418"/>
      <c r="H418"/>
      <c r="J418" s="87" t="s">
        <v>314</v>
      </c>
      <c r="K418" s="87" t="s">
        <v>816</v>
      </c>
      <c r="L418" s="91" t="str">
        <f t="shared" si="20"/>
        <v>Top_30_BFC</v>
      </c>
      <c r="M418" s="8" t="s">
        <v>1158</v>
      </c>
      <c r="N418" s="8"/>
    </row>
    <row r="419" spans="1:14" x14ac:dyDescent="0.25">
      <c r="A419"/>
      <c r="H419"/>
      <c r="J419" s="87" t="s">
        <v>315</v>
      </c>
      <c r="K419" s="87" t="s">
        <v>817</v>
      </c>
      <c r="L419" s="91" t="str">
        <f t="shared" si="20"/>
        <v>Top_30_BFC</v>
      </c>
      <c r="M419" s="8" t="s">
        <v>1158</v>
      </c>
      <c r="N419" s="8"/>
    </row>
    <row r="420" spans="1:14" x14ac:dyDescent="0.25">
      <c r="A420"/>
      <c r="H420"/>
      <c r="J420" s="87" t="s">
        <v>316</v>
      </c>
      <c r="K420" s="87" t="s">
        <v>818</v>
      </c>
      <c r="L420" s="91" t="str">
        <f t="shared" si="20"/>
        <v>Top_30_BFC</v>
      </c>
      <c r="M420" s="8" t="s">
        <v>1158</v>
      </c>
      <c r="N420" s="8"/>
    </row>
    <row r="421" spans="1:14" x14ac:dyDescent="0.25">
      <c r="A421"/>
      <c r="H421"/>
      <c r="J421" s="87" t="s">
        <v>317</v>
      </c>
      <c r="K421" s="87" t="s">
        <v>819</v>
      </c>
      <c r="L421" s="91" t="str">
        <f t="shared" si="20"/>
        <v>Top_30_BFC</v>
      </c>
      <c r="M421" s="8" t="s">
        <v>1158</v>
      </c>
      <c r="N421" s="8"/>
    </row>
    <row r="422" spans="1:14" x14ac:dyDescent="0.25">
      <c r="A422"/>
      <c r="H422"/>
      <c r="J422" s="87" t="s">
        <v>436</v>
      </c>
      <c r="K422" s="87" t="s">
        <v>887</v>
      </c>
      <c r="L422" s="91" t="str">
        <f t="shared" si="20"/>
        <v>Top_30_BFC</v>
      </c>
      <c r="M422" s="8" t="s">
        <v>1158</v>
      </c>
      <c r="N422" s="8"/>
    </row>
    <row r="423" spans="1:14" x14ac:dyDescent="0.25">
      <c r="A423"/>
      <c r="H423"/>
      <c r="J423" s="87" t="s">
        <v>446</v>
      </c>
      <c r="K423" s="87" t="s">
        <v>888</v>
      </c>
      <c r="L423" s="91" t="str">
        <f t="shared" si="20"/>
        <v>Top_30_BFC</v>
      </c>
      <c r="M423" s="8" t="s">
        <v>1158</v>
      </c>
      <c r="N423" s="8"/>
    </row>
    <row r="424" spans="1:14" x14ac:dyDescent="0.25">
      <c r="A424"/>
      <c r="H424"/>
      <c r="J424" s="87" t="s">
        <v>439</v>
      </c>
      <c r="K424" s="87" t="s">
        <v>889</v>
      </c>
      <c r="L424" s="91" t="str">
        <f t="shared" si="20"/>
        <v>Top_30_BFC</v>
      </c>
      <c r="M424" s="8" t="s">
        <v>1158</v>
      </c>
      <c r="N424" s="8"/>
    </row>
    <row r="425" spans="1:14" x14ac:dyDescent="0.25">
      <c r="A425"/>
      <c r="H425"/>
      <c r="J425" s="87" t="s">
        <v>437</v>
      </c>
      <c r="K425" s="87" t="s">
        <v>890</v>
      </c>
      <c r="L425" s="91" t="str">
        <f t="shared" si="20"/>
        <v>Top_30_BFC</v>
      </c>
      <c r="M425" s="8" t="s">
        <v>1158</v>
      </c>
      <c r="N425" s="8"/>
    </row>
    <row r="426" spans="1:14" x14ac:dyDescent="0.25">
      <c r="A426"/>
      <c r="H426"/>
      <c r="J426" s="87" t="s">
        <v>447</v>
      </c>
      <c r="K426" s="87" t="s">
        <v>891</v>
      </c>
      <c r="L426" s="91" t="str">
        <f t="shared" si="20"/>
        <v>Top_30_BFC</v>
      </c>
      <c r="M426" s="8" t="s">
        <v>1158</v>
      </c>
      <c r="N426" s="8"/>
    </row>
    <row r="427" spans="1:14" x14ac:dyDescent="0.25">
      <c r="A427"/>
      <c r="H427"/>
      <c r="J427" s="87" t="s">
        <v>440</v>
      </c>
      <c r="K427" s="87" t="s">
        <v>892</v>
      </c>
      <c r="L427" s="91" t="str">
        <f t="shared" si="20"/>
        <v>Top_30_BFC</v>
      </c>
      <c r="M427" s="8" t="s">
        <v>1158</v>
      </c>
      <c r="N427" s="8"/>
    </row>
    <row r="428" spans="1:14" x14ac:dyDescent="0.25">
      <c r="A428"/>
      <c r="H428"/>
      <c r="J428" s="87" t="s">
        <v>1130</v>
      </c>
      <c r="K428" s="87" t="s">
        <v>1139</v>
      </c>
      <c r="L428" s="91" t="str">
        <f t="shared" si="20"/>
        <v>Top_30_BFC</v>
      </c>
      <c r="M428" s="8" t="s">
        <v>1158</v>
      </c>
      <c r="N428" s="8"/>
    </row>
    <row r="429" spans="1:14" x14ac:dyDescent="0.25">
      <c r="A429"/>
      <c r="H429"/>
      <c r="J429" s="87" t="s">
        <v>318</v>
      </c>
      <c r="K429" s="87" t="s">
        <v>820</v>
      </c>
      <c r="L429" s="87" t="str">
        <f>$H$3</f>
        <v>Plan_régional</v>
      </c>
      <c r="M429" s="8" t="s">
        <v>1156</v>
      </c>
      <c r="N429" s="8"/>
    </row>
    <row r="430" spans="1:14" x14ac:dyDescent="0.25">
      <c r="A430"/>
      <c r="H430"/>
      <c r="J430" s="87" t="s">
        <v>1042</v>
      </c>
      <c r="K430" s="87" t="s">
        <v>1113</v>
      </c>
      <c r="L430" s="91" t="str">
        <f t="shared" ref="L430:L461" si="21">$H$2</f>
        <v>Top_30_BFC</v>
      </c>
      <c r="M430" s="8" t="s">
        <v>1158</v>
      </c>
      <c r="N430" s="8"/>
    </row>
    <row r="431" spans="1:14" x14ac:dyDescent="0.25">
      <c r="A431"/>
      <c r="H431"/>
      <c r="J431" s="87" t="s">
        <v>1030</v>
      </c>
      <c r="K431" s="87" t="s">
        <v>1072</v>
      </c>
      <c r="L431" s="91" t="str">
        <f t="shared" si="21"/>
        <v>Top_30_BFC</v>
      </c>
      <c r="M431" s="8" t="s">
        <v>1158</v>
      </c>
      <c r="N431" s="8"/>
    </row>
    <row r="432" spans="1:14" x14ac:dyDescent="0.25">
      <c r="A432"/>
      <c r="H432"/>
      <c r="J432" s="87" t="s">
        <v>1008</v>
      </c>
      <c r="K432" s="87" t="s">
        <v>1073</v>
      </c>
      <c r="L432" s="91" t="str">
        <f t="shared" si="21"/>
        <v>Top_30_BFC</v>
      </c>
      <c r="M432" s="8" t="s">
        <v>1158</v>
      </c>
      <c r="N432" s="8"/>
    </row>
    <row r="433" spans="1:14" x14ac:dyDescent="0.25">
      <c r="A433"/>
      <c r="H433"/>
      <c r="J433" s="87" t="s">
        <v>333</v>
      </c>
      <c r="K433" s="87" t="s">
        <v>821</v>
      </c>
      <c r="L433" s="91" t="str">
        <f t="shared" si="21"/>
        <v>Top_30_BFC</v>
      </c>
      <c r="M433" s="8" t="s">
        <v>1158</v>
      </c>
      <c r="N433" s="8"/>
    </row>
    <row r="434" spans="1:14" x14ac:dyDescent="0.25">
      <c r="A434"/>
      <c r="H434"/>
      <c r="J434" s="87" t="s">
        <v>319</v>
      </c>
      <c r="K434" s="87" t="s">
        <v>822</v>
      </c>
      <c r="L434" s="91" t="str">
        <f t="shared" si="21"/>
        <v>Top_30_BFC</v>
      </c>
      <c r="M434" s="8" t="s">
        <v>1158</v>
      </c>
      <c r="N434" s="8"/>
    </row>
    <row r="435" spans="1:14" x14ac:dyDescent="0.25">
      <c r="A435"/>
      <c r="H435"/>
      <c r="J435" s="87" t="s">
        <v>1028</v>
      </c>
      <c r="K435" s="87" t="s">
        <v>1074</v>
      </c>
      <c r="L435" s="91" t="str">
        <f t="shared" si="21"/>
        <v>Top_30_BFC</v>
      </c>
      <c r="M435" s="8" t="s">
        <v>1158</v>
      </c>
      <c r="N435" s="8"/>
    </row>
    <row r="436" spans="1:14" x14ac:dyDescent="0.25">
      <c r="A436"/>
      <c r="H436"/>
      <c r="J436" s="87" t="s">
        <v>1043</v>
      </c>
      <c r="K436" s="87" t="s">
        <v>1075</v>
      </c>
      <c r="L436" s="91" t="str">
        <f t="shared" si="21"/>
        <v>Top_30_BFC</v>
      </c>
      <c r="M436" s="8" t="s">
        <v>1158</v>
      </c>
      <c r="N436" s="8"/>
    </row>
    <row r="437" spans="1:14" x14ac:dyDescent="0.25">
      <c r="A437"/>
      <c r="H437"/>
      <c r="J437" s="87" t="s">
        <v>1018</v>
      </c>
      <c r="K437" s="87" t="s">
        <v>1076</v>
      </c>
      <c r="L437" s="91" t="str">
        <f t="shared" si="21"/>
        <v>Top_30_BFC</v>
      </c>
      <c r="M437" s="8" t="s">
        <v>1158</v>
      </c>
      <c r="N437" s="8"/>
    </row>
    <row r="438" spans="1:14" x14ac:dyDescent="0.25">
      <c r="A438"/>
      <c r="H438"/>
      <c r="J438" s="87" t="s">
        <v>1021</v>
      </c>
      <c r="K438" s="87" t="s">
        <v>1077</v>
      </c>
      <c r="L438" s="91" t="str">
        <f t="shared" si="21"/>
        <v>Top_30_BFC</v>
      </c>
      <c r="M438" s="8" t="s">
        <v>1158</v>
      </c>
      <c r="N438" s="8"/>
    </row>
    <row r="439" spans="1:14" x14ac:dyDescent="0.25">
      <c r="A439"/>
      <c r="H439"/>
      <c r="J439" s="87" t="s">
        <v>1044</v>
      </c>
      <c r="K439" s="87" t="s">
        <v>1078</v>
      </c>
      <c r="L439" s="91" t="str">
        <f t="shared" si="21"/>
        <v>Top_30_BFC</v>
      </c>
      <c r="M439" s="8" t="s">
        <v>1158</v>
      </c>
      <c r="N439" s="8"/>
    </row>
    <row r="440" spans="1:14" x14ac:dyDescent="0.25">
      <c r="A440"/>
      <c r="H440"/>
      <c r="J440" s="87" t="s">
        <v>1016</v>
      </c>
      <c r="K440" s="87" t="s">
        <v>1079</v>
      </c>
      <c r="L440" s="91" t="str">
        <f t="shared" si="21"/>
        <v>Top_30_BFC</v>
      </c>
      <c r="M440" s="8" t="s">
        <v>1158</v>
      </c>
      <c r="N440" s="8"/>
    </row>
    <row r="441" spans="1:14" x14ac:dyDescent="0.25">
      <c r="A441"/>
      <c r="H441"/>
      <c r="J441" s="87" t="s">
        <v>1019</v>
      </c>
      <c r="K441" s="87" t="s">
        <v>1080</v>
      </c>
      <c r="L441" s="91" t="str">
        <f t="shared" si="21"/>
        <v>Top_30_BFC</v>
      </c>
      <c r="M441" s="8" t="s">
        <v>1158</v>
      </c>
      <c r="N441" s="8"/>
    </row>
    <row r="442" spans="1:14" x14ac:dyDescent="0.25">
      <c r="A442"/>
      <c r="H442"/>
      <c r="J442" s="87" t="s">
        <v>1017</v>
      </c>
      <c r="K442" s="87" t="s">
        <v>1081</v>
      </c>
      <c r="L442" s="91" t="str">
        <f t="shared" si="21"/>
        <v>Top_30_BFC</v>
      </c>
      <c r="M442" s="8" t="s">
        <v>1158</v>
      </c>
      <c r="N442" s="8"/>
    </row>
    <row r="443" spans="1:14" x14ac:dyDescent="0.25">
      <c r="A443"/>
      <c r="H443"/>
      <c r="J443" s="87" t="s">
        <v>1033</v>
      </c>
      <c r="K443" s="87" t="s">
        <v>1082</v>
      </c>
      <c r="L443" s="91" t="str">
        <f t="shared" si="21"/>
        <v>Top_30_BFC</v>
      </c>
      <c r="M443" s="8" t="s">
        <v>1158</v>
      </c>
      <c r="N443" s="8"/>
    </row>
    <row r="444" spans="1:14" x14ac:dyDescent="0.25">
      <c r="A444"/>
      <c r="H444"/>
      <c r="J444" s="87" t="s">
        <v>1045</v>
      </c>
      <c r="K444" s="87" t="s">
        <v>1083</v>
      </c>
      <c r="L444" s="91" t="str">
        <f t="shared" si="21"/>
        <v>Top_30_BFC</v>
      </c>
      <c r="M444" s="8" t="s">
        <v>1158</v>
      </c>
      <c r="N444" s="8"/>
    </row>
    <row r="445" spans="1:14" x14ac:dyDescent="0.25">
      <c r="A445"/>
      <c r="H445"/>
      <c r="J445" s="87" t="s">
        <v>1010</v>
      </c>
      <c r="K445" s="87" t="s">
        <v>1084</v>
      </c>
      <c r="L445" s="91" t="str">
        <f t="shared" si="21"/>
        <v>Top_30_BFC</v>
      </c>
      <c r="M445" s="8" t="s">
        <v>1158</v>
      </c>
      <c r="N445" s="8"/>
    </row>
    <row r="446" spans="1:14" x14ac:dyDescent="0.25">
      <c r="A446"/>
      <c r="H446"/>
      <c r="J446" s="87" t="s">
        <v>1040</v>
      </c>
      <c r="K446" s="87" t="s">
        <v>1114</v>
      </c>
      <c r="L446" s="91" t="str">
        <f t="shared" si="21"/>
        <v>Top_30_BFC</v>
      </c>
      <c r="M446" s="8" t="s">
        <v>1158</v>
      </c>
      <c r="N446" s="8"/>
    </row>
    <row r="447" spans="1:14" x14ac:dyDescent="0.25">
      <c r="A447"/>
      <c r="H447"/>
      <c r="J447" s="87" t="s">
        <v>1123</v>
      </c>
      <c r="K447" s="87" t="s">
        <v>1140</v>
      </c>
      <c r="L447" s="91" t="str">
        <f t="shared" si="21"/>
        <v>Top_30_BFC</v>
      </c>
      <c r="M447" s="8" t="s">
        <v>1158</v>
      </c>
      <c r="N447" s="8"/>
    </row>
    <row r="448" spans="1:14" x14ac:dyDescent="0.25">
      <c r="A448"/>
      <c r="H448"/>
      <c r="J448" s="87" t="s">
        <v>1003</v>
      </c>
      <c r="K448" s="87" t="s">
        <v>1085</v>
      </c>
      <c r="L448" s="91" t="str">
        <f t="shared" si="21"/>
        <v>Top_30_BFC</v>
      </c>
      <c r="M448" s="8" t="s">
        <v>1158</v>
      </c>
      <c r="N448" s="8"/>
    </row>
    <row r="449" spans="1:14" x14ac:dyDescent="0.25">
      <c r="A449"/>
      <c r="H449"/>
      <c r="J449" s="87" t="s">
        <v>1032</v>
      </c>
      <c r="K449" s="87" t="s">
        <v>1086</v>
      </c>
      <c r="L449" s="91" t="str">
        <f t="shared" si="21"/>
        <v>Top_30_BFC</v>
      </c>
      <c r="M449" s="8" t="s">
        <v>1158</v>
      </c>
      <c r="N449" s="8"/>
    </row>
    <row r="450" spans="1:14" x14ac:dyDescent="0.25">
      <c r="A450"/>
      <c r="H450"/>
      <c r="J450" s="87" t="s">
        <v>1055</v>
      </c>
      <c r="K450" s="87" t="s">
        <v>1087</v>
      </c>
      <c r="L450" s="91" t="str">
        <f t="shared" si="21"/>
        <v>Top_30_BFC</v>
      </c>
      <c r="M450" s="8" t="s">
        <v>1158</v>
      </c>
      <c r="N450" s="8"/>
    </row>
    <row r="451" spans="1:14" x14ac:dyDescent="0.25">
      <c r="A451"/>
      <c r="H451"/>
      <c r="J451" s="87" t="s">
        <v>1124</v>
      </c>
      <c r="K451" s="87" t="s">
        <v>1136</v>
      </c>
      <c r="L451" s="91" t="str">
        <f t="shared" si="21"/>
        <v>Top_30_BFC</v>
      </c>
      <c r="M451" s="8" t="s">
        <v>1158</v>
      </c>
      <c r="N451" s="8"/>
    </row>
    <row r="452" spans="1:14" x14ac:dyDescent="0.25">
      <c r="A452"/>
      <c r="H452"/>
      <c r="J452" s="87" t="s">
        <v>1056</v>
      </c>
      <c r="K452" s="87" t="s">
        <v>1088</v>
      </c>
      <c r="L452" s="91" t="str">
        <f t="shared" si="21"/>
        <v>Top_30_BFC</v>
      </c>
      <c r="M452" s="8" t="s">
        <v>1158</v>
      </c>
      <c r="N452" s="8"/>
    </row>
    <row r="453" spans="1:14" x14ac:dyDescent="0.25">
      <c r="A453"/>
      <c r="H453"/>
      <c r="J453" s="87" t="s">
        <v>1029</v>
      </c>
      <c r="K453" s="87" t="s">
        <v>1089</v>
      </c>
      <c r="L453" s="91" t="str">
        <f t="shared" si="21"/>
        <v>Top_30_BFC</v>
      </c>
      <c r="M453" s="8" t="s">
        <v>1158</v>
      </c>
      <c r="N453" s="8"/>
    </row>
    <row r="454" spans="1:14" x14ac:dyDescent="0.25">
      <c r="A454"/>
      <c r="H454"/>
      <c r="J454" s="87" t="s">
        <v>1012</v>
      </c>
      <c r="K454" s="87" t="s">
        <v>1091</v>
      </c>
      <c r="L454" s="91" t="str">
        <f t="shared" si="21"/>
        <v>Top_30_BFC</v>
      </c>
      <c r="M454" s="8" t="s">
        <v>1158</v>
      </c>
      <c r="N454" s="8"/>
    </row>
    <row r="455" spans="1:14" x14ac:dyDescent="0.25">
      <c r="A455"/>
      <c r="H455"/>
      <c r="J455" s="87" t="s">
        <v>1013</v>
      </c>
      <c r="K455" s="87" t="s">
        <v>1093</v>
      </c>
      <c r="L455" s="91" t="str">
        <f t="shared" si="21"/>
        <v>Top_30_BFC</v>
      </c>
      <c r="M455" s="8" t="s">
        <v>1158</v>
      </c>
      <c r="N455" s="8"/>
    </row>
    <row r="456" spans="1:14" x14ac:dyDescent="0.25">
      <c r="A456"/>
      <c r="H456"/>
      <c r="J456" s="87" t="s">
        <v>1027</v>
      </c>
      <c r="K456" s="87" t="s">
        <v>1095</v>
      </c>
      <c r="L456" s="91" t="str">
        <f t="shared" si="21"/>
        <v>Top_30_BFC</v>
      </c>
      <c r="M456" s="8" t="s">
        <v>1158</v>
      </c>
      <c r="N456" s="8"/>
    </row>
    <row r="457" spans="1:14" x14ac:dyDescent="0.25">
      <c r="A457"/>
      <c r="H457"/>
      <c r="J457" s="87" t="s">
        <v>1038</v>
      </c>
      <c r="K457" s="87" t="s">
        <v>1090</v>
      </c>
      <c r="L457" s="91" t="str">
        <f t="shared" si="21"/>
        <v>Top_30_BFC</v>
      </c>
      <c r="M457" s="8" t="s">
        <v>1158</v>
      </c>
      <c r="N457" s="8"/>
    </row>
    <row r="458" spans="1:14" x14ac:dyDescent="0.25">
      <c r="A458"/>
      <c r="H458"/>
      <c r="J458" s="87" t="s">
        <v>1037</v>
      </c>
      <c r="K458" s="87" t="s">
        <v>1094</v>
      </c>
      <c r="L458" s="91" t="str">
        <f t="shared" si="21"/>
        <v>Top_30_BFC</v>
      </c>
      <c r="M458" s="8" t="s">
        <v>1158</v>
      </c>
      <c r="N458" s="8"/>
    </row>
    <row r="459" spans="1:14" x14ac:dyDescent="0.25">
      <c r="A459"/>
      <c r="H459"/>
      <c r="J459" s="87" t="s">
        <v>1009</v>
      </c>
      <c r="K459" s="87" t="s">
        <v>1092</v>
      </c>
      <c r="L459" s="91" t="str">
        <f t="shared" si="21"/>
        <v>Top_30_BFC</v>
      </c>
      <c r="M459" s="8" t="s">
        <v>1158</v>
      </c>
      <c r="N459" s="8"/>
    </row>
    <row r="460" spans="1:14" x14ac:dyDescent="0.25">
      <c r="A460"/>
      <c r="H460"/>
      <c r="J460" s="87" t="s">
        <v>1022</v>
      </c>
      <c r="K460" s="87" t="s">
        <v>1096</v>
      </c>
      <c r="L460" s="91" t="str">
        <f t="shared" si="21"/>
        <v>Top_30_BFC</v>
      </c>
      <c r="M460" s="8" t="s">
        <v>1158</v>
      </c>
      <c r="N460" s="8"/>
    </row>
    <row r="461" spans="1:14" x14ac:dyDescent="0.25">
      <c r="A461"/>
      <c r="H461"/>
      <c r="J461" s="87" t="s">
        <v>1046</v>
      </c>
      <c r="K461" s="87" t="s">
        <v>1097</v>
      </c>
      <c r="L461" s="91" t="str">
        <f t="shared" si="21"/>
        <v>Top_30_BFC</v>
      </c>
      <c r="M461" s="8" t="s">
        <v>1158</v>
      </c>
      <c r="N461" s="8"/>
    </row>
    <row r="462" spans="1:14" x14ac:dyDescent="0.25">
      <c r="A462"/>
      <c r="H462"/>
      <c r="J462" s="87" t="s">
        <v>1125</v>
      </c>
      <c r="K462" s="87" t="s">
        <v>1135</v>
      </c>
      <c r="L462" s="91" t="str">
        <f t="shared" ref="L462:L479" si="22">$H$2</f>
        <v>Top_30_BFC</v>
      </c>
      <c r="M462" s="8" t="s">
        <v>1158</v>
      </c>
      <c r="N462" s="8"/>
    </row>
    <row r="463" spans="1:14" x14ac:dyDescent="0.25">
      <c r="A463"/>
      <c r="H463"/>
      <c r="J463" s="87" t="s">
        <v>1023</v>
      </c>
      <c r="K463" s="87" t="s">
        <v>1098</v>
      </c>
      <c r="L463" s="91" t="str">
        <f t="shared" si="22"/>
        <v>Top_30_BFC</v>
      </c>
      <c r="M463" s="8" t="s">
        <v>1158</v>
      </c>
      <c r="N463" s="8"/>
    </row>
    <row r="464" spans="1:14" x14ac:dyDescent="0.25">
      <c r="A464"/>
      <c r="H464"/>
      <c r="J464" s="87" t="s">
        <v>1047</v>
      </c>
      <c r="K464" s="87" t="s">
        <v>1099</v>
      </c>
      <c r="L464" s="91" t="str">
        <f t="shared" si="22"/>
        <v>Top_30_BFC</v>
      </c>
      <c r="M464" s="8" t="s">
        <v>1158</v>
      </c>
      <c r="N464" s="8"/>
    </row>
    <row r="465" spans="1:14" x14ac:dyDescent="0.25">
      <c r="A465"/>
      <c r="H465"/>
      <c r="J465" s="87" t="s">
        <v>1048</v>
      </c>
      <c r="K465" s="87" t="s">
        <v>1100</v>
      </c>
      <c r="L465" s="91" t="str">
        <f t="shared" si="22"/>
        <v>Top_30_BFC</v>
      </c>
      <c r="M465" s="8" t="s">
        <v>1158</v>
      </c>
      <c r="N465" s="8"/>
    </row>
    <row r="466" spans="1:14" x14ac:dyDescent="0.25">
      <c r="A466"/>
      <c r="H466"/>
      <c r="J466" s="87" t="s">
        <v>1049</v>
      </c>
      <c r="K466" s="87" t="s">
        <v>1101</v>
      </c>
      <c r="L466" s="91" t="str">
        <f t="shared" si="22"/>
        <v>Top_30_BFC</v>
      </c>
      <c r="M466" s="8" t="s">
        <v>1158</v>
      </c>
      <c r="N466" s="8"/>
    </row>
    <row r="467" spans="1:14" x14ac:dyDescent="0.25">
      <c r="A467"/>
      <c r="H467"/>
      <c r="J467" s="87" t="s">
        <v>1050</v>
      </c>
      <c r="K467" s="87" t="s">
        <v>1102</v>
      </c>
      <c r="L467" s="91" t="str">
        <f t="shared" si="22"/>
        <v>Top_30_BFC</v>
      </c>
      <c r="M467" s="8" t="s">
        <v>1158</v>
      </c>
      <c r="N467" s="8"/>
    </row>
    <row r="468" spans="1:14" x14ac:dyDescent="0.25">
      <c r="A468"/>
      <c r="H468"/>
      <c r="J468" s="87" t="s">
        <v>1051</v>
      </c>
      <c r="K468" s="87" t="s">
        <v>1103</v>
      </c>
      <c r="L468" s="91" t="str">
        <f t="shared" si="22"/>
        <v>Top_30_BFC</v>
      </c>
      <c r="M468" s="8" t="s">
        <v>1158</v>
      </c>
      <c r="N468" s="8"/>
    </row>
    <row r="469" spans="1:14" x14ac:dyDescent="0.25">
      <c r="A469"/>
      <c r="H469"/>
      <c r="J469" s="87" t="s">
        <v>1052</v>
      </c>
      <c r="K469" s="87" t="s">
        <v>1104</v>
      </c>
      <c r="L469" s="91" t="str">
        <f t="shared" si="22"/>
        <v>Top_30_BFC</v>
      </c>
      <c r="M469" s="8" t="s">
        <v>1158</v>
      </c>
      <c r="N469" s="8"/>
    </row>
    <row r="470" spans="1:14" x14ac:dyDescent="0.25">
      <c r="A470"/>
      <c r="H470"/>
      <c r="J470" s="87" t="s">
        <v>1053</v>
      </c>
      <c r="K470" s="87" t="s">
        <v>1105</v>
      </c>
      <c r="L470" s="91" t="str">
        <f t="shared" si="22"/>
        <v>Top_30_BFC</v>
      </c>
      <c r="M470" s="8" t="s">
        <v>1158</v>
      </c>
      <c r="N470" s="8"/>
    </row>
    <row r="471" spans="1:14" x14ac:dyDescent="0.25">
      <c r="A471"/>
      <c r="H471"/>
      <c r="J471" s="87" t="s">
        <v>1126</v>
      </c>
      <c r="K471" s="87" t="s">
        <v>1133</v>
      </c>
      <c r="L471" s="91" t="str">
        <f t="shared" si="22"/>
        <v>Top_30_BFC</v>
      </c>
      <c r="M471" s="8" t="s">
        <v>1158</v>
      </c>
      <c r="N471" s="8"/>
    </row>
    <row r="472" spans="1:14" x14ac:dyDescent="0.25">
      <c r="A472"/>
      <c r="H472"/>
      <c r="J472" s="87" t="s">
        <v>1035</v>
      </c>
      <c r="K472" s="87" t="s">
        <v>1106</v>
      </c>
      <c r="L472" s="91" t="str">
        <f t="shared" si="22"/>
        <v>Top_30_BFC</v>
      </c>
      <c r="M472" s="8" t="s">
        <v>1158</v>
      </c>
      <c r="N472" s="8"/>
    </row>
    <row r="473" spans="1:14" x14ac:dyDescent="0.25">
      <c r="A473"/>
      <c r="H473"/>
      <c r="J473" s="87" t="s">
        <v>1036</v>
      </c>
      <c r="K473" s="87" t="s">
        <v>1107</v>
      </c>
      <c r="L473" s="91" t="str">
        <f t="shared" si="22"/>
        <v>Top_30_BFC</v>
      </c>
      <c r="M473" s="8" t="s">
        <v>1158</v>
      </c>
      <c r="N473" s="8"/>
    </row>
    <row r="474" spans="1:14" x14ac:dyDescent="0.25">
      <c r="A474"/>
      <c r="H474"/>
      <c r="J474" s="87" t="s">
        <v>1127</v>
      </c>
      <c r="K474" s="87" t="s">
        <v>1134</v>
      </c>
      <c r="L474" s="91" t="str">
        <f t="shared" si="22"/>
        <v>Top_30_BFC</v>
      </c>
      <c r="M474" s="8" t="s">
        <v>1158</v>
      </c>
      <c r="N474" s="8"/>
    </row>
    <row r="475" spans="1:14" x14ac:dyDescent="0.25">
      <c r="A475"/>
      <c r="H475"/>
      <c r="J475" s="87" t="s">
        <v>1057</v>
      </c>
      <c r="K475" s="87" t="s">
        <v>1110</v>
      </c>
      <c r="L475" s="91" t="str">
        <f t="shared" si="22"/>
        <v>Top_30_BFC</v>
      </c>
      <c r="M475" s="8" t="s">
        <v>1158</v>
      </c>
      <c r="N475" s="8"/>
    </row>
    <row r="476" spans="1:14" x14ac:dyDescent="0.25">
      <c r="A476"/>
      <c r="H476"/>
      <c r="J476" s="87" t="s">
        <v>1119</v>
      </c>
      <c r="K476" s="87" t="s">
        <v>1131</v>
      </c>
      <c r="L476" s="91" t="str">
        <f t="shared" si="22"/>
        <v>Top_30_BFC</v>
      </c>
      <c r="M476" s="8" t="s">
        <v>1158</v>
      </c>
      <c r="N476" s="8"/>
    </row>
    <row r="477" spans="1:14" x14ac:dyDescent="0.25">
      <c r="A477"/>
      <c r="H477"/>
      <c r="J477" s="87" t="s">
        <v>1034</v>
      </c>
      <c r="K477" s="87" t="s">
        <v>1109</v>
      </c>
      <c r="L477" s="91" t="str">
        <f t="shared" si="22"/>
        <v>Top_30_BFC</v>
      </c>
      <c r="M477" s="8" t="s">
        <v>1158</v>
      </c>
      <c r="N477" s="8"/>
    </row>
    <row r="478" spans="1:14" x14ac:dyDescent="0.25">
      <c r="A478"/>
      <c r="H478"/>
      <c r="J478" s="87" t="s">
        <v>1128</v>
      </c>
      <c r="K478" s="87" t="s">
        <v>1132</v>
      </c>
      <c r="L478" s="91" t="str">
        <f t="shared" si="22"/>
        <v>Top_30_BFC</v>
      </c>
      <c r="M478" s="8" t="s">
        <v>1158</v>
      </c>
      <c r="N478" s="8"/>
    </row>
    <row r="479" spans="1:14" x14ac:dyDescent="0.25">
      <c r="A479"/>
      <c r="H479"/>
      <c r="J479" s="87" t="s">
        <v>1054</v>
      </c>
      <c r="K479" s="87" t="s">
        <v>1108</v>
      </c>
      <c r="L479" s="91" t="str">
        <f t="shared" si="22"/>
        <v>Top_30_BFC</v>
      </c>
      <c r="M479" s="8" t="s">
        <v>1158</v>
      </c>
      <c r="N479" s="8"/>
    </row>
  </sheetData>
  <sortState ref="J2:N531">
    <sortCondition ref="J2:J531"/>
  </sortState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Feuil1</vt:lpstr>
      <vt:lpstr>TABLES</vt:lpstr>
      <vt:lpstr>Tables2</vt:lpstr>
      <vt:lpstr>DT_21</vt:lpstr>
      <vt:lpstr>DT_25_90</vt:lpstr>
      <vt:lpstr>DT_39_70</vt:lpstr>
      <vt:lpstr>DT_58_89</vt:lpstr>
      <vt:lpstr>DT_71</vt:lpstr>
      <vt:lpstr>GROUPE_COURRIER</vt:lpstr>
      <vt:lpstr>MEDIA</vt:lpstr>
      <vt:lpstr>Plan_national</vt:lpstr>
      <vt:lpstr>Plan_régional</vt:lpstr>
      <vt:lpstr>TAUX</vt:lpstr>
      <vt:lpstr>TEMPS</vt:lpstr>
      <vt:lpstr>Top_30</vt:lpstr>
      <vt:lpstr>Tous_les_courriers</vt:lpstr>
      <vt:lpstr>Toutes_DT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SERVADIO Franck</dc:creator>
  <cp:lastModifiedBy>thev</cp:lastModifiedBy>
  <cp:lastPrinted>2019-05-23T07:02:32Z</cp:lastPrinted>
  <dcterms:created xsi:type="dcterms:W3CDTF">2015-12-10T10:49:07Z</dcterms:created>
  <dcterms:modified xsi:type="dcterms:W3CDTF">2019-05-25T16:07:56Z</dcterms:modified>
</cp:coreProperties>
</file>