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D:\Data\Documents\"/>
    </mc:Choice>
  </mc:AlternateContent>
  <bookViews>
    <workbookView xWindow="0" yWindow="0" windowWidth="23880" windowHeight="10455"/>
  </bookViews>
  <sheets>
    <sheet name="B82500" sheetId="2" r:id="rId1"/>
    <sheet name="ParamètresCalendrier" sheetId="5" r:id="rId2"/>
    <sheet name="ParamètresCouleurs" sheetId="6" r:id="rId3"/>
  </sheets>
  <definedNames>
    <definedName name="Bulle_à">'B82500'!$I$8</definedName>
    <definedName name="calendrier">'B82500'!$K$7:$ABL$7</definedName>
    <definedName name="calendrier_dates">'B82500'!$K$6:$ABL$6</definedName>
    <definedName name="colonne">MIN(IF((COLUMN('B82500'!$K1048572:$ABL1048572)-COLUMN('B82500'!$K$7)&gt;=MATCH("*",'B82500'!$K1048574:$ABL1048574,0))*COLUMN('B82500'!$K$7:$ABL$7)*('B82500'!$K1048574:$ABL1048574="")&gt;0,(COLUMN('B82500'!$K1048572:$ABL1048572)-COLUMN('B82500'!$K$7)&gt;=MATCH("*",'B82500'!$K1048574:$ABL1048574,0))*COLUMN('B82500'!$K$7:$ABL$7)*('B82500'!$K1048574:$ABL1048574=""),""))</definedName>
    <definedName name="Commentaires">'B82500'!$G$8</definedName>
    <definedName name="couleurs">ParamètresCouleurs!$A$5:$N$6</definedName>
    <definedName name="curseurs" localSheetId="0">'B82500'!$A$7:$ABN$21</definedName>
    <definedName name="Liste_feuilles">ParamètresCouleurs!$A$12:$A$19</definedName>
    <definedName name="MesCouleurs">ParamètresCouleurs!$A$5:$M$5</definedName>
    <definedName name="MotifsCouleurs">ParamètresCouleurs!$A$6:$M$6</definedName>
    <definedName name="planning" localSheetId="0">'B82500'!$K$9:$ABL$17</definedName>
    <definedName name="Prev_sortie">'B82500'!$J$8</definedName>
    <definedName name="Sites">'B82500'!$H$8</definedName>
  </definedNames>
  <calcPr calcId="152511"/>
  <customWorkbookViews>
    <customWorkbookView name="MONIER - Affichage personnalisé" guid="{7A6998E9-2AD7-4051-A331-72EE69B93677}" autoUpdate="1" mergeInterval="5" personalView="1" maximized="1" windowWidth="1680" windowHeight="825" activeSheetId="2"/>
  </customWorkbookViews>
</workbook>
</file>

<file path=xl/calcChain.xml><?xml version="1.0" encoding="utf-8"?>
<calcChain xmlns="http://schemas.openxmlformats.org/spreadsheetml/2006/main">
  <c r="ABL7" i="2" l="1"/>
  <c r="ABK7" i="2"/>
  <c r="ABJ7" i="2"/>
  <c r="ABI7" i="2"/>
  <c r="ABH7" i="2"/>
  <c r="ABG7" i="2"/>
  <c r="ABF7" i="2"/>
  <c r="ABE7" i="2"/>
  <c r="ABD7" i="2"/>
  <c r="ABC7" i="2"/>
  <c r="ABB7" i="2"/>
  <c r="ABA7" i="2"/>
  <c r="AAZ7" i="2"/>
  <c r="AAY7" i="2"/>
  <c r="AAX7" i="2"/>
  <c r="AAW7" i="2"/>
  <c r="AAV7" i="2"/>
  <c r="AAU7" i="2"/>
  <c r="AAT7" i="2"/>
  <c r="AAS7" i="2"/>
  <c r="AAR7" i="2"/>
  <c r="AAQ7" i="2"/>
  <c r="AAP7" i="2"/>
  <c r="AAO7" i="2"/>
  <c r="AAN7" i="2"/>
  <c r="AAM7" i="2"/>
  <c r="AAL7" i="2"/>
  <c r="AAK7" i="2"/>
  <c r="AAJ7" i="2"/>
  <c r="AAI7" i="2"/>
  <c r="AAH7" i="2"/>
  <c r="AAG7" i="2"/>
  <c r="AAF7" i="2"/>
  <c r="AAE7" i="2"/>
  <c r="AAD7" i="2"/>
  <c r="AAC7" i="2"/>
  <c r="AAB7" i="2"/>
  <c r="AAA7" i="2"/>
  <c r="ZZ7" i="2"/>
  <c r="ZY7" i="2"/>
  <c r="ZX7" i="2"/>
  <c r="ZW7" i="2"/>
  <c r="ZV7" i="2"/>
  <c r="ZU7" i="2"/>
  <c r="ZT7" i="2"/>
  <c r="ZS7" i="2"/>
  <c r="ZR7" i="2"/>
  <c r="ZQ7" i="2"/>
  <c r="ZP7" i="2"/>
  <c r="ZO7" i="2"/>
  <c r="ZN7" i="2"/>
  <c r="ZM7" i="2"/>
  <c r="ZL7" i="2"/>
  <c r="ZK7" i="2"/>
  <c r="ZJ7" i="2"/>
  <c r="ZI7" i="2"/>
  <c r="ZH7" i="2"/>
  <c r="ZG7" i="2"/>
  <c r="ZF7" i="2"/>
  <c r="ZE7" i="2"/>
  <c r="ZD7" i="2"/>
  <c r="ZC7" i="2"/>
  <c r="ZB7" i="2"/>
  <c r="ZA7" i="2"/>
  <c r="YZ7" i="2"/>
  <c r="YY7" i="2"/>
  <c r="YX7" i="2"/>
  <c r="YW7" i="2"/>
  <c r="YV7" i="2"/>
  <c r="YU7" i="2"/>
  <c r="YT7" i="2"/>
  <c r="YS7" i="2"/>
  <c r="YR7" i="2"/>
  <c r="YQ7" i="2"/>
  <c r="YP7" i="2"/>
  <c r="YO7" i="2"/>
  <c r="YN7" i="2"/>
  <c r="YM7" i="2"/>
  <c r="YL7" i="2"/>
  <c r="YK7" i="2"/>
  <c r="YJ7" i="2"/>
  <c r="YI7" i="2"/>
  <c r="YH7" i="2"/>
  <c r="YG7" i="2"/>
  <c r="YF7" i="2"/>
  <c r="YE7" i="2"/>
  <c r="YD7" i="2"/>
  <c r="YC7" i="2"/>
  <c r="YB7" i="2"/>
  <c r="YA7" i="2"/>
  <c r="XZ7" i="2"/>
  <c r="XY7" i="2"/>
  <c r="XX7" i="2"/>
  <c r="XW7" i="2"/>
  <c r="XV7" i="2"/>
  <c r="XU7" i="2"/>
  <c r="XT7" i="2"/>
  <c r="XS7" i="2"/>
  <c r="XR7" i="2"/>
  <c r="XQ7" i="2"/>
  <c r="XP7" i="2"/>
  <c r="XO7" i="2"/>
  <c r="XN7" i="2"/>
  <c r="XM7" i="2"/>
  <c r="XL7" i="2"/>
  <c r="XK7" i="2"/>
  <c r="XJ7" i="2"/>
  <c r="XI7" i="2"/>
  <c r="XH7" i="2"/>
  <c r="XG7" i="2"/>
  <c r="XF7" i="2"/>
  <c r="XE7" i="2"/>
  <c r="XD7" i="2"/>
  <c r="XC7" i="2"/>
  <c r="XB7" i="2"/>
  <c r="XA7" i="2"/>
  <c r="WZ7" i="2"/>
  <c r="WY7" i="2"/>
  <c r="WX7" i="2"/>
  <c r="WW7" i="2"/>
  <c r="WV7" i="2"/>
  <c r="WU7" i="2"/>
  <c r="WT7" i="2"/>
  <c r="WS7" i="2"/>
  <c r="WR7" i="2"/>
  <c r="WQ7" i="2"/>
  <c r="WP7" i="2"/>
  <c r="WO7" i="2"/>
  <c r="WN7" i="2"/>
  <c r="WM7" i="2"/>
  <c r="WL7" i="2"/>
  <c r="WK7" i="2"/>
  <c r="WJ7" i="2"/>
  <c r="WI7" i="2"/>
  <c r="WH7" i="2"/>
  <c r="WG7" i="2"/>
  <c r="WF7" i="2"/>
  <c r="WE7" i="2"/>
  <c r="WD7" i="2"/>
  <c r="WC7" i="2"/>
  <c r="WB7" i="2"/>
  <c r="WA7" i="2"/>
  <c r="VZ7" i="2"/>
  <c r="VY7" i="2"/>
  <c r="VX7" i="2"/>
  <c r="VW7" i="2"/>
  <c r="VV7" i="2"/>
  <c r="VU7" i="2"/>
  <c r="VT7" i="2"/>
  <c r="VS7" i="2"/>
  <c r="VR7" i="2"/>
  <c r="VQ7" i="2"/>
  <c r="VP7" i="2"/>
  <c r="VO7" i="2"/>
  <c r="VN7" i="2"/>
  <c r="VM7" i="2"/>
  <c r="VL7" i="2"/>
  <c r="VK7" i="2"/>
  <c r="VJ7" i="2"/>
  <c r="VI7" i="2"/>
  <c r="VH7" i="2"/>
  <c r="VG7" i="2"/>
  <c r="VF7" i="2"/>
  <c r="VE7" i="2"/>
  <c r="VD7" i="2"/>
  <c r="VC7" i="2"/>
  <c r="VB7" i="2"/>
  <c r="VA7" i="2"/>
  <c r="UZ7" i="2"/>
  <c r="UY7" i="2"/>
  <c r="UX7" i="2"/>
  <c r="UW7" i="2"/>
  <c r="UV7" i="2"/>
  <c r="UU7" i="2"/>
  <c r="UT7" i="2"/>
  <c r="US7" i="2"/>
  <c r="UR7" i="2"/>
  <c r="UQ7" i="2"/>
  <c r="UP7" i="2"/>
  <c r="UO7" i="2"/>
  <c r="UN7" i="2"/>
  <c r="UM7" i="2"/>
  <c r="UL7" i="2"/>
  <c r="UK7" i="2"/>
  <c r="UJ7" i="2"/>
  <c r="UI7" i="2"/>
  <c r="UH7" i="2"/>
  <c r="UG7" i="2"/>
  <c r="UF7" i="2"/>
  <c r="UE7" i="2"/>
  <c r="UD7" i="2"/>
  <c r="UC7" i="2"/>
  <c r="UB7" i="2"/>
  <c r="UA7" i="2"/>
  <c r="TZ7" i="2"/>
  <c r="TY7" i="2"/>
  <c r="TX7" i="2"/>
  <c r="TW7" i="2"/>
  <c r="TV7" i="2"/>
  <c r="TU7" i="2"/>
  <c r="TT7" i="2"/>
  <c r="TS7" i="2"/>
  <c r="TR7" i="2"/>
  <c r="TQ7" i="2"/>
  <c r="TP7" i="2"/>
  <c r="TO7" i="2"/>
  <c r="TN7" i="2"/>
  <c r="TM7" i="2"/>
  <c r="TL7" i="2"/>
  <c r="TK7" i="2"/>
  <c r="TJ7" i="2"/>
  <c r="TI7" i="2"/>
  <c r="TH7" i="2"/>
  <c r="TG7" i="2"/>
  <c r="TF7" i="2"/>
  <c r="TE7" i="2"/>
  <c r="TD7" i="2"/>
  <c r="TC7" i="2"/>
  <c r="TB7" i="2"/>
  <c r="TA7" i="2"/>
  <c r="SZ7" i="2"/>
  <c r="SY7" i="2"/>
  <c r="SX7" i="2"/>
  <c r="SW7" i="2"/>
  <c r="SV7" i="2"/>
  <c r="SU7" i="2"/>
  <c r="ST7" i="2"/>
  <c r="SS7" i="2"/>
  <c r="SR7" i="2"/>
  <c r="SQ7" i="2"/>
  <c r="SP7" i="2"/>
  <c r="SO7" i="2"/>
  <c r="SN7" i="2"/>
  <c r="SM7" i="2"/>
  <c r="SL7" i="2"/>
  <c r="SK7" i="2"/>
  <c r="SJ7" i="2"/>
  <c r="SI7" i="2"/>
  <c r="SH7" i="2"/>
  <c r="SG7" i="2"/>
  <c r="SF7" i="2"/>
  <c r="SE7" i="2"/>
  <c r="SD7" i="2"/>
  <c r="SC7" i="2"/>
  <c r="SB7" i="2"/>
  <c r="SA7" i="2"/>
  <c r="RZ7" i="2"/>
  <c r="RY7" i="2"/>
  <c r="RX7" i="2"/>
  <c r="RW7" i="2"/>
  <c r="RV7" i="2"/>
  <c r="RU7" i="2"/>
  <c r="RT7" i="2"/>
  <c r="RS7" i="2"/>
  <c r="RR7" i="2"/>
  <c r="RQ7" i="2"/>
  <c r="RP7" i="2"/>
  <c r="RO7" i="2"/>
  <c r="RN7" i="2"/>
  <c r="RM7" i="2"/>
  <c r="RL7" i="2"/>
  <c r="RK7" i="2"/>
  <c r="RJ7" i="2"/>
  <c r="RI7" i="2"/>
  <c r="RH7" i="2"/>
  <c r="RG7" i="2"/>
  <c r="RF7" i="2"/>
  <c r="RE7" i="2"/>
  <c r="RD7" i="2"/>
  <c r="RC7" i="2"/>
  <c r="RB7" i="2"/>
  <c r="RA7" i="2"/>
  <c r="QZ7" i="2"/>
  <c r="QY7" i="2"/>
  <c r="QX7" i="2"/>
  <c r="QW7" i="2"/>
  <c r="QV7" i="2"/>
  <c r="QU7" i="2"/>
  <c r="QT7" i="2"/>
  <c r="QS7" i="2"/>
  <c r="QR7" i="2"/>
  <c r="QQ7" i="2"/>
  <c r="QP7" i="2"/>
  <c r="QO7" i="2"/>
  <c r="QN7" i="2"/>
  <c r="QM7" i="2"/>
  <c r="QL7" i="2"/>
  <c r="QK7" i="2"/>
  <c r="QJ7" i="2"/>
  <c r="QI7" i="2"/>
  <c r="QH7" i="2"/>
  <c r="QG7" i="2"/>
  <c r="QF7" i="2"/>
  <c r="QE7" i="2"/>
  <c r="QD7" i="2"/>
  <c r="QC7" i="2"/>
  <c r="QB7" i="2"/>
  <c r="QA7" i="2"/>
  <c r="PZ7" i="2"/>
  <c r="PY7" i="2"/>
  <c r="PX7" i="2"/>
  <c r="PW7" i="2"/>
  <c r="PV7" i="2"/>
  <c r="PU7" i="2"/>
  <c r="PT7" i="2"/>
  <c r="PS7" i="2"/>
  <c r="PR7" i="2"/>
  <c r="PQ7" i="2"/>
  <c r="PP7" i="2"/>
  <c r="PO7" i="2"/>
  <c r="PN7" i="2"/>
  <c r="PM7" i="2"/>
  <c r="PL7" i="2"/>
  <c r="PK7" i="2"/>
  <c r="PJ7" i="2"/>
  <c r="PI7" i="2"/>
  <c r="PH7" i="2"/>
  <c r="PG7" i="2"/>
  <c r="PF7" i="2"/>
  <c r="PE7" i="2"/>
  <c r="PD7" i="2"/>
  <c r="PC7" i="2"/>
  <c r="PB7" i="2"/>
  <c r="PA7" i="2"/>
  <c r="OZ7" i="2"/>
  <c r="OY7" i="2"/>
  <c r="OX7" i="2"/>
  <c r="OW7" i="2"/>
  <c r="OV7" i="2"/>
  <c r="OU7" i="2"/>
  <c r="OT7" i="2"/>
  <c r="OS7" i="2"/>
  <c r="OR7" i="2"/>
  <c r="OQ7" i="2"/>
  <c r="OP7" i="2"/>
  <c r="OO7" i="2"/>
  <c r="ON7" i="2"/>
  <c r="OM7" i="2"/>
  <c r="OL7" i="2"/>
  <c r="OK7" i="2"/>
  <c r="OJ7" i="2"/>
  <c r="OI7" i="2"/>
  <c r="OH7" i="2"/>
  <c r="OG7" i="2"/>
  <c r="OF7" i="2"/>
  <c r="OE7" i="2"/>
  <c r="OD7" i="2"/>
  <c r="OC7" i="2"/>
  <c r="OB7" i="2"/>
  <c r="OA7" i="2"/>
  <c r="NZ7" i="2"/>
  <c r="NY7" i="2"/>
  <c r="NX7" i="2"/>
  <c r="NW7" i="2"/>
  <c r="NV7" i="2"/>
  <c r="NU7" i="2"/>
  <c r="NT7" i="2"/>
  <c r="NS7" i="2"/>
  <c r="NR7" i="2"/>
  <c r="NQ7" i="2"/>
  <c r="NP7" i="2"/>
  <c r="NO7" i="2"/>
  <c r="NN7" i="2"/>
  <c r="NM7" i="2"/>
  <c r="NL7" i="2"/>
  <c r="NK7" i="2"/>
  <c r="NJ7" i="2"/>
  <c r="NI7" i="2"/>
  <c r="NH7" i="2"/>
  <c r="NG7" i="2"/>
  <c r="NF7" i="2"/>
  <c r="NE7" i="2"/>
  <c r="ND7" i="2"/>
  <c r="NC7" i="2"/>
  <c r="NB7" i="2"/>
  <c r="NA7" i="2"/>
  <c r="MZ7" i="2"/>
  <c r="MY7" i="2"/>
  <c r="MX7" i="2"/>
  <c r="MW7" i="2"/>
  <c r="MV7" i="2"/>
  <c r="MU7" i="2"/>
  <c r="MT7" i="2"/>
  <c r="MS7" i="2"/>
  <c r="MR7" i="2"/>
  <c r="MQ7" i="2"/>
  <c r="MP7" i="2"/>
  <c r="MO7" i="2"/>
  <c r="MN7" i="2"/>
  <c r="MM7" i="2"/>
  <c r="ML7" i="2"/>
  <c r="MK7" i="2"/>
  <c r="MJ7" i="2"/>
  <c r="MI7" i="2"/>
  <c r="MH7" i="2"/>
  <c r="MG7" i="2"/>
  <c r="MF7" i="2"/>
  <c r="ME7" i="2"/>
  <c r="MD7" i="2"/>
  <c r="MC7" i="2"/>
  <c r="MB7" i="2"/>
  <c r="MA7" i="2"/>
  <c r="LZ7" i="2"/>
  <c r="LY7" i="2"/>
  <c r="LX7" i="2"/>
  <c r="LW7" i="2"/>
  <c r="LV7" i="2"/>
  <c r="LU7" i="2"/>
  <c r="LT7" i="2"/>
  <c r="LS7" i="2"/>
  <c r="LR7" i="2"/>
  <c r="LQ7" i="2"/>
  <c r="LP7" i="2"/>
  <c r="LO7" i="2"/>
  <c r="LN7" i="2"/>
  <c r="LM7" i="2"/>
  <c r="LL7" i="2"/>
  <c r="LK7" i="2"/>
  <c r="LJ7" i="2"/>
  <c r="LI7" i="2"/>
  <c r="LH7" i="2"/>
  <c r="LG7" i="2"/>
  <c r="LF7" i="2"/>
  <c r="LE7" i="2"/>
  <c r="LD7" i="2"/>
  <c r="LC7" i="2"/>
  <c r="LB7" i="2"/>
  <c r="LA7" i="2"/>
  <c r="KZ7" i="2"/>
  <c r="KY7" i="2"/>
  <c r="KX7" i="2"/>
  <c r="KW7" i="2"/>
  <c r="KV7" i="2"/>
  <c r="KU7" i="2"/>
  <c r="KT7" i="2"/>
  <c r="KS7" i="2"/>
  <c r="KR7" i="2"/>
  <c r="KQ7" i="2"/>
  <c r="KP7" i="2"/>
  <c r="KO7" i="2"/>
  <c r="KN7" i="2"/>
  <c r="KM7" i="2"/>
  <c r="KL7" i="2"/>
  <c r="KK7" i="2"/>
  <c r="KJ7" i="2"/>
  <c r="KI7" i="2"/>
  <c r="KH7" i="2"/>
  <c r="KG7" i="2"/>
  <c r="KF7" i="2"/>
  <c r="KE7" i="2"/>
  <c r="KD7" i="2"/>
  <c r="KC7" i="2"/>
  <c r="KB7" i="2"/>
  <c r="KA7" i="2"/>
  <c r="JZ7" i="2"/>
  <c r="JY7" i="2"/>
  <c r="JX7" i="2"/>
  <c r="JW7" i="2"/>
  <c r="JV7" i="2"/>
  <c r="JU7" i="2"/>
  <c r="JT7" i="2"/>
  <c r="JS7" i="2"/>
  <c r="JR7" i="2"/>
  <c r="JQ7" i="2"/>
  <c r="JP7" i="2"/>
  <c r="JO7" i="2"/>
  <c r="JN7" i="2"/>
  <c r="JM7" i="2"/>
  <c r="JL7" i="2"/>
  <c r="JK7" i="2"/>
  <c r="JJ7" i="2"/>
  <c r="JI7" i="2"/>
  <c r="JH7" i="2"/>
  <c r="JG7" i="2"/>
  <c r="JF7" i="2"/>
  <c r="JE7" i="2"/>
  <c r="JD7" i="2"/>
  <c r="JC7" i="2"/>
  <c r="JB7" i="2"/>
  <c r="JA7" i="2"/>
  <c r="IZ7" i="2"/>
  <c r="IY7" i="2"/>
  <c r="IX7" i="2"/>
  <c r="IW7" i="2"/>
  <c r="IV7" i="2"/>
  <c r="IU7" i="2"/>
  <c r="IT7" i="2"/>
  <c r="IS7" i="2"/>
  <c r="IR7" i="2"/>
  <c r="IQ7" i="2"/>
  <c r="IP7" i="2"/>
  <c r="IO7" i="2"/>
  <c r="IN7" i="2"/>
  <c r="IM7" i="2"/>
  <c r="IL7" i="2"/>
  <c r="IK7" i="2"/>
  <c r="IJ7" i="2"/>
  <c r="II7" i="2"/>
  <c r="IH7" i="2"/>
  <c r="IG7" i="2"/>
  <c r="IF7" i="2"/>
  <c r="IE7" i="2"/>
  <c r="ID7" i="2"/>
  <c r="IC7" i="2"/>
  <c r="IB7" i="2"/>
  <c r="IA7" i="2"/>
  <c r="HZ7" i="2"/>
  <c r="HY7" i="2"/>
  <c r="HX7" i="2"/>
  <c r="HW7" i="2"/>
  <c r="HV7" i="2"/>
  <c r="HU7" i="2"/>
  <c r="HT7" i="2"/>
  <c r="HS7" i="2"/>
  <c r="HR7" i="2"/>
  <c r="HQ7" i="2"/>
  <c r="HP7" i="2"/>
  <c r="HO7" i="2"/>
  <c r="HN7" i="2"/>
  <c r="HM7" i="2"/>
  <c r="HL7" i="2"/>
  <c r="HK7" i="2"/>
  <c r="HJ7" i="2"/>
  <c r="HI7" i="2"/>
  <c r="HH7" i="2"/>
  <c r="HG7" i="2"/>
  <c r="HF7" i="2"/>
  <c r="HE7" i="2"/>
  <c r="HD7" i="2"/>
  <c r="HC7" i="2"/>
  <c r="HB7" i="2"/>
  <c r="HA7" i="2"/>
  <c r="GZ7" i="2"/>
  <c r="GY7" i="2"/>
  <c r="GX7" i="2"/>
  <c r="GW7" i="2"/>
  <c r="GV7" i="2"/>
  <c r="GU7" i="2"/>
  <c r="GT7" i="2"/>
  <c r="GS7" i="2"/>
  <c r="GR7" i="2"/>
  <c r="GQ7" i="2"/>
  <c r="GP7" i="2"/>
  <c r="GO7" i="2"/>
  <c r="GN7" i="2"/>
  <c r="GM7" i="2"/>
  <c r="GL7" i="2"/>
  <c r="GK7" i="2"/>
  <c r="GJ7" i="2"/>
  <c r="GI7" i="2"/>
  <c r="GH7" i="2"/>
  <c r="GG7" i="2"/>
  <c r="GF7" i="2"/>
  <c r="GE7" i="2"/>
  <c r="GD7" i="2"/>
  <c r="GC7" i="2"/>
  <c r="GB7" i="2"/>
  <c r="GA7" i="2"/>
  <c r="FZ7" i="2"/>
  <c r="FY7" i="2"/>
  <c r="FX7" i="2"/>
  <c r="FW7" i="2"/>
  <c r="FV7" i="2"/>
  <c r="FU7" i="2"/>
  <c r="FT7" i="2"/>
  <c r="FS7" i="2"/>
  <c r="FR7" i="2"/>
  <c r="FQ7" i="2"/>
  <c r="FP7" i="2"/>
  <c r="FO7" i="2"/>
  <c r="FN7" i="2"/>
  <c r="FM7" i="2"/>
  <c r="FL7" i="2"/>
  <c r="FK7" i="2"/>
  <c r="FJ7" i="2"/>
  <c r="FI7" i="2"/>
  <c r="FH7" i="2"/>
  <c r="FG7" i="2"/>
  <c r="FF7" i="2"/>
  <c r="FE7" i="2"/>
  <c r="FD7" i="2"/>
  <c r="FC7" i="2"/>
  <c r="FB7" i="2"/>
  <c r="FA7" i="2"/>
  <c r="EZ7" i="2"/>
  <c r="EY7" i="2"/>
  <c r="EX7" i="2"/>
  <c r="EW7" i="2"/>
  <c r="EV7" i="2"/>
  <c r="EU7" i="2"/>
  <c r="ET7" i="2"/>
  <c r="ES7" i="2"/>
  <c r="ER7" i="2"/>
  <c r="EQ7" i="2"/>
  <c r="EP7" i="2"/>
  <c r="EO7" i="2"/>
  <c r="EN7" i="2"/>
  <c r="EM7" i="2"/>
  <c r="EL7" i="2"/>
  <c r="EK7" i="2"/>
  <c r="EJ7" i="2"/>
  <c r="EI7" i="2"/>
  <c r="EH7" i="2"/>
  <c r="EG7" i="2"/>
  <c r="EF7" i="2"/>
  <c r="EE7" i="2"/>
  <c r="ED7" i="2"/>
  <c r="EC7" i="2"/>
  <c r="EB7" i="2"/>
  <c r="EA7" i="2"/>
  <c r="DZ7" i="2"/>
  <c r="DY7" i="2"/>
  <c r="DX7" i="2"/>
  <c r="DW7" i="2"/>
  <c r="DV7" i="2"/>
  <c r="DU7" i="2"/>
  <c r="DT7" i="2"/>
  <c r="DS7" i="2"/>
  <c r="DR7" i="2"/>
  <c r="DQ7" i="2"/>
  <c r="DP7" i="2"/>
  <c r="DO7" i="2"/>
  <c r="DN7" i="2"/>
  <c r="DM7" i="2"/>
  <c r="DL7" i="2"/>
  <c r="DK7" i="2"/>
  <c r="DJ7" i="2"/>
  <c r="DI7" i="2"/>
  <c r="DH7" i="2"/>
  <c r="DG7" i="2"/>
  <c r="DF7" i="2"/>
  <c r="DE7" i="2"/>
  <c r="DD7" i="2"/>
  <c r="DC7" i="2"/>
  <c r="DB7" i="2"/>
  <c r="DA7" i="2"/>
  <c r="CZ7" i="2"/>
  <c r="CY7" i="2"/>
  <c r="CX7" i="2"/>
  <c r="CW7" i="2"/>
  <c r="CV7" i="2"/>
  <c r="CU7" i="2"/>
  <c r="CT7" i="2"/>
  <c r="CS7" i="2"/>
  <c r="CR7" i="2"/>
  <c r="CQ7" i="2"/>
  <c r="CP7" i="2"/>
  <c r="CO7" i="2"/>
  <c r="CN7" i="2"/>
  <c r="CM7" i="2"/>
  <c r="CL7" i="2"/>
  <c r="CK7" i="2"/>
  <c r="CJ7" i="2"/>
  <c r="CI7" i="2"/>
  <c r="CH7" i="2"/>
  <c r="CG7" i="2"/>
  <c r="CF7" i="2"/>
  <c r="CE7" i="2"/>
  <c r="CD7" i="2"/>
  <c r="CC7" i="2"/>
  <c r="CB7" i="2"/>
  <c r="CA7" i="2"/>
  <c r="BZ7" i="2"/>
  <c r="BY7" i="2"/>
  <c r="BX7" i="2"/>
  <c r="BW7" i="2"/>
  <c r="BV7" i="2"/>
  <c r="BU7" i="2"/>
  <c r="BT7" i="2"/>
  <c r="BS7" i="2"/>
  <c r="BR7" i="2"/>
  <c r="BQ7" i="2"/>
  <c r="BP7" i="2"/>
  <c r="BO7" i="2"/>
  <c r="BN7" i="2"/>
  <c r="BM7" i="2"/>
  <c r="BL7" i="2"/>
  <c r="BK7" i="2"/>
  <c r="BJ7" i="2"/>
  <c r="BI7" i="2"/>
  <c r="BH7" i="2"/>
  <c r="BG7" i="2"/>
  <c r="BF7" i="2"/>
  <c r="BE7" i="2"/>
  <c r="BD7" i="2"/>
  <c r="BC7" i="2"/>
  <c r="BB7" i="2"/>
  <c r="BA7" i="2"/>
  <c r="AZ7" i="2"/>
  <c r="AY7" i="2"/>
  <c r="AX7" i="2"/>
  <c r="AW7" i="2"/>
  <c r="AV7" i="2"/>
  <c r="AU7" i="2"/>
  <c r="AT7" i="2"/>
  <c r="AS7" i="2"/>
  <c r="AR7" i="2"/>
  <c r="AQ7" i="2"/>
  <c r="AP7" i="2"/>
  <c r="AO7" i="2"/>
  <c r="AN7" i="2"/>
  <c r="AM7" i="2"/>
  <c r="AL7" i="2"/>
  <c r="AK7" i="2"/>
  <c r="AJ7" i="2"/>
  <c r="AI7" i="2"/>
  <c r="AH7" i="2"/>
  <c r="AG7" i="2"/>
  <c r="AF7" i="2"/>
  <c r="AE7" i="2"/>
  <c r="AD7" i="2"/>
  <c r="AC7" i="2"/>
  <c r="AB7" i="2"/>
  <c r="AA7" i="2"/>
  <c r="Z7" i="2"/>
  <c r="Y7" i="2"/>
  <c r="X7" i="2"/>
  <c r="W7" i="2"/>
  <c r="V7" i="2"/>
  <c r="U7" i="2"/>
  <c r="T7" i="2"/>
  <c r="S7" i="2"/>
  <c r="R7" i="2"/>
  <c r="Q7" i="2"/>
  <c r="P7" i="2"/>
  <c r="O7" i="2"/>
  <c r="N7" i="2"/>
  <c r="M7" i="2"/>
  <c r="L7" i="2"/>
  <c r="K7" i="2"/>
  <c r="ABM7" i="2" l="1"/>
  <c r="ABN7" i="2"/>
  <c r="G9" i="5" l="1"/>
  <c r="F10" i="5"/>
  <c r="F11" i="5" s="1"/>
  <c r="G11" i="5" l="1"/>
  <c r="F12" i="5"/>
  <c r="G10" i="5"/>
  <c r="G12" i="5" l="1"/>
  <c r="F13" i="5"/>
  <c r="B21" i="5"/>
  <c r="B20" i="5"/>
  <c r="B19" i="5"/>
  <c r="B18" i="5"/>
  <c r="B17" i="5"/>
  <c r="B13" i="5"/>
  <c r="B12" i="5"/>
  <c r="B10" i="5"/>
  <c r="B15" i="5" s="1"/>
  <c r="B9" i="5"/>
  <c r="K6" i="2"/>
  <c r="K8" i="2" s="1"/>
  <c r="F14" i="5" l="1"/>
  <c r="G13" i="5"/>
  <c r="K9" i="5"/>
  <c r="B14" i="5"/>
  <c r="B16" i="5"/>
  <c r="B11" i="5"/>
  <c r="F15" i="5" l="1"/>
  <c r="G14" i="5"/>
  <c r="K10" i="5"/>
  <c r="L9" i="5"/>
  <c r="F16" i="5" l="1"/>
  <c r="G15" i="5"/>
  <c r="K11" i="5"/>
  <c r="L10" i="5"/>
  <c r="F17" i="5" l="1"/>
  <c r="G16" i="5"/>
  <c r="K12" i="5"/>
  <c r="L11" i="5"/>
  <c r="M6" i="2"/>
  <c r="F18" i="5" l="1"/>
  <c r="G17" i="5"/>
  <c r="K13" i="5"/>
  <c r="L12" i="5"/>
  <c r="L13" i="5"/>
  <c r="M5" i="2"/>
  <c r="M8" i="2"/>
  <c r="K5" i="2"/>
  <c r="O6" i="2"/>
  <c r="O8" i="2" s="1"/>
  <c r="F19" i="5" l="1"/>
  <c r="G18" i="5"/>
  <c r="K14" i="5"/>
  <c r="K15" i="5"/>
  <c r="Q6" i="2"/>
  <c r="Q8" i="2" s="1"/>
  <c r="O5" i="2"/>
  <c r="F20" i="5" l="1"/>
  <c r="G19" i="5"/>
  <c r="L14" i="5"/>
  <c r="K16" i="5"/>
  <c r="L15" i="5"/>
  <c r="S6" i="2"/>
  <c r="S8" i="2" s="1"/>
  <c r="Q5" i="2"/>
  <c r="F21" i="5" l="1"/>
  <c r="G20" i="5"/>
  <c r="L16" i="5"/>
  <c r="K17" i="5"/>
  <c r="U6" i="2"/>
  <c r="U8" i="2" s="1"/>
  <c r="S5" i="2"/>
  <c r="F22" i="5" l="1"/>
  <c r="G21" i="5"/>
  <c r="L17" i="5"/>
  <c r="K18" i="5"/>
  <c r="W6" i="2"/>
  <c r="W8" i="2" s="1"/>
  <c r="U5" i="2"/>
  <c r="F23" i="5" l="1"/>
  <c r="G22" i="5"/>
  <c r="L18" i="5"/>
  <c r="K19" i="5"/>
  <c r="Y6" i="2"/>
  <c r="Y8" i="2" s="1"/>
  <c r="W5" i="2"/>
  <c r="F24" i="5" l="1"/>
  <c r="G23" i="5"/>
  <c r="K20" i="5"/>
  <c r="L19" i="5"/>
  <c r="AA6" i="2"/>
  <c r="AA8" i="2" s="1"/>
  <c r="Y5" i="2"/>
  <c r="F25" i="5" l="1"/>
  <c r="G24" i="5"/>
  <c r="L20" i="5"/>
  <c r="AC6" i="2"/>
  <c r="AC8" i="2" s="1"/>
  <c r="AA5" i="2"/>
  <c r="F26" i="5" l="1"/>
  <c r="G25" i="5"/>
  <c r="AE6" i="2"/>
  <c r="AE8" i="2" s="1"/>
  <c r="AC5" i="2"/>
  <c r="F27" i="5" l="1"/>
  <c r="G26" i="5"/>
  <c r="AG6" i="2"/>
  <c r="AG8" i="2" s="1"/>
  <c r="AE5" i="2"/>
  <c r="F28" i="5" l="1"/>
  <c r="G27" i="5"/>
  <c r="AI6" i="2"/>
  <c r="AI8" i="2" s="1"/>
  <c r="AG5" i="2"/>
  <c r="F29" i="5" l="1"/>
  <c r="G28" i="5"/>
  <c r="AK6" i="2"/>
  <c r="AK8" i="2" s="1"/>
  <c r="AI5" i="2"/>
  <c r="F30" i="5" l="1"/>
  <c r="G29" i="5"/>
  <c r="AM6" i="2"/>
  <c r="AM8" i="2" s="1"/>
  <c r="AK5" i="2"/>
  <c r="F31" i="5" l="1"/>
  <c r="G30" i="5"/>
  <c r="AO6" i="2"/>
  <c r="AO8" i="2" s="1"/>
  <c r="AM5" i="2"/>
  <c r="F32" i="5" l="1"/>
  <c r="G31" i="5"/>
  <c r="AQ6" i="2"/>
  <c r="AQ8" i="2" s="1"/>
  <c r="AO5" i="2"/>
  <c r="F33" i="5" l="1"/>
  <c r="G32" i="5"/>
  <c r="AS6" i="2"/>
  <c r="AS8" i="2" s="1"/>
  <c r="AQ5" i="2"/>
  <c r="F34" i="5" l="1"/>
  <c r="G33" i="5"/>
  <c r="AU6" i="2"/>
  <c r="AU8" i="2" s="1"/>
  <c r="AS5" i="2"/>
  <c r="G34" i="5" l="1"/>
  <c r="F35" i="5"/>
  <c r="AW6" i="2"/>
  <c r="AW8" i="2" s="1"/>
  <c r="AU5" i="2"/>
  <c r="F36" i="5" l="1"/>
  <c r="G35" i="5"/>
  <c r="AY6" i="2"/>
  <c r="AY8" i="2" s="1"/>
  <c r="AW5" i="2"/>
  <c r="F37" i="5" l="1"/>
  <c r="G36" i="5"/>
  <c r="BA6" i="2"/>
  <c r="BA8" i="2" s="1"/>
  <c r="AY5" i="2"/>
  <c r="F38" i="5" l="1"/>
  <c r="G37" i="5"/>
  <c r="BC6" i="2"/>
  <c r="BC8" i="2" s="1"/>
  <c r="BA5" i="2"/>
  <c r="F39" i="5" l="1"/>
  <c r="G38" i="5"/>
  <c r="BE6" i="2"/>
  <c r="BE8" i="2" s="1"/>
  <c r="BC5" i="2"/>
  <c r="F40" i="5" l="1"/>
  <c r="G39" i="5"/>
  <c r="BG6" i="2"/>
  <c r="BG8" i="2" s="1"/>
  <c r="BE5" i="2"/>
  <c r="F41" i="5" l="1"/>
  <c r="G40" i="5"/>
  <c r="BI6" i="2"/>
  <c r="BI8" i="2" s="1"/>
  <c r="BG5" i="2"/>
  <c r="G41" i="5" l="1"/>
  <c r="F42" i="5"/>
  <c r="BK6" i="2"/>
  <c r="BK8" i="2" s="1"/>
  <c r="BI5" i="2"/>
  <c r="F43" i="5" l="1"/>
  <c r="G42" i="5"/>
  <c r="BM6" i="2"/>
  <c r="BM8" i="2" s="1"/>
  <c r="BK5" i="2"/>
  <c r="F44" i="5" l="1"/>
  <c r="G43" i="5"/>
  <c r="BO6" i="2"/>
  <c r="BO8" i="2" s="1"/>
  <c r="BM5" i="2"/>
  <c r="F45" i="5" l="1"/>
  <c r="G44" i="5"/>
  <c r="BQ6" i="2"/>
  <c r="BQ8" i="2" s="1"/>
  <c r="BO5" i="2"/>
  <c r="F46" i="5" l="1"/>
  <c r="G45" i="5"/>
  <c r="BS6" i="2"/>
  <c r="BS8" i="2" s="1"/>
  <c r="BQ5" i="2"/>
  <c r="F47" i="5" l="1"/>
  <c r="G46" i="5"/>
  <c r="BU6" i="2"/>
  <c r="BU8" i="2" s="1"/>
  <c r="BS5" i="2"/>
  <c r="F48" i="5" l="1"/>
  <c r="G47" i="5"/>
  <c r="BW6" i="2"/>
  <c r="BW8" i="2" s="1"/>
  <c r="BU5" i="2"/>
  <c r="F49" i="5" l="1"/>
  <c r="G48" i="5"/>
  <c r="BY6" i="2"/>
  <c r="BY8" i="2" s="1"/>
  <c r="BW5" i="2"/>
  <c r="F50" i="5" l="1"/>
  <c r="G49" i="5"/>
  <c r="CA6" i="2"/>
  <c r="CA8" i="2" s="1"/>
  <c r="BY5" i="2"/>
  <c r="F51" i="5" l="1"/>
  <c r="G50" i="5"/>
  <c r="CC6" i="2"/>
  <c r="CC8" i="2" s="1"/>
  <c r="CA5" i="2"/>
  <c r="F52" i="5" l="1"/>
  <c r="G51" i="5"/>
  <c r="CE6" i="2"/>
  <c r="CE8" i="2" s="1"/>
  <c r="CC5" i="2"/>
  <c r="F53" i="5" l="1"/>
  <c r="G52" i="5"/>
  <c r="CG6" i="2"/>
  <c r="CG8" i="2" s="1"/>
  <c r="CE5" i="2"/>
  <c r="F54" i="5" l="1"/>
  <c r="G53" i="5"/>
  <c r="CI6" i="2"/>
  <c r="CI8" i="2" s="1"/>
  <c r="CG5" i="2"/>
  <c r="F55" i="5" l="1"/>
  <c r="G54" i="5"/>
  <c r="CK6" i="2"/>
  <c r="CK8" i="2" s="1"/>
  <c r="CI5" i="2"/>
  <c r="F56" i="5" l="1"/>
  <c r="G55" i="5"/>
  <c r="CM6" i="2"/>
  <c r="CM8" i="2" s="1"/>
  <c r="CK5" i="2"/>
  <c r="F57" i="5" l="1"/>
  <c r="G56" i="5"/>
  <c r="CO6" i="2"/>
  <c r="CO8" i="2" s="1"/>
  <c r="CM5" i="2"/>
  <c r="F58" i="5" l="1"/>
  <c r="G57" i="5"/>
  <c r="CQ6" i="2"/>
  <c r="CQ8" i="2" s="1"/>
  <c r="CO5" i="2"/>
  <c r="F59" i="5" l="1"/>
  <c r="G58" i="5"/>
  <c r="CS6" i="2"/>
  <c r="CS8" i="2" s="1"/>
  <c r="CQ5" i="2"/>
  <c r="G59" i="5" l="1"/>
  <c r="F60" i="5"/>
  <c r="CU6" i="2"/>
  <c r="CU8" i="2" s="1"/>
  <c r="CS5" i="2"/>
  <c r="F61" i="5" l="1"/>
  <c r="G61" i="5" s="1"/>
  <c r="G60" i="5"/>
  <c r="CW6" i="2"/>
  <c r="CW8" i="2" s="1"/>
  <c r="CU5" i="2"/>
  <c r="CY6" i="2" l="1"/>
  <c r="CY8" i="2" s="1"/>
  <c r="CW5" i="2"/>
  <c r="DA6" i="2" l="1"/>
  <c r="DA8" i="2" s="1"/>
  <c r="CY5" i="2"/>
  <c r="DC6" i="2" l="1"/>
  <c r="DC8" i="2" s="1"/>
  <c r="DA5" i="2"/>
  <c r="DE6" i="2" l="1"/>
  <c r="DE8" i="2" s="1"/>
  <c r="DC5" i="2"/>
  <c r="DG6" i="2" l="1"/>
  <c r="DG8" i="2" s="1"/>
  <c r="DE5" i="2"/>
  <c r="DI6" i="2" l="1"/>
  <c r="DI8" i="2" s="1"/>
  <c r="DG5" i="2"/>
  <c r="DK6" i="2" l="1"/>
  <c r="DK8" i="2" s="1"/>
  <c r="DI5" i="2"/>
  <c r="DM6" i="2" l="1"/>
  <c r="DM8" i="2" s="1"/>
  <c r="DK5" i="2"/>
  <c r="DO6" i="2" l="1"/>
  <c r="DO8" i="2" s="1"/>
  <c r="DM5" i="2"/>
  <c r="DQ6" i="2" l="1"/>
  <c r="DQ8" i="2" s="1"/>
  <c r="DO5" i="2"/>
  <c r="DS6" i="2" l="1"/>
  <c r="DS8" i="2" s="1"/>
  <c r="DQ5" i="2"/>
  <c r="DU6" i="2" l="1"/>
  <c r="DU8" i="2" s="1"/>
  <c r="DS5" i="2"/>
  <c r="DW6" i="2" l="1"/>
  <c r="DW8" i="2" s="1"/>
  <c r="DU5" i="2"/>
  <c r="DY6" i="2" l="1"/>
  <c r="DY8" i="2" s="1"/>
  <c r="DW5" i="2"/>
  <c r="EA6" i="2" l="1"/>
  <c r="EA8" i="2" s="1"/>
  <c r="DY5" i="2"/>
  <c r="EC6" i="2" l="1"/>
  <c r="EC8" i="2" s="1"/>
  <c r="EA5" i="2"/>
  <c r="EE6" i="2" l="1"/>
  <c r="EE8" i="2" s="1"/>
  <c r="EC5" i="2"/>
  <c r="EG6" i="2" l="1"/>
  <c r="EG8" i="2" s="1"/>
  <c r="EE5" i="2"/>
  <c r="EI6" i="2" l="1"/>
  <c r="EI8" i="2" s="1"/>
  <c r="EG5" i="2"/>
  <c r="EK6" i="2" l="1"/>
  <c r="EK8" i="2" s="1"/>
  <c r="EI5" i="2"/>
  <c r="EM6" i="2" l="1"/>
  <c r="EM8" i="2" s="1"/>
  <c r="EK5" i="2"/>
  <c r="EO6" i="2" l="1"/>
  <c r="EO8" i="2" s="1"/>
  <c r="EM5" i="2"/>
  <c r="EQ6" i="2" l="1"/>
  <c r="EQ8" i="2" s="1"/>
  <c r="EO5" i="2"/>
  <c r="ES6" i="2" l="1"/>
  <c r="ES8" i="2" s="1"/>
  <c r="EQ5" i="2"/>
  <c r="EU6" i="2" l="1"/>
  <c r="EU8" i="2" s="1"/>
  <c r="ES5" i="2"/>
  <c r="EW6" i="2" l="1"/>
  <c r="EW8" i="2" s="1"/>
  <c r="EU5" i="2"/>
  <c r="EY6" i="2" l="1"/>
  <c r="EY8" i="2" s="1"/>
  <c r="EW5" i="2"/>
  <c r="FA6" i="2" l="1"/>
  <c r="FA8" i="2" s="1"/>
  <c r="EY5" i="2"/>
  <c r="FC6" i="2" l="1"/>
  <c r="FC8" i="2" s="1"/>
  <c r="FA5" i="2"/>
  <c r="FE6" i="2" l="1"/>
  <c r="FE8" i="2" s="1"/>
  <c r="FC5" i="2"/>
  <c r="FG6" i="2" l="1"/>
  <c r="FG8" i="2" s="1"/>
  <c r="FE5" i="2"/>
  <c r="FI6" i="2" l="1"/>
  <c r="FI8" i="2" s="1"/>
  <c r="FG5" i="2"/>
  <c r="FK6" i="2" l="1"/>
  <c r="FK8" i="2" s="1"/>
  <c r="FI5" i="2"/>
  <c r="FM6" i="2" l="1"/>
  <c r="FM8" i="2" s="1"/>
  <c r="FK5" i="2"/>
  <c r="FO6" i="2" l="1"/>
  <c r="FO8" i="2" s="1"/>
  <c r="FM5" i="2"/>
  <c r="FQ6" i="2" l="1"/>
  <c r="FQ8" i="2" s="1"/>
  <c r="FO5" i="2"/>
  <c r="FS6" i="2" l="1"/>
  <c r="FS8" i="2" s="1"/>
  <c r="FQ5" i="2"/>
  <c r="FU6" i="2" l="1"/>
  <c r="FU8" i="2" s="1"/>
  <c r="FS5" i="2"/>
  <c r="FW6" i="2" l="1"/>
  <c r="FW8" i="2" s="1"/>
  <c r="FU5" i="2"/>
  <c r="FY6" i="2" l="1"/>
  <c r="FY8" i="2" s="1"/>
  <c r="FW5" i="2"/>
  <c r="GA6" i="2" l="1"/>
  <c r="GA8" i="2" s="1"/>
  <c r="FY5" i="2"/>
  <c r="GC6" i="2" l="1"/>
  <c r="GC8" i="2" s="1"/>
  <c r="GA5" i="2"/>
  <c r="GE6" i="2" l="1"/>
  <c r="GE8" i="2" s="1"/>
  <c r="GC5" i="2"/>
  <c r="GG6" i="2" l="1"/>
  <c r="GG8" i="2" s="1"/>
  <c r="GE5" i="2"/>
  <c r="GI6" i="2" l="1"/>
  <c r="GI8" i="2" s="1"/>
  <c r="GG5" i="2"/>
  <c r="GK6" i="2" l="1"/>
  <c r="GK8" i="2" s="1"/>
  <c r="GI5" i="2"/>
  <c r="GM6" i="2" l="1"/>
  <c r="GM8" i="2" s="1"/>
  <c r="GK5" i="2"/>
  <c r="GO6" i="2" l="1"/>
  <c r="GO8" i="2" s="1"/>
  <c r="GM5" i="2"/>
  <c r="GQ6" i="2" l="1"/>
  <c r="GQ8" i="2" s="1"/>
  <c r="GO5" i="2"/>
  <c r="GS6" i="2" l="1"/>
  <c r="GS8" i="2" s="1"/>
  <c r="GQ5" i="2"/>
  <c r="GU6" i="2" l="1"/>
  <c r="GU8" i="2" s="1"/>
  <c r="GS5" i="2"/>
  <c r="GW6" i="2" l="1"/>
  <c r="GW8" i="2" s="1"/>
  <c r="GU5" i="2"/>
  <c r="GY6" i="2" l="1"/>
  <c r="GY8" i="2" s="1"/>
  <c r="GW5" i="2"/>
  <c r="HA6" i="2" l="1"/>
  <c r="HA8" i="2" s="1"/>
  <c r="GY5" i="2"/>
  <c r="HC6" i="2" l="1"/>
  <c r="HC8" i="2" s="1"/>
  <c r="HA5" i="2"/>
  <c r="HE6" i="2" l="1"/>
  <c r="HE8" i="2" s="1"/>
  <c r="HC5" i="2"/>
  <c r="HG6" i="2" l="1"/>
  <c r="HG8" i="2" s="1"/>
  <c r="HE5" i="2"/>
  <c r="HI6" i="2" l="1"/>
  <c r="HI8" i="2" s="1"/>
  <c r="HG5" i="2"/>
  <c r="HK6" i="2" l="1"/>
  <c r="HK8" i="2" s="1"/>
  <c r="HI5" i="2"/>
  <c r="HM6" i="2" l="1"/>
  <c r="HM8" i="2" s="1"/>
  <c r="HK5" i="2"/>
  <c r="HO6" i="2" l="1"/>
  <c r="HO8" i="2" s="1"/>
  <c r="HM5" i="2"/>
  <c r="HQ6" i="2" l="1"/>
  <c r="HQ8" i="2" s="1"/>
  <c r="HO5" i="2"/>
  <c r="HS6" i="2" l="1"/>
  <c r="HS8" i="2" s="1"/>
  <c r="HQ5" i="2"/>
  <c r="HU6" i="2" l="1"/>
  <c r="HU8" i="2" s="1"/>
  <c r="HS5" i="2"/>
  <c r="HW6" i="2" l="1"/>
  <c r="HW8" i="2" s="1"/>
  <c r="HU5" i="2"/>
  <c r="HY6" i="2" l="1"/>
  <c r="HY8" i="2" s="1"/>
  <c r="HW5" i="2"/>
  <c r="IA6" i="2" l="1"/>
  <c r="IA8" i="2" s="1"/>
  <c r="HY5" i="2"/>
  <c r="IC6" i="2" l="1"/>
  <c r="IC8" i="2" s="1"/>
  <c r="IA5" i="2"/>
  <c r="IE6" i="2" l="1"/>
  <c r="IE8" i="2" s="1"/>
  <c r="IC5" i="2"/>
  <c r="IG6" i="2" l="1"/>
  <c r="IG8" i="2" s="1"/>
  <c r="IE5" i="2"/>
  <c r="II6" i="2" l="1"/>
  <c r="II8" i="2" s="1"/>
  <c r="IG5" i="2"/>
  <c r="IK6" i="2" l="1"/>
  <c r="IK8" i="2" s="1"/>
  <c r="II5" i="2"/>
  <c r="IM6" i="2" l="1"/>
  <c r="IM8" i="2" s="1"/>
  <c r="IK5" i="2"/>
  <c r="IO6" i="2" l="1"/>
  <c r="IO8" i="2" s="1"/>
  <c r="IM5" i="2"/>
  <c r="IQ6" i="2" l="1"/>
  <c r="IQ8" i="2" s="1"/>
  <c r="IO5" i="2"/>
  <c r="IS6" i="2" l="1"/>
  <c r="IS8" i="2" s="1"/>
  <c r="IQ5" i="2"/>
  <c r="IU6" i="2" l="1"/>
  <c r="IU8" i="2" s="1"/>
  <c r="IS5" i="2"/>
  <c r="IW6" i="2" l="1"/>
  <c r="IW8" i="2" s="1"/>
  <c r="IU5" i="2"/>
  <c r="IY6" i="2" l="1"/>
  <c r="IY8" i="2" s="1"/>
  <c r="IW5" i="2"/>
  <c r="JA6" i="2" l="1"/>
  <c r="JA8" i="2" s="1"/>
  <c r="IY5" i="2"/>
  <c r="JC6" i="2" l="1"/>
  <c r="JC8" i="2" s="1"/>
  <c r="JA5" i="2"/>
  <c r="JE6" i="2" l="1"/>
  <c r="JE8" i="2" s="1"/>
  <c r="JC5" i="2"/>
  <c r="JG6" i="2" l="1"/>
  <c r="JG8" i="2" s="1"/>
  <c r="JE5" i="2"/>
  <c r="JI6" i="2" l="1"/>
  <c r="JI8" i="2" s="1"/>
  <c r="JG5" i="2"/>
  <c r="JK6" i="2" l="1"/>
  <c r="JK8" i="2" s="1"/>
  <c r="JI5" i="2"/>
  <c r="JM6" i="2" l="1"/>
  <c r="JM8" i="2" s="1"/>
  <c r="JK5" i="2"/>
  <c r="JO6" i="2" l="1"/>
  <c r="JO8" i="2" s="1"/>
  <c r="JM5" i="2"/>
  <c r="JQ6" i="2" l="1"/>
  <c r="JQ8" i="2" s="1"/>
  <c r="JO5" i="2"/>
  <c r="JS6" i="2" l="1"/>
  <c r="JS8" i="2" s="1"/>
  <c r="JQ5" i="2"/>
  <c r="JU6" i="2" l="1"/>
  <c r="JU8" i="2" s="1"/>
  <c r="JS5" i="2"/>
  <c r="JW6" i="2" l="1"/>
  <c r="JW8" i="2" s="1"/>
  <c r="JU5" i="2"/>
  <c r="JY6" i="2" l="1"/>
  <c r="JY8" i="2" s="1"/>
  <c r="JW5" i="2"/>
  <c r="KA6" i="2" l="1"/>
  <c r="KA8" i="2" s="1"/>
  <c r="JY5" i="2"/>
  <c r="KC6" i="2" l="1"/>
  <c r="KC8" i="2" s="1"/>
  <c r="KA5" i="2"/>
  <c r="KE6" i="2" l="1"/>
  <c r="KE8" i="2" s="1"/>
  <c r="KC5" i="2"/>
  <c r="KG6" i="2" l="1"/>
  <c r="KG8" i="2" s="1"/>
  <c r="KE5" i="2"/>
  <c r="KI6" i="2" l="1"/>
  <c r="KI8" i="2" s="1"/>
  <c r="KG5" i="2"/>
  <c r="KK6" i="2" l="1"/>
  <c r="KK8" i="2" s="1"/>
  <c r="KI5" i="2"/>
  <c r="KM6" i="2" l="1"/>
  <c r="KM8" i="2" s="1"/>
  <c r="KK5" i="2"/>
  <c r="KO6" i="2" l="1"/>
  <c r="KO8" i="2" s="1"/>
  <c r="KM5" i="2"/>
  <c r="KQ6" i="2" l="1"/>
  <c r="KQ8" i="2" s="1"/>
  <c r="KO5" i="2"/>
  <c r="KS6" i="2" l="1"/>
  <c r="KS8" i="2" s="1"/>
  <c r="KQ5" i="2"/>
  <c r="KU6" i="2" l="1"/>
  <c r="KU8" i="2" s="1"/>
  <c r="KS5" i="2"/>
  <c r="KW6" i="2" l="1"/>
  <c r="KW8" i="2" s="1"/>
  <c r="KU5" i="2"/>
  <c r="KY6" i="2" l="1"/>
  <c r="KY8" i="2" s="1"/>
  <c r="KW5" i="2"/>
  <c r="LA6" i="2" l="1"/>
  <c r="LA8" i="2" s="1"/>
  <c r="KY5" i="2"/>
  <c r="LC6" i="2" l="1"/>
  <c r="LC8" i="2" s="1"/>
  <c r="LA5" i="2"/>
  <c r="LE6" i="2" l="1"/>
  <c r="LE8" i="2" s="1"/>
  <c r="LC5" i="2"/>
  <c r="LG6" i="2" l="1"/>
  <c r="LG8" i="2" s="1"/>
  <c r="LE5" i="2"/>
  <c r="LI6" i="2" l="1"/>
  <c r="LI8" i="2" s="1"/>
  <c r="LG5" i="2"/>
  <c r="LK6" i="2" l="1"/>
  <c r="LK8" i="2" s="1"/>
  <c r="LI5" i="2"/>
  <c r="LM6" i="2" l="1"/>
  <c r="LM8" i="2" s="1"/>
  <c r="LK5" i="2"/>
  <c r="LO6" i="2" l="1"/>
  <c r="LO8" i="2" s="1"/>
  <c r="LM5" i="2"/>
  <c r="LQ6" i="2" l="1"/>
  <c r="LQ8" i="2" s="1"/>
  <c r="LO5" i="2"/>
  <c r="LS6" i="2" l="1"/>
  <c r="LS8" i="2" s="1"/>
  <c r="LQ5" i="2"/>
  <c r="LU6" i="2" l="1"/>
  <c r="LU8" i="2" s="1"/>
  <c r="LS5" i="2"/>
  <c r="LW6" i="2" l="1"/>
  <c r="LW8" i="2" s="1"/>
  <c r="LU5" i="2"/>
  <c r="LY6" i="2" l="1"/>
  <c r="LY8" i="2" s="1"/>
  <c r="LW5" i="2"/>
  <c r="MA6" i="2" l="1"/>
  <c r="MA8" i="2" s="1"/>
  <c r="LY5" i="2"/>
  <c r="MC6" i="2" l="1"/>
  <c r="MC8" i="2" s="1"/>
  <c r="MA5" i="2"/>
  <c r="ME6" i="2" l="1"/>
  <c r="ME8" i="2" s="1"/>
  <c r="MC5" i="2"/>
  <c r="MG6" i="2" l="1"/>
  <c r="MG8" i="2" s="1"/>
  <c r="ME5" i="2"/>
  <c r="MI6" i="2" l="1"/>
  <c r="MI8" i="2" s="1"/>
  <c r="MG5" i="2"/>
  <c r="MK6" i="2" l="1"/>
  <c r="MK8" i="2" s="1"/>
  <c r="MI5" i="2"/>
  <c r="MM6" i="2" l="1"/>
  <c r="MM8" i="2" s="1"/>
  <c r="MK5" i="2"/>
  <c r="MO6" i="2" l="1"/>
  <c r="MO8" i="2" s="1"/>
  <c r="MM5" i="2"/>
  <c r="MQ6" i="2" l="1"/>
  <c r="MQ8" i="2" s="1"/>
  <c r="MO5" i="2"/>
  <c r="MS6" i="2" l="1"/>
  <c r="MS8" i="2" s="1"/>
  <c r="MQ5" i="2"/>
  <c r="MU6" i="2" l="1"/>
  <c r="MU8" i="2" s="1"/>
  <c r="MS5" i="2"/>
  <c r="MW6" i="2" l="1"/>
  <c r="MW8" i="2" s="1"/>
  <c r="MU5" i="2"/>
  <c r="MY6" i="2" l="1"/>
  <c r="MY8" i="2" s="1"/>
  <c r="MW5" i="2"/>
  <c r="NA6" i="2" l="1"/>
  <c r="NA8" i="2" s="1"/>
  <c r="MY5" i="2"/>
  <c r="NC6" i="2" l="1"/>
  <c r="NC8" i="2" s="1"/>
  <c r="NA5" i="2"/>
  <c r="NE6" i="2" l="1"/>
  <c r="NE8" i="2" s="1"/>
  <c r="NC5" i="2"/>
  <c r="NG6" i="2" l="1"/>
  <c r="NG8" i="2" s="1"/>
  <c r="NE5" i="2"/>
  <c r="NI6" i="2" l="1"/>
  <c r="NI8" i="2" s="1"/>
  <c r="NG5" i="2"/>
  <c r="NK6" i="2" l="1"/>
  <c r="NK8" i="2" s="1"/>
  <c r="NI5" i="2"/>
  <c r="NM6" i="2" l="1"/>
  <c r="NM8" i="2" s="1"/>
  <c r="NK5" i="2"/>
  <c r="NO6" i="2" l="1"/>
  <c r="NO8" i="2" s="1"/>
  <c r="NM5" i="2"/>
  <c r="NQ6" i="2" l="1"/>
  <c r="NQ8" i="2" s="1"/>
  <c r="NO5" i="2"/>
  <c r="NS6" i="2" l="1"/>
  <c r="NS8" i="2" s="1"/>
  <c r="NQ5" i="2"/>
  <c r="NU6" i="2" l="1"/>
  <c r="NU8" i="2" s="1"/>
  <c r="NS5" i="2"/>
  <c r="NW6" i="2" l="1"/>
  <c r="NW8" i="2" s="1"/>
  <c r="NU5" i="2"/>
  <c r="NY6" i="2" l="1"/>
  <c r="NY8" i="2" s="1"/>
  <c r="NW5" i="2"/>
  <c r="OA6" i="2" l="1"/>
  <c r="OA8" i="2" s="1"/>
  <c r="NY5" i="2"/>
  <c r="OC6" i="2" l="1"/>
  <c r="OC8" i="2" s="1"/>
  <c r="OA5" i="2"/>
  <c r="OE6" i="2" l="1"/>
  <c r="OE8" i="2" s="1"/>
  <c r="OC5" i="2"/>
  <c r="OG6" i="2" l="1"/>
  <c r="OG8" i="2" s="1"/>
  <c r="OE5" i="2"/>
  <c r="OI6" i="2" l="1"/>
  <c r="OI8" i="2" s="1"/>
  <c r="OG5" i="2"/>
  <c r="OK6" i="2" l="1"/>
  <c r="OK8" i="2" s="1"/>
  <c r="OI5" i="2"/>
  <c r="OM6" i="2" l="1"/>
  <c r="OM8" i="2" s="1"/>
  <c r="OK5" i="2"/>
  <c r="OO6" i="2" l="1"/>
  <c r="OO8" i="2" s="1"/>
  <c r="OM5" i="2"/>
  <c r="OQ6" i="2" l="1"/>
  <c r="OQ8" i="2" s="1"/>
  <c r="OO5" i="2"/>
  <c r="OS6" i="2" l="1"/>
  <c r="OS8" i="2" s="1"/>
  <c r="OQ5" i="2"/>
  <c r="OU6" i="2" l="1"/>
  <c r="OU8" i="2" s="1"/>
  <c r="OS5" i="2"/>
  <c r="OW6" i="2" l="1"/>
  <c r="OW8" i="2" s="1"/>
  <c r="OU5" i="2"/>
  <c r="OY6" i="2" l="1"/>
  <c r="OY8" i="2" s="1"/>
  <c r="OW5" i="2"/>
  <c r="PA6" i="2" l="1"/>
  <c r="PA8" i="2" s="1"/>
  <c r="OY5" i="2"/>
  <c r="PC6" i="2" l="1"/>
  <c r="PC8" i="2" s="1"/>
  <c r="PA5" i="2"/>
  <c r="PE6" i="2" l="1"/>
  <c r="PE8" i="2" s="1"/>
  <c r="PC5" i="2"/>
  <c r="PG6" i="2" l="1"/>
  <c r="PG8" i="2" s="1"/>
  <c r="PE5" i="2"/>
  <c r="PI6" i="2" l="1"/>
  <c r="PI8" i="2" s="1"/>
  <c r="PG5" i="2"/>
  <c r="PK6" i="2" l="1"/>
  <c r="PK8" i="2" s="1"/>
  <c r="PI5" i="2"/>
  <c r="PM6" i="2" l="1"/>
  <c r="PM8" i="2" s="1"/>
  <c r="PK5" i="2"/>
  <c r="PO6" i="2" l="1"/>
  <c r="PO8" i="2" s="1"/>
  <c r="PM5" i="2"/>
  <c r="PQ6" i="2" l="1"/>
  <c r="PQ8" i="2" s="1"/>
  <c r="PO5" i="2"/>
  <c r="PS6" i="2" l="1"/>
  <c r="PS8" i="2" s="1"/>
  <c r="PQ5" i="2"/>
  <c r="PU6" i="2" l="1"/>
  <c r="PU8" i="2" s="1"/>
  <c r="PS5" i="2"/>
  <c r="PW6" i="2" l="1"/>
  <c r="PW8" i="2" s="1"/>
  <c r="PU5" i="2"/>
  <c r="PY6" i="2" l="1"/>
  <c r="PY8" i="2" s="1"/>
  <c r="PW5" i="2"/>
  <c r="QA6" i="2" l="1"/>
  <c r="QA8" i="2" s="1"/>
  <c r="PY5" i="2"/>
  <c r="QC6" i="2" l="1"/>
  <c r="QC8" i="2" s="1"/>
  <c r="QA5" i="2"/>
  <c r="QE6" i="2" l="1"/>
  <c r="QE8" i="2" s="1"/>
  <c r="QC5" i="2"/>
  <c r="QG6" i="2" l="1"/>
  <c r="QG8" i="2" s="1"/>
  <c r="QE5" i="2"/>
  <c r="QI6" i="2" l="1"/>
  <c r="QI8" i="2" s="1"/>
  <c r="QG5" i="2"/>
  <c r="QK6" i="2" l="1"/>
  <c r="QK8" i="2" s="1"/>
  <c r="QI5" i="2"/>
  <c r="QM6" i="2" l="1"/>
  <c r="QM8" i="2" s="1"/>
  <c r="QK5" i="2"/>
  <c r="QO6" i="2" l="1"/>
  <c r="QO8" i="2" s="1"/>
  <c r="QM5" i="2"/>
  <c r="QQ6" i="2" l="1"/>
  <c r="QQ8" i="2" s="1"/>
  <c r="QO5" i="2"/>
  <c r="QS6" i="2" l="1"/>
  <c r="QS8" i="2" s="1"/>
  <c r="QQ5" i="2"/>
  <c r="QU6" i="2" l="1"/>
  <c r="QU8" i="2" s="1"/>
  <c r="QS5" i="2"/>
  <c r="QW6" i="2" l="1"/>
  <c r="QW8" i="2" s="1"/>
  <c r="QU5" i="2"/>
  <c r="QY6" i="2" l="1"/>
  <c r="QY8" i="2" s="1"/>
  <c r="QW5" i="2"/>
  <c r="RA6" i="2" l="1"/>
  <c r="RA8" i="2" s="1"/>
  <c r="QY5" i="2"/>
  <c r="RC6" i="2" l="1"/>
  <c r="RC8" i="2" s="1"/>
  <c r="RA5" i="2"/>
  <c r="RE6" i="2" l="1"/>
  <c r="RE8" i="2" s="1"/>
  <c r="RC5" i="2"/>
  <c r="RG6" i="2" l="1"/>
  <c r="RG8" i="2" s="1"/>
  <c r="RE5" i="2"/>
  <c r="RI6" i="2" l="1"/>
  <c r="RI8" i="2" s="1"/>
  <c r="RG5" i="2"/>
  <c r="RK6" i="2" l="1"/>
  <c r="RK8" i="2" s="1"/>
  <c r="RI5" i="2"/>
  <c r="RM6" i="2" l="1"/>
  <c r="RM8" i="2" s="1"/>
  <c r="RK5" i="2"/>
  <c r="RO6" i="2" l="1"/>
  <c r="RO8" i="2" s="1"/>
  <c r="RM5" i="2"/>
  <c r="RQ6" i="2" l="1"/>
  <c r="RQ8" i="2" s="1"/>
  <c r="RO5" i="2"/>
  <c r="RS6" i="2" l="1"/>
  <c r="RS8" i="2" s="1"/>
  <c r="RQ5" i="2"/>
  <c r="RU6" i="2" l="1"/>
  <c r="RU8" i="2" s="1"/>
  <c r="RS5" i="2"/>
  <c r="RW6" i="2" l="1"/>
  <c r="RW8" i="2" s="1"/>
  <c r="RU5" i="2"/>
  <c r="RY6" i="2" l="1"/>
  <c r="RY8" i="2" s="1"/>
  <c r="RW5" i="2"/>
  <c r="SA6" i="2" l="1"/>
  <c r="SA8" i="2" s="1"/>
  <c r="RY5" i="2"/>
  <c r="SC6" i="2" l="1"/>
  <c r="SC8" i="2" s="1"/>
  <c r="SA5" i="2"/>
  <c r="SE6" i="2" l="1"/>
  <c r="SE8" i="2" s="1"/>
  <c r="SC5" i="2"/>
  <c r="SG6" i="2" l="1"/>
  <c r="SG8" i="2" s="1"/>
  <c r="SE5" i="2"/>
  <c r="SI6" i="2" l="1"/>
  <c r="SI8" i="2" s="1"/>
  <c r="SG5" i="2"/>
  <c r="SK6" i="2" l="1"/>
  <c r="SK8" i="2" s="1"/>
  <c r="SI5" i="2"/>
  <c r="SM6" i="2" l="1"/>
  <c r="SM8" i="2" s="1"/>
  <c r="SK5" i="2"/>
  <c r="SO6" i="2" l="1"/>
  <c r="SO8" i="2" s="1"/>
  <c r="SM5" i="2"/>
  <c r="SQ6" i="2" l="1"/>
  <c r="SQ8" i="2" s="1"/>
  <c r="SO5" i="2"/>
  <c r="SS6" i="2" l="1"/>
  <c r="SS8" i="2" s="1"/>
  <c r="SQ5" i="2"/>
  <c r="SU6" i="2" l="1"/>
  <c r="SU8" i="2" s="1"/>
  <c r="SS5" i="2"/>
  <c r="SW6" i="2" l="1"/>
  <c r="SW8" i="2" s="1"/>
  <c r="SU5" i="2"/>
  <c r="SY6" i="2" l="1"/>
  <c r="SY8" i="2" s="1"/>
  <c r="SW5" i="2"/>
  <c r="TA6" i="2" l="1"/>
  <c r="TA8" i="2" s="1"/>
  <c r="SY5" i="2"/>
  <c r="TC6" i="2" l="1"/>
  <c r="TC8" i="2" s="1"/>
  <c r="TA5" i="2"/>
  <c r="TE6" i="2" l="1"/>
  <c r="TE8" i="2" s="1"/>
  <c r="TC5" i="2"/>
  <c r="TG6" i="2" l="1"/>
  <c r="TG8" i="2" s="1"/>
  <c r="TE5" i="2"/>
  <c r="TI6" i="2" l="1"/>
  <c r="TI8" i="2" s="1"/>
  <c r="TG5" i="2"/>
  <c r="TK6" i="2" l="1"/>
  <c r="TK8" i="2" s="1"/>
  <c r="TI5" i="2"/>
  <c r="TM6" i="2" l="1"/>
  <c r="TM8" i="2" s="1"/>
  <c r="TK5" i="2"/>
  <c r="TO6" i="2" l="1"/>
  <c r="TO8" i="2" s="1"/>
  <c r="TM5" i="2"/>
  <c r="TQ6" i="2" l="1"/>
  <c r="TQ8" i="2" s="1"/>
  <c r="TO5" i="2"/>
  <c r="TS6" i="2" l="1"/>
  <c r="TS8" i="2" s="1"/>
  <c r="TQ5" i="2"/>
  <c r="TU6" i="2" l="1"/>
  <c r="TU8" i="2" s="1"/>
  <c r="TS5" i="2"/>
  <c r="TW6" i="2" l="1"/>
  <c r="TW8" i="2" s="1"/>
  <c r="TU5" i="2"/>
  <c r="TY6" i="2" l="1"/>
  <c r="TY8" i="2" s="1"/>
  <c r="TW5" i="2"/>
  <c r="UA6" i="2" l="1"/>
  <c r="UA8" i="2" s="1"/>
  <c r="TY5" i="2"/>
  <c r="UC6" i="2" l="1"/>
  <c r="UC8" i="2" s="1"/>
  <c r="UA5" i="2"/>
  <c r="UE6" i="2" l="1"/>
  <c r="UE8" i="2" s="1"/>
  <c r="UC5" i="2"/>
  <c r="UG6" i="2" l="1"/>
  <c r="UG8" i="2" s="1"/>
  <c r="UE5" i="2"/>
  <c r="UI6" i="2" l="1"/>
  <c r="UI8" i="2" s="1"/>
  <c r="UG5" i="2"/>
  <c r="UK6" i="2" l="1"/>
  <c r="UK8" i="2" s="1"/>
  <c r="UI5" i="2"/>
  <c r="UM6" i="2" l="1"/>
  <c r="UM8" i="2" s="1"/>
  <c r="UK5" i="2"/>
  <c r="UO6" i="2" l="1"/>
  <c r="UO8" i="2" s="1"/>
  <c r="UM5" i="2"/>
  <c r="UQ6" i="2" l="1"/>
  <c r="UQ8" i="2" s="1"/>
  <c r="UO5" i="2"/>
  <c r="US6" i="2" l="1"/>
  <c r="US8" i="2" s="1"/>
  <c r="UQ5" i="2"/>
  <c r="UU6" i="2" l="1"/>
  <c r="UU8" i="2" s="1"/>
  <c r="US5" i="2"/>
  <c r="UW6" i="2" l="1"/>
  <c r="UW8" i="2" s="1"/>
  <c r="UU5" i="2"/>
  <c r="UY6" i="2" l="1"/>
  <c r="UY8" i="2" s="1"/>
  <c r="UW5" i="2"/>
  <c r="VA6" i="2" l="1"/>
  <c r="VA8" i="2" s="1"/>
  <c r="UY5" i="2"/>
  <c r="VC6" i="2" l="1"/>
  <c r="VC8" i="2" s="1"/>
  <c r="VA5" i="2"/>
  <c r="VE6" i="2" l="1"/>
  <c r="VE8" i="2" s="1"/>
  <c r="VC5" i="2"/>
  <c r="VG6" i="2" l="1"/>
  <c r="VG8" i="2" s="1"/>
  <c r="VE5" i="2"/>
  <c r="VI6" i="2" l="1"/>
  <c r="VI8" i="2" s="1"/>
  <c r="VG5" i="2"/>
  <c r="VK6" i="2" l="1"/>
  <c r="VK8" i="2" s="1"/>
  <c r="VI5" i="2"/>
  <c r="VM6" i="2" l="1"/>
  <c r="VM8" i="2" s="1"/>
  <c r="VK5" i="2"/>
  <c r="VO6" i="2" l="1"/>
  <c r="VO8" i="2" s="1"/>
  <c r="VM5" i="2"/>
  <c r="VQ6" i="2" l="1"/>
  <c r="VQ8" i="2" s="1"/>
  <c r="VO5" i="2"/>
  <c r="VS6" i="2" l="1"/>
  <c r="VS8" i="2" s="1"/>
  <c r="VQ5" i="2"/>
  <c r="VU6" i="2" l="1"/>
  <c r="VU8" i="2" s="1"/>
  <c r="VS5" i="2"/>
  <c r="VW6" i="2" l="1"/>
  <c r="VW8" i="2" s="1"/>
  <c r="VU5" i="2"/>
  <c r="VY6" i="2" l="1"/>
  <c r="VY8" i="2" s="1"/>
  <c r="VW5" i="2"/>
  <c r="WA6" i="2" l="1"/>
  <c r="WA8" i="2" s="1"/>
  <c r="VY5" i="2"/>
  <c r="WC6" i="2" l="1"/>
  <c r="WC8" i="2" s="1"/>
  <c r="WA5" i="2"/>
  <c r="WE6" i="2" l="1"/>
  <c r="WE8" i="2" s="1"/>
  <c r="WC5" i="2"/>
  <c r="WG6" i="2" l="1"/>
  <c r="WG8" i="2" s="1"/>
  <c r="WE5" i="2"/>
  <c r="WI6" i="2" l="1"/>
  <c r="WI8" i="2" s="1"/>
  <c r="WG5" i="2"/>
  <c r="WK6" i="2" l="1"/>
  <c r="WK8" i="2" s="1"/>
  <c r="WI5" i="2"/>
  <c r="WM6" i="2" l="1"/>
  <c r="WM8" i="2" s="1"/>
  <c r="WK5" i="2"/>
  <c r="WO6" i="2" l="1"/>
  <c r="WO8" i="2" s="1"/>
  <c r="WM5" i="2"/>
  <c r="WQ6" i="2" l="1"/>
  <c r="WQ8" i="2" s="1"/>
  <c r="WO5" i="2"/>
  <c r="WS6" i="2" l="1"/>
  <c r="WS8" i="2" s="1"/>
  <c r="WQ5" i="2"/>
  <c r="WU6" i="2" l="1"/>
  <c r="WU8" i="2" s="1"/>
  <c r="WS5" i="2"/>
  <c r="WW6" i="2" l="1"/>
  <c r="WW8" i="2" s="1"/>
  <c r="WU5" i="2"/>
  <c r="WY6" i="2" l="1"/>
  <c r="WY8" i="2" s="1"/>
  <c r="WW5" i="2"/>
  <c r="XA6" i="2" l="1"/>
  <c r="XA8" i="2" s="1"/>
  <c r="WY5" i="2"/>
  <c r="XC6" i="2" l="1"/>
  <c r="XC8" i="2" s="1"/>
  <c r="XA5" i="2"/>
  <c r="XE6" i="2" l="1"/>
  <c r="XE8" i="2" s="1"/>
  <c r="XC5" i="2"/>
  <c r="XG6" i="2" l="1"/>
  <c r="XG8" i="2" s="1"/>
  <c r="XE5" i="2"/>
  <c r="XI6" i="2" l="1"/>
  <c r="XI8" i="2" s="1"/>
  <c r="XG5" i="2"/>
  <c r="XK6" i="2" l="1"/>
  <c r="XK8" i="2" s="1"/>
  <c r="XI5" i="2"/>
  <c r="XM6" i="2" l="1"/>
  <c r="XM8" i="2" s="1"/>
  <c r="XK5" i="2"/>
  <c r="XO6" i="2" l="1"/>
  <c r="XO8" i="2" s="1"/>
  <c r="XM5" i="2"/>
  <c r="XQ6" i="2" l="1"/>
  <c r="XQ8" i="2" s="1"/>
  <c r="XO5" i="2"/>
  <c r="XS6" i="2" l="1"/>
  <c r="XS8" i="2" s="1"/>
  <c r="XQ5" i="2"/>
  <c r="XU6" i="2" l="1"/>
  <c r="XU8" i="2" s="1"/>
  <c r="XS5" i="2"/>
  <c r="XW6" i="2" l="1"/>
  <c r="XW8" i="2" s="1"/>
  <c r="XU5" i="2"/>
  <c r="XY6" i="2" l="1"/>
  <c r="XY8" i="2" s="1"/>
  <c r="XW5" i="2"/>
  <c r="YA6" i="2" l="1"/>
  <c r="YA8" i="2" s="1"/>
  <c r="XY5" i="2"/>
  <c r="YC6" i="2" l="1"/>
  <c r="YC8" i="2" s="1"/>
  <c r="YA5" i="2"/>
  <c r="YE6" i="2" l="1"/>
  <c r="YE8" i="2" s="1"/>
  <c r="YC5" i="2"/>
  <c r="YG6" i="2" l="1"/>
  <c r="YG8" i="2" s="1"/>
  <c r="YE5" i="2"/>
  <c r="YI6" i="2" l="1"/>
  <c r="YI8" i="2" s="1"/>
  <c r="YG5" i="2"/>
  <c r="YK6" i="2" l="1"/>
  <c r="YK8" i="2" s="1"/>
  <c r="YI5" i="2"/>
  <c r="YM6" i="2" l="1"/>
  <c r="YM8" i="2" s="1"/>
  <c r="YK5" i="2"/>
  <c r="YO6" i="2" l="1"/>
  <c r="YO8" i="2" s="1"/>
  <c r="YM5" i="2"/>
  <c r="YQ6" i="2" l="1"/>
  <c r="YQ8" i="2" s="1"/>
  <c r="YO5" i="2"/>
  <c r="YS6" i="2" l="1"/>
  <c r="YS8" i="2" s="1"/>
  <c r="YQ5" i="2"/>
  <c r="YU6" i="2" l="1"/>
  <c r="YU8" i="2" s="1"/>
  <c r="YS5" i="2"/>
  <c r="YW6" i="2" l="1"/>
  <c r="YW8" i="2" s="1"/>
  <c r="YU5" i="2"/>
  <c r="YY6" i="2" l="1"/>
  <c r="YY8" i="2" s="1"/>
  <c r="YW5" i="2"/>
  <c r="ZA6" i="2" l="1"/>
  <c r="ZA8" i="2" s="1"/>
  <c r="YY5" i="2"/>
  <c r="ZC6" i="2" l="1"/>
  <c r="ZC8" i="2" s="1"/>
  <c r="ZA5" i="2"/>
  <c r="ZE6" i="2" l="1"/>
  <c r="ZE8" i="2" s="1"/>
  <c r="ZC5" i="2"/>
  <c r="ZG6" i="2" l="1"/>
  <c r="ZG8" i="2" s="1"/>
  <c r="ZE5" i="2"/>
  <c r="ZI6" i="2" l="1"/>
  <c r="ZI8" i="2" s="1"/>
  <c r="ZG5" i="2"/>
  <c r="ZK6" i="2" l="1"/>
  <c r="ZK8" i="2" s="1"/>
  <c r="ZI5" i="2"/>
  <c r="ZM6" i="2" l="1"/>
  <c r="ZM8" i="2" s="1"/>
  <c r="ZK5" i="2"/>
  <c r="ZO6" i="2" l="1"/>
  <c r="ZO8" i="2" s="1"/>
  <c r="ZM5" i="2"/>
  <c r="ZQ6" i="2" l="1"/>
  <c r="ZQ8" i="2" s="1"/>
  <c r="ZO5" i="2"/>
  <c r="ZS6" i="2" l="1"/>
  <c r="ZS8" i="2" s="1"/>
  <c r="ZQ5" i="2"/>
  <c r="ZU6" i="2" l="1"/>
  <c r="ZU8" i="2" s="1"/>
  <c r="ZS5" i="2"/>
  <c r="ZW6" i="2" l="1"/>
  <c r="ZW8" i="2" s="1"/>
  <c r="ZU5" i="2"/>
  <c r="ZY6" i="2" l="1"/>
  <c r="ZY8" i="2" s="1"/>
  <c r="ZW5" i="2"/>
  <c r="AAA6" i="2" l="1"/>
  <c r="AAA8" i="2" s="1"/>
  <c r="ZY5" i="2"/>
  <c r="AAC6" i="2" l="1"/>
  <c r="AAC8" i="2" s="1"/>
  <c r="AAA5" i="2"/>
  <c r="AAE6" i="2" l="1"/>
  <c r="AAE8" i="2" s="1"/>
  <c r="AAC5" i="2"/>
  <c r="AAG6" i="2" l="1"/>
  <c r="AAG8" i="2" s="1"/>
  <c r="AAE5" i="2"/>
  <c r="AAI6" i="2" l="1"/>
  <c r="AAI8" i="2" s="1"/>
  <c r="AAG5" i="2"/>
  <c r="AAK6" i="2" l="1"/>
  <c r="AAK8" i="2" s="1"/>
  <c r="AAI5" i="2"/>
  <c r="AAM6" i="2" l="1"/>
  <c r="AAM8" i="2" s="1"/>
  <c r="AAK5" i="2"/>
  <c r="AAO6" i="2" l="1"/>
  <c r="AAO8" i="2" s="1"/>
  <c r="AAM5" i="2"/>
  <c r="AAQ6" i="2" l="1"/>
  <c r="AAQ8" i="2" s="1"/>
  <c r="AAO5" i="2"/>
  <c r="AAS6" i="2" l="1"/>
  <c r="AAS8" i="2" s="1"/>
  <c r="AAQ5" i="2"/>
  <c r="AAU6" i="2" l="1"/>
  <c r="AAU8" i="2" s="1"/>
  <c r="AAS5" i="2"/>
  <c r="AAW6" i="2" l="1"/>
  <c r="AAW8" i="2" s="1"/>
  <c r="AAU5" i="2"/>
  <c r="AAY6" i="2" l="1"/>
  <c r="AAY8" i="2" s="1"/>
  <c r="AAW5" i="2"/>
  <c r="ABA6" i="2" l="1"/>
  <c r="ABA8" i="2" s="1"/>
  <c r="AAY5" i="2"/>
  <c r="ABC6" i="2" l="1"/>
  <c r="ABC8" i="2" s="1"/>
  <c r="ABA5" i="2"/>
  <c r="ABE6" i="2" l="1"/>
  <c r="ABE8" i="2" s="1"/>
  <c r="ABC5" i="2"/>
  <c r="ABG6" i="2" l="1"/>
  <c r="ABG8" i="2" s="1"/>
  <c r="ABE5" i="2"/>
  <c r="ABI6" i="2" l="1"/>
  <c r="ABI8" i="2" s="1"/>
  <c r="ABG5" i="2"/>
  <c r="ABK6" i="2" l="1"/>
  <c r="ABM6" i="2" s="1"/>
  <c r="ABI5" i="2"/>
  <c r="ABM8" i="2" l="1"/>
  <c r="ABM5" i="2"/>
  <c r="ABK5" i="2"/>
  <c r="ABK8" i="2"/>
</calcChain>
</file>

<file path=xl/sharedStrings.xml><?xml version="1.0" encoding="utf-8"?>
<sst xmlns="http://schemas.openxmlformats.org/spreadsheetml/2006/main" count="569" uniqueCount="75">
  <si>
    <t>R</t>
  </si>
  <si>
    <t>TAG</t>
  </si>
  <si>
    <t>GPS</t>
  </si>
  <si>
    <t>Prev sortie</t>
  </si>
  <si>
    <t>Commentaires</t>
  </si>
  <si>
    <t>Sites</t>
  </si>
  <si>
    <t>P</t>
  </si>
  <si>
    <t>Jour de l’an</t>
  </si>
  <si>
    <t>Pâques</t>
  </si>
  <si>
    <t>Lundi de Pâques</t>
  </si>
  <si>
    <t>Fête du travail</t>
  </si>
  <si>
    <t>Armistice 39/45</t>
  </si>
  <si>
    <t>Ascension</t>
  </si>
  <si>
    <t>Pentecôte</t>
  </si>
  <si>
    <t>Lundi de Pentecôte</t>
  </si>
  <si>
    <t>Fête Nationale</t>
  </si>
  <si>
    <t>Assomption</t>
  </si>
  <si>
    <t>Toussaint</t>
  </si>
  <si>
    <t>Armistice 14/18</t>
  </si>
  <si>
    <t>Noël</t>
  </si>
  <si>
    <t>PP</t>
  </si>
  <si>
    <t>E</t>
  </si>
  <si>
    <t>HC</t>
  </si>
  <si>
    <t>AA</t>
  </si>
  <si>
    <t>GBE</t>
  </si>
  <si>
    <t>GRD</t>
  </si>
  <si>
    <t>NP</t>
  </si>
  <si>
    <t>Engin en prêt</t>
  </si>
  <si>
    <t>Ok</t>
  </si>
  <si>
    <t>Année en cours</t>
  </si>
  <si>
    <t>Fériés</t>
  </si>
  <si>
    <t>Couleurs</t>
  </si>
  <si>
    <t xml:space="preserve"> ?</t>
  </si>
  <si>
    <t>C</t>
  </si>
  <si>
    <t>Semaines</t>
  </si>
  <si>
    <t>Janvier</t>
  </si>
  <si>
    <t>Février</t>
  </si>
  <si>
    <t>Mars</t>
  </si>
  <si>
    <t>Avril</t>
  </si>
  <si>
    <t>Mai</t>
  </si>
  <si>
    <t>Juin</t>
  </si>
  <si>
    <t>Juillet</t>
  </si>
  <si>
    <t>Août</t>
  </si>
  <si>
    <t>Septembre</t>
  </si>
  <si>
    <t>Octobre</t>
  </si>
  <si>
    <t>Novembre</t>
  </si>
  <si>
    <t>Décembre</t>
  </si>
  <si>
    <t>Mois</t>
  </si>
  <si>
    <t>Maintenance Préventive</t>
  </si>
  <si>
    <t>Maintenance Préventive Prolongée</t>
  </si>
  <si>
    <t>Acheminement Retour</t>
  </si>
  <si>
    <t>Maintenance Curative</t>
  </si>
  <si>
    <t>Maintenance Curtive à l'Extérieur</t>
  </si>
  <si>
    <t>Acheminement Aller</t>
  </si>
  <si>
    <t>GBE (Garer Bon Etat)</t>
  </si>
  <si>
    <t>GRD (Garer Réparation Différé)</t>
  </si>
  <si>
    <t>Matériel Hors Contrat
(Choc, acheminement &gt; 48h)</t>
  </si>
  <si>
    <t>Engin rendu bon au service commencial</t>
  </si>
  <si>
    <t>Effacer l'info</t>
  </si>
  <si>
    <t>Engin en attente d'être rendu</t>
  </si>
  <si>
    <t>Restriction</t>
  </si>
  <si>
    <t>T</t>
  </si>
  <si>
    <t>B</t>
  </si>
  <si>
    <t xml:space="preserve">Bulle à </t>
  </si>
  <si>
    <t>MONIER L</t>
  </si>
  <si>
    <t/>
  </si>
  <si>
    <t>?</t>
  </si>
  <si>
    <t>Engin</t>
  </si>
  <si>
    <t>Effacer</t>
  </si>
  <si>
    <t>AR</t>
  </si>
  <si>
    <t>MP</t>
  </si>
  <si>
    <t>MPP</t>
  </si>
  <si>
    <t>MC</t>
  </si>
  <si>
    <t>MCE</t>
  </si>
  <si>
    <t>EAR</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</si>
</sst>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40C]d\-mmm;@"/>
    <numFmt numFmtId="165" formatCode="ddd"/>
    <numFmt numFmtId="166" formatCode="h:mm;@"/>
    <numFmt numFmtId="167" formatCode="d/m\ h:mm;;"/>
  </numFmts>
  <fonts count="30" x14ac:knownFonts="1">
    <font>
      <sz val="11"/>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sz val="11"/>
      <color theme="0"/>
      <name val="Calibri"/>
      <family val="2"/>
      <scheme val="minor"/>
    </font>
    <font>
      <sz val="8"/>
      <name val="Verdana"/>
      <family val="2"/>
    </font>
    <font>
      <b/>
      <sz val="11"/>
      <color theme="3"/>
      <name val="Calibri"/>
      <family val="2"/>
      <scheme val="minor"/>
    </font>
    <font>
      <b/>
      <sz val="14"/>
      <color theme="3"/>
      <name val="Calibri"/>
      <family val="2"/>
      <scheme val="minor"/>
    </font>
    <font>
      <sz val="9"/>
      <name val="Verdana"/>
      <family val="2"/>
    </font>
    <font>
      <b/>
      <sz val="11"/>
      <color theme="0"/>
      <name val="Calibri"/>
      <family val="2"/>
      <scheme val="minor"/>
    </font>
    <font>
      <sz val="8"/>
      <color rgb="FF00B050"/>
      <name val="Verdana"/>
      <family val="2"/>
    </font>
    <font>
      <sz val="8"/>
      <color rgb="FF00B0F0"/>
      <name val="Verdana"/>
      <family val="2"/>
    </font>
    <font>
      <sz val="8"/>
      <color rgb="FF002060"/>
      <name val="Verdana"/>
      <family val="2"/>
    </font>
    <font>
      <sz val="8"/>
      <color rgb="FFFFFF00"/>
      <name val="Verdana"/>
      <family val="2"/>
    </font>
    <font>
      <sz val="8"/>
      <color theme="0"/>
      <name val="Verdana"/>
      <family val="2"/>
    </font>
    <font>
      <sz val="8"/>
      <color rgb="FF92D050"/>
      <name val="Verdana"/>
      <family val="2"/>
    </font>
    <font>
      <sz val="8"/>
      <color theme="0" tint="-0.249977111117893"/>
      <name val="Verdana"/>
      <family val="2"/>
    </font>
    <font>
      <sz val="8"/>
      <color theme="0" tint="-0.499984740745262"/>
      <name val="Verdana"/>
      <family val="2"/>
    </font>
    <font>
      <sz val="8"/>
      <color theme="2" tint="-0.249977111117893"/>
      <name val="Verdana"/>
      <family val="2"/>
    </font>
    <font>
      <sz val="8"/>
      <color theme="7"/>
      <name val="Verdana"/>
      <family val="2"/>
    </font>
    <font>
      <sz val="12"/>
      <color theme="1" tint="0.14999847407452621"/>
      <name val="Calibri"/>
      <family val="2"/>
      <scheme val="minor"/>
    </font>
    <font>
      <sz val="12"/>
      <color indexed="8"/>
      <name val="Arial"/>
      <family val="2"/>
    </font>
    <font>
      <b/>
      <sz val="12"/>
      <color indexed="8"/>
      <name val="Arial"/>
      <family val="2"/>
    </font>
    <font>
      <sz val="12"/>
      <color theme="0"/>
      <name val="Calibri"/>
      <family val="2"/>
      <scheme val="minor"/>
    </font>
    <font>
      <sz val="14"/>
      <color theme="1"/>
      <name val="Calibri"/>
      <family val="2"/>
      <scheme val="minor"/>
    </font>
    <font>
      <sz val="10"/>
      <name val="Arial"/>
      <family val="2"/>
    </font>
    <font>
      <sz val="18"/>
      <color theme="0"/>
      <name val="Calibri"/>
      <family val="2"/>
      <scheme val="minor"/>
    </font>
    <font>
      <sz val="12"/>
      <name val="Arial"/>
      <family val="2"/>
    </font>
    <font>
      <sz val="12"/>
      <color theme="0" tint="-0.499984740745262"/>
      <name val="Arial"/>
      <family val="2"/>
    </font>
    <font>
      <sz val="11"/>
      <color rgb="FF000000"/>
      <name val="Calibri"/>
      <family val="2"/>
    </font>
  </fonts>
  <fills count="21">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92D050"/>
        <bgColor indexed="64"/>
      </patternFill>
    </fill>
    <fill>
      <patternFill patternType="solid">
        <fgColor rgb="FF00B050"/>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1" tint="0.14999847407452621"/>
        <bgColor indexed="64"/>
      </patternFill>
    </fill>
    <fill>
      <patternFill patternType="solid">
        <fgColor theme="0" tint="-0.499984740745262"/>
        <bgColor indexed="64"/>
      </patternFill>
    </fill>
    <fill>
      <patternFill patternType="solid">
        <fgColor theme="9" tint="-0.249977111117893"/>
        <bgColor theme="9"/>
      </patternFill>
    </fill>
    <fill>
      <patternFill patternType="solid">
        <fgColor rgb="FF002060"/>
        <bgColor indexed="64"/>
      </patternFill>
    </fill>
    <fill>
      <patternFill patternType="darkGrid"/>
    </fill>
    <fill>
      <patternFill patternType="solid">
        <fgColor theme="7"/>
        <bgColor indexed="64"/>
      </patternFill>
    </fill>
    <fill>
      <patternFill patternType="solid">
        <fgColor rgb="FF0088CE"/>
        <bgColor indexed="64"/>
      </patternFill>
    </fill>
    <fill>
      <patternFill patternType="solid">
        <fgColor rgb="FF7030A0"/>
        <bgColor indexed="64"/>
      </patternFill>
    </fill>
    <fill>
      <patternFill patternType="lightUp">
        <bgColor theme="1" tint="0.14993743705557422"/>
      </patternFill>
    </fill>
    <fill>
      <patternFill patternType="solid">
        <fgColor rgb="FF8064A2"/>
        <bgColor indexed="64"/>
      </patternFill>
    </fill>
    <fill>
      <patternFill patternType="solid">
        <fgColor theme="9" tint="0.79998168889431442"/>
        <bgColor indexed="64"/>
      </patternFill>
    </fill>
    <fill>
      <patternFill patternType="solid">
        <fgColor theme="4" tint="0.39994506668294322"/>
        <bgColor indexed="64"/>
      </patternFill>
    </fill>
    <fill>
      <patternFill patternType="solid">
        <fgColor theme="7" tint="0.59996337778862885"/>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dotted">
        <color indexed="64"/>
      </right>
      <top/>
      <bottom/>
      <diagonal/>
    </border>
    <border>
      <left style="dotted">
        <color indexed="64"/>
      </left>
      <right/>
      <top/>
      <bottom/>
      <diagonal/>
    </border>
    <border>
      <left style="thin">
        <color indexed="64"/>
      </left>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rgb="FFFF0000"/>
      </left>
      <right style="thin">
        <color rgb="FFFF0000"/>
      </right>
      <top style="thin">
        <color rgb="FFFF0000"/>
      </top>
      <bottom style="thin">
        <color rgb="FFFF0000"/>
      </bottom>
      <diagonal/>
    </border>
    <border>
      <left/>
      <right/>
      <top style="dotted">
        <color indexed="64"/>
      </top>
      <bottom/>
      <diagonal/>
    </border>
  </borders>
  <cellStyleXfs count="3">
    <xf numFmtId="0" fontId="0" fillId="0" borderId="0"/>
    <xf numFmtId="0" fontId="6" fillId="0" borderId="0" applyNumberFormat="0" applyFill="0" applyBorder="0" applyAlignment="0" applyProtection="0"/>
    <xf numFmtId="0" fontId="25" fillId="0" borderId="0"/>
  </cellStyleXfs>
  <cellXfs count="92">
    <xf numFmtId="0" fontId="0" fillId="0" borderId="0" xfId="0"/>
    <xf numFmtId="0" fontId="0" fillId="8" borderId="0" xfId="0" applyFill="1" applyProtection="1"/>
    <xf numFmtId="0" fontId="9" fillId="10" borderId="0" xfId="0" applyFont="1" applyFill="1" applyAlignment="1" applyProtection="1">
      <alignment horizontal="center" vertical="center"/>
    </xf>
    <xf numFmtId="14" fontId="4" fillId="8" borderId="0" xfId="0" applyNumberFormat="1" applyFont="1" applyFill="1" applyAlignment="1" applyProtection="1">
      <alignment vertical="center"/>
    </xf>
    <xf numFmtId="14" fontId="0" fillId="8" borderId="0" xfId="0" applyNumberFormat="1" applyFill="1" applyAlignment="1" applyProtection="1">
      <alignment vertical="center"/>
    </xf>
    <xf numFmtId="0" fontId="4" fillId="8" borderId="0" xfId="0" applyFont="1" applyFill="1" applyAlignment="1" applyProtection="1">
      <alignment horizontal="center" vertical="center"/>
    </xf>
    <xf numFmtId="14" fontId="4" fillId="8" borderId="0" xfId="0" applyNumberFormat="1" applyFont="1" applyFill="1" applyProtection="1"/>
    <xf numFmtId="14" fontId="4" fillId="8" borderId="0" xfId="0" applyNumberFormat="1" applyFont="1" applyFill="1" applyAlignment="1" applyProtection="1">
      <alignment horizontal="left"/>
    </xf>
    <xf numFmtId="0" fontId="4" fillId="8" borderId="0" xfId="0" applyFont="1" applyFill="1" applyAlignment="1" applyProtection="1">
      <alignment horizontal="right"/>
    </xf>
    <xf numFmtId="14" fontId="4" fillId="8" borderId="0" xfId="0" applyNumberFormat="1" applyFont="1" applyFill="1" applyAlignment="1" applyProtection="1">
      <alignment horizontal="right" vertical="center"/>
    </xf>
    <xf numFmtId="0" fontId="2" fillId="8" borderId="0" xfId="0" applyFont="1" applyFill="1" applyProtection="1"/>
    <xf numFmtId="0" fontId="2" fillId="8" borderId="0" xfId="0" applyFont="1" applyFill="1" applyProtection="1">
      <protection hidden="1"/>
    </xf>
    <xf numFmtId="166" fontId="2" fillId="0" borderId="6" xfId="0" applyNumberFormat="1" applyFont="1" applyFill="1" applyBorder="1" applyAlignment="1" applyProtection="1">
      <alignment horizontal="center" vertical="center"/>
      <protection hidden="1"/>
    </xf>
    <xf numFmtId="166" fontId="2" fillId="0" borderId="5" xfId="0" applyNumberFormat="1" applyFont="1" applyFill="1" applyBorder="1" applyAlignment="1" applyProtection="1">
      <alignment horizontal="center" vertical="center"/>
      <protection hidden="1"/>
    </xf>
    <xf numFmtId="0" fontId="2" fillId="8" borderId="0" xfId="0" applyFont="1" applyFill="1" applyAlignment="1" applyProtection="1">
      <alignment vertical="center"/>
      <protection hidden="1"/>
    </xf>
    <xf numFmtId="0" fontId="3" fillId="0" borderId="4" xfId="0" applyFont="1" applyFill="1" applyBorder="1" applyAlignment="1" applyProtection="1">
      <alignment horizontal="center" vertical="center"/>
      <protection hidden="1"/>
    </xf>
    <xf numFmtId="0" fontId="2" fillId="8" borderId="0" xfId="0" applyFont="1" applyFill="1" applyAlignment="1" applyProtection="1">
      <alignment horizontal="center" vertical="center"/>
      <protection hidden="1"/>
    </xf>
    <xf numFmtId="0" fontId="2" fillId="8" borderId="0" xfId="0" applyFont="1" applyFill="1" applyBorder="1" applyAlignment="1" applyProtection="1">
      <alignment vertical="center"/>
      <protection hidden="1"/>
    </xf>
    <xf numFmtId="0" fontId="23" fillId="8" borderId="0" xfId="0" applyFont="1" applyFill="1" applyAlignment="1" applyProtection="1">
      <alignment horizontal="center" vertical="center"/>
      <protection hidden="1"/>
    </xf>
    <xf numFmtId="0" fontId="20" fillId="8" borderId="0" xfId="0" applyFont="1" applyFill="1" applyAlignment="1" applyProtection="1">
      <alignment vertical="center"/>
      <protection hidden="1"/>
    </xf>
    <xf numFmtId="0" fontId="11" fillId="0" borderId="1" xfId="0" applyFont="1" applyFill="1" applyBorder="1" applyAlignment="1" applyProtection="1">
      <alignment horizontal="center" vertical="center"/>
      <protection locked="0"/>
    </xf>
    <xf numFmtId="0" fontId="24" fillId="8" borderId="0" xfId="0" applyFont="1" applyFill="1" applyBorder="1" applyAlignment="1" applyProtection="1">
      <alignment vertical="center"/>
      <protection hidden="1"/>
    </xf>
    <xf numFmtId="0" fontId="1" fillId="2" borderId="7" xfId="0" applyNumberFormat="1" applyFont="1" applyFill="1" applyBorder="1" applyAlignment="1" applyProtection="1">
      <alignment horizontal="center" vertical="center"/>
      <protection locked="0"/>
    </xf>
    <xf numFmtId="0" fontId="8" fillId="8" borderId="0" xfId="0" applyFont="1" applyFill="1" applyProtection="1"/>
    <xf numFmtId="0" fontId="5" fillId="0" borderId="1" xfId="0" applyFont="1" applyFill="1" applyBorder="1" applyAlignment="1" applyProtection="1">
      <alignment horizontal="center" textRotation="90"/>
    </xf>
    <xf numFmtId="0" fontId="5" fillId="0" borderId="1" xfId="0" applyFont="1" applyFill="1" applyBorder="1" applyAlignment="1" applyProtection="1">
      <alignment horizontal="center" textRotation="90" wrapText="1"/>
    </xf>
    <xf numFmtId="14" fontId="4" fillId="8" borderId="0" xfId="0" applyNumberFormat="1" applyFont="1" applyFill="1" applyAlignment="1" applyProtection="1">
      <alignment horizontal="center" vertical="center"/>
    </xf>
    <xf numFmtId="14" fontId="0" fillId="8" borderId="0" xfId="0" applyNumberFormat="1" applyFill="1" applyAlignment="1" applyProtection="1"/>
    <xf numFmtId="0" fontId="26" fillId="8" borderId="0" xfId="0" applyFont="1" applyFill="1" applyAlignment="1" applyProtection="1">
      <alignment horizontal="center" vertical="center"/>
      <protection locked="0"/>
    </xf>
    <xf numFmtId="0" fontId="26" fillId="8" borderId="0" xfId="0" applyFont="1" applyFill="1" applyAlignment="1" applyProtection="1">
      <alignment vertical="center"/>
      <protection hidden="1"/>
    </xf>
    <xf numFmtId="0" fontId="26" fillId="8" borderId="0" xfId="0" applyFont="1" applyFill="1" applyBorder="1" applyAlignment="1" applyProtection="1">
      <alignment horizontal="center" vertical="center"/>
      <protection hidden="1"/>
    </xf>
    <xf numFmtId="0" fontId="26" fillId="8" borderId="0" xfId="0" applyFont="1" applyFill="1" applyAlignment="1" applyProtection="1">
      <alignment horizontal="center" vertical="center"/>
      <protection hidden="1"/>
    </xf>
    <xf numFmtId="0" fontId="11" fillId="3" borderId="1" xfId="0" applyFont="1" applyFill="1" applyBorder="1" applyAlignment="1" applyProtection="1">
      <alignment horizontal="center" vertical="center"/>
      <protection locked="0"/>
    </xf>
    <xf numFmtId="0" fontId="19" fillId="13" borderId="1" xfId="0" applyFont="1" applyFill="1" applyBorder="1" applyAlignment="1" applyProtection="1">
      <alignment horizontal="center" vertical="center"/>
      <protection locked="0"/>
    </xf>
    <xf numFmtId="0" fontId="13" fillId="2" borderId="1" xfId="0" applyFont="1" applyFill="1" applyBorder="1" applyAlignment="1" applyProtection="1">
      <alignment horizontal="center" vertical="center"/>
      <protection locked="0"/>
    </xf>
    <xf numFmtId="0" fontId="10" fillId="5" borderId="1" xfId="0" applyFont="1" applyFill="1" applyBorder="1" applyAlignment="1" applyProtection="1">
      <alignment horizontal="center" vertical="center"/>
      <protection locked="0"/>
    </xf>
    <xf numFmtId="0" fontId="15" fillId="4" borderId="1" xfId="0" applyFont="1" applyFill="1" applyBorder="1" applyAlignment="1" applyProtection="1">
      <alignment horizontal="center" vertical="center"/>
      <protection locked="0"/>
    </xf>
    <xf numFmtId="0" fontId="16" fillId="6" borderId="1" xfId="0" applyFont="1" applyFill="1" applyBorder="1" applyAlignment="1" applyProtection="1">
      <alignment horizontal="center" vertical="center"/>
      <protection locked="0"/>
    </xf>
    <xf numFmtId="0" fontId="17" fillId="9" borderId="1" xfId="0" applyFont="1" applyFill="1" applyBorder="1" applyAlignment="1" applyProtection="1">
      <alignment horizontal="center" vertical="center"/>
      <protection locked="0"/>
    </xf>
    <xf numFmtId="0" fontId="18" fillId="7" borderId="1" xfId="0" applyFont="1" applyFill="1" applyBorder="1" applyAlignment="1" applyProtection="1">
      <alignment horizontal="center" vertical="center"/>
      <protection locked="0"/>
    </xf>
    <xf numFmtId="0" fontId="5" fillId="0" borderId="1" xfId="0" applyFont="1" applyFill="1" applyBorder="1" applyProtection="1">
      <protection locked="0"/>
    </xf>
    <xf numFmtId="0" fontId="3" fillId="0" borderId="4" xfId="0" applyFont="1" applyFill="1" applyBorder="1" applyAlignment="1" applyProtection="1">
      <alignment horizontal="center" vertical="center"/>
    </xf>
    <xf numFmtId="0" fontId="5" fillId="0" borderId="1" xfId="0" applyFont="1" applyFill="1" applyBorder="1" applyAlignment="1" applyProtection="1">
      <alignment horizontal="left" vertical="center"/>
      <protection locked="0"/>
    </xf>
    <xf numFmtId="0" fontId="2" fillId="14" borderId="0" xfId="0" applyFont="1" applyFill="1" applyAlignment="1" applyProtection="1">
      <alignment vertical="center"/>
      <protection hidden="1"/>
    </xf>
    <xf numFmtId="0" fontId="2" fillId="14" borderId="0" xfId="0" applyFont="1" applyFill="1" applyBorder="1" applyAlignment="1" applyProtection="1">
      <alignment vertical="center"/>
      <protection hidden="1"/>
    </xf>
    <xf numFmtId="0" fontId="0" fillId="15" borderId="0" xfId="0" applyFill="1" applyProtection="1"/>
    <xf numFmtId="0" fontId="3" fillId="16" borderId="4" xfId="0" applyFont="1" applyFill="1" applyBorder="1" applyAlignment="1" applyProtection="1">
      <alignment horizontal="center" vertical="center"/>
      <protection hidden="1"/>
    </xf>
    <xf numFmtId="0" fontId="2" fillId="0" borderId="1" xfId="0" applyFont="1" applyFill="1" applyBorder="1" applyAlignment="1" applyProtection="1">
      <alignment horizontal="center" vertical="center"/>
      <protection hidden="1"/>
    </xf>
    <xf numFmtId="49" fontId="21" fillId="0" borderId="1" xfId="0" applyNumberFormat="1" applyFont="1" applyFill="1" applyBorder="1" applyAlignment="1" applyProtection="1">
      <alignment horizontal="center" vertical="center"/>
      <protection locked="0"/>
    </xf>
    <xf numFmtId="49" fontId="21" fillId="16" borderId="1" xfId="0" applyNumberFormat="1" applyFont="1" applyFill="1" applyBorder="1" applyAlignment="1" applyProtection="1">
      <alignment horizontal="center" vertical="center"/>
      <protection hidden="1"/>
    </xf>
    <xf numFmtId="49" fontId="27" fillId="0" borderId="1" xfId="0" applyNumberFormat="1" applyFont="1" applyFill="1" applyBorder="1" applyAlignment="1" applyProtection="1">
      <alignment horizontal="center" vertical="center" shrinkToFit="1"/>
      <protection locked="0"/>
    </xf>
    <xf numFmtId="49" fontId="22" fillId="0" borderId="1" xfId="0" applyNumberFormat="1" applyFont="1" applyFill="1" applyBorder="1" applyAlignment="1" applyProtection="1">
      <alignment horizontal="center" vertical="center"/>
      <protection locked="0"/>
    </xf>
    <xf numFmtId="166" fontId="22" fillId="0" borderId="1" xfId="0" applyNumberFormat="1" applyFont="1" applyFill="1" applyBorder="1" applyAlignment="1" applyProtection="1">
      <alignment horizontal="center" vertical="center"/>
      <protection locked="0"/>
    </xf>
    <xf numFmtId="0" fontId="21" fillId="0" borderId="1" xfId="0" applyFont="1" applyFill="1" applyBorder="1" applyAlignment="1" applyProtection="1">
      <alignment horizontal="left" vertical="center"/>
      <protection locked="0"/>
    </xf>
    <xf numFmtId="0" fontId="21" fillId="0" borderId="1" xfId="0" applyFont="1" applyFill="1" applyBorder="1" applyAlignment="1" applyProtection="1">
      <alignment horizontal="left"/>
      <protection locked="0"/>
    </xf>
    <xf numFmtId="0" fontId="21" fillId="8" borderId="1" xfId="0" applyFont="1" applyFill="1" applyBorder="1" applyAlignment="1" applyProtection="1">
      <alignment horizontal="left" vertical="center"/>
      <protection hidden="1"/>
    </xf>
    <xf numFmtId="0" fontId="2" fillId="8" borderId="1" xfId="0" applyFont="1" applyFill="1" applyBorder="1" applyAlignment="1" applyProtection="1">
      <alignment horizontal="left" vertical="center"/>
      <protection hidden="1"/>
    </xf>
    <xf numFmtId="49" fontId="21" fillId="0" borderId="1" xfId="0" applyNumberFormat="1" applyFont="1" applyFill="1" applyBorder="1" applyAlignment="1" applyProtection="1">
      <alignment horizontal="center" vertical="center" shrinkToFit="1"/>
      <protection locked="0"/>
    </xf>
    <xf numFmtId="49" fontId="28" fillId="0" borderId="1" xfId="0" applyNumberFormat="1" applyFont="1" applyFill="1" applyBorder="1" applyAlignment="1" applyProtection="1">
      <alignment horizontal="center" vertical="center" shrinkToFit="1"/>
      <protection locked="0"/>
    </xf>
    <xf numFmtId="0" fontId="27" fillId="0" borderId="1" xfId="0" applyNumberFormat="1" applyFont="1" applyFill="1" applyBorder="1" applyAlignment="1" applyProtection="1">
      <alignment horizontal="center" vertical="center" shrinkToFit="1"/>
      <protection locked="0"/>
    </xf>
    <xf numFmtId="0" fontId="11" fillId="0" borderId="1" xfId="0" applyFont="1" applyFill="1" applyBorder="1" applyAlignment="1" applyProtection="1">
      <alignment vertical="center"/>
      <protection locked="0"/>
    </xf>
    <xf numFmtId="0" fontId="11" fillId="3" borderId="1" xfId="0" applyFont="1" applyFill="1" applyBorder="1" applyAlignment="1" applyProtection="1">
      <alignment vertical="center"/>
      <protection locked="0"/>
    </xf>
    <xf numFmtId="0" fontId="5" fillId="0" borderId="1" xfId="0" applyFont="1" applyFill="1" applyBorder="1" applyAlignment="1" applyProtection="1">
      <alignment vertical="center"/>
      <protection locked="0"/>
    </xf>
    <xf numFmtId="0" fontId="21" fillId="0" borderId="0" xfId="0" applyFont="1" applyFill="1" applyBorder="1" applyAlignment="1" applyProtection="1">
      <protection locked="0"/>
    </xf>
    <xf numFmtId="0" fontId="21" fillId="0" borderId="0" xfId="0" applyFont="1" applyFill="1" applyBorder="1" applyAlignment="1" applyProtection="1">
      <alignment vertical="center"/>
      <protection locked="0"/>
    </xf>
    <xf numFmtId="0" fontId="14" fillId="12" borderId="1" xfId="0" applyFont="1" applyFill="1" applyBorder="1" applyAlignment="1" applyProtection="1">
      <alignment vertical="center"/>
      <protection locked="0"/>
    </xf>
    <xf numFmtId="0" fontId="19" fillId="13" borderId="1" xfId="0" applyFont="1" applyFill="1" applyBorder="1" applyAlignment="1" applyProtection="1">
      <alignment vertical="center"/>
      <protection locked="0"/>
    </xf>
    <xf numFmtId="0" fontId="14" fillId="0" borderId="1" xfId="0" applyFont="1" applyFill="1" applyBorder="1" applyAlignment="1" applyProtection="1">
      <alignment vertical="center"/>
      <protection locked="0"/>
    </xf>
    <xf numFmtId="0" fontId="12" fillId="11" borderId="1" xfId="0" applyFont="1" applyFill="1" applyBorder="1" applyAlignment="1" applyProtection="1">
      <alignment vertical="center"/>
      <protection locked="0"/>
    </xf>
    <xf numFmtId="0" fontId="19" fillId="0" borderId="1" xfId="0" applyFont="1" applyFill="1" applyBorder="1" applyAlignment="1" applyProtection="1">
      <alignment vertical="center"/>
      <protection locked="0"/>
    </xf>
    <xf numFmtId="0" fontId="12" fillId="0" borderId="1" xfId="0" applyFont="1" applyFill="1" applyBorder="1" applyAlignment="1" applyProtection="1">
      <alignment vertical="center"/>
      <protection locked="0"/>
    </xf>
    <xf numFmtId="0" fontId="21" fillId="0" borderId="1" xfId="0" applyFont="1" applyFill="1" applyBorder="1" applyAlignment="1" applyProtection="1">
      <alignment vertical="center"/>
      <protection locked="0"/>
    </xf>
    <xf numFmtId="0" fontId="13" fillId="2" borderId="1" xfId="0" applyFont="1" applyFill="1" applyBorder="1" applyAlignment="1" applyProtection="1">
      <alignment vertical="center"/>
      <protection locked="0"/>
    </xf>
    <xf numFmtId="0" fontId="13" fillId="0" borderId="1" xfId="0" applyFont="1" applyFill="1" applyBorder="1" applyAlignment="1" applyProtection="1">
      <alignment vertical="center"/>
      <protection locked="0"/>
    </xf>
    <xf numFmtId="0" fontId="15" fillId="4" borderId="1" xfId="0" applyFont="1" applyFill="1" applyBorder="1" applyAlignment="1" applyProtection="1">
      <alignment vertical="center"/>
      <protection locked="0"/>
    </xf>
    <xf numFmtId="0" fontId="15" fillId="0" borderId="1" xfId="0" applyFont="1" applyFill="1" applyBorder="1" applyAlignment="1" applyProtection="1">
      <alignment vertical="center"/>
      <protection locked="0"/>
    </xf>
    <xf numFmtId="14" fontId="2" fillId="8" borderId="0" xfId="0" applyNumberFormat="1" applyFont="1" applyFill="1" applyBorder="1" applyAlignment="1" applyProtection="1">
      <alignment vertical="center"/>
      <protection hidden="1"/>
    </xf>
    <xf numFmtId="167" fontId="22" fillId="0" borderId="1" xfId="0" applyNumberFormat="1" applyFont="1" applyFill="1" applyBorder="1" applyAlignment="1" applyProtection="1">
      <alignment horizontal="center" vertical="center"/>
      <protection locked="0"/>
    </xf>
    <xf numFmtId="0" fontId="21" fillId="17" borderId="0" xfId="0" applyFont="1" applyFill="1" applyBorder="1" applyAlignment="1" applyProtection="1">
      <alignment vertical="center"/>
      <protection locked="0"/>
    </xf>
    <xf numFmtId="165" fontId="2" fillId="0" borderId="3" xfId="0" applyNumberFormat="1" applyFont="1" applyFill="1" applyBorder="1" applyAlignment="1" applyProtection="1">
      <alignment horizontal="center" vertical="center"/>
      <protection hidden="1"/>
    </xf>
    <xf numFmtId="165" fontId="2" fillId="0" borderId="2" xfId="0" applyNumberFormat="1" applyFont="1" applyFill="1" applyBorder="1" applyAlignment="1" applyProtection="1">
      <alignment horizontal="center" vertical="center"/>
      <protection hidden="1"/>
    </xf>
    <xf numFmtId="164" fontId="2" fillId="0" borderId="3" xfId="0" applyNumberFormat="1" applyFont="1" applyFill="1" applyBorder="1" applyAlignment="1" applyProtection="1">
      <alignment horizontal="center" vertical="center"/>
      <protection hidden="1"/>
    </xf>
    <xf numFmtId="164" fontId="2" fillId="0" borderId="2" xfId="0" applyNumberFormat="1" applyFont="1" applyFill="1" applyBorder="1" applyAlignment="1" applyProtection="1">
      <alignment horizontal="center" vertical="center"/>
      <protection hidden="1"/>
    </xf>
    <xf numFmtId="0" fontId="20" fillId="8" borderId="8" xfId="0" applyFont="1" applyFill="1" applyBorder="1" applyAlignment="1" applyProtection="1">
      <alignment horizontal="center" vertical="center"/>
      <protection hidden="1"/>
    </xf>
    <xf numFmtId="164" fontId="2" fillId="0" borderId="0" xfId="0" applyNumberFormat="1" applyFont="1" applyFill="1" applyBorder="1" applyAlignment="1" applyProtection="1">
      <alignment horizontal="center" vertical="center"/>
      <protection hidden="1"/>
    </xf>
    <xf numFmtId="165" fontId="2" fillId="0" borderId="0" xfId="0" applyNumberFormat="1" applyFont="1" applyFill="1" applyBorder="1" applyAlignment="1" applyProtection="1">
      <alignment horizontal="center" vertical="center"/>
      <protection hidden="1"/>
    </xf>
    <xf numFmtId="0" fontId="20" fillId="0" borderId="8" xfId="0" applyFont="1" applyFill="1" applyBorder="1" applyAlignment="1" applyProtection="1">
      <alignment horizontal="center" vertical="center"/>
      <protection hidden="1"/>
    </xf>
    <xf numFmtId="0" fontId="7" fillId="8" borderId="0" xfId="1" applyFont="1" applyFill="1" applyAlignment="1" applyProtection="1">
      <alignment horizontal="center" vertical="center"/>
      <protection hidden="1"/>
    </xf>
    <xf numFmtId="0" fontId="9" fillId="10" borderId="0" xfId="0" applyFont="1" applyFill="1" applyAlignment="1" applyProtection="1">
      <alignment horizontal="left" vertical="center"/>
    </xf>
    <xf numFmtId="0" fontId="5" fillId="18" borderId="1" xfId="0" applyFont="1" applyFill="1" applyBorder="1" applyAlignment="1" applyProtection="1">
      <alignment horizontal="left" vertical="center"/>
      <protection locked="0"/>
    </xf>
    <xf numFmtId="0" fontId="12" fillId="19" borderId="1" xfId="0" applyFont="1" applyFill="1" applyBorder="1" applyAlignment="1" applyProtection="1">
      <alignment horizontal="center" vertical="center"/>
      <protection locked="0"/>
    </xf>
    <xf numFmtId="0" fontId="14" fillId="20" borderId="1" xfId="0" applyFont="1" applyFill="1" applyBorder="1" applyAlignment="1" applyProtection="1">
      <alignment horizontal="center" vertical="center"/>
      <protection locked="0"/>
    </xf>
  </cellXfs>
  <cellStyles count="3">
    <cellStyle name="Normal" xfId="0" builtinId="0"/>
    <cellStyle name="Normal 2" xfId="2"/>
    <cellStyle name="Titre 4" xfId="1" builtinId="19"/>
  </cellStyles>
  <dxfs count="33">
    <dxf>
      <font>
        <b/>
        <i val="0"/>
        <color rgb="FFFF0000"/>
      </font>
    </dxf>
    <dxf>
      <font>
        <b/>
        <i val="0"/>
        <color rgb="FF00B050"/>
      </font>
    </dxf>
    <dxf>
      <font>
        <b/>
        <i val="0"/>
        <color rgb="FFFF0000"/>
      </font>
    </dxf>
    <dxf>
      <font>
        <b/>
        <i val="0"/>
        <color rgb="FF00B050"/>
      </font>
    </dxf>
    <dxf>
      <fill>
        <patternFill>
          <bgColor rgb="FF82BE00"/>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color rgb="FF00B050"/>
      </font>
    </dxf>
    <dxf>
      <fill>
        <patternFill>
          <bgColor rgb="FF82BE00"/>
        </patternFill>
      </fill>
    </dxf>
    <dxf>
      <fill>
        <patternFill>
          <bgColor rgb="FF82BE00"/>
        </patternFill>
      </fill>
    </dxf>
    <dxf>
      <fill>
        <patternFill>
          <bgColor rgb="FF0088CE"/>
        </patternFill>
      </fill>
    </dxf>
    <dxf>
      <fill>
        <patternFill>
          <bgColor rgb="FF0088CE"/>
        </patternFill>
      </fill>
    </dxf>
    <dxf>
      <fill>
        <patternFill>
          <bgColor rgb="FF0088CE"/>
        </patternFill>
      </fill>
    </dxf>
    <dxf>
      <fill>
        <patternFill>
          <bgColor theme="9" tint="0.39994506668294322"/>
        </patternFill>
      </fill>
    </dxf>
    <dxf>
      <fill>
        <patternFill>
          <bgColor theme="9" tint="0.39994506668294322"/>
        </patternFill>
      </fill>
    </dxf>
    <dxf>
      <font>
        <b/>
        <i val="0"/>
        <color rgb="FF00B050"/>
      </font>
    </dxf>
    <dxf>
      <font>
        <b/>
        <i val="0"/>
        <color theme="9" tint="-0.24994659260841701"/>
      </font>
      <numFmt numFmtId="0" formatCode="General"/>
    </dxf>
    <dxf>
      <font>
        <color theme="9" tint="-0.24994659260841701"/>
      </font>
      <fill>
        <patternFill patternType="solid">
          <fgColor auto="1"/>
          <bgColor theme="9" tint="-0.24994659260841701"/>
        </patternFill>
      </fill>
    </dxf>
    <dxf>
      <border>
        <left style="thin">
          <color auto="1"/>
        </left>
        <right style="thin">
          <color auto="1"/>
        </right>
        <top style="thin">
          <color auto="1"/>
        </top>
        <bottom style="thin">
          <color auto="1"/>
        </bottom>
        <vertical/>
        <horizontal/>
      </border>
    </dxf>
    <dxf>
      <font>
        <b/>
        <i val="0"/>
        <color rgb="FFFF0000"/>
      </font>
    </dxf>
    <dxf>
      <font>
        <b/>
        <i val="0"/>
        <color rgb="FF00B050"/>
      </font>
    </dxf>
    <dxf>
      <font>
        <b/>
        <i val="0"/>
        <color rgb="FFFF0000"/>
      </font>
    </dxf>
    <dxf>
      <font>
        <b/>
        <i val="0"/>
        <color rgb="FF00B050"/>
      </font>
    </dxf>
    <dxf>
      <font>
        <b/>
        <i val="0"/>
        <color rgb="FFC00000"/>
      </font>
      <fill>
        <patternFill>
          <bgColor rgb="FFD2E100"/>
        </patternFill>
      </fill>
    </dxf>
    <dxf>
      <font>
        <color rgb="FFFF0000"/>
      </font>
      <fill>
        <patternFill patternType="solid">
          <fgColor auto="1"/>
          <bgColor rgb="FFFF0000"/>
        </patternFill>
      </fill>
    </dxf>
    <dxf>
      <fill>
        <patternFill>
          <bgColor rgb="FFB9B9B9"/>
        </patternFill>
      </fill>
    </dxf>
    <dxf>
      <font>
        <b/>
        <i val="0"/>
        <color rgb="FFC00000"/>
      </font>
      <fill>
        <patternFill>
          <bgColor rgb="FFD2E100"/>
        </patternFill>
      </fill>
    </dxf>
    <dxf>
      <font>
        <b/>
        <i val="0"/>
        <color rgb="FFC00000"/>
      </font>
      <fill>
        <patternFill>
          <bgColor rgb="FFD2E100"/>
        </patternFill>
      </fill>
    </dxf>
    <dxf>
      <font>
        <b/>
        <i val="0"/>
        <color rgb="FFC00000"/>
      </font>
      <fill>
        <patternFill>
          <bgColor rgb="FFD2E100"/>
        </patternFill>
      </fill>
    </dxf>
    <dxf>
      <font>
        <b/>
        <i val="0"/>
        <color rgb="FFC00000"/>
      </font>
      <fill>
        <patternFill>
          <bgColor rgb="FFD2E100"/>
        </patternFill>
      </fill>
    </dxf>
  </dxfs>
  <tableStyles count="0" defaultTableStyle="TableStyleMedium2" defaultPivotStyle="PivotStyleLight16"/>
  <colors>
    <mruColors>
      <color rgb="FFD52B1E"/>
      <color rgb="FF0088CE"/>
      <color rgb="FF009AA6"/>
      <color rgb="FFFFB612"/>
      <color rgb="FFCD006B"/>
      <color rgb="FF82BE00"/>
      <color rgb="FFE05206"/>
      <color rgb="FFD2E100"/>
      <color rgb="FF675C53"/>
      <color rgb="FFA1006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6</xdr:row>
      <xdr:rowOff>0</xdr:rowOff>
    </xdr:from>
    <xdr:to>
      <xdr:col>0</xdr:col>
      <xdr:colOff>12700</xdr:colOff>
      <xdr:row>21</xdr:row>
      <xdr:rowOff>0</xdr:rowOff>
    </xdr:to>
    <xdr:sp macro="" textlink="">
      <xdr:nvSpPr>
        <xdr:cNvPr id="14" name="curseurV" hidden="1"/>
        <xdr:cNvSpPr txBox="1"/>
      </xdr:nvSpPr>
      <xdr:spPr>
        <a:xfrm>
          <a:off x="0" y="1628775"/>
          <a:ext cx="12700" cy="3000375"/>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mc:AlternateContent xmlns:mc="http://schemas.openxmlformats.org/markup-compatibility/2006">
    <mc:Choice xmlns:a14="http://schemas.microsoft.com/office/drawing/2010/main" Requires="a14">
      <xdr:twoCellAnchor>
        <xdr:from>
          <xdr:col>3</xdr:col>
          <xdr:colOff>0</xdr:colOff>
          <xdr:row>0</xdr:row>
          <xdr:rowOff>0</xdr:rowOff>
        </xdr:from>
        <xdr:to>
          <xdr:col>6</xdr:col>
          <xdr:colOff>19050</xdr:colOff>
          <xdr:row>1</xdr:row>
          <xdr:rowOff>19050</xdr:rowOff>
        </xdr:to>
        <xdr:sp macro="" textlink="">
          <xdr:nvSpPr>
            <xdr:cNvPr id="2053" name="Button 5" hidden="1">
              <a:extLst>
                <a:ext uri="{63B3BB69-23CF-44E3-9099-C40C66FF867C}">
                  <a14:compatExt spid="_x0000_s205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Aller à la date du jour</a:t>
              </a:r>
            </a:p>
          </xdr:txBody>
        </xdr:sp>
        <xdr:clientData fPrintsWithSheet="0"/>
      </xdr:twoCellAnchor>
    </mc:Choice>
    <mc:Fallback/>
  </mc:AlternateContent>
  <xdr:twoCellAnchor>
    <xdr:from>
      <xdr:col>0</xdr:col>
      <xdr:colOff>12700</xdr:colOff>
      <xdr:row>0</xdr:row>
      <xdr:rowOff>12700</xdr:rowOff>
    </xdr:from>
    <xdr:to>
      <xdr:col>12</xdr:col>
      <xdr:colOff>330200</xdr:colOff>
      <xdr:row>0</xdr:row>
      <xdr:rowOff>25400</xdr:rowOff>
    </xdr:to>
    <xdr:sp macro="" textlink="">
      <xdr:nvSpPr>
        <xdr:cNvPr id="4"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5"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6"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8"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3"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10"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12"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15"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0</xdr:colOff>
      <xdr:row>8</xdr:row>
      <xdr:rowOff>0</xdr:rowOff>
    </xdr:from>
    <xdr:to>
      <xdr:col>740</xdr:col>
      <xdr:colOff>0</xdr:colOff>
      <xdr:row>8</xdr:row>
      <xdr:rowOff>12700</xdr:rowOff>
    </xdr:to>
    <xdr:sp macro="" textlink="">
      <xdr:nvSpPr>
        <xdr:cNvPr id="16" name="curseurH" hidden="1"/>
        <xdr:cNvSpPr txBox="1"/>
      </xdr:nvSpPr>
      <xdr:spPr>
        <a:xfrm>
          <a:off x="0" y="2028825"/>
          <a:ext cx="317487300" cy="12700"/>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17"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32472</xdr:colOff>
      <xdr:row>1</xdr:row>
      <xdr:rowOff>17104</xdr:rowOff>
    </xdr:to>
    <xdr:grpSp>
      <xdr:nvGrpSpPr>
        <xdr:cNvPr id="5" name="Groupe 4"/>
        <xdr:cNvGrpSpPr/>
      </xdr:nvGrpSpPr>
      <xdr:grpSpPr>
        <a:xfrm>
          <a:off x="0" y="0"/>
          <a:ext cx="3237354" cy="644633"/>
          <a:chOff x="0" y="0"/>
          <a:chExt cx="3236336" cy="644888"/>
        </a:xfrm>
      </xdr:grpSpPr>
      <xdr:pic macro="[0]!Feuil1.Bouton_HOME">
        <xdr:nvPicPr>
          <xdr:cNvPr id="6" name="Image 5"/>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662134" cy="644888"/>
          </a:xfrm>
          <a:prstGeom prst="rect">
            <a:avLst/>
          </a:prstGeom>
        </xdr:spPr>
      </xdr:pic>
      <xdr:sp macro="" textlink="">
        <xdr:nvSpPr>
          <xdr:cNvPr id="7" name="Rectangle 6"/>
          <xdr:cNvSpPr/>
        </xdr:nvSpPr>
        <xdr:spPr>
          <a:xfrm>
            <a:off x="663846" y="10237"/>
            <a:ext cx="2572490" cy="62441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fr-FR" sz="2000" b="1"/>
              <a:t>Paramètres</a:t>
            </a:r>
            <a:r>
              <a:rPr lang="fr-FR" sz="2000" b="1" baseline="0"/>
              <a:t> Calendrier</a:t>
            </a:r>
            <a:endParaRPr lang="fr-FR" sz="2000" b="1"/>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86591</xdr:colOff>
      <xdr:row>1</xdr:row>
      <xdr:rowOff>17104</xdr:rowOff>
    </xdr:to>
    <xdr:grpSp>
      <xdr:nvGrpSpPr>
        <xdr:cNvPr id="22" name="Groupe 21"/>
        <xdr:cNvGrpSpPr/>
      </xdr:nvGrpSpPr>
      <xdr:grpSpPr>
        <a:xfrm>
          <a:off x="0" y="0"/>
          <a:ext cx="3134591" cy="644633"/>
          <a:chOff x="0" y="0"/>
          <a:chExt cx="3117273" cy="644888"/>
        </a:xfrm>
      </xdr:grpSpPr>
      <xdr:pic macro="[0]!Feuil1.Bouton_HOME">
        <xdr:nvPicPr>
          <xdr:cNvPr id="23" name="Image 2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662134" cy="644888"/>
          </a:xfrm>
          <a:prstGeom prst="rect">
            <a:avLst/>
          </a:prstGeom>
        </xdr:spPr>
      </xdr:pic>
      <xdr:sp macro="" textlink="">
        <xdr:nvSpPr>
          <xdr:cNvPr id="24" name="Rectangle 23"/>
          <xdr:cNvSpPr/>
        </xdr:nvSpPr>
        <xdr:spPr>
          <a:xfrm>
            <a:off x="663845" y="10237"/>
            <a:ext cx="2453428" cy="62441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fr-FR" sz="2000" b="1"/>
              <a:t>Paramètres</a:t>
            </a:r>
            <a:r>
              <a:rPr lang="fr-FR" sz="2000" b="1" baseline="0"/>
              <a:t> Couleurs</a:t>
            </a:r>
            <a:endParaRPr lang="fr-FR" sz="2000" b="1"/>
          </a:p>
        </xdr:txBody>
      </xdr:sp>
    </xdr:grp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BO18"/>
  <sheetViews>
    <sheetView showGridLines="0" tabSelected="1" zoomScale="85" zoomScaleNormal="85" workbookViewId="0">
      <pane xSplit="10" ySplit="8" topLeftCell="K9" activePane="bottomRight" state="frozenSplit"/>
      <selection activeCell="A90" sqref="A90"/>
      <selection pane="topRight" activeCell="A90" sqref="A90"/>
      <selection pane="bottomLeft" activeCell="A90" sqref="A90"/>
      <selection pane="bottomRight"/>
    </sheetView>
  </sheetViews>
  <sheetFormatPr baseColWidth="10" defaultRowHeight="15.75" x14ac:dyDescent="0.25"/>
  <cols>
    <col min="1" max="1" width="10.7109375" style="14" customWidth="1"/>
    <col min="2" max="4" width="6.28515625" style="14" customWidth="1"/>
    <col min="5" max="5" width="9.140625" style="14" customWidth="1"/>
    <col min="6" max="6" width="19.5703125" style="14" customWidth="1"/>
    <col min="7" max="7" width="80.7109375" style="14" customWidth="1"/>
    <col min="8" max="9" width="10.7109375" style="14" customWidth="1"/>
    <col min="10" max="10" width="12.7109375" style="14" customWidth="1"/>
    <col min="11" max="740" width="6.28515625" style="14" customWidth="1"/>
    <col min="741" max="742" width="6.28515625" style="14" hidden="1" customWidth="1"/>
    <col min="743" max="16384" width="11.42578125" style="14"/>
  </cols>
  <sheetData>
    <row r="1" spans="1:743" s="43" customFormat="1" ht="49.5" customHeight="1" x14ac:dyDescent="0.25">
      <c r="G1" s="44"/>
      <c r="H1" s="44"/>
      <c r="I1" s="44"/>
      <c r="J1" s="44"/>
    </row>
    <row r="2" spans="1:743" ht="15.75" customHeight="1" x14ac:dyDescent="0.25">
      <c r="G2" s="76"/>
      <c r="H2" s="17"/>
      <c r="I2" s="17"/>
      <c r="J2" s="17"/>
    </row>
    <row r="3" spans="1:743" ht="15.75" customHeight="1" x14ac:dyDescent="0.25">
      <c r="H3" s="28"/>
      <c r="I3" s="29"/>
      <c r="J3" s="28"/>
      <c r="K3" s="11"/>
      <c r="X3" s="19" t="s">
        <v>64</v>
      </c>
    </row>
    <row r="4" spans="1:743" ht="15.75" customHeight="1" x14ac:dyDescent="0.25">
      <c r="G4" s="21"/>
      <c r="H4" s="30"/>
      <c r="I4" s="29"/>
      <c r="J4" s="30"/>
    </row>
    <row r="5" spans="1:743" ht="15.75" customHeight="1" x14ac:dyDescent="0.25">
      <c r="A5" s="87"/>
      <c r="B5" s="17"/>
      <c r="C5" s="17"/>
      <c r="D5" s="17"/>
      <c r="E5" s="17"/>
      <c r="F5" s="17"/>
      <c r="G5" s="18"/>
      <c r="H5" s="31"/>
      <c r="I5" s="29"/>
      <c r="J5" s="31"/>
      <c r="K5" s="85">
        <f>WEEKDAY(K6)</f>
        <v>3</v>
      </c>
      <c r="L5" s="80"/>
      <c r="M5" s="79">
        <f>WEEKDAY(M6)</f>
        <v>4</v>
      </c>
      <c r="N5" s="80"/>
      <c r="O5" s="79">
        <f>WEEKDAY(O6)</f>
        <v>5</v>
      </c>
      <c r="P5" s="80"/>
      <c r="Q5" s="79">
        <f>WEEKDAY(Q6)</f>
        <v>6</v>
      </c>
      <c r="R5" s="80"/>
      <c r="S5" s="79">
        <f>WEEKDAY(S6)</f>
        <v>7</v>
      </c>
      <c r="T5" s="80"/>
      <c r="U5" s="79">
        <f>WEEKDAY(U6)</f>
        <v>1</v>
      </c>
      <c r="V5" s="80"/>
      <c r="W5" s="79">
        <f>WEEKDAY(W6)</f>
        <v>2</v>
      </c>
      <c r="X5" s="80"/>
      <c r="Y5" s="79">
        <f>WEEKDAY(Y6)</f>
        <v>3</v>
      </c>
      <c r="Z5" s="80"/>
      <c r="AA5" s="79">
        <f>WEEKDAY(AA6)</f>
        <v>4</v>
      </c>
      <c r="AB5" s="80"/>
      <c r="AC5" s="79">
        <f>WEEKDAY(AC6)</f>
        <v>5</v>
      </c>
      <c r="AD5" s="80"/>
      <c r="AE5" s="79">
        <f>WEEKDAY(AE6)</f>
        <v>6</v>
      </c>
      <c r="AF5" s="80"/>
      <c r="AG5" s="79">
        <f>WEEKDAY(AG6)</f>
        <v>7</v>
      </c>
      <c r="AH5" s="80"/>
      <c r="AI5" s="79">
        <f>WEEKDAY(AI6)</f>
        <v>1</v>
      </c>
      <c r="AJ5" s="80"/>
      <c r="AK5" s="79">
        <f>WEEKDAY(AK6)</f>
        <v>2</v>
      </c>
      <c r="AL5" s="80"/>
      <c r="AM5" s="79">
        <f>WEEKDAY(AM6)</f>
        <v>3</v>
      </c>
      <c r="AN5" s="80"/>
      <c r="AO5" s="79">
        <f>WEEKDAY(AO6)</f>
        <v>4</v>
      </c>
      <c r="AP5" s="80"/>
      <c r="AQ5" s="79">
        <f>WEEKDAY(AQ6)</f>
        <v>5</v>
      </c>
      <c r="AR5" s="80"/>
      <c r="AS5" s="79">
        <f>WEEKDAY(AS6)</f>
        <v>6</v>
      </c>
      <c r="AT5" s="80"/>
      <c r="AU5" s="79">
        <f>WEEKDAY(AU6)</f>
        <v>7</v>
      </c>
      <c r="AV5" s="80"/>
      <c r="AW5" s="79">
        <f>WEEKDAY(AW6)</f>
        <v>1</v>
      </c>
      <c r="AX5" s="80"/>
      <c r="AY5" s="79">
        <f>WEEKDAY(AY6)</f>
        <v>2</v>
      </c>
      <c r="AZ5" s="80"/>
      <c r="BA5" s="79">
        <f>WEEKDAY(BA6)</f>
        <v>3</v>
      </c>
      <c r="BB5" s="80"/>
      <c r="BC5" s="79">
        <f>WEEKDAY(BC6)</f>
        <v>4</v>
      </c>
      <c r="BD5" s="80"/>
      <c r="BE5" s="79">
        <f>WEEKDAY(BE6)</f>
        <v>5</v>
      </c>
      <c r="BF5" s="80"/>
      <c r="BG5" s="79">
        <f>WEEKDAY(BG6)</f>
        <v>6</v>
      </c>
      <c r="BH5" s="80"/>
      <c r="BI5" s="79">
        <f>WEEKDAY(BI6)</f>
        <v>7</v>
      </c>
      <c r="BJ5" s="80"/>
      <c r="BK5" s="79">
        <f>WEEKDAY(BK6)</f>
        <v>1</v>
      </c>
      <c r="BL5" s="80"/>
      <c r="BM5" s="79">
        <f>WEEKDAY(BM6)</f>
        <v>2</v>
      </c>
      <c r="BN5" s="80"/>
      <c r="BO5" s="79">
        <f>WEEKDAY(BO6)</f>
        <v>3</v>
      </c>
      <c r="BP5" s="80"/>
      <c r="BQ5" s="79">
        <f>WEEKDAY(BQ6)</f>
        <v>4</v>
      </c>
      <c r="BR5" s="80"/>
      <c r="BS5" s="79">
        <f>WEEKDAY(BS6)</f>
        <v>5</v>
      </c>
      <c r="BT5" s="80"/>
      <c r="BU5" s="79">
        <f>WEEKDAY(BU6)</f>
        <v>6</v>
      </c>
      <c r="BV5" s="80"/>
      <c r="BW5" s="79">
        <f>WEEKDAY(BW6)</f>
        <v>7</v>
      </c>
      <c r="BX5" s="80"/>
      <c r="BY5" s="79">
        <f>WEEKDAY(BY6)</f>
        <v>1</v>
      </c>
      <c r="BZ5" s="80"/>
      <c r="CA5" s="79">
        <f>WEEKDAY(CA6)</f>
        <v>2</v>
      </c>
      <c r="CB5" s="80"/>
      <c r="CC5" s="79">
        <f>WEEKDAY(CC6)</f>
        <v>3</v>
      </c>
      <c r="CD5" s="80"/>
      <c r="CE5" s="79">
        <f>WEEKDAY(CE6)</f>
        <v>4</v>
      </c>
      <c r="CF5" s="80"/>
      <c r="CG5" s="79">
        <f>WEEKDAY(CG6)</f>
        <v>5</v>
      </c>
      <c r="CH5" s="80"/>
      <c r="CI5" s="79">
        <f>WEEKDAY(CI6)</f>
        <v>6</v>
      </c>
      <c r="CJ5" s="80"/>
      <c r="CK5" s="79">
        <f>WEEKDAY(CK6)</f>
        <v>7</v>
      </c>
      <c r="CL5" s="80"/>
      <c r="CM5" s="79">
        <f>WEEKDAY(CM6)</f>
        <v>1</v>
      </c>
      <c r="CN5" s="80"/>
      <c r="CO5" s="79">
        <f>WEEKDAY(CO6)</f>
        <v>2</v>
      </c>
      <c r="CP5" s="80"/>
      <c r="CQ5" s="79">
        <f>WEEKDAY(CQ6)</f>
        <v>3</v>
      </c>
      <c r="CR5" s="80"/>
      <c r="CS5" s="79">
        <f>WEEKDAY(CS6)</f>
        <v>4</v>
      </c>
      <c r="CT5" s="80"/>
      <c r="CU5" s="79">
        <f>WEEKDAY(CU6)</f>
        <v>5</v>
      </c>
      <c r="CV5" s="80"/>
      <c r="CW5" s="79">
        <f>WEEKDAY(CW6)</f>
        <v>6</v>
      </c>
      <c r="CX5" s="80"/>
      <c r="CY5" s="79">
        <f>WEEKDAY(CY6)</f>
        <v>7</v>
      </c>
      <c r="CZ5" s="80"/>
      <c r="DA5" s="79">
        <f>WEEKDAY(DA6)</f>
        <v>1</v>
      </c>
      <c r="DB5" s="80"/>
      <c r="DC5" s="79">
        <f>WEEKDAY(DC6)</f>
        <v>2</v>
      </c>
      <c r="DD5" s="80"/>
      <c r="DE5" s="79">
        <f>WEEKDAY(DE6)</f>
        <v>3</v>
      </c>
      <c r="DF5" s="80"/>
      <c r="DG5" s="79">
        <f>WEEKDAY(DG6)</f>
        <v>4</v>
      </c>
      <c r="DH5" s="80"/>
      <c r="DI5" s="79">
        <f>WEEKDAY(DI6)</f>
        <v>5</v>
      </c>
      <c r="DJ5" s="80"/>
      <c r="DK5" s="79">
        <f>WEEKDAY(DK6)</f>
        <v>6</v>
      </c>
      <c r="DL5" s="80"/>
      <c r="DM5" s="79">
        <f>WEEKDAY(DM6)</f>
        <v>7</v>
      </c>
      <c r="DN5" s="80"/>
      <c r="DO5" s="79">
        <f>WEEKDAY(DO6)</f>
        <v>1</v>
      </c>
      <c r="DP5" s="80"/>
      <c r="DQ5" s="79">
        <f>WEEKDAY(DQ6)</f>
        <v>2</v>
      </c>
      <c r="DR5" s="80"/>
      <c r="DS5" s="79">
        <f>WEEKDAY(DS6)</f>
        <v>3</v>
      </c>
      <c r="DT5" s="80"/>
      <c r="DU5" s="79">
        <f>WEEKDAY(DU6)</f>
        <v>4</v>
      </c>
      <c r="DV5" s="80"/>
      <c r="DW5" s="79">
        <f>WEEKDAY(DW6)</f>
        <v>5</v>
      </c>
      <c r="DX5" s="80"/>
      <c r="DY5" s="79">
        <f>WEEKDAY(DY6)</f>
        <v>6</v>
      </c>
      <c r="DZ5" s="80"/>
      <c r="EA5" s="79">
        <f>WEEKDAY(EA6)</f>
        <v>7</v>
      </c>
      <c r="EB5" s="80"/>
      <c r="EC5" s="79">
        <f>WEEKDAY(EC6)</f>
        <v>1</v>
      </c>
      <c r="ED5" s="80"/>
      <c r="EE5" s="79">
        <f>WEEKDAY(EE6)</f>
        <v>2</v>
      </c>
      <c r="EF5" s="80"/>
      <c r="EG5" s="79">
        <f>WEEKDAY(EG6)</f>
        <v>3</v>
      </c>
      <c r="EH5" s="80"/>
      <c r="EI5" s="79">
        <f>WEEKDAY(EI6)</f>
        <v>4</v>
      </c>
      <c r="EJ5" s="80"/>
      <c r="EK5" s="79">
        <f>WEEKDAY(EK6)</f>
        <v>5</v>
      </c>
      <c r="EL5" s="80"/>
      <c r="EM5" s="79">
        <f>WEEKDAY(EM6)</f>
        <v>6</v>
      </c>
      <c r="EN5" s="80"/>
      <c r="EO5" s="79">
        <f>WEEKDAY(EO6)</f>
        <v>7</v>
      </c>
      <c r="EP5" s="80"/>
      <c r="EQ5" s="79">
        <f>WEEKDAY(EQ6)</f>
        <v>1</v>
      </c>
      <c r="ER5" s="80"/>
      <c r="ES5" s="79">
        <f>WEEKDAY(ES6)</f>
        <v>2</v>
      </c>
      <c r="ET5" s="80"/>
      <c r="EU5" s="79">
        <f>WEEKDAY(EU6)</f>
        <v>3</v>
      </c>
      <c r="EV5" s="80"/>
      <c r="EW5" s="79">
        <f>WEEKDAY(EW6)</f>
        <v>4</v>
      </c>
      <c r="EX5" s="80"/>
      <c r="EY5" s="79">
        <f>WEEKDAY(EY6)</f>
        <v>5</v>
      </c>
      <c r="EZ5" s="80"/>
      <c r="FA5" s="79">
        <f>WEEKDAY(FA6)</f>
        <v>6</v>
      </c>
      <c r="FB5" s="80"/>
      <c r="FC5" s="79">
        <f>WEEKDAY(FC6)</f>
        <v>7</v>
      </c>
      <c r="FD5" s="80"/>
      <c r="FE5" s="79">
        <f>WEEKDAY(FE6)</f>
        <v>1</v>
      </c>
      <c r="FF5" s="80"/>
      <c r="FG5" s="79">
        <f>WEEKDAY(FG6)</f>
        <v>2</v>
      </c>
      <c r="FH5" s="80"/>
      <c r="FI5" s="79">
        <f>WEEKDAY(FI6)</f>
        <v>3</v>
      </c>
      <c r="FJ5" s="80"/>
      <c r="FK5" s="79">
        <f>WEEKDAY(FK6)</f>
        <v>4</v>
      </c>
      <c r="FL5" s="80"/>
      <c r="FM5" s="79">
        <f>WEEKDAY(FM6)</f>
        <v>5</v>
      </c>
      <c r="FN5" s="80"/>
      <c r="FO5" s="79">
        <f>WEEKDAY(FO6)</f>
        <v>6</v>
      </c>
      <c r="FP5" s="80"/>
      <c r="FQ5" s="79">
        <f>WEEKDAY(FQ6)</f>
        <v>7</v>
      </c>
      <c r="FR5" s="80"/>
      <c r="FS5" s="79">
        <f>WEEKDAY(FS6)</f>
        <v>1</v>
      </c>
      <c r="FT5" s="80"/>
      <c r="FU5" s="79">
        <f>WEEKDAY(FU6)</f>
        <v>2</v>
      </c>
      <c r="FV5" s="80"/>
      <c r="FW5" s="79">
        <f>WEEKDAY(FW6)</f>
        <v>3</v>
      </c>
      <c r="FX5" s="80"/>
      <c r="FY5" s="79">
        <f>WEEKDAY(FY6)</f>
        <v>4</v>
      </c>
      <c r="FZ5" s="80"/>
      <c r="GA5" s="79">
        <f>WEEKDAY(GA6)</f>
        <v>5</v>
      </c>
      <c r="GB5" s="80"/>
      <c r="GC5" s="79">
        <f>WEEKDAY(GC6)</f>
        <v>6</v>
      </c>
      <c r="GD5" s="80"/>
      <c r="GE5" s="79">
        <f>WEEKDAY(GE6)</f>
        <v>7</v>
      </c>
      <c r="GF5" s="80"/>
      <c r="GG5" s="79">
        <f>WEEKDAY(GG6)</f>
        <v>1</v>
      </c>
      <c r="GH5" s="80"/>
      <c r="GI5" s="79">
        <f>WEEKDAY(GI6)</f>
        <v>2</v>
      </c>
      <c r="GJ5" s="80"/>
      <c r="GK5" s="79">
        <f>WEEKDAY(GK6)</f>
        <v>3</v>
      </c>
      <c r="GL5" s="80"/>
      <c r="GM5" s="79">
        <f>WEEKDAY(GM6)</f>
        <v>4</v>
      </c>
      <c r="GN5" s="80"/>
      <c r="GO5" s="79">
        <f>WEEKDAY(GO6)</f>
        <v>5</v>
      </c>
      <c r="GP5" s="80"/>
      <c r="GQ5" s="79">
        <f>WEEKDAY(GQ6)</f>
        <v>6</v>
      </c>
      <c r="GR5" s="80"/>
      <c r="GS5" s="79">
        <f>WEEKDAY(GS6)</f>
        <v>7</v>
      </c>
      <c r="GT5" s="80"/>
      <c r="GU5" s="79">
        <f>WEEKDAY(GU6)</f>
        <v>1</v>
      </c>
      <c r="GV5" s="80"/>
      <c r="GW5" s="79">
        <f>WEEKDAY(GW6)</f>
        <v>2</v>
      </c>
      <c r="GX5" s="80"/>
      <c r="GY5" s="79">
        <f>WEEKDAY(GY6)</f>
        <v>3</v>
      </c>
      <c r="GZ5" s="80"/>
      <c r="HA5" s="79">
        <f>WEEKDAY(HA6)</f>
        <v>4</v>
      </c>
      <c r="HB5" s="80"/>
      <c r="HC5" s="79">
        <f>WEEKDAY(HC6)</f>
        <v>5</v>
      </c>
      <c r="HD5" s="80"/>
      <c r="HE5" s="79">
        <f>WEEKDAY(HE6)</f>
        <v>6</v>
      </c>
      <c r="HF5" s="80"/>
      <c r="HG5" s="79">
        <f>WEEKDAY(HG6)</f>
        <v>7</v>
      </c>
      <c r="HH5" s="80"/>
      <c r="HI5" s="79">
        <f>WEEKDAY(HI6)</f>
        <v>1</v>
      </c>
      <c r="HJ5" s="80"/>
      <c r="HK5" s="79">
        <f>WEEKDAY(HK6)</f>
        <v>2</v>
      </c>
      <c r="HL5" s="80"/>
      <c r="HM5" s="79">
        <f>WEEKDAY(HM6)</f>
        <v>3</v>
      </c>
      <c r="HN5" s="80"/>
      <c r="HO5" s="79">
        <f>WEEKDAY(HO6)</f>
        <v>4</v>
      </c>
      <c r="HP5" s="80"/>
      <c r="HQ5" s="79">
        <f>WEEKDAY(HQ6)</f>
        <v>5</v>
      </c>
      <c r="HR5" s="80"/>
      <c r="HS5" s="79">
        <f>WEEKDAY(HS6)</f>
        <v>6</v>
      </c>
      <c r="HT5" s="80"/>
      <c r="HU5" s="79">
        <f>WEEKDAY(HU6)</f>
        <v>7</v>
      </c>
      <c r="HV5" s="80"/>
      <c r="HW5" s="79">
        <f>WEEKDAY(HW6)</f>
        <v>1</v>
      </c>
      <c r="HX5" s="80"/>
      <c r="HY5" s="79">
        <f>WEEKDAY(HY6)</f>
        <v>2</v>
      </c>
      <c r="HZ5" s="80"/>
      <c r="IA5" s="79">
        <f>WEEKDAY(IA6)</f>
        <v>3</v>
      </c>
      <c r="IB5" s="80"/>
      <c r="IC5" s="79">
        <f>WEEKDAY(IC6)</f>
        <v>4</v>
      </c>
      <c r="ID5" s="80"/>
      <c r="IE5" s="79">
        <f>WEEKDAY(IE6)</f>
        <v>5</v>
      </c>
      <c r="IF5" s="80"/>
      <c r="IG5" s="79">
        <f>WEEKDAY(IG6)</f>
        <v>6</v>
      </c>
      <c r="IH5" s="80"/>
      <c r="II5" s="79">
        <f>WEEKDAY(II6)</f>
        <v>7</v>
      </c>
      <c r="IJ5" s="80"/>
      <c r="IK5" s="79">
        <f>WEEKDAY(IK6)</f>
        <v>1</v>
      </c>
      <c r="IL5" s="80"/>
      <c r="IM5" s="79">
        <f>WEEKDAY(IM6)</f>
        <v>2</v>
      </c>
      <c r="IN5" s="80"/>
      <c r="IO5" s="79">
        <f>WEEKDAY(IO6)</f>
        <v>3</v>
      </c>
      <c r="IP5" s="80"/>
      <c r="IQ5" s="79">
        <f>WEEKDAY(IQ6)</f>
        <v>4</v>
      </c>
      <c r="IR5" s="80"/>
      <c r="IS5" s="79">
        <f>WEEKDAY(IS6)</f>
        <v>5</v>
      </c>
      <c r="IT5" s="80"/>
      <c r="IU5" s="79">
        <f>WEEKDAY(IU6)</f>
        <v>6</v>
      </c>
      <c r="IV5" s="80"/>
      <c r="IW5" s="79">
        <f>WEEKDAY(IW6)</f>
        <v>7</v>
      </c>
      <c r="IX5" s="80"/>
      <c r="IY5" s="79">
        <f>WEEKDAY(IY6)</f>
        <v>1</v>
      </c>
      <c r="IZ5" s="80"/>
      <c r="JA5" s="79">
        <f>WEEKDAY(JA6)</f>
        <v>2</v>
      </c>
      <c r="JB5" s="80"/>
      <c r="JC5" s="79">
        <f>WEEKDAY(JC6)</f>
        <v>3</v>
      </c>
      <c r="JD5" s="80"/>
      <c r="JE5" s="79">
        <f>WEEKDAY(JE6)</f>
        <v>4</v>
      </c>
      <c r="JF5" s="80"/>
      <c r="JG5" s="79">
        <f>WEEKDAY(JG6)</f>
        <v>5</v>
      </c>
      <c r="JH5" s="80"/>
      <c r="JI5" s="79">
        <f>WEEKDAY(JI6)</f>
        <v>6</v>
      </c>
      <c r="JJ5" s="80"/>
      <c r="JK5" s="79">
        <f>WEEKDAY(JK6)</f>
        <v>7</v>
      </c>
      <c r="JL5" s="80"/>
      <c r="JM5" s="79">
        <f>WEEKDAY(JM6)</f>
        <v>1</v>
      </c>
      <c r="JN5" s="80"/>
      <c r="JO5" s="79">
        <f>WEEKDAY(JO6)</f>
        <v>2</v>
      </c>
      <c r="JP5" s="80"/>
      <c r="JQ5" s="79">
        <f>WEEKDAY(JQ6)</f>
        <v>3</v>
      </c>
      <c r="JR5" s="80"/>
      <c r="JS5" s="79">
        <f>WEEKDAY(JS6)</f>
        <v>4</v>
      </c>
      <c r="JT5" s="80"/>
      <c r="JU5" s="79">
        <f>WEEKDAY(JU6)</f>
        <v>5</v>
      </c>
      <c r="JV5" s="80"/>
      <c r="JW5" s="79">
        <f>WEEKDAY(JW6)</f>
        <v>6</v>
      </c>
      <c r="JX5" s="80"/>
      <c r="JY5" s="79">
        <f>WEEKDAY(JY6)</f>
        <v>7</v>
      </c>
      <c r="JZ5" s="80"/>
      <c r="KA5" s="79">
        <f>WEEKDAY(KA6)</f>
        <v>1</v>
      </c>
      <c r="KB5" s="80"/>
      <c r="KC5" s="79">
        <f>WEEKDAY(KC6)</f>
        <v>2</v>
      </c>
      <c r="KD5" s="80"/>
      <c r="KE5" s="79">
        <f>WEEKDAY(KE6)</f>
        <v>3</v>
      </c>
      <c r="KF5" s="80"/>
      <c r="KG5" s="79">
        <f>WEEKDAY(KG6)</f>
        <v>4</v>
      </c>
      <c r="KH5" s="80"/>
      <c r="KI5" s="79">
        <f>WEEKDAY(KI6)</f>
        <v>5</v>
      </c>
      <c r="KJ5" s="80"/>
      <c r="KK5" s="79">
        <f>WEEKDAY(KK6)</f>
        <v>6</v>
      </c>
      <c r="KL5" s="80"/>
      <c r="KM5" s="79">
        <f>WEEKDAY(KM6)</f>
        <v>7</v>
      </c>
      <c r="KN5" s="80"/>
      <c r="KO5" s="79">
        <f>WEEKDAY(KO6)</f>
        <v>1</v>
      </c>
      <c r="KP5" s="80"/>
      <c r="KQ5" s="79">
        <f>WEEKDAY(KQ6)</f>
        <v>2</v>
      </c>
      <c r="KR5" s="80"/>
      <c r="KS5" s="79">
        <f>WEEKDAY(KS6)</f>
        <v>3</v>
      </c>
      <c r="KT5" s="80"/>
      <c r="KU5" s="79">
        <f>WEEKDAY(KU6)</f>
        <v>4</v>
      </c>
      <c r="KV5" s="80"/>
      <c r="KW5" s="79">
        <f>WEEKDAY(KW6)</f>
        <v>5</v>
      </c>
      <c r="KX5" s="80"/>
      <c r="KY5" s="79">
        <f>WEEKDAY(KY6)</f>
        <v>6</v>
      </c>
      <c r="KZ5" s="80"/>
      <c r="LA5" s="79">
        <f>WEEKDAY(LA6)</f>
        <v>7</v>
      </c>
      <c r="LB5" s="80"/>
      <c r="LC5" s="79">
        <f>WEEKDAY(LC6)</f>
        <v>1</v>
      </c>
      <c r="LD5" s="80"/>
      <c r="LE5" s="79">
        <f>WEEKDAY(LE6)</f>
        <v>2</v>
      </c>
      <c r="LF5" s="80"/>
      <c r="LG5" s="79">
        <f>WEEKDAY(LG6)</f>
        <v>3</v>
      </c>
      <c r="LH5" s="80"/>
      <c r="LI5" s="79">
        <f>WEEKDAY(LI6)</f>
        <v>4</v>
      </c>
      <c r="LJ5" s="80"/>
      <c r="LK5" s="79">
        <f>WEEKDAY(LK6)</f>
        <v>5</v>
      </c>
      <c r="LL5" s="80"/>
      <c r="LM5" s="79">
        <f>WEEKDAY(LM6)</f>
        <v>6</v>
      </c>
      <c r="LN5" s="80"/>
      <c r="LO5" s="79">
        <f>WEEKDAY(LO6)</f>
        <v>7</v>
      </c>
      <c r="LP5" s="80"/>
      <c r="LQ5" s="79">
        <f>WEEKDAY(LQ6)</f>
        <v>1</v>
      </c>
      <c r="LR5" s="80"/>
      <c r="LS5" s="79">
        <f>WEEKDAY(LS6)</f>
        <v>2</v>
      </c>
      <c r="LT5" s="80"/>
      <c r="LU5" s="79">
        <f>WEEKDAY(LU6)</f>
        <v>3</v>
      </c>
      <c r="LV5" s="80"/>
      <c r="LW5" s="79">
        <f>WEEKDAY(LW6)</f>
        <v>4</v>
      </c>
      <c r="LX5" s="80"/>
      <c r="LY5" s="79">
        <f>WEEKDAY(LY6)</f>
        <v>5</v>
      </c>
      <c r="LZ5" s="80"/>
      <c r="MA5" s="79">
        <f>WEEKDAY(MA6)</f>
        <v>6</v>
      </c>
      <c r="MB5" s="80"/>
      <c r="MC5" s="79">
        <f>WEEKDAY(MC6)</f>
        <v>7</v>
      </c>
      <c r="MD5" s="80"/>
      <c r="ME5" s="79">
        <f>WEEKDAY(ME6)</f>
        <v>1</v>
      </c>
      <c r="MF5" s="80"/>
      <c r="MG5" s="79">
        <f>WEEKDAY(MG6)</f>
        <v>2</v>
      </c>
      <c r="MH5" s="80"/>
      <c r="MI5" s="79">
        <f>WEEKDAY(MI6)</f>
        <v>3</v>
      </c>
      <c r="MJ5" s="80"/>
      <c r="MK5" s="79">
        <f>WEEKDAY(MK6)</f>
        <v>4</v>
      </c>
      <c r="ML5" s="80"/>
      <c r="MM5" s="79">
        <f>WEEKDAY(MM6)</f>
        <v>5</v>
      </c>
      <c r="MN5" s="80"/>
      <c r="MO5" s="79">
        <f>WEEKDAY(MO6)</f>
        <v>6</v>
      </c>
      <c r="MP5" s="80"/>
      <c r="MQ5" s="79">
        <f>WEEKDAY(MQ6)</f>
        <v>7</v>
      </c>
      <c r="MR5" s="80"/>
      <c r="MS5" s="79">
        <f>WEEKDAY(MS6)</f>
        <v>1</v>
      </c>
      <c r="MT5" s="80"/>
      <c r="MU5" s="79">
        <f>WEEKDAY(MU6)</f>
        <v>2</v>
      </c>
      <c r="MV5" s="80"/>
      <c r="MW5" s="79">
        <f>WEEKDAY(MW6)</f>
        <v>3</v>
      </c>
      <c r="MX5" s="80"/>
      <c r="MY5" s="79">
        <f>WEEKDAY(MY6)</f>
        <v>4</v>
      </c>
      <c r="MZ5" s="80"/>
      <c r="NA5" s="79">
        <f>WEEKDAY(NA6)</f>
        <v>5</v>
      </c>
      <c r="NB5" s="80"/>
      <c r="NC5" s="79">
        <f>WEEKDAY(NC6)</f>
        <v>6</v>
      </c>
      <c r="ND5" s="80"/>
      <c r="NE5" s="79">
        <f>WEEKDAY(NE6)</f>
        <v>7</v>
      </c>
      <c r="NF5" s="80"/>
      <c r="NG5" s="79">
        <f>WEEKDAY(NG6)</f>
        <v>1</v>
      </c>
      <c r="NH5" s="80"/>
      <c r="NI5" s="79">
        <f>WEEKDAY(NI6)</f>
        <v>2</v>
      </c>
      <c r="NJ5" s="80"/>
      <c r="NK5" s="79">
        <f>WEEKDAY(NK6)</f>
        <v>3</v>
      </c>
      <c r="NL5" s="80"/>
      <c r="NM5" s="79">
        <f>WEEKDAY(NM6)</f>
        <v>4</v>
      </c>
      <c r="NN5" s="80"/>
      <c r="NO5" s="79">
        <f>WEEKDAY(NO6)</f>
        <v>5</v>
      </c>
      <c r="NP5" s="80"/>
      <c r="NQ5" s="79">
        <f>WEEKDAY(NQ6)</f>
        <v>6</v>
      </c>
      <c r="NR5" s="80"/>
      <c r="NS5" s="79">
        <f>WEEKDAY(NS6)</f>
        <v>7</v>
      </c>
      <c r="NT5" s="80"/>
      <c r="NU5" s="79">
        <f>WEEKDAY(NU6)</f>
        <v>1</v>
      </c>
      <c r="NV5" s="80"/>
      <c r="NW5" s="79">
        <f>WEEKDAY(NW6)</f>
        <v>2</v>
      </c>
      <c r="NX5" s="80"/>
      <c r="NY5" s="79">
        <f>WEEKDAY(NY6)</f>
        <v>3</v>
      </c>
      <c r="NZ5" s="80"/>
      <c r="OA5" s="79">
        <f>WEEKDAY(OA6)</f>
        <v>4</v>
      </c>
      <c r="OB5" s="80"/>
      <c r="OC5" s="79">
        <f>WEEKDAY(OC6)</f>
        <v>5</v>
      </c>
      <c r="OD5" s="80"/>
      <c r="OE5" s="79">
        <f>WEEKDAY(OE6)</f>
        <v>6</v>
      </c>
      <c r="OF5" s="80"/>
      <c r="OG5" s="79">
        <f>WEEKDAY(OG6)</f>
        <v>7</v>
      </c>
      <c r="OH5" s="80"/>
      <c r="OI5" s="79">
        <f>WEEKDAY(OI6)</f>
        <v>1</v>
      </c>
      <c r="OJ5" s="80"/>
      <c r="OK5" s="79">
        <f>WEEKDAY(OK6)</f>
        <v>2</v>
      </c>
      <c r="OL5" s="80"/>
      <c r="OM5" s="79">
        <f>WEEKDAY(OM6)</f>
        <v>3</v>
      </c>
      <c r="ON5" s="80"/>
      <c r="OO5" s="79">
        <f>WEEKDAY(OO6)</f>
        <v>4</v>
      </c>
      <c r="OP5" s="80"/>
      <c r="OQ5" s="79">
        <f>WEEKDAY(OQ6)</f>
        <v>5</v>
      </c>
      <c r="OR5" s="80"/>
      <c r="OS5" s="79">
        <f>WEEKDAY(OS6)</f>
        <v>6</v>
      </c>
      <c r="OT5" s="80"/>
      <c r="OU5" s="79">
        <f>WEEKDAY(OU6)</f>
        <v>7</v>
      </c>
      <c r="OV5" s="80"/>
      <c r="OW5" s="79">
        <f>WEEKDAY(OW6)</f>
        <v>1</v>
      </c>
      <c r="OX5" s="80"/>
      <c r="OY5" s="79">
        <f>WEEKDAY(OY6)</f>
        <v>2</v>
      </c>
      <c r="OZ5" s="80"/>
      <c r="PA5" s="79">
        <f>WEEKDAY(PA6)</f>
        <v>3</v>
      </c>
      <c r="PB5" s="80"/>
      <c r="PC5" s="79">
        <f>WEEKDAY(PC6)</f>
        <v>4</v>
      </c>
      <c r="PD5" s="80"/>
      <c r="PE5" s="79">
        <f>WEEKDAY(PE6)</f>
        <v>5</v>
      </c>
      <c r="PF5" s="80"/>
      <c r="PG5" s="79">
        <f>WEEKDAY(PG6)</f>
        <v>6</v>
      </c>
      <c r="PH5" s="80"/>
      <c r="PI5" s="79">
        <f>WEEKDAY(PI6)</f>
        <v>7</v>
      </c>
      <c r="PJ5" s="80"/>
      <c r="PK5" s="79">
        <f>WEEKDAY(PK6)</f>
        <v>1</v>
      </c>
      <c r="PL5" s="80"/>
      <c r="PM5" s="79">
        <f>WEEKDAY(PM6)</f>
        <v>2</v>
      </c>
      <c r="PN5" s="80"/>
      <c r="PO5" s="79">
        <f>WEEKDAY(PO6)</f>
        <v>3</v>
      </c>
      <c r="PP5" s="80"/>
      <c r="PQ5" s="79">
        <f>WEEKDAY(PQ6)</f>
        <v>4</v>
      </c>
      <c r="PR5" s="80"/>
      <c r="PS5" s="79">
        <f>WEEKDAY(PS6)</f>
        <v>5</v>
      </c>
      <c r="PT5" s="80"/>
      <c r="PU5" s="79">
        <f>WEEKDAY(PU6)</f>
        <v>6</v>
      </c>
      <c r="PV5" s="80"/>
      <c r="PW5" s="79">
        <f>WEEKDAY(PW6)</f>
        <v>7</v>
      </c>
      <c r="PX5" s="80"/>
      <c r="PY5" s="79">
        <f>WEEKDAY(PY6)</f>
        <v>1</v>
      </c>
      <c r="PZ5" s="80"/>
      <c r="QA5" s="79">
        <f>WEEKDAY(QA6)</f>
        <v>2</v>
      </c>
      <c r="QB5" s="80"/>
      <c r="QC5" s="79">
        <f>WEEKDAY(QC6)</f>
        <v>3</v>
      </c>
      <c r="QD5" s="80"/>
      <c r="QE5" s="79">
        <f>WEEKDAY(QE6)</f>
        <v>4</v>
      </c>
      <c r="QF5" s="80"/>
      <c r="QG5" s="79">
        <f>WEEKDAY(QG6)</f>
        <v>5</v>
      </c>
      <c r="QH5" s="80"/>
      <c r="QI5" s="79">
        <f>WEEKDAY(QI6)</f>
        <v>6</v>
      </c>
      <c r="QJ5" s="80"/>
      <c r="QK5" s="79">
        <f>WEEKDAY(QK6)</f>
        <v>7</v>
      </c>
      <c r="QL5" s="80"/>
      <c r="QM5" s="79">
        <f>WEEKDAY(QM6)</f>
        <v>1</v>
      </c>
      <c r="QN5" s="80"/>
      <c r="QO5" s="79">
        <f>WEEKDAY(QO6)</f>
        <v>2</v>
      </c>
      <c r="QP5" s="80"/>
      <c r="QQ5" s="79">
        <f>WEEKDAY(QQ6)</f>
        <v>3</v>
      </c>
      <c r="QR5" s="80"/>
      <c r="QS5" s="79">
        <f>WEEKDAY(QS6)</f>
        <v>4</v>
      </c>
      <c r="QT5" s="80"/>
      <c r="QU5" s="79">
        <f>WEEKDAY(QU6)</f>
        <v>5</v>
      </c>
      <c r="QV5" s="80"/>
      <c r="QW5" s="79">
        <f>WEEKDAY(QW6)</f>
        <v>6</v>
      </c>
      <c r="QX5" s="80"/>
      <c r="QY5" s="79">
        <f>WEEKDAY(QY6)</f>
        <v>7</v>
      </c>
      <c r="QZ5" s="80"/>
      <c r="RA5" s="79">
        <f>WEEKDAY(RA6)</f>
        <v>1</v>
      </c>
      <c r="RB5" s="80"/>
      <c r="RC5" s="79">
        <f>WEEKDAY(RC6)</f>
        <v>2</v>
      </c>
      <c r="RD5" s="80"/>
      <c r="RE5" s="79">
        <f>WEEKDAY(RE6)</f>
        <v>3</v>
      </c>
      <c r="RF5" s="80"/>
      <c r="RG5" s="79">
        <f>WEEKDAY(RG6)</f>
        <v>4</v>
      </c>
      <c r="RH5" s="80"/>
      <c r="RI5" s="79">
        <f>WEEKDAY(RI6)</f>
        <v>5</v>
      </c>
      <c r="RJ5" s="80"/>
      <c r="RK5" s="79">
        <f>WEEKDAY(RK6)</f>
        <v>6</v>
      </c>
      <c r="RL5" s="80"/>
      <c r="RM5" s="79">
        <f>WEEKDAY(RM6)</f>
        <v>7</v>
      </c>
      <c r="RN5" s="80"/>
      <c r="RO5" s="79">
        <f>WEEKDAY(RO6)</f>
        <v>1</v>
      </c>
      <c r="RP5" s="80"/>
      <c r="RQ5" s="79">
        <f>WEEKDAY(RQ6)</f>
        <v>2</v>
      </c>
      <c r="RR5" s="80"/>
      <c r="RS5" s="79">
        <f>WEEKDAY(RS6)</f>
        <v>3</v>
      </c>
      <c r="RT5" s="80"/>
      <c r="RU5" s="79">
        <f>WEEKDAY(RU6)</f>
        <v>4</v>
      </c>
      <c r="RV5" s="80"/>
      <c r="RW5" s="79">
        <f>WEEKDAY(RW6)</f>
        <v>5</v>
      </c>
      <c r="RX5" s="80"/>
      <c r="RY5" s="79">
        <f>WEEKDAY(RY6)</f>
        <v>6</v>
      </c>
      <c r="RZ5" s="80"/>
      <c r="SA5" s="79">
        <f>WEEKDAY(SA6)</f>
        <v>7</v>
      </c>
      <c r="SB5" s="80"/>
      <c r="SC5" s="79">
        <f>WEEKDAY(SC6)</f>
        <v>1</v>
      </c>
      <c r="SD5" s="80"/>
      <c r="SE5" s="79">
        <f>WEEKDAY(SE6)</f>
        <v>2</v>
      </c>
      <c r="SF5" s="80"/>
      <c r="SG5" s="79">
        <f>WEEKDAY(SG6)</f>
        <v>3</v>
      </c>
      <c r="SH5" s="80"/>
      <c r="SI5" s="79">
        <f>WEEKDAY(SI6)</f>
        <v>4</v>
      </c>
      <c r="SJ5" s="80"/>
      <c r="SK5" s="79">
        <f>WEEKDAY(SK6)</f>
        <v>5</v>
      </c>
      <c r="SL5" s="80"/>
      <c r="SM5" s="79">
        <f>WEEKDAY(SM6)</f>
        <v>6</v>
      </c>
      <c r="SN5" s="80"/>
      <c r="SO5" s="79">
        <f>WEEKDAY(SO6)</f>
        <v>7</v>
      </c>
      <c r="SP5" s="80"/>
      <c r="SQ5" s="79">
        <f>WEEKDAY(SQ6)</f>
        <v>1</v>
      </c>
      <c r="SR5" s="80"/>
      <c r="SS5" s="79">
        <f>WEEKDAY(SS6)</f>
        <v>2</v>
      </c>
      <c r="ST5" s="80"/>
      <c r="SU5" s="79">
        <f>WEEKDAY(SU6)</f>
        <v>3</v>
      </c>
      <c r="SV5" s="80"/>
      <c r="SW5" s="79">
        <f>WEEKDAY(SW6)</f>
        <v>4</v>
      </c>
      <c r="SX5" s="80"/>
      <c r="SY5" s="79">
        <f>WEEKDAY(SY6)</f>
        <v>5</v>
      </c>
      <c r="SZ5" s="80"/>
      <c r="TA5" s="79">
        <f>WEEKDAY(TA6)</f>
        <v>6</v>
      </c>
      <c r="TB5" s="80"/>
      <c r="TC5" s="79">
        <f>WEEKDAY(TC6)</f>
        <v>7</v>
      </c>
      <c r="TD5" s="80"/>
      <c r="TE5" s="79">
        <f>WEEKDAY(TE6)</f>
        <v>1</v>
      </c>
      <c r="TF5" s="80"/>
      <c r="TG5" s="79">
        <f>WEEKDAY(TG6)</f>
        <v>2</v>
      </c>
      <c r="TH5" s="80"/>
      <c r="TI5" s="79">
        <f>WEEKDAY(TI6)</f>
        <v>3</v>
      </c>
      <c r="TJ5" s="80"/>
      <c r="TK5" s="79">
        <f>WEEKDAY(TK6)</f>
        <v>4</v>
      </c>
      <c r="TL5" s="80"/>
      <c r="TM5" s="79">
        <f>WEEKDAY(TM6)</f>
        <v>5</v>
      </c>
      <c r="TN5" s="80"/>
      <c r="TO5" s="79">
        <f>WEEKDAY(TO6)</f>
        <v>6</v>
      </c>
      <c r="TP5" s="80"/>
      <c r="TQ5" s="79">
        <f>WEEKDAY(TQ6)</f>
        <v>7</v>
      </c>
      <c r="TR5" s="80"/>
      <c r="TS5" s="79">
        <f>WEEKDAY(TS6)</f>
        <v>1</v>
      </c>
      <c r="TT5" s="80"/>
      <c r="TU5" s="79">
        <f>WEEKDAY(TU6)</f>
        <v>2</v>
      </c>
      <c r="TV5" s="80"/>
      <c r="TW5" s="79">
        <f>WEEKDAY(TW6)</f>
        <v>3</v>
      </c>
      <c r="TX5" s="80"/>
      <c r="TY5" s="79">
        <f>WEEKDAY(TY6)</f>
        <v>4</v>
      </c>
      <c r="TZ5" s="80"/>
      <c r="UA5" s="79">
        <f>WEEKDAY(UA6)</f>
        <v>5</v>
      </c>
      <c r="UB5" s="80"/>
      <c r="UC5" s="79">
        <f>WEEKDAY(UC6)</f>
        <v>6</v>
      </c>
      <c r="UD5" s="80"/>
      <c r="UE5" s="79">
        <f>WEEKDAY(UE6)</f>
        <v>7</v>
      </c>
      <c r="UF5" s="80"/>
      <c r="UG5" s="79">
        <f>WEEKDAY(UG6)</f>
        <v>1</v>
      </c>
      <c r="UH5" s="80"/>
      <c r="UI5" s="79">
        <f>WEEKDAY(UI6)</f>
        <v>2</v>
      </c>
      <c r="UJ5" s="80"/>
      <c r="UK5" s="79">
        <f>WEEKDAY(UK6)</f>
        <v>3</v>
      </c>
      <c r="UL5" s="80"/>
      <c r="UM5" s="79">
        <f>WEEKDAY(UM6)</f>
        <v>4</v>
      </c>
      <c r="UN5" s="80"/>
      <c r="UO5" s="79">
        <f>WEEKDAY(UO6)</f>
        <v>5</v>
      </c>
      <c r="UP5" s="80"/>
      <c r="UQ5" s="79">
        <f>WEEKDAY(UQ6)</f>
        <v>6</v>
      </c>
      <c r="UR5" s="80"/>
      <c r="US5" s="79">
        <f>WEEKDAY(US6)</f>
        <v>7</v>
      </c>
      <c r="UT5" s="80"/>
      <c r="UU5" s="79">
        <f>WEEKDAY(UU6)</f>
        <v>1</v>
      </c>
      <c r="UV5" s="80"/>
      <c r="UW5" s="79">
        <f>WEEKDAY(UW6)</f>
        <v>2</v>
      </c>
      <c r="UX5" s="80"/>
      <c r="UY5" s="79">
        <f>WEEKDAY(UY6)</f>
        <v>3</v>
      </c>
      <c r="UZ5" s="80"/>
      <c r="VA5" s="79">
        <f>WEEKDAY(VA6)</f>
        <v>4</v>
      </c>
      <c r="VB5" s="80"/>
      <c r="VC5" s="79">
        <f>WEEKDAY(VC6)</f>
        <v>5</v>
      </c>
      <c r="VD5" s="80"/>
      <c r="VE5" s="79">
        <f>WEEKDAY(VE6)</f>
        <v>6</v>
      </c>
      <c r="VF5" s="80"/>
      <c r="VG5" s="79">
        <f>WEEKDAY(VG6)</f>
        <v>7</v>
      </c>
      <c r="VH5" s="80"/>
      <c r="VI5" s="79">
        <f>WEEKDAY(VI6)</f>
        <v>1</v>
      </c>
      <c r="VJ5" s="80"/>
      <c r="VK5" s="79">
        <f>WEEKDAY(VK6)</f>
        <v>2</v>
      </c>
      <c r="VL5" s="80"/>
      <c r="VM5" s="79">
        <f>WEEKDAY(VM6)</f>
        <v>3</v>
      </c>
      <c r="VN5" s="80"/>
      <c r="VO5" s="79">
        <f>WEEKDAY(VO6)</f>
        <v>4</v>
      </c>
      <c r="VP5" s="80"/>
      <c r="VQ5" s="79">
        <f>WEEKDAY(VQ6)</f>
        <v>5</v>
      </c>
      <c r="VR5" s="80"/>
      <c r="VS5" s="79">
        <f>WEEKDAY(VS6)</f>
        <v>6</v>
      </c>
      <c r="VT5" s="80"/>
      <c r="VU5" s="79">
        <f>WEEKDAY(VU6)</f>
        <v>7</v>
      </c>
      <c r="VV5" s="80"/>
      <c r="VW5" s="79">
        <f>WEEKDAY(VW6)</f>
        <v>1</v>
      </c>
      <c r="VX5" s="80"/>
      <c r="VY5" s="79">
        <f>WEEKDAY(VY6)</f>
        <v>2</v>
      </c>
      <c r="VZ5" s="80"/>
      <c r="WA5" s="79">
        <f>WEEKDAY(WA6)</f>
        <v>3</v>
      </c>
      <c r="WB5" s="80"/>
      <c r="WC5" s="79">
        <f>WEEKDAY(WC6)</f>
        <v>4</v>
      </c>
      <c r="WD5" s="80"/>
      <c r="WE5" s="79">
        <f>WEEKDAY(WE6)</f>
        <v>5</v>
      </c>
      <c r="WF5" s="80"/>
      <c r="WG5" s="79">
        <f>WEEKDAY(WG6)</f>
        <v>6</v>
      </c>
      <c r="WH5" s="80"/>
      <c r="WI5" s="79">
        <f>WEEKDAY(WI6)</f>
        <v>7</v>
      </c>
      <c r="WJ5" s="80"/>
      <c r="WK5" s="79">
        <f>WEEKDAY(WK6)</f>
        <v>1</v>
      </c>
      <c r="WL5" s="80"/>
      <c r="WM5" s="79">
        <f>WEEKDAY(WM6)</f>
        <v>2</v>
      </c>
      <c r="WN5" s="80"/>
      <c r="WO5" s="79">
        <f>WEEKDAY(WO6)</f>
        <v>3</v>
      </c>
      <c r="WP5" s="80"/>
      <c r="WQ5" s="79">
        <f>WEEKDAY(WQ6)</f>
        <v>4</v>
      </c>
      <c r="WR5" s="80"/>
      <c r="WS5" s="79">
        <f>WEEKDAY(WS6)</f>
        <v>5</v>
      </c>
      <c r="WT5" s="80"/>
      <c r="WU5" s="79">
        <f>WEEKDAY(WU6)</f>
        <v>6</v>
      </c>
      <c r="WV5" s="80"/>
      <c r="WW5" s="79">
        <f>WEEKDAY(WW6)</f>
        <v>7</v>
      </c>
      <c r="WX5" s="80"/>
      <c r="WY5" s="79">
        <f>WEEKDAY(WY6)</f>
        <v>1</v>
      </c>
      <c r="WZ5" s="80"/>
      <c r="XA5" s="79">
        <f>WEEKDAY(XA6)</f>
        <v>2</v>
      </c>
      <c r="XB5" s="80"/>
      <c r="XC5" s="79">
        <f>WEEKDAY(XC6)</f>
        <v>3</v>
      </c>
      <c r="XD5" s="80"/>
      <c r="XE5" s="79">
        <f>WEEKDAY(XE6)</f>
        <v>4</v>
      </c>
      <c r="XF5" s="80"/>
      <c r="XG5" s="79">
        <f>WEEKDAY(XG6)</f>
        <v>5</v>
      </c>
      <c r="XH5" s="80"/>
      <c r="XI5" s="79">
        <f>WEEKDAY(XI6)</f>
        <v>6</v>
      </c>
      <c r="XJ5" s="80"/>
      <c r="XK5" s="79">
        <f>WEEKDAY(XK6)</f>
        <v>7</v>
      </c>
      <c r="XL5" s="80"/>
      <c r="XM5" s="79">
        <f>WEEKDAY(XM6)</f>
        <v>1</v>
      </c>
      <c r="XN5" s="80"/>
      <c r="XO5" s="79">
        <f>WEEKDAY(XO6)</f>
        <v>2</v>
      </c>
      <c r="XP5" s="80"/>
      <c r="XQ5" s="79">
        <f>WEEKDAY(XQ6)</f>
        <v>3</v>
      </c>
      <c r="XR5" s="80"/>
      <c r="XS5" s="79">
        <f>WEEKDAY(XS6)</f>
        <v>4</v>
      </c>
      <c r="XT5" s="80"/>
      <c r="XU5" s="79">
        <f>WEEKDAY(XU6)</f>
        <v>5</v>
      </c>
      <c r="XV5" s="80"/>
      <c r="XW5" s="79">
        <f>WEEKDAY(XW6)</f>
        <v>6</v>
      </c>
      <c r="XX5" s="80"/>
      <c r="XY5" s="79">
        <f>WEEKDAY(XY6)</f>
        <v>7</v>
      </c>
      <c r="XZ5" s="80"/>
      <c r="YA5" s="79">
        <f>WEEKDAY(YA6)</f>
        <v>1</v>
      </c>
      <c r="YB5" s="80"/>
      <c r="YC5" s="79">
        <f>WEEKDAY(YC6)</f>
        <v>2</v>
      </c>
      <c r="YD5" s="80"/>
      <c r="YE5" s="79">
        <f>WEEKDAY(YE6)</f>
        <v>3</v>
      </c>
      <c r="YF5" s="80"/>
      <c r="YG5" s="79">
        <f>WEEKDAY(YG6)</f>
        <v>4</v>
      </c>
      <c r="YH5" s="80"/>
      <c r="YI5" s="79">
        <f>WEEKDAY(YI6)</f>
        <v>5</v>
      </c>
      <c r="YJ5" s="80"/>
      <c r="YK5" s="79">
        <f>WEEKDAY(YK6)</f>
        <v>6</v>
      </c>
      <c r="YL5" s="80"/>
      <c r="YM5" s="79">
        <f>WEEKDAY(YM6)</f>
        <v>7</v>
      </c>
      <c r="YN5" s="80"/>
      <c r="YO5" s="79">
        <f>WEEKDAY(YO6)</f>
        <v>1</v>
      </c>
      <c r="YP5" s="80"/>
      <c r="YQ5" s="79">
        <f>WEEKDAY(YQ6)</f>
        <v>2</v>
      </c>
      <c r="YR5" s="80"/>
      <c r="YS5" s="79">
        <f>WEEKDAY(YS6)</f>
        <v>3</v>
      </c>
      <c r="YT5" s="80"/>
      <c r="YU5" s="79">
        <f>WEEKDAY(YU6)</f>
        <v>4</v>
      </c>
      <c r="YV5" s="80"/>
      <c r="YW5" s="79">
        <f>WEEKDAY(YW6)</f>
        <v>5</v>
      </c>
      <c r="YX5" s="80"/>
      <c r="YY5" s="79">
        <f>WEEKDAY(YY6)</f>
        <v>6</v>
      </c>
      <c r="YZ5" s="80"/>
      <c r="ZA5" s="79">
        <f>WEEKDAY(ZA6)</f>
        <v>7</v>
      </c>
      <c r="ZB5" s="80"/>
      <c r="ZC5" s="79">
        <f>WEEKDAY(ZC6)</f>
        <v>1</v>
      </c>
      <c r="ZD5" s="80"/>
      <c r="ZE5" s="79">
        <f>WEEKDAY(ZE6)</f>
        <v>2</v>
      </c>
      <c r="ZF5" s="80"/>
      <c r="ZG5" s="79">
        <f>WEEKDAY(ZG6)</f>
        <v>3</v>
      </c>
      <c r="ZH5" s="80"/>
      <c r="ZI5" s="79">
        <f>WEEKDAY(ZI6)</f>
        <v>4</v>
      </c>
      <c r="ZJ5" s="80"/>
      <c r="ZK5" s="79">
        <f>WEEKDAY(ZK6)</f>
        <v>5</v>
      </c>
      <c r="ZL5" s="80"/>
      <c r="ZM5" s="79">
        <f>WEEKDAY(ZM6)</f>
        <v>6</v>
      </c>
      <c r="ZN5" s="80"/>
      <c r="ZO5" s="79">
        <f>WEEKDAY(ZO6)</f>
        <v>7</v>
      </c>
      <c r="ZP5" s="80"/>
      <c r="ZQ5" s="79">
        <f>WEEKDAY(ZQ6)</f>
        <v>1</v>
      </c>
      <c r="ZR5" s="80"/>
      <c r="ZS5" s="79">
        <f>WEEKDAY(ZS6)</f>
        <v>2</v>
      </c>
      <c r="ZT5" s="80"/>
      <c r="ZU5" s="79">
        <f>WEEKDAY(ZU6)</f>
        <v>3</v>
      </c>
      <c r="ZV5" s="80"/>
      <c r="ZW5" s="79">
        <f>WEEKDAY(ZW6)</f>
        <v>4</v>
      </c>
      <c r="ZX5" s="80"/>
      <c r="ZY5" s="79">
        <f>WEEKDAY(ZY6)</f>
        <v>5</v>
      </c>
      <c r="ZZ5" s="80"/>
      <c r="AAA5" s="79">
        <f>WEEKDAY(AAA6)</f>
        <v>6</v>
      </c>
      <c r="AAB5" s="80"/>
      <c r="AAC5" s="79">
        <f>WEEKDAY(AAC6)</f>
        <v>7</v>
      </c>
      <c r="AAD5" s="80"/>
      <c r="AAE5" s="79">
        <f>WEEKDAY(AAE6)</f>
        <v>1</v>
      </c>
      <c r="AAF5" s="80"/>
      <c r="AAG5" s="79">
        <f>WEEKDAY(AAG6)</f>
        <v>2</v>
      </c>
      <c r="AAH5" s="80"/>
      <c r="AAI5" s="79">
        <f>WEEKDAY(AAI6)</f>
        <v>3</v>
      </c>
      <c r="AAJ5" s="80"/>
      <c r="AAK5" s="79">
        <f>WEEKDAY(AAK6)</f>
        <v>4</v>
      </c>
      <c r="AAL5" s="80"/>
      <c r="AAM5" s="79">
        <f>WEEKDAY(AAM6)</f>
        <v>5</v>
      </c>
      <c r="AAN5" s="80"/>
      <c r="AAO5" s="79">
        <f>WEEKDAY(AAO6)</f>
        <v>6</v>
      </c>
      <c r="AAP5" s="80"/>
      <c r="AAQ5" s="79">
        <f>WEEKDAY(AAQ6)</f>
        <v>7</v>
      </c>
      <c r="AAR5" s="80"/>
      <c r="AAS5" s="79">
        <f>WEEKDAY(AAS6)</f>
        <v>1</v>
      </c>
      <c r="AAT5" s="80"/>
      <c r="AAU5" s="79">
        <f>WEEKDAY(AAU6)</f>
        <v>2</v>
      </c>
      <c r="AAV5" s="80"/>
      <c r="AAW5" s="79">
        <f>WEEKDAY(AAW6)</f>
        <v>3</v>
      </c>
      <c r="AAX5" s="80"/>
      <c r="AAY5" s="79">
        <f>WEEKDAY(AAY6)</f>
        <v>4</v>
      </c>
      <c r="AAZ5" s="80"/>
      <c r="ABA5" s="79">
        <f>WEEKDAY(ABA6)</f>
        <v>5</v>
      </c>
      <c r="ABB5" s="80"/>
      <c r="ABC5" s="79">
        <f>WEEKDAY(ABC6)</f>
        <v>6</v>
      </c>
      <c r="ABD5" s="80"/>
      <c r="ABE5" s="79">
        <f>WEEKDAY(ABE6)</f>
        <v>7</v>
      </c>
      <c r="ABF5" s="80"/>
      <c r="ABG5" s="79">
        <f>WEEKDAY(ABG6)</f>
        <v>1</v>
      </c>
      <c r="ABH5" s="80"/>
      <c r="ABI5" s="79">
        <f>WEEKDAY(ABI6)</f>
        <v>2</v>
      </c>
      <c r="ABJ5" s="80"/>
      <c r="ABK5" s="79">
        <f>WEEKDAY(ABK6)</f>
        <v>3</v>
      </c>
      <c r="ABL5" s="80"/>
      <c r="ABM5" s="79" t="str">
        <f>IFERROR(WEEKDAY(ABM6),"")</f>
        <v/>
      </c>
      <c r="ABN5" s="80"/>
    </row>
    <row r="6" spans="1:743" ht="15.75" customHeight="1" x14ac:dyDescent="0.25">
      <c r="A6" s="87"/>
      <c r="B6" s="17"/>
      <c r="C6" s="17"/>
      <c r="D6" s="17"/>
      <c r="E6" s="17"/>
      <c r="F6" s="17"/>
      <c r="G6" s="17"/>
      <c r="H6" s="28"/>
      <c r="I6" s="29"/>
      <c r="J6" s="28"/>
      <c r="K6" s="84">
        <f>DATE(ParamètresCalendrier!B5,1,1)</f>
        <v>43466</v>
      </c>
      <c r="L6" s="82"/>
      <c r="M6" s="81">
        <f>K6+1</f>
        <v>43467</v>
      </c>
      <c r="N6" s="82"/>
      <c r="O6" s="81">
        <f>M6+1</f>
        <v>43468</v>
      </c>
      <c r="P6" s="82"/>
      <c r="Q6" s="81">
        <f>O6+1</f>
        <v>43469</v>
      </c>
      <c r="R6" s="82"/>
      <c r="S6" s="81">
        <f>Q6+1</f>
        <v>43470</v>
      </c>
      <c r="T6" s="82"/>
      <c r="U6" s="81">
        <f>S6+1</f>
        <v>43471</v>
      </c>
      <c r="V6" s="82"/>
      <c r="W6" s="81">
        <f>U6+1</f>
        <v>43472</v>
      </c>
      <c r="X6" s="82"/>
      <c r="Y6" s="81">
        <f>W6+1</f>
        <v>43473</v>
      </c>
      <c r="Z6" s="82"/>
      <c r="AA6" s="81">
        <f>Y6+1</f>
        <v>43474</v>
      </c>
      <c r="AB6" s="82"/>
      <c r="AC6" s="81">
        <f>AA6+1</f>
        <v>43475</v>
      </c>
      <c r="AD6" s="82"/>
      <c r="AE6" s="81">
        <f>AC6+1</f>
        <v>43476</v>
      </c>
      <c r="AF6" s="82"/>
      <c r="AG6" s="81">
        <f>AE6+1</f>
        <v>43477</v>
      </c>
      <c r="AH6" s="82"/>
      <c r="AI6" s="81">
        <f>AG6+1</f>
        <v>43478</v>
      </c>
      <c r="AJ6" s="82"/>
      <c r="AK6" s="81">
        <f>AI6+1</f>
        <v>43479</v>
      </c>
      <c r="AL6" s="82"/>
      <c r="AM6" s="81">
        <f>AK6+1</f>
        <v>43480</v>
      </c>
      <c r="AN6" s="82"/>
      <c r="AO6" s="81">
        <f>AM6+1</f>
        <v>43481</v>
      </c>
      <c r="AP6" s="82"/>
      <c r="AQ6" s="81">
        <f>AO6+1</f>
        <v>43482</v>
      </c>
      <c r="AR6" s="82"/>
      <c r="AS6" s="81">
        <f>AQ6+1</f>
        <v>43483</v>
      </c>
      <c r="AT6" s="82"/>
      <c r="AU6" s="81">
        <f>AS6+1</f>
        <v>43484</v>
      </c>
      <c r="AV6" s="82"/>
      <c r="AW6" s="81">
        <f>AU6+1</f>
        <v>43485</v>
      </c>
      <c r="AX6" s="82"/>
      <c r="AY6" s="81">
        <f>AW6+1</f>
        <v>43486</v>
      </c>
      <c r="AZ6" s="82"/>
      <c r="BA6" s="81">
        <f>AY6+1</f>
        <v>43487</v>
      </c>
      <c r="BB6" s="82"/>
      <c r="BC6" s="81">
        <f>BA6+1</f>
        <v>43488</v>
      </c>
      <c r="BD6" s="82"/>
      <c r="BE6" s="81">
        <f>BC6+1</f>
        <v>43489</v>
      </c>
      <c r="BF6" s="82"/>
      <c r="BG6" s="81">
        <f>BE6+1</f>
        <v>43490</v>
      </c>
      <c r="BH6" s="82"/>
      <c r="BI6" s="81">
        <f>BG6+1</f>
        <v>43491</v>
      </c>
      <c r="BJ6" s="82"/>
      <c r="BK6" s="81">
        <f>BI6+1</f>
        <v>43492</v>
      </c>
      <c r="BL6" s="82"/>
      <c r="BM6" s="81">
        <f>BK6+1</f>
        <v>43493</v>
      </c>
      <c r="BN6" s="82"/>
      <c r="BO6" s="81">
        <f>BM6+1</f>
        <v>43494</v>
      </c>
      <c r="BP6" s="82"/>
      <c r="BQ6" s="81">
        <f>BO6+1</f>
        <v>43495</v>
      </c>
      <c r="BR6" s="82"/>
      <c r="BS6" s="81">
        <f>BQ6+1</f>
        <v>43496</v>
      </c>
      <c r="BT6" s="82"/>
      <c r="BU6" s="81">
        <f>BS6+1</f>
        <v>43497</v>
      </c>
      <c r="BV6" s="82"/>
      <c r="BW6" s="81">
        <f>BU6+1</f>
        <v>43498</v>
      </c>
      <c r="BX6" s="82"/>
      <c r="BY6" s="81">
        <f>BW6+1</f>
        <v>43499</v>
      </c>
      <c r="BZ6" s="82"/>
      <c r="CA6" s="81">
        <f>BY6+1</f>
        <v>43500</v>
      </c>
      <c r="CB6" s="82"/>
      <c r="CC6" s="81">
        <f>CA6+1</f>
        <v>43501</v>
      </c>
      <c r="CD6" s="82"/>
      <c r="CE6" s="81">
        <f>CC6+1</f>
        <v>43502</v>
      </c>
      <c r="CF6" s="82"/>
      <c r="CG6" s="81">
        <f>CE6+1</f>
        <v>43503</v>
      </c>
      <c r="CH6" s="82"/>
      <c r="CI6" s="81">
        <f>CG6+1</f>
        <v>43504</v>
      </c>
      <c r="CJ6" s="82"/>
      <c r="CK6" s="81">
        <f>CI6+1</f>
        <v>43505</v>
      </c>
      <c r="CL6" s="82"/>
      <c r="CM6" s="81">
        <f>CK6+1</f>
        <v>43506</v>
      </c>
      <c r="CN6" s="82"/>
      <c r="CO6" s="81">
        <f>CM6+1</f>
        <v>43507</v>
      </c>
      <c r="CP6" s="82"/>
      <c r="CQ6" s="81">
        <f>CO6+1</f>
        <v>43508</v>
      </c>
      <c r="CR6" s="82"/>
      <c r="CS6" s="81">
        <f>CQ6+1</f>
        <v>43509</v>
      </c>
      <c r="CT6" s="82"/>
      <c r="CU6" s="81">
        <f>CS6+1</f>
        <v>43510</v>
      </c>
      <c r="CV6" s="82"/>
      <c r="CW6" s="81">
        <f>CU6+1</f>
        <v>43511</v>
      </c>
      <c r="CX6" s="82"/>
      <c r="CY6" s="81">
        <f>CW6+1</f>
        <v>43512</v>
      </c>
      <c r="CZ6" s="82"/>
      <c r="DA6" s="81">
        <f>CY6+1</f>
        <v>43513</v>
      </c>
      <c r="DB6" s="82"/>
      <c r="DC6" s="81">
        <f>DA6+1</f>
        <v>43514</v>
      </c>
      <c r="DD6" s="82"/>
      <c r="DE6" s="81">
        <f>DC6+1</f>
        <v>43515</v>
      </c>
      <c r="DF6" s="82"/>
      <c r="DG6" s="81">
        <f>DE6+1</f>
        <v>43516</v>
      </c>
      <c r="DH6" s="82"/>
      <c r="DI6" s="81">
        <f>DG6+1</f>
        <v>43517</v>
      </c>
      <c r="DJ6" s="82"/>
      <c r="DK6" s="81">
        <f>DI6+1</f>
        <v>43518</v>
      </c>
      <c r="DL6" s="82"/>
      <c r="DM6" s="81">
        <f>DK6+1</f>
        <v>43519</v>
      </c>
      <c r="DN6" s="82"/>
      <c r="DO6" s="81">
        <f>DM6+1</f>
        <v>43520</v>
      </c>
      <c r="DP6" s="82"/>
      <c r="DQ6" s="81">
        <f>DO6+1</f>
        <v>43521</v>
      </c>
      <c r="DR6" s="82"/>
      <c r="DS6" s="81">
        <f>DQ6+1</f>
        <v>43522</v>
      </c>
      <c r="DT6" s="82"/>
      <c r="DU6" s="81">
        <f>DS6+1</f>
        <v>43523</v>
      </c>
      <c r="DV6" s="82"/>
      <c r="DW6" s="81">
        <f>DU6+1</f>
        <v>43524</v>
      </c>
      <c r="DX6" s="82"/>
      <c r="DY6" s="81">
        <f>DW6+1</f>
        <v>43525</v>
      </c>
      <c r="DZ6" s="82"/>
      <c r="EA6" s="81">
        <f>DY6+1</f>
        <v>43526</v>
      </c>
      <c r="EB6" s="82"/>
      <c r="EC6" s="81">
        <f>EA6+1</f>
        <v>43527</v>
      </c>
      <c r="ED6" s="82"/>
      <c r="EE6" s="81">
        <f>EC6+1</f>
        <v>43528</v>
      </c>
      <c r="EF6" s="82"/>
      <c r="EG6" s="81">
        <f>EE6+1</f>
        <v>43529</v>
      </c>
      <c r="EH6" s="82"/>
      <c r="EI6" s="81">
        <f>EG6+1</f>
        <v>43530</v>
      </c>
      <c r="EJ6" s="82"/>
      <c r="EK6" s="81">
        <f>EI6+1</f>
        <v>43531</v>
      </c>
      <c r="EL6" s="82"/>
      <c r="EM6" s="81">
        <f>EK6+1</f>
        <v>43532</v>
      </c>
      <c r="EN6" s="82"/>
      <c r="EO6" s="81">
        <f>EM6+1</f>
        <v>43533</v>
      </c>
      <c r="EP6" s="82"/>
      <c r="EQ6" s="81">
        <f>EO6+1</f>
        <v>43534</v>
      </c>
      <c r="ER6" s="82"/>
      <c r="ES6" s="81">
        <f>EQ6+1</f>
        <v>43535</v>
      </c>
      <c r="ET6" s="82"/>
      <c r="EU6" s="81">
        <f>ES6+1</f>
        <v>43536</v>
      </c>
      <c r="EV6" s="82"/>
      <c r="EW6" s="81">
        <f>EU6+1</f>
        <v>43537</v>
      </c>
      <c r="EX6" s="82"/>
      <c r="EY6" s="81">
        <f>EW6+1</f>
        <v>43538</v>
      </c>
      <c r="EZ6" s="82"/>
      <c r="FA6" s="81">
        <f>EY6+1</f>
        <v>43539</v>
      </c>
      <c r="FB6" s="82"/>
      <c r="FC6" s="81">
        <f>FA6+1</f>
        <v>43540</v>
      </c>
      <c r="FD6" s="82"/>
      <c r="FE6" s="81">
        <f>FC6+1</f>
        <v>43541</v>
      </c>
      <c r="FF6" s="82"/>
      <c r="FG6" s="81">
        <f>FE6+1</f>
        <v>43542</v>
      </c>
      <c r="FH6" s="82"/>
      <c r="FI6" s="81">
        <f>FG6+1</f>
        <v>43543</v>
      </c>
      <c r="FJ6" s="82"/>
      <c r="FK6" s="81">
        <f>FI6+1</f>
        <v>43544</v>
      </c>
      <c r="FL6" s="82"/>
      <c r="FM6" s="81">
        <f>FK6+1</f>
        <v>43545</v>
      </c>
      <c r="FN6" s="82"/>
      <c r="FO6" s="81">
        <f>FM6+1</f>
        <v>43546</v>
      </c>
      <c r="FP6" s="82"/>
      <c r="FQ6" s="81">
        <f>FO6+1</f>
        <v>43547</v>
      </c>
      <c r="FR6" s="82"/>
      <c r="FS6" s="81">
        <f>FQ6+1</f>
        <v>43548</v>
      </c>
      <c r="FT6" s="82"/>
      <c r="FU6" s="81">
        <f>FS6+1</f>
        <v>43549</v>
      </c>
      <c r="FV6" s="82"/>
      <c r="FW6" s="81">
        <f>FU6+1</f>
        <v>43550</v>
      </c>
      <c r="FX6" s="82"/>
      <c r="FY6" s="81">
        <f>FW6+1</f>
        <v>43551</v>
      </c>
      <c r="FZ6" s="82"/>
      <c r="GA6" s="81">
        <f>FY6+1</f>
        <v>43552</v>
      </c>
      <c r="GB6" s="82"/>
      <c r="GC6" s="81">
        <f>GA6+1</f>
        <v>43553</v>
      </c>
      <c r="GD6" s="82"/>
      <c r="GE6" s="81">
        <f>GC6+1</f>
        <v>43554</v>
      </c>
      <c r="GF6" s="82"/>
      <c r="GG6" s="81">
        <f>GE6+1</f>
        <v>43555</v>
      </c>
      <c r="GH6" s="82"/>
      <c r="GI6" s="81">
        <f>GG6+1</f>
        <v>43556</v>
      </c>
      <c r="GJ6" s="82"/>
      <c r="GK6" s="81">
        <f>GI6+1</f>
        <v>43557</v>
      </c>
      <c r="GL6" s="82"/>
      <c r="GM6" s="81">
        <f>GK6+1</f>
        <v>43558</v>
      </c>
      <c r="GN6" s="82"/>
      <c r="GO6" s="81">
        <f>GM6+1</f>
        <v>43559</v>
      </c>
      <c r="GP6" s="82"/>
      <c r="GQ6" s="81">
        <f>GO6+1</f>
        <v>43560</v>
      </c>
      <c r="GR6" s="82"/>
      <c r="GS6" s="81">
        <f>GQ6+1</f>
        <v>43561</v>
      </c>
      <c r="GT6" s="82"/>
      <c r="GU6" s="81">
        <f>GS6+1</f>
        <v>43562</v>
      </c>
      <c r="GV6" s="82"/>
      <c r="GW6" s="81">
        <f>GU6+1</f>
        <v>43563</v>
      </c>
      <c r="GX6" s="82"/>
      <c r="GY6" s="81">
        <f>GW6+1</f>
        <v>43564</v>
      </c>
      <c r="GZ6" s="82"/>
      <c r="HA6" s="81">
        <f>GY6+1</f>
        <v>43565</v>
      </c>
      <c r="HB6" s="82"/>
      <c r="HC6" s="81">
        <f>HA6+1</f>
        <v>43566</v>
      </c>
      <c r="HD6" s="82"/>
      <c r="HE6" s="81">
        <f>HC6+1</f>
        <v>43567</v>
      </c>
      <c r="HF6" s="82"/>
      <c r="HG6" s="81">
        <f>HE6+1</f>
        <v>43568</v>
      </c>
      <c r="HH6" s="82"/>
      <c r="HI6" s="81">
        <f>HG6+1</f>
        <v>43569</v>
      </c>
      <c r="HJ6" s="82"/>
      <c r="HK6" s="81">
        <f>HI6+1</f>
        <v>43570</v>
      </c>
      <c r="HL6" s="82"/>
      <c r="HM6" s="81">
        <f>HK6+1</f>
        <v>43571</v>
      </c>
      <c r="HN6" s="82"/>
      <c r="HO6" s="81">
        <f>HM6+1</f>
        <v>43572</v>
      </c>
      <c r="HP6" s="82"/>
      <c r="HQ6" s="81">
        <f>HO6+1</f>
        <v>43573</v>
      </c>
      <c r="HR6" s="82"/>
      <c r="HS6" s="81">
        <f>HQ6+1</f>
        <v>43574</v>
      </c>
      <c r="HT6" s="82"/>
      <c r="HU6" s="81">
        <f>HS6+1</f>
        <v>43575</v>
      </c>
      <c r="HV6" s="82"/>
      <c r="HW6" s="81">
        <f>HU6+1</f>
        <v>43576</v>
      </c>
      <c r="HX6" s="82"/>
      <c r="HY6" s="81">
        <f>HW6+1</f>
        <v>43577</v>
      </c>
      <c r="HZ6" s="82"/>
      <c r="IA6" s="81">
        <f>HY6+1</f>
        <v>43578</v>
      </c>
      <c r="IB6" s="82"/>
      <c r="IC6" s="81">
        <f>IA6+1</f>
        <v>43579</v>
      </c>
      <c r="ID6" s="82"/>
      <c r="IE6" s="81">
        <f>IC6+1</f>
        <v>43580</v>
      </c>
      <c r="IF6" s="82"/>
      <c r="IG6" s="81">
        <f>IE6+1</f>
        <v>43581</v>
      </c>
      <c r="IH6" s="82"/>
      <c r="II6" s="81">
        <f>IG6+1</f>
        <v>43582</v>
      </c>
      <c r="IJ6" s="82"/>
      <c r="IK6" s="81">
        <f>II6+1</f>
        <v>43583</v>
      </c>
      <c r="IL6" s="82"/>
      <c r="IM6" s="81">
        <f>IK6+1</f>
        <v>43584</v>
      </c>
      <c r="IN6" s="82"/>
      <c r="IO6" s="81">
        <f>IM6+1</f>
        <v>43585</v>
      </c>
      <c r="IP6" s="82"/>
      <c r="IQ6" s="81">
        <f>IO6+1</f>
        <v>43586</v>
      </c>
      <c r="IR6" s="82"/>
      <c r="IS6" s="81">
        <f>IQ6+1</f>
        <v>43587</v>
      </c>
      <c r="IT6" s="82"/>
      <c r="IU6" s="81">
        <f>IS6+1</f>
        <v>43588</v>
      </c>
      <c r="IV6" s="82"/>
      <c r="IW6" s="81">
        <f>IU6+1</f>
        <v>43589</v>
      </c>
      <c r="IX6" s="82"/>
      <c r="IY6" s="81">
        <f>IW6+1</f>
        <v>43590</v>
      </c>
      <c r="IZ6" s="82"/>
      <c r="JA6" s="81">
        <f>IY6+1</f>
        <v>43591</v>
      </c>
      <c r="JB6" s="82"/>
      <c r="JC6" s="81">
        <f>JA6+1</f>
        <v>43592</v>
      </c>
      <c r="JD6" s="82"/>
      <c r="JE6" s="81">
        <f>JC6+1</f>
        <v>43593</v>
      </c>
      <c r="JF6" s="82"/>
      <c r="JG6" s="81">
        <f>JE6+1</f>
        <v>43594</v>
      </c>
      <c r="JH6" s="82"/>
      <c r="JI6" s="81">
        <f>JG6+1</f>
        <v>43595</v>
      </c>
      <c r="JJ6" s="82"/>
      <c r="JK6" s="81">
        <f>JI6+1</f>
        <v>43596</v>
      </c>
      <c r="JL6" s="82"/>
      <c r="JM6" s="81">
        <f>JK6+1</f>
        <v>43597</v>
      </c>
      <c r="JN6" s="82"/>
      <c r="JO6" s="81">
        <f>JM6+1</f>
        <v>43598</v>
      </c>
      <c r="JP6" s="82"/>
      <c r="JQ6" s="81">
        <f>JO6+1</f>
        <v>43599</v>
      </c>
      <c r="JR6" s="82"/>
      <c r="JS6" s="81">
        <f>JQ6+1</f>
        <v>43600</v>
      </c>
      <c r="JT6" s="82"/>
      <c r="JU6" s="81">
        <f>JS6+1</f>
        <v>43601</v>
      </c>
      <c r="JV6" s="82"/>
      <c r="JW6" s="81">
        <f>JU6+1</f>
        <v>43602</v>
      </c>
      <c r="JX6" s="82"/>
      <c r="JY6" s="81">
        <f>JW6+1</f>
        <v>43603</v>
      </c>
      <c r="JZ6" s="82"/>
      <c r="KA6" s="81">
        <f>JY6+1</f>
        <v>43604</v>
      </c>
      <c r="KB6" s="82"/>
      <c r="KC6" s="81">
        <f>KA6+1</f>
        <v>43605</v>
      </c>
      <c r="KD6" s="82"/>
      <c r="KE6" s="81">
        <f>KC6+1</f>
        <v>43606</v>
      </c>
      <c r="KF6" s="82"/>
      <c r="KG6" s="81">
        <f>KE6+1</f>
        <v>43607</v>
      </c>
      <c r="KH6" s="82"/>
      <c r="KI6" s="81">
        <f>KG6+1</f>
        <v>43608</v>
      </c>
      <c r="KJ6" s="82"/>
      <c r="KK6" s="81">
        <f>KI6+1</f>
        <v>43609</v>
      </c>
      <c r="KL6" s="82"/>
      <c r="KM6" s="81">
        <f>KK6+1</f>
        <v>43610</v>
      </c>
      <c r="KN6" s="82"/>
      <c r="KO6" s="81">
        <f>KM6+1</f>
        <v>43611</v>
      </c>
      <c r="KP6" s="82"/>
      <c r="KQ6" s="81">
        <f>KO6+1</f>
        <v>43612</v>
      </c>
      <c r="KR6" s="82"/>
      <c r="KS6" s="81">
        <f>KQ6+1</f>
        <v>43613</v>
      </c>
      <c r="KT6" s="82"/>
      <c r="KU6" s="81">
        <f>KS6+1</f>
        <v>43614</v>
      </c>
      <c r="KV6" s="82"/>
      <c r="KW6" s="81">
        <f>KU6+1</f>
        <v>43615</v>
      </c>
      <c r="KX6" s="82"/>
      <c r="KY6" s="81">
        <f>KW6+1</f>
        <v>43616</v>
      </c>
      <c r="KZ6" s="82"/>
      <c r="LA6" s="81">
        <f>KY6+1</f>
        <v>43617</v>
      </c>
      <c r="LB6" s="82"/>
      <c r="LC6" s="81">
        <f>LA6+1</f>
        <v>43618</v>
      </c>
      <c r="LD6" s="82"/>
      <c r="LE6" s="81">
        <f>LC6+1</f>
        <v>43619</v>
      </c>
      <c r="LF6" s="82"/>
      <c r="LG6" s="81">
        <f>LE6+1</f>
        <v>43620</v>
      </c>
      <c r="LH6" s="82"/>
      <c r="LI6" s="81">
        <f>LG6+1</f>
        <v>43621</v>
      </c>
      <c r="LJ6" s="82"/>
      <c r="LK6" s="81">
        <f>LI6+1</f>
        <v>43622</v>
      </c>
      <c r="LL6" s="82"/>
      <c r="LM6" s="81">
        <f>LK6+1</f>
        <v>43623</v>
      </c>
      <c r="LN6" s="82"/>
      <c r="LO6" s="81">
        <f>LM6+1</f>
        <v>43624</v>
      </c>
      <c r="LP6" s="82"/>
      <c r="LQ6" s="81">
        <f>LO6+1</f>
        <v>43625</v>
      </c>
      <c r="LR6" s="82"/>
      <c r="LS6" s="81">
        <f>LQ6+1</f>
        <v>43626</v>
      </c>
      <c r="LT6" s="82"/>
      <c r="LU6" s="81">
        <f>LS6+1</f>
        <v>43627</v>
      </c>
      <c r="LV6" s="82"/>
      <c r="LW6" s="81">
        <f>LU6+1</f>
        <v>43628</v>
      </c>
      <c r="LX6" s="82"/>
      <c r="LY6" s="81">
        <f>LW6+1</f>
        <v>43629</v>
      </c>
      <c r="LZ6" s="82"/>
      <c r="MA6" s="81">
        <f>LY6+1</f>
        <v>43630</v>
      </c>
      <c r="MB6" s="82"/>
      <c r="MC6" s="81">
        <f>MA6+1</f>
        <v>43631</v>
      </c>
      <c r="MD6" s="82"/>
      <c r="ME6" s="81">
        <f>MC6+1</f>
        <v>43632</v>
      </c>
      <c r="MF6" s="82"/>
      <c r="MG6" s="81">
        <f>ME6+1</f>
        <v>43633</v>
      </c>
      <c r="MH6" s="82"/>
      <c r="MI6" s="81">
        <f>MG6+1</f>
        <v>43634</v>
      </c>
      <c r="MJ6" s="82"/>
      <c r="MK6" s="81">
        <f>MI6+1</f>
        <v>43635</v>
      </c>
      <c r="ML6" s="82"/>
      <c r="MM6" s="81">
        <f>MK6+1</f>
        <v>43636</v>
      </c>
      <c r="MN6" s="82"/>
      <c r="MO6" s="81">
        <f>MM6+1</f>
        <v>43637</v>
      </c>
      <c r="MP6" s="82"/>
      <c r="MQ6" s="81">
        <f>MO6+1</f>
        <v>43638</v>
      </c>
      <c r="MR6" s="82"/>
      <c r="MS6" s="81">
        <f>MQ6+1</f>
        <v>43639</v>
      </c>
      <c r="MT6" s="82"/>
      <c r="MU6" s="81">
        <f>MS6+1</f>
        <v>43640</v>
      </c>
      <c r="MV6" s="82"/>
      <c r="MW6" s="81">
        <f>MU6+1</f>
        <v>43641</v>
      </c>
      <c r="MX6" s="82"/>
      <c r="MY6" s="81">
        <f>MW6+1</f>
        <v>43642</v>
      </c>
      <c r="MZ6" s="82"/>
      <c r="NA6" s="81">
        <f>MY6+1</f>
        <v>43643</v>
      </c>
      <c r="NB6" s="82"/>
      <c r="NC6" s="81">
        <f>NA6+1</f>
        <v>43644</v>
      </c>
      <c r="ND6" s="82"/>
      <c r="NE6" s="81">
        <f>NC6+1</f>
        <v>43645</v>
      </c>
      <c r="NF6" s="82"/>
      <c r="NG6" s="81">
        <f>NE6+1</f>
        <v>43646</v>
      </c>
      <c r="NH6" s="82"/>
      <c r="NI6" s="81">
        <f>NG6+1</f>
        <v>43647</v>
      </c>
      <c r="NJ6" s="82"/>
      <c r="NK6" s="81">
        <f>NI6+1</f>
        <v>43648</v>
      </c>
      <c r="NL6" s="82"/>
      <c r="NM6" s="81">
        <f>NK6+1</f>
        <v>43649</v>
      </c>
      <c r="NN6" s="82"/>
      <c r="NO6" s="81">
        <f>NM6+1</f>
        <v>43650</v>
      </c>
      <c r="NP6" s="82"/>
      <c r="NQ6" s="81">
        <f>NO6+1</f>
        <v>43651</v>
      </c>
      <c r="NR6" s="82"/>
      <c r="NS6" s="81">
        <f>NQ6+1</f>
        <v>43652</v>
      </c>
      <c r="NT6" s="82"/>
      <c r="NU6" s="81">
        <f>NS6+1</f>
        <v>43653</v>
      </c>
      <c r="NV6" s="82"/>
      <c r="NW6" s="81">
        <f>NU6+1</f>
        <v>43654</v>
      </c>
      <c r="NX6" s="82"/>
      <c r="NY6" s="81">
        <f>NW6+1</f>
        <v>43655</v>
      </c>
      <c r="NZ6" s="82"/>
      <c r="OA6" s="81">
        <f>NY6+1</f>
        <v>43656</v>
      </c>
      <c r="OB6" s="82"/>
      <c r="OC6" s="81">
        <f>OA6+1</f>
        <v>43657</v>
      </c>
      <c r="OD6" s="82"/>
      <c r="OE6" s="81">
        <f>OC6+1</f>
        <v>43658</v>
      </c>
      <c r="OF6" s="82"/>
      <c r="OG6" s="81">
        <f>OE6+1</f>
        <v>43659</v>
      </c>
      <c r="OH6" s="82"/>
      <c r="OI6" s="81">
        <f>OG6+1</f>
        <v>43660</v>
      </c>
      <c r="OJ6" s="82"/>
      <c r="OK6" s="81">
        <f>OI6+1</f>
        <v>43661</v>
      </c>
      <c r="OL6" s="82"/>
      <c r="OM6" s="81">
        <f>OK6+1</f>
        <v>43662</v>
      </c>
      <c r="ON6" s="82"/>
      <c r="OO6" s="81">
        <f>OM6+1</f>
        <v>43663</v>
      </c>
      <c r="OP6" s="82"/>
      <c r="OQ6" s="81">
        <f>OO6+1</f>
        <v>43664</v>
      </c>
      <c r="OR6" s="82"/>
      <c r="OS6" s="81">
        <f>OQ6+1</f>
        <v>43665</v>
      </c>
      <c r="OT6" s="82"/>
      <c r="OU6" s="81">
        <f>OS6+1</f>
        <v>43666</v>
      </c>
      <c r="OV6" s="82"/>
      <c r="OW6" s="81">
        <f>OU6+1</f>
        <v>43667</v>
      </c>
      <c r="OX6" s="82"/>
      <c r="OY6" s="81">
        <f>OW6+1</f>
        <v>43668</v>
      </c>
      <c r="OZ6" s="82"/>
      <c r="PA6" s="81">
        <f>OY6+1</f>
        <v>43669</v>
      </c>
      <c r="PB6" s="82"/>
      <c r="PC6" s="81">
        <f>PA6+1</f>
        <v>43670</v>
      </c>
      <c r="PD6" s="82"/>
      <c r="PE6" s="81">
        <f>PC6+1</f>
        <v>43671</v>
      </c>
      <c r="PF6" s="82"/>
      <c r="PG6" s="81">
        <f>PE6+1</f>
        <v>43672</v>
      </c>
      <c r="PH6" s="82"/>
      <c r="PI6" s="81">
        <f>PG6+1</f>
        <v>43673</v>
      </c>
      <c r="PJ6" s="82"/>
      <c r="PK6" s="81">
        <f>PI6+1</f>
        <v>43674</v>
      </c>
      <c r="PL6" s="82"/>
      <c r="PM6" s="81">
        <f>PK6+1</f>
        <v>43675</v>
      </c>
      <c r="PN6" s="82"/>
      <c r="PO6" s="81">
        <f>PM6+1</f>
        <v>43676</v>
      </c>
      <c r="PP6" s="82"/>
      <c r="PQ6" s="81">
        <f>PO6+1</f>
        <v>43677</v>
      </c>
      <c r="PR6" s="82"/>
      <c r="PS6" s="81">
        <f>PQ6+1</f>
        <v>43678</v>
      </c>
      <c r="PT6" s="82"/>
      <c r="PU6" s="81">
        <f>PS6+1</f>
        <v>43679</v>
      </c>
      <c r="PV6" s="82"/>
      <c r="PW6" s="81">
        <f>PU6+1</f>
        <v>43680</v>
      </c>
      <c r="PX6" s="82"/>
      <c r="PY6" s="81">
        <f>PW6+1</f>
        <v>43681</v>
      </c>
      <c r="PZ6" s="82"/>
      <c r="QA6" s="81">
        <f>PY6+1</f>
        <v>43682</v>
      </c>
      <c r="QB6" s="82"/>
      <c r="QC6" s="81">
        <f>QA6+1</f>
        <v>43683</v>
      </c>
      <c r="QD6" s="82"/>
      <c r="QE6" s="81">
        <f>QC6+1</f>
        <v>43684</v>
      </c>
      <c r="QF6" s="82"/>
      <c r="QG6" s="81">
        <f>QE6+1</f>
        <v>43685</v>
      </c>
      <c r="QH6" s="82"/>
      <c r="QI6" s="81">
        <f>QG6+1</f>
        <v>43686</v>
      </c>
      <c r="QJ6" s="82"/>
      <c r="QK6" s="81">
        <f>QI6+1</f>
        <v>43687</v>
      </c>
      <c r="QL6" s="82"/>
      <c r="QM6" s="81">
        <f>QK6+1</f>
        <v>43688</v>
      </c>
      <c r="QN6" s="82"/>
      <c r="QO6" s="81">
        <f>QM6+1</f>
        <v>43689</v>
      </c>
      <c r="QP6" s="82"/>
      <c r="QQ6" s="81">
        <f>QO6+1</f>
        <v>43690</v>
      </c>
      <c r="QR6" s="82"/>
      <c r="QS6" s="81">
        <f>QQ6+1</f>
        <v>43691</v>
      </c>
      <c r="QT6" s="82"/>
      <c r="QU6" s="81">
        <f>QS6+1</f>
        <v>43692</v>
      </c>
      <c r="QV6" s="82"/>
      <c r="QW6" s="81">
        <f>QU6+1</f>
        <v>43693</v>
      </c>
      <c r="QX6" s="82"/>
      <c r="QY6" s="81">
        <f>QW6+1</f>
        <v>43694</v>
      </c>
      <c r="QZ6" s="82"/>
      <c r="RA6" s="81">
        <f>QY6+1</f>
        <v>43695</v>
      </c>
      <c r="RB6" s="82"/>
      <c r="RC6" s="81">
        <f>RA6+1</f>
        <v>43696</v>
      </c>
      <c r="RD6" s="82"/>
      <c r="RE6" s="81">
        <f>RC6+1</f>
        <v>43697</v>
      </c>
      <c r="RF6" s="82"/>
      <c r="RG6" s="81">
        <f>RE6+1</f>
        <v>43698</v>
      </c>
      <c r="RH6" s="82"/>
      <c r="RI6" s="81">
        <f>RG6+1</f>
        <v>43699</v>
      </c>
      <c r="RJ6" s="82"/>
      <c r="RK6" s="81">
        <f>RI6+1</f>
        <v>43700</v>
      </c>
      <c r="RL6" s="82"/>
      <c r="RM6" s="81">
        <f>RK6+1</f>
        <v>43701</v>
      </c>
      <c r="RN6" s="82"/>
      <c r="RO6" s="81">
        <f>RM6+1</f>
        <v>43702</v>
      </c>
      <c r="RP6" s="82"/>
      <c r="RQ6" s="81">
        <f>RO6+1</f>
        <v>43703</v>
      </c>
      <c r="RR6" s="82"/>
      <c r="RS6" s="81">
        <f>RQ6+1</f>
        <v>43704</v>
      </c>
      <c r="RT6" s="82"/>
      <c r="RU6" s="81">
        <f>RS6+1</f>
        <v>43705</v>
      </c>
      <c r="RV6" s="82"/>
      <c r="RW6" s="81">
        <f>RU6+1</f>
        <v>43706</v>
      </c>
      <c r="RX6" s="82"/>
      <c r="RY6" s="81">
        <f>RW6+1</f>
        <v>43707</v>
      </c>
      <c r="RZ6" s="82"/>
      <c r="SA6" s="81">
        <f>RY6+1</f>
        <v>43708</v>
      </c>
      <c r="SB6" s="82"/>
      <c r="SC6" s="81">
        <f>SA6+1</f>
        <v>43709</v>
      </c>
      <c r="SD6" s="82"/>
      <c r="SE6" s="81">
        <f>SC6+1</f>
        <v>43710</v>
      </c>
      <c r="SF6" s="82"/>
      <c r="SG6" s="81">
        <f>SE6+1</f>
        <v>43711</v>
      </c>
      <c r="SH6" s="82"/>
      <c r="SI6" s="81">
        <f>SG6+1</f>
        <v>43712</v>
      </c>
      <c r="SJ6" s="82"/>
      <c r="SK6" s="81">
        <f>SI6+1</f>
        <v>43713</v>
      </c>
      <c r="SL6" s="82"/>
      <c r="SM6" s="81">
        <f>SK6+1</f>
        <v>43714</v>
      </c>
      <c r="SN6" s="82"/>
      <c r="SO6" s="81">
        <f>SM6+1</f>
        <v>43715</v>
      </c>
      <c r="SP6" s="82"/>
      <c r="SQ6" s="81">
        <f>SO6+1</f>
        <v>43716</v>
      </c>
      <c r="SR6" s="82"/>
      <c r="SS6" s="81">
        <f>SQ6+1</f>
        <v>43717</v>
      </c>
      <c r="ST6" s="82"/>
      <c r="SU6" s="81">
        <f>SS6+1</f>
        <v>43718</v>
      </c>
      <c r="SV6" s="82"/>
      <c r="SW6" s="81">
        <f>SU6+1</f>
        <v>43719</v>
      </c>
      <c r="SX6" s="82"/>
      <c r="SY6" s="81">
        <f>SW6+1</f>
        <v>43720</v>
      </c>
      <c r="SZ6" s="82"/>
      <c r="TA6" s="81">
        <f>SY6+1</f>
        <v>43721</v>
      </c>
      <c r="TB6" s="82"/>
      <c r="TC6" s="81">
        <f>TA6+1</f>
        <v>43722</v>
      </c>
      <c r="TD6" s="82"/>
      <c r="TE6" s="81">
        <f>TC6+1</f>
        <v>43723</v>
      </c>
      <c r="TF6" s="82"/>
      <c r="TG6" s="81">
        <f>TE6+1</f>
        <v>43724</v>
      </c>
      <c r="TH6" s="82"/>
      <c r="TI6" s="81">
        <f>TG6+1</f>
        <v>43725</v>
      </c>
      <c r="TJ6" s="82"/>
      <c r="TK6" s="81">
        <f>TI6+1</f>
        <v>43726</v>
      </c>
      <c r="TL6" s="82"/>
      <c r="TM6" s="81">
        <f>TK6+1</f>
        <v>43727</v>
      </c>
      <c r="TN6" s="82"/>
      <c r="TO6" s="81">
        <f>TM6+1</f>
        <v>43728</v>
      </c>
      <c r="TP6" s="82"/>
      <c r="TQ6" s="81">
        <f>TO6+1</f>
        <v>43729</v>
      </c>
      <c r="TR6" s="82"/>
      <c r="TS6" s="81">
        <f>TQ6+1</f>
        <v>43730</v>
      </c>
      <c r="TT6" s="82"/>
      <c r="TU6" s="81">
        <f>TS6+1</f>
        <v>43731</v>
      </c>
      <c r="TV6" s="82"/>
      <c r="TW6" s="81">
        <f>TU6+1</f>
        <v>43732</v>
      </c>
      <c r="TX6" s="82"/>
      <c r="TY6" s="81">
        <f>TW6+1</f>
        <v>43733</v>
      </c>
      <c r="TZ6" s="82"/>
      <c r="UA6" s="81">
        <f>TY6+1</f>
        <v>43734</v>
      </c>
      <c r="UB6" s="82"/>
      <c r="UC6" s="81">
        <f>UA6+1</f>
        <v>43735</v>
      </c>
      <c r="UD6" s="82"/>
      <c r="UE6" s="81">
        <f>UC6+1</f>
        <v>43736</v>
      </c>
      <c r="UF6" s="82"/>
      <c r="UG6" s="81">
        <f>UE6+1</f>
        <v>43737</v>
      </c>
      <c r="UH6" s="82"/>
      <c r="UI6" s="81">
        <f>UG6+1</f>
        <v>43738</v>
      </c>
      <c r="UJ6" s="82"/>
      <c r="UK6" s="81">
        <f>UI6+1</f>
        <v>43739</v>
      </c>
      <c r="UL6" s="82"/>
      <c r="UM6" s="81">
        <f>UK6+1</f>
        <v>43740</v>
      </c>
      <c r="UN6" s="82"/>
      <c r="UO6" s="81">
        <f>UM6+1</f>
        <v>43741</v>
      </c>
      <c r="UP6" s="82"/>
      <c r="UQ6" s="81">
        <f>UO6+1</f>
        <v>43742</v>
      </c>
      <c r="UR6" s="82"/>
      <c r="US6" s="81">
        <f>UQ6+1</f>
        <v>43743</v>
      </c>
      <c r="UT6" s="82"/>
      <c r="UU6" s="81">
        <f>US6+1</f>
        <v>43744</v>
      </c>
      <c r="UV6" s="82"/>
      <c r="UW6" s="81">
        <f>UU6+1</f>
        <v>43745</v>
      </c>
      <c r="UX6" s="82"/>
      <c r="UY6" s="81">
        <f>UW6+1</f>
        <v>43746</v>
      </c>
      <c r="UZ6" s="82"/>
      <c r="VA6" s="81">
        <f>UY6+1</f>
        <v>43747</v>
      </c>
      <c r="VB6" s="82"/>
      <c r="VC6" s="81">
        <f>VA6+1</f>
        <v>43748</v>
      </c>
      <c r="VD6" s="82"/>
      <c r="VE6" s="81">
        <f>VC6+1</f>
        <v>43749</v>
      </c>
      <c r="VF6" s="82"/>
      <c r="VG6" s="81">
        <f>VE6+1</f>
        <v>43750</v>
      </c>
      <c r="VH6" s="82"/>
      <c r="VI6" s="81">
        <f>VG6+1</f>
        <v>43751</v>
      </c>
      <c r="VJ6" s="82"/>
      <c r="VK6" s="81">
        <f>VI6+1</f>
        <v>43752</v>
      </c>
      <c r="VL6" s="82"/>
      <c r="VM6" s="81">
        <f>VK6+1</f>
        <v>43753</v>
      </c>
      <c r="VN6" s="82"/>
      <c r="VO6" s="81">
        <f>VM6+1</f>
        <v>43754</v>
      </c>
      <c r="VP6" s="82"/>
      <c r="VQ6" s="81">
        <f>VO6+1</f>
        <v>43755</v>
      </c>
      <c r="VR6" s="82"/>
      <c r="VS6" s="81">
        <f>VQ6+1</f>
        <v>43756</v>
      </c>
      <c r="VT6" s="82"/>
      <c r="VU6" s="81">
        <f>VS6+1</f>
        <v>43757</v>
      </c>
      <c r="VV6" s="82"/>
      <c r="VW6" s="81">
        <f>VU6+1</f>
        <v>43758</v>
      </c>
      <c r="VX6" s="82"/>
      <c r="VY6" s="81">
        <f>VW6+1</f>
        <v>43759</v>
      </c>
      <c r="VZ6" s="82"/>
      <c r="WA6" s="81">
        <f>VY6+1</f>
        <v>43760</v>
      </c>
      <c r="WB6" s="82"/>
      <c r="WC6" s="81">
        <f>WA6+1</f>
        <v>43761</v>
      </c>
      <c r="WD6" s="82"/>
      <c r="WE6" s="81">
        <f>WC6+1</f>
        <v>43762</v>
      </c>
      <c r="WF6" s="82"/>
      <c r="WG6" s="81">
        <f>WE6+1</f>
        <v>43763</v>
      </c>
      <c r="WH6" s="82"/>
      <c r="WI6" s="81">
        <f>WG6+1</f>
        <v>43764</v>
      </c>
      <c r="WJ6" s="82"/>
      <c r="WK6" s="81">
        <f>WI6+1</f>
        <v>43765</v>
      </c>
      <c r="WL6" s="82"/>
      <c r="WM6" s="81">
        <f>WK6+1</f>
        <v>43766</v>
      </c>
      <c r="WN6" s="82"/>
      <c r="WO6" s="81">
        <f>WM6+1</f>
        <v>43767</v>
      </c>
      <c r="WP6" s="82"/>
      <c r="WQ6" s="81">
        <f>WO6+1</f>
        <v>43768</v>
      </c>
      <c r="WR6" s="82"/>
      <c r="WS6" s="81">
        <f>WQ6+1</f>
        <v>43769</v>
      </c>
      <c r="WT6" s="82"/>
      <c r="WU6" s="81">
        <f>WS6+1</f>
        <v>43770</v>
      </c>
      <c r="WV6" s="82"/>
      <c r="WW6" s="81">
        <f>WU6+1</f>
        <v>43771</v>
      </c>
      <c r="WX6" s="82"/>
      <c r="WY6" s="81">
        <f>WW6+1</f>
        <v>43772</v>
      </c>
      <c r="WZ6" s="82"/>
      <c r="XA6" s="81">
        <f>WY6+1</f>
        <v>43773</v>
      </c>
      <c r="XB6" s="82"/>
      <c r="XC6" s="81">
        <f>XA6+1</f>
        <v>43774</v>
      </c>
      <c r="XD6" s="82"/>
      <c r="XE6" s="81">
        <f>XC6+1</f>
        <v>43775</v>
      </c>
      <c r="XF6" s="82"/>
      <c r="XG6" s="81">
        <f>XE6+1</f>
        <v>43776</v>
      </c>
      <c r="XH6" s="82"/>
      <c r="XI6" s="81">
        <f>XG6+1</f>
        <v>43777</v>
      </c>
      <c r="XJ6" s="82"/>
      <c r="XK6" s="81">
        <f>XI6+1</f>
        <v>43778</v>
      </c>
      <c r="XL6" s="82"/>
      <c r="XM6" s="81">
        <f>XK6+1</f>
        <v>43779</v>
      </c>
      <c r="XN6" s="82"/>
      <c r="XO6" s="81">
        <f>XM6+1</f>
        <v>43780</v>
      </c>
      <c r="XP6" s="82"/>
      <c r="XQ6" s="81">
        <f>XO6+1</f>
        <v>43781</v>
      </c>
      <c r="XR6" s="82"/>
      <c r="XS6" s="81">
        <f>XQ6+1</f>
        <v>43782</v>
      </c>
      <c r="XT6" s="82"/>
      <c r="XU6" s="81">
        <f>XS6+1</f>
        <v>43783</v>
      </c>
      <c r="XV6" s="82"/>
      <c r="XW6" s="81">
        <f>XU6+1</f>
        <v>43784</v>
      </c>
      <c r="XX6" s="82"/>
      <c r="XY6" s="81">
        <f>XW6+1</f>
        <v>43785</v>
      </c>
      <c r="XZ6" s="82"/>
      <c r="YA6" s="81">
        <f>XY6+1</f>
        <v>43786</v>
      </c>
      <c r="YB6" s="82"/>
      <c r="YC6" s="81">
        <f>YA6+1</f>
        <v>43787</v>
      </c>
      <c r="YD6" s="82"/>
      <c r="YE6" s="81">
        <f>YC6+1</f>
        <v>43788</v>
      </c>
      <c r="YF6" s="82"/>
      <c r="YG6" s="81">
        <f>YE6+1</f>
        <v>43789</v>
      </c>
      <c r="YH6" s="82"/>
      <c r="YI6" s="81">
        <f>YG6+1</f>
        <v>43790</v>
      </c>
      <c r="YJ6" s="82"/>
      <c r="YK6" s="81">
        <f>YI6+1</f>
        <v>43791</v>
      </c>
      <c r="YL6" s="82"/>
      <c r="YM6" s="81">
        <f>YK6+1</f>
        <v>43792</v>
      </c>
      <c r="YN6" s="82"/>
      <c r="YO6" s="81">
        <f>YM6+1</f>
        <v>43793</v>
      </c>
      <c r="YP6" s="82"/>
      <c r="YQ6" s="81">
        <f>YO6+1</f>
        <v>43794</v>
      </c>
      <c r="YR6" s="82"/>
      <c r="YS6" s="81">
        <f>YQ6+1</f>
        <v>43795</v>
      </c>
      <c r="YT6" s="82"/>
      <c r="YU6" s="81">
        <f>YS6+1</f>
        <v>43796</v>
      </c>
      <c r="YV6" s="82"/>
      <c r="YW6" s="81">
        <f>YU6+1</f>
        <v>43797</v>
      </c>
      <c r="YX6" s="82"/>
      <c r="YY6" s="81">
        <f>YW6+1</f>
        <v>43798</v>
      </c>
      <c r="YZ6" s="82"/>
      <c r="ZA6" s="81">
        <f>YY6+1</f>
        <v>43799</v>
      </c>
      <c r="ZB6" s="82"/>
      <c r="ZC6" s="81">
        <f>ZA6+1</f>
        <v>43800</v>
      </c>
      <c r="ZD6" s="82"/>
      <c r="ZE6" s="81">
        <f>ZC6+1</f>
        <v>43801</v>
      </c>
      <c r="ZF6" s="82"/>
      <c r="ZG6" s="81">
        <f>ZE6+1</f>
        <v>43802</v>
      </c>
      <c r="ZH6" s="82"/>
      <c r="ZI6" s="81">
        <f>ZG6+1</f>
        <v>43803</v>
      </c>
      <c r="ZJ6" s="82"/>
      <c r="ZK6" s="81">
        <f>ZI6+1</f>
        <v>43804</v>
      </c>
      <c r="ZL6" s="82"/>
      <c r="ZM6" s="81">
        <f>ZK6+1</f>
        <v>43805</v>
      </c>
      <c r="ZN6" s="82"/>
      <c r="ZO6" s="81">
        <f>ZM6+1</f>
        <v>43806</v>
      </c>
      <c r="ZP6" s="82"/>
      <c r="ZQ6" s="81">
        <f>ZO6+1</f>
        <v>43807</v>
      </c>
      <c r="ZR6" s="82"/>
      <c r="ZS6" s="81">
        <f>ZQ6+1</f>
        <v>43808</v>
      </c>
      <c r="ZT6" s="82"/>
      <c r="ZU6" s="81">
        <f>ZS6+1</f>
        <v>43809</v>
      </c>
      <c r="ZV6" s="82"/>
      <c r="ZW6" s="81">
        <f>ZU6+1</f>
        <v>43810</v>
      </c>
      <c r="ZX6" s="82"/>
      <c r="ZY6" s="81">
        <f>ZW6+1</f>
        <v>43811</v>
      </c>
      <c r="ZZ6" s="82"/>
      <c r="AAA6" s="81">
        <f>ZY6+1</f>
        <v>43812</v>
      </c>
      <c r="AAB6" s="82"/>
      <c r="AAC6" s="81">
        <f>AAA6+1</f>
        <v>43813</v>
      </c>
      <c r="AAD6" s="82"/>
      <c r="AAE6" s="81">
        <f>AAC6+1</f>
        <v>43814</v>
      </c>
      <c r="AAF6" s="82"/>
      <c r="AAG6" s="81">
        <f>AAE6+1</f>
        <v>43815</v>
      </c>
      <c r="AAH6" s="82"/>
      <c r="AAI6" s="81">
        <f>AAG6+1</f>
        <v>43816</v>
      </c>
      <c r="AAJ6" s="82"/>
      <c r="AAK6" s="81">
        <f>AAI6+1</f>
        <v>43817</v>
      </c>
      <c r="AAL6" s="82"/>
      <c r="AAM6" s="81">
        <f>AAK6+1</f>
        <v>43818</v>
      </c>
      <c r="AAN6" s="82"/>
      <c r="AAO6" s="81">
        <f>AAM6+1</f>
        <v>43819</v>
      </c>
      <c r="AAP6" s="82"/>
      <c r="AAQ6" s="81">
        <f>AAO6+1</f>
        <v>43820</v>
      </c>
      <c r="AAR6" s="82"/>
      <c r="AAS6" s="81">
        <f>AAQ6+1</f>
        <v>43821</v>
      </c>
      <c r="AAT6" s="82"/>
      <c r="AAU6" s="81">
        <f>AAS6+1</f>
        <v>43822</v>
      </c>
      <c r="AAV6" s="82"/>
      <c r="AAW6" s="81">
        <f>AAU6+1</f>
        <v>43823</v>
      </c>
      <c r="AAX6" s="82"/>
      <c r="AAY6" s="81">
        <f>AAW6+1</f>
        <v>43824</v>
      </c>
      <c r="AAZ6" s="82"/>
      <c r="ABA6" s="81">
        <f>AAY6+1</f>
        <v>43825</v>
      </c>
      <c r="ABB6" s="82"/>
      <c r="ABC6" s="81">
        <f>ABA6+1</f>
        <v>43826</v>
      </c>
      <c r="ABD6" s="82"/>
      <c r="ABE6" s="81">
        <f>ABC6+1</f>
        <v>43827</v>
      </c>
      <c r="ABF6" s="82"/>
      <c r="ABG6" s="81">
        <f>ABE6+1</f>
        <v>43828</v>
      </c>
      <c r="ABH6" s="82"/>
      <c r="ABI6" s="81">
        <f>ABG6+1</f>
        <v>43829</v>
      </c>
      <c r="ABJ6" s="82"/>
      <c r="ABK6" s="81">
        <f>ABI6+1</f>
        <v>43830</v>
      </c>
      <c r="ABL6" s="82"/>
      <c r="ABM6" s="81" t="str">
        <f>IFERROR(IF(ABK6+1&gt;ParamètresCalendrier!L10,"",ABK6+1),"")</f>
        <v/>
      </c>
      <c r="ABN6" s="82"/>
    </row>
    <row r="7" spans="1:743" x14ac:dyDescent="0.25">
      <c r="A7" s="11"/>
      <c r="B7" s="17"/>
      <c r="C7" s="17"/>
      <c r="D7" s="17"/>
      <c r="E7" s="17"/>
      <c r="F7" s="17"/>
      <c r="G7" s="17"/>
      <c r="H7" s="17"/>
      <c r="I7" s="17"/>
      <c r="J7" s="17"/>
      <c r="K7" s="12">
        <f>K$6+TIME(5,0,0)</f>
        <v>43466.208333333336</v>
      </c>
      <c r="L7" s="12">
        <f>K$6+TIME(17,0,0)</f>
        <v>43466.708333333336</v>
      </c>
      <c r="M7" s="12">
        <f>M$6+TIME(5,0,0)</f>
        <v>43467.208333333336</v>
      </c>
      <c r="N7" s="12">
        <f>M$6+TIME(17,0,0)</f>
        <v>43467.708333333336</v>
      </c>
      <c r="O7" s="12">
        <f>O$6+TIME(5,0,0)</f>
        <v>43468.208333333336</v>
      </c>
      <c r="P7" s="12">
        <f>O$6+TIME(17,0,0)</f>
        <v>43468.708333333336</v>
      </c>
      <c r="Q7" s="12">
        <f>Q$6+TIME(5,0,0)</f>
        <v>43469.208333333336</v>
      </c>
      <c r="R7" s="12">
        <f>Q$6+TIME(17,0,0)</f>
        <v>43469.708333333336</v>
      </c>
      <c r="S7" s="12">
        <f>S$6+TIME(5,0,0)</f>
        <v>43470.208333333336</v>
      </c>
      <c r="T7" s="12">
        <f>S$6+TIME(17,0,0)</f>
        <v>43470.708333333336</v>
      </c>
      <c r="U7" s="12">
        <f>U$6+TIME(5,0,0)</f>
        <v>43471.208333333336</v>
      </c>
      <c r="V7" s="12">
        <f>U$6+TIME(17,0,0)</f>
        <v>43471.708333333336</v>
      </c>
      <c r="W7" s="12">
        <f>W$6+TIME(5,0,0)</f>
        <v>43472.208333333336</v>
      </c>
      <c r="X7" s="12">
        <f>W$6+TIME(17,0,0)</f>
        <v>43472.708333333336</v>
      </c>
      <c r="Y7" s="12">
        <f>Y$6+TIME(5,0,0)</f>
        <v>43473.208333333336</v>
      </c>
      <c r="Z7" s="12">
        <f>Y$6+TIME(17,0,0)</f>
        <v>43473.708333333336</v>
      </c>
      <c r="AA7" s="12">
        <f>AA$6+TIME(5,0,0)</f>
        <v>43474.208333333336</v>
      </c>
      <c r="AB7" s="12">
        <f>AA$6+TIME(17,0,0)</f>
        <v>43474.708333333336</v>
      </c>
      <c r="AC7" s="12">
        <f>AC$6+TIME(5,0,0)</f>
        <v>43475.208333333336</v>
      </c>
      <c r="AD7" s="12">
        <f>AC$6+TIME(17,0,0)</f>
        <v>43475.708333333336</v>
      </c>
      <c r="AE7" s="12">
        <f>AE$6+TIME(5,0,0)</f>
        <v>43476.208333333336</v>
      </c>
      <c r="AF7" s="12">
        <f>AE$6+TIME(17,0,0)</f>
        <v>43476.708333333336</v>
      </c>
      <c r="AG7" s="12">
        <f>AG$6+TIME(5,0,0)</f>
        <v>43477.208333333336</v>
      </c>
      <c r="AH7" s="12">
        <f>AG$6+TIME(17,0,0)</f>
        <v>43477.708333333336</v>
      </c>
      <c r="AI7" s="12">
        <f>AI$6+TIME(5,0,0)</f>
        <v>43478.208333333336</v>
      </c>
      <c r="AJ7" s="12">
        <f>AI$6+TIME(17,0,0)</f>
        <v>43478.708333333336</v>
      </c>
      <c r="AK7" s="12">
        <f>AK$6+TIME(5,0,0)</f>
        <v>43479.208333333336</v>
      </c>
      <c r="AL7" s="12">
        <f>AK$6+TIME(17,0,0)</f>
        <v>43479.708333333336</v>
      </c>
      <c r="AM7" s="12">
        <f>AM$6+TIME(5,0,0)</f>
        <v>43480.208333333336</v>
      </c>
      <c r="AN7" s="12">
        <f>AM$6+TIME(17,0,0)</f>
        <v>43480.708333333336</v>
      </c>
      <c r="AO7" s="12">
        <f>AO$6+TIME(5,0,0)</f>
        <v>43481.208333333336</v>
      </c>
      <c r="AP7" s="12">
        <f>AO$6+TIME(17,0,0)</f>
        <v>43481.708333333336</v>
      </c>
      <c r="AQ7" s="12">
        <f>AQ$6+TIME(5,0,0)</f>
        <v>43482.208333333336</v>
      </c>
      <c r="AR7" s="12">
        <f>AQ$6+TIME(17,0,0)</f>
        <v>43482.708333333336</v>
      </c>
      <c r="AS7" s="12">
        <f>AS$6+TIME(5,0,0)</f>
        <v>43483.208333333336</v>
      </c>
      <c r="AT7" s="12">
        <f>AS$6+TIME(17,0,0)</f>
        <v>43483.708333333336</v>
      </c>
      <c r="AU7" s="12">
        <f>AU$6+TIME(5,0,0)</f>
        <v>43484.208333333336</v>
      </c>
      <c r="AV7" s="12">
        <f>AU$6+TIME(17,0,0)</f>
        <v>43484.708333333336</v>
      </c>
      <c r="AW7" s="12">
        <f>AW$6+TIME(5,0,0)</f>
        <v>43485.208333333336</v>
      </c>
      <c r="AX7" s="12">
        <f>AW$6+TIME(17,0,0)</f>
        <v>43485.708333333336</v>
      </c>
      <c r="AY7" s="12">
        <f>AY$6+TIME(5,0,0)</f>
        <v>43486.208333333336</v>
      </c>
      <c r="AZ7" s="12">
        <f>AY$6+TIME(17,0,0)</f>
        <v>43486.708333333336</v>
      </c>
      <c r="BA7" s="12">
        <f>BA$6+TIME(5,0,0)</f>
        <v>43487.208333333336</v>
      </c>
      <c r="BB7" s="12">
        <f>BA$6+TIME(17,0,0)</f>
        <v>43487.708333333336</v>
      </c>
      <c r="BC7" s="12">
        <f>BC$6+TIME(5,0,0)</f>
        <v>43488.208333333336</v>
      </c>
      <c r="BD7" s="12">
        <f>BC$6+TIME(17,0,0)</f>
        <v>43488.708333333336</v>
      </c>
      <c r="BE7" s="12">
        <f>BE$6+TIME(5,0,0)</f>
        <v>43489.208333333336</v>
      </c>
      <c r="BF7" s="12">
        <f>BE$6+TIME(17,0,0)</f>
        <v>43489.708333333336</v>
      </c>
      <c r="BG7" s="12">
        <f>BG$6+TIME(5,0,0)</f>
        <v>43490.208333333336</v>
      </c>
      <c r="BH7" s="12">
        <f>BG$6+TIME(17,0,0)</f>
        <v>43490.708333333336</v>
      </c>
      <c r="BI7" s="12">
        <f>BI$6+TIME(5,0,0)</f>
        <v>43491.208333333336</v>
      </c>
      <c r="BJ7" s="12">
        <f>BI$6+TIME(17,0,0)</f>
        <v>43491.708333333336</v>
      </c>
      <c r="BK7" s="12">
        <f>BK$6+TIME(5,0,0)</f>
        <v>43492.208333333336</v>
      </c>
      <c r="BL7" s="12">
        <f>BK$6+TIME(17,0,0)</f>
        <v>43492.708333333336</v>
      </c>
      <c r="BM7" s="12">
        <f>BM$6+TIME(5,0,0)</f>
        <v>43493.208333333336</v>
      </c>
      <c r="BN7" s="12">
        <f>BM$6+TIME(17,0,0)</f>
        <v>43493.708333333336</v>
      </c>
      <c r="BO7" s="12">
        <f>BO$6+TIME(5,0,0)</f>
        <v>43494.208333333336</v>
      </c>
      <c r="BP7" s="12">
        <f>BO$6+TIME(17,0,0)</f>
        <v>43494.708333333336</v>
      </c>
      <c r="BQ7" s="12">
        <f>BQ$6+TIME(5,0,0)</f>
        <v>43495.208333333336</v>
      </c>
      <c r="BR7" s="12">
        <f>BQ$6+TIME(17,0,0)</f>
        <v>43495.708333333336</v>
      </c>
      <c r="BS7" s="12">
        <f>BS$6+TIME(5,0,0)</f>
        <v>43496.208333333336</v>
      </c>
      <c r="BT7" s="12">
        <f>BS$6+TIME(17,0,0)</f>
        <v>43496.708333333336</v>
      </c>
      <c r="BU7" s="12">
        <f>BU$6+TIME(5,0,0)</f>
        <v>43497.208333333336</v>
      </c>
      <c r="BV7" s="12">
        <f>BU$6+TIME(17,0,0)</f>
        <v>43497.708333333336</v>
      </c>
      <c r="BW7" s="12">
        <f>BW$6+TIME(5,0,0)</f>
        <v>43498.208333333336</v>
      </c>
      <c r="BX7" s="12">
        <f>BW$6+TIME(17,0,0)</f>
        <v>43498.708333333336</v>
      </c>
      <c r="BY7" s="12">
        <f>BY$6+TIME(5,0,0)</f>
        <v>43499.208333333336</v>
      </c>
      <c r="BZ7" s="12">
        <f>BY$6+TIME(17,0,0)</f>
        <v>43499.708333333336</v>
      </c>
      <c r="CA7" s="12">
        <f>CA$6+TIME(5,0,0)</f>
        <v>43500.208333333336</v>
      </c>
      <c r="CB7" s="12">
        <f>CA$6+TIME(17,0,0)</f>
        <v>43500.708333333336</v>
      </c>
      <c r="CC7" s="12">
        <f>CC$6+TIME(5,0,0)</f>
        <v>43501.208333333336</v>
      </c>
      <c r="CD7" s="12">
        <f>CC$6+TIME(17,0,0)</f>
        <v>43501.708333333336</v>
      </c>
      <c r="CE7" s="12">
        <f>CE$6+TIME(5,0,0)</f>
        <v>43502.208333333336</v>
      </c>
      <c r="CF7" s="12">
        <f>CE$6+TIME(17,0,0)</f>
        <v>43502.708333333336</v>
      </c>
      <c r="CG7" s="12">
        <f>CG$6+TIME(5,0,0)</f>
        <v>43503.208333333336</v>
      </c>
      <c r="CH7" s="12">
        <f>CG$6+TIME(17,0,0)</f>
        <v>43503.708333333336</v>
      </c>
      <c r="CI7" s="12">
        <f>CI$6+TIME(5,0,0)</f>
        <v>43504.208333333336</v>
      </c>
      <c r="CJ7" s="12">
        <f>CI$6+TIME(17,0,0)</f>
        <v>43504.708333333336</v>
      </c>
      <c r="CK7" s="12">
        <f>CK$6+TIME(5,0,0)</f>
        <v>43505.208333333336</v>
      </c>
      <c r="CL7" s="12">
        <f>CK$6+TIME(17,0,0)</f>
        <v>43505.708333333336</v>
      </c>
      <c r="CM7" s="12">
        <f>CM$6+TIME(5,0,0)</f>
        <v>43506.208333333336</v>
      </c>
      <c r="CN7" s="12">
        <f>CM$6+TIME(17,0,0)</f>
        <v>43506.708333333336</v>
      </c>
      <c r="CO7" s="12">
        <f>CO$6+TIME(5,0,0)</f>
        <v>43507.208333333336</v>
      </c>
      <c r="CP7" s="12">
        <f>CO$6+TIME(17,0,0)</f>
        <v>43507.708333333336</v>
      </c>
      <c r="CQ7" s="12">
        <f>CQ$6+TIME(5,0,0)</f>
        <v>43508.208333333336</v>
      </c>
      <c r="CR7" s="12">
        <f>CQ$6+TIME(17,0,0)</f>
        <v>43508.708333333336</v>
      </c>
      <c r="CS7" s="12">
        <f>CS$6+TIME(5,0,0)</f>
        <v>43509.208333333336</v>
      </c>
      <c r="CT7" s="12">
        <f>CS$6+TIME(17,0,0)</f>
        <v>43509.708333333336</v>
      </c>
      <c r="CU7" s="12">
        <f>CU$6+TIME(5,0,0)</f>
        <v>43510.208333333336</v>
      </c>
      <c r="CV7" s="12">
        <f>CU$6+TIME(17,0,0)</f>
        <v>43510.708333333336</v>
      </c>
      <c r="CW7" s="12">
        <f>CW$6+TIME(5,0,0)</f>
        <v>43511.208333333336</v>
      </c>
      <c r="CX7" s="12">
        <f>CW$6+TIME(17,0,0)</f>
        <v>43511.708333333336</v>
      </c>
      <c r="CY7" s="12">
        <f>CY$6+TIME(5,0,0)</f>
        <v>43512.208333333336</v>
      </c>
      <c r="CZ7" s="12">
        <f>CY$6+TIME(17,0,0)</f>
        <v>43512.708333333336</v>
      </c>
      <c r="DA7" s="12">
        <f>DA$6+TIME(5,0,0)</f>
        <v>43513.208333333336</v>
      </c>
      <c r="DB7" s="12">
        <f>DA$6+TIME(17,0,0)</f>
        <v>43513.708333333336</v>
      </c>
      <c r="DC7" s="12">
        <f>DC$6+TIME(5,0,0)</f>
        <v>43514.208333333336</v>
      </c>
      <c r="DD7" s="12">
        <f>DC$6+TIME(17,0,0)</f>
        <v>43514.708333333336</v>
      </c>
      <c r="DE7" s="12">
        <f>DE$6+TIME(5,0,0)</f>
        <v>43515.208333333336</v>
      </c>
      <c r="DF7" s="12">
        <f>DE$6+TIME(17,0,0)</f>
        <v>43515.708333333336</v>
      </c>
      <c r="DG7" s="12">
        <f>DG$6+TIME(5,0,0)</f>
        <v>43516.208333333336</v>
      </c>
      <c r="DH7" s="12">
        <f>DG$6+TIME(17,0,0)</f>
        <v>43516.708333333336</v>
      </c>
      <c r="DI7" s="12">
        <f>DI$6+TIME(5,0,0)</f>
        <v>43517.208333333336</v>
      </c>
      <c r="DJ7" s="12">
        <f>DI$6+TIME(17,0,0)</f>
        <v>43517.708333333336</v>
      </c>
      <c r="DK7" s="12">
        <f>DK$6+TIME(5,0,0)</f>
        <v>43518.208333333336</v>
      </c>
      <c r="DL7" s="12">
        <f>DK$6+TIME(17,0,0)</f>
        <v>43518.708333333336</v>
      </c>
      <c r="DM7" s="12">
        <f>DM$6+TIME(5,0,0)</f>
        <v>43519.208333333336</v>
      </c>
      <c r="DN7" s="12">
        <f>DM$6+TIME(17,0,0)</f>
        <v>43519.708333333336</v>
      </c>
      <c r="DO7" s="12">
        <f>DO$6+TIME(5,0,0)</f>
        <v>43520.208333333336</v>
      </c>
      <c r="DP7" s="12">
        <f>DO$6+TIME(17,0,0)</f>
        <v>43520.708333333336</v>
      </c>
      <c r="DQ7" s="12">
        <f>DQ$6+TIME(5,0,0)</f>
        <v>43521.208333333336</v>
      </c>
      <c r="DR7" s="12">
        <f>DQ$6+TIME(17,0,0)</f>
        <v>43521.708333333336</v>
      </c>
      <c r="DS7" s="12">
        <f>DS$6+TIME(5,0,0)</f>
        <v>43522.208333333336</v>
      </c>
      <c r="DT7" s="12">
        <f>DS$6+TIME(17,0,0)</f>
        <v>43522.708333333336</v>
      </c>
      <c r="DU7" s="12">
        <f>DU$6+TIME(5,0,0)</f>
        <v>43523.208333333336</v>
      </c>
      <c r="DV7" s="12">
        <f>DU$6+TIME(17,0,0)</f>
        <v>43523.708333333336</v>
      </c>
      <c r="DW7" s="12">
        <f>DW$6+TIME(5,0,0)</f>
        <v>43524.208333333336</v>
      </c>
      <c r="DX7" s="12">
        <f>DW$6+TIME(17,0,0)</f>
        <v>43524.708333333336</v>
      </c>
      <c r="DY7" s="12">
        <f>DY$6+TIME(5,0,0)</f>
        <v>43525.208333333336</v>
      </c>
      <c r="DZ7" s="12">
        <f>DY$6+TIME(17,0,0)</f>
        <v>43525.708333333336</v>
      </c>
      <c r="EA7" s="12">
        <f>EA$6+TIME(5,0,0)</f>
        <v>43526.208333333336</v>
      </c>
      <c r="EB7" s="12">
        <f>EA$6+TIME(17,0,0)</f>
        <v>43526.708333333336</v>
      </c>
      <c r="EC7" s="12">
        <f>EC$6+TIME(5,0,0)</f>
        <v>43527.208333333336</v>
      </c>
      <c r="ED7" s="12">
        <f>EC$6+TIME(17,0,0)</f>
        <v>43527.708333333336</v>
      </c>
      <c r="EE7" s="12">
        <f>EE$6+TIME(5,0,0)</f>
        <v>43528.208333333336</v>
      </c>
      <c r="EF7" s="12">
        <f>EE$6+TIME(17,0,0)</f>
        <v>43528.708333333336</v>
      </c>
      <c r="EG7" s="12">
        <f>EG$6+TIME(5,0,0)</f>
        <v>43529.208333333336</v>
      </c>
      <c r="EH7" s="12">
        <f>EG$6+TIME(17,0,0)</f>
        <v>43529.708333333336</v>
      </c>
      <c r="EI7" s="12">
        <f>EI$6+TIME(5,0,0)</f>
        <v>43530.208333333336</v>
      </c>
      <c r="EJ7" s="12">
        <f>EI$6+TIME(17,0,0)</f>
        <v>43530.708333333336</v>
      </c>
      <c r="EK7" s="12">
        <f>EK$6+TIME(5,0,0)</f>
        <v>43531.208333333336</v>
      </c>
      <c r="EL7" s="12">
        <f>EK$6+TIME(17,0,0)</f>
        <v>43531.708333333336</v>
      </c>
      <c r="EM7" s="12">
        <f>EM$6+TIME(5,0,0)</f>
        <v>43532.208333333336</v>
      </c>
      <c r="EN7" s="12">
        <f>EM$6+TIME(17,0,0)</f>
        <v>43532.708333333336</v>
      </c>
      <c r="EO7" s="12">
        <f>EO$6+TIME(5,0,0)</f>
        <v>43533.208333333336</v>
      </c>
      <c r="EP7" s="12">
        <f>EO$6+TIME(17,0,0)</f>
        <v>43533.708333333336</v>
      </c>
      <c r="EQ7" s="12">
        <f>EQ$6+TIME(5,0,0)</f>
        <v>43534.208333333336</v>
      </c>
      <c r="ER7" s="12">
        <f>EQ$6+TIME(17,0,0)</f>
        <v>43534.708333333336</v>
      </c>
      <c r="ES7" s="12">
        <f>ES$6+TIME(5,0,0)</f>
        <v>43535.208333333336</v>
      </c>
      <c r="ET7" s="12">
        <f>ES$6+TIME(17,0,0)</f>
        <v>43535.708333333336</v>
      </c>
      <c r="EU7" s="12">
        <f>EU$6+TIME(5,0,0)</f>
        <v>43536.208333333336</v>
      </c>
      <c r="EV7" s="12">
        <f>EU$6+TIME(17,0,0)</f>
        <v>43536.708333333336</v>
      </c>
      <c r="EW7" s="12">
        <f>EW$6+TIME(5,0,0)</f>
        <v>43537.208333333336</v>
      </c>
      <c r="EX7" s="12">
        <f>EW$6+TIME(17,0,0)</f>
        <v>43537.708333333336</v>
      </c>
      <c r="EY7" s="12">
        <f>EY$6+TIME(5,0,0)</f>
        <v>43538.208333333336</v>
      </c>
      <c r="EZ7" s="12">
        <f>EY$6+TIME(17,0,0)</f>
        <v>43538.708333333336</v>
      </c>
      <c r="FA7" s="12">
        <f>FA$6+TIME(5,0,0)</f>
        <v>43539.208333333336</v>
      </c>
      <c r="FB7" s="12">
        <f>FA$6+TIME(17,0,0)</f>
        <v>43539.708333333336</v>
      </c>
      <c r="FC7" s="12">
        <f>FC$6+TIME(5,0,0)</f>
        <v>43540.208333333336</v>
      </c>
      <c r="FD7" s="12">
        <f>FC$6+TIME(17,0,0)</f>
        <v>43540.708333333336</v>
      </c>
      <c r="FE7" s="12">
        <f>FE$6+TIME(5,0,0)</f>
        <v>43541.208333333336</v>
      </c>
      <c r="FF7" s="12">
        <f>FE$6+TIME(17,0,0)</f>
        <v>43541.708333333336</v>
      </c>
      <c r="FG7" s="12">
        <f>FG$6+TIME(5,0,0)</f>
        <v>43542.208333333336</v>
      </c>
      <c r="FH7" s="12">
        <f>FG$6+TIME(17,0,0)</f>
        <v>43542.708333333336</v>
      </c>
      <c r="FI7" s="12">
        <f>FI$6+TIME(5,0,0)</f>
        <v>43543.208333333336</v>
      </c>
      <c r="FJ7" s="12">
        <f>FI$6+TIME(17,0,0)</f>
        <v>43543.708333333336</v>
      </c>
      <c r="FK7" s="12">
        <f>FK$6+TIME(5,0,0)</f>
        <v>43544.208333333336</v>
      </c>
      <c r="FL7" s="12">
        <f>FK$6+TIME(17,0,0)</f>
        <v>43544.708333333336</v>
      </c>
      <c r="FM7" s="12">
        <f>FM$6+TIME(5,0,0)</f>
        <v>43545.208333333336</v>
      </c>
      <c r="FN7" s="12">
        <f>FM$6+TIME(17,0,0)</f>
        <v>43545.708333333336</v>
      </c>
      <c r="FO7" s="12">
        <f>FO$6+TIME(5,0,0)</f>
        <v>43546.208333333336</v>
      </c>
      <c r="FP7" s="12">
        <f>FO$6+TIME(17,0,0)</f>
        <v>43546.708333333336</v>
      </c>
      <c r="FQ7" s="12">
        <f>FQ$6+TIME(5,0,0)</f>
        <v>43547.208333333336</v>
      </c>
      <c r="FR7" s="12">
        <f>FQ$6+TIME(17,0,0)</f>
        <v>43547.708333333336</v>
      </c>
      <c r="FS7" s="12">
        <f>FS$6+TIME(5,0,0)</f>
        <v>43548.208333333336</v>
      </c>
      <c r="FT7" s="12">
        <f>FS$6+TIME(17,0,0)</f>
        <v>43548.708333333336</v>
      </c>
      <c r="FU7" s="12">
        <f>FU$6+TIME(5,0,0)</f>
        <v>43549.208333333336</v>
      </c>
      <c r="FV7" s="12">
        <f>FU$6+TIME(17,0,0)</f>
        <v>43549.708333333336</v>
      </c>
      <c r="FW7" s="12">
        <f>FW$6+TIME(5,0,0)</f>
        <v>43550.208333333336</v>
      </c>
      <c r="FX7" s="12">
        <f>FW$6+TIME(17,0,0)</f>
        <v>43550.708333333336</v>
      </c>
      <c r="FY7" s="12">
        <f>FY$6+TIME(5,0,0)</f>
        <v>43551.208333333336</v>
      </c>
      <c r="FZ7" s="12">
        <f>FY$6+TIME(17,0,0)</f>
        <v>43551.708333333336</v>
      </c>
      <c r="GA7" s="12">
        <f>GA$6+TIME(5,0,0)</f>
        <v>43552.208333333336</v>
      </c>
      <c r="GB7" s="12">
        <f>GA$6+TIME(17,0,0)</f>
        <v>43552.708333333336</v>
      </c>
      <c r="GC7" s="12">
        <f>GC$6+TIME(5,0,0)</f>
        <v>43553.208333333336</v>
      </c>
      <c r="GD7" s="12">
        <f>GC$6+TIME(17,0,0)</f>
        <v>43553.708333333336</v>
      </c>
      <c r="GE7" s="12">
        <f>GE$6+TIME(5,0,0)</f>
        <v>43554.208333333336</v>
      </c>
      <c r="GF7" s="12">
        <f>GE$6+TIME(17,0,0)</f>
        <v>43554.708333333336</v>
      </c>
      <c r="GG7" s="12">
        <f>GG$6+TIME(5,0,0)</f>
        <v>43555.208333333336</v>
      </c>
      <c r="GH7" s="12">
        <f>GG$6+TIME(17,0,0)</f>
        <v>43555.708333333336</v>
      </c>
      <c r="GI7" s="12">
        <f>GI$6+TIME(5,0,0)</f>
        <v>43556.208333333336</v>
      </c>
      <c r="GJ7" s="12">
        <f>GI$6+TIME(17,0,0)</f>
        <v>43556.708333333336</v>
      </c>
      <c r="GK7" s="12">
        <f>GK$6+TIME(5,0,0)</f>
        <v>43557.208333333336</v>
      </c>
      <c r="GL7" s="12">
        <f>GK$6+TIME(17,0,0)</f>
        <v>43557.708333333336</v>
      </c>
      <c r="GM7" s="12">
        <f>GM$6+TIME(5,0,0)</f>
        <v>43558.208333333336</v>
      </c>
      <c r="GN7" s="12">
        <f>GM$6+TIME(17,0,0)</f>
        <v>43558.708333333336</v>
      </c>
      <c r="GO7" s="12">
        <f>GO$6+TIME(5,0,0)</f>
        <v>43559.208333333336</v>
      </c>
      <c r="GP7" s="12">
        <f>GO$6+TIME(17,0,0)</f>
        <v>43559.708333333336</v>
      </c>
      <c r="GQ7" s="12">
        <f>GQ$6+TIME(5,0,0)</f>
        <v>43560.208333333336</v>
      </c>
      <c r="GR7" s="12">
        <f>GQ$6+TIME(17,0,0)</f>
        <v>43560.708333333336</v>
      </c>
      <c r="GS7" s="12">
        <f>GS$6+TIME(5,0,0)</f>
        <v>43561.208333333336</v>
      </c>
      <c r="GT7" s="12">
        <f>GS$6+TIME(17,0,0)</f>
        <v>43561.708333333336</v>
      </c>
      <c r="GU7" s="12">
        <f>GU$6+TIME(5,0,0)</f>
        <v>43562.208333333336</v>
      </c>
      <c r="GV7" s="12">
        <f>GU$6+TIME(17,0,0)</f>
        <v>43562.708333333336</v>
      </c>
      <c r="GW7" s="12">
        <f>GW$6+TIME(5,0,0)</f>
        <v>43563.208333333336</v>
      </c>
      <c r="GX7" s="12">
        <f>GW$6+TIME(17,0,0)</f>
        <v>43563.708333333336</v>
      </c>
      <c r="GY7" s="12">
        <f>GY$6+TIME(5,0,0)</f>
        <v>43564.208333333336</v>
      </c>
      <c r="GZ7" s="12">
        <f>GY$6+TIME(17,0,0)</f>
        <v>43564.708333333336</v>
      </c>
      <c r="HA7" s="12">
        <f>HA$6+TIME(5,0,0)</f>
        <v>43565.208333333336</v>
      </c>
      <c r="HB7" s="12">
        <f>HA$6+TIME(17,0,0)</f>
        <v>43565.708333333336</v>
      </c>
      <c r="HC7" s="12">
        <f>HC$6+TIME(5,0,0)</f>
        <v>43566.208333333336</v>
      </c>
      <c r="HD7" s="12">
        <f>HC$6+TIME(17,0,0)</f>
        <v>43566.708333333336</v>
      </c>
      <c r="HE7" s="12">
        <f>HE$6+TIME(5,0,0)</f>
        <v>43567.208333333336</v>
      </c>
      <c r="HF7" s="12">
        <f>HE$6+TIME(17,0,0)</f>
        <v>43567.708333333336</v>
      </c>
      <c r="HG7" s="12">
        <f>HG$6+TIME(5,0,0)</f>
        <v>43568.208333333336</v>
      </c>
      <c r="HH7" s="12">
        <f>HG$6+TIME(17,0,0)</f>
        <v>43568.708333333336</v>
      </c>
      <c r="HI7" s="12">
        <f>HI$6+TIME(5,0,0)</f>
        <v>43569.208333333336</v>
      </c>
      <c r="HJ7" s="12">
        <f>HI$6+TIME(17,0,0)</f>
        <v>43569.708333333336</v>
      </c>
      <c r="HK7" s="12">
        <f>HK$6+TIME(5,0,0)</f>
        <v>43570.208333333336</v>
      </c>
      <c r="HL7" s="12">
        <f>HK$6+TIME(17,0,0)</f>
        <v>43570.708333333336</v>
      </c>
      <c r="HM7" s="12">
        <f>HM$6+TIME(5,0,0)</f>
        <v>43571.208333333336</v>
      </c>
      <c r="HN7" s="12">
        <f>HM$6+TIME(17,0,0)</f>
        <v>43571.708333333336</v>
      </c>
      <c r="HO7" s="12">
        <f>HO$6+TIME(5,0,0)</f>
        <v>43572.208333333336</v>
      </c>
      <c r="HP7" s="12">
        <f>HO$6+TIME(17,0,0)</f>
        <v>43572.708333333336</v>
      </c>
      <c r="HQ7" s="12">
        <f>HQ$6+TIME(5,0,0)</f>
        <v>43573.208333333336</v>
      </c>
      <c r="HR7" s="12">
        <f>HQ$6+TIME(17,0,0)</f>
        <v>43573.708333333336</v>
      </c>
      <c r="HS7" s="12">
        <f>HS$6+TIME(5,0,0)</f>
        <v>43574.208333333336</v>
      </c>
      <c r="HT7" s="12">
        <f>HS$6+TIME(17,0,0)</f>
        <v>43574.708333333336</v>
      </c>
      <c r="HU7" s="12">
        <f>HU$6+TIME(5,0,0)</f>
        <v>43575.208333333336</v>
      </c>
      <c r="HV7" s="12">
        <f>HU$6+TIME(17,0,0)</f>
        <v>43575.708333333336</v>
      </c>
      <c r="HW7" s="12">
        <f>HW$6+TIME(5,0,0)</f>
        <v>43576.208333333336</v>
      </c>
      <c r="HX7" s="12">
        <f>HW$6+TIME(17,0,0)</f>
        <v>43576.708333333336</v>
      </c>
      <c r="HY7" s="12">
        <f>HY$6+TIME(5,0,0)</f>
        <v>43577.208333333336</v>
      </c>
      <c r="HZ7" s="12">
        <f>HY$6+TIME(17,0,0)</f>
        <v>43577.708333333336</v>
      </c>
      <c r="IA7" s="12">
        <f>IA$6+TIME(5,0,0)</f>
        <v>43578.208333333336</v>
      </c>
      <c r="IB7" s="12">
        <f>IA$6+TIME(17,0,0)</f>
        <v>43578.708333333336</v>
      </c>
      <c r="IC7" s="12">
        <f>IC$6+TIME(5,0,0)</f>
        <v>43579.208333333336</v>
      </c>
      <c r="ID7" s="12">
        <f>IC$6+TIME(17,0,0)</f>
        <v>43579.708333333336</v>
      </c>
      <c r="IE7" s="12">
        <f>IE$6+TIME(5,0,0)</f>
        <v>43580.208333333336</v>
      </c>
      <c r="IF7" s="12">
        <f>IE$6+TIME(17,0,0)</f>
        <v>43580.708333333336</v>
      </c>
      <c r="IG7" s="12">
        <f>IG$6+TIME(5,0,0)</f>
        <v>43581.208333333336</v>
      </c>
      <c r="IH7" s="12">
        <f>IG$6+TIME(17,0,0)</f>
        <v>43581.708333333336</v>
      </c>
      <c r="II7" s="12">
        <f>II$6+TIME(5,0,0)</f>
        <v>43582.208333333336</v>
      </c>
      <c r="IJ7" s="12">
        <f>II$6+TIME(17,0,0)</f>
        <v>43582.708333333336</v>
      </c>
      <c r="IK7" s="12">
        <f>IK$6+TIME(5,0,0)</f>
        <v>43583.208333333336</v>
      </c>
      <c r="IL7" s="12">
        <f>IK$6+TIME(17,0,0)</f>
        <v>43583.708333333336</v>
      </c>
      <c r="IM7" s="12">
        <f>IM$6+TIME(5,0,0)</f>
        <v>43584.208333333336</v>
      </c>
      <c r="IN7" s="12">
        <f>IM$6+TIME(17,0,0)</f>
        <v>43584.708333333336</v>
      </c>
      <c r="IO7" s="12">
        <f>IO$6+TIME(5,0,0)</f>
        <v>43585.208333333336</v>
      </c>
      <c r="IP7" s="12">
        <f>IO$6+TIME(17,0,0)</f>
        <v>43585.708333333336</v>
      </c>
      <c r="IQ7" s="12">
        <f>IQ$6+TIME(5,0,0)</f>
        <v>43586.208333333336</v>
      </c>
      <c r="IR7" s="12">
        <f>IQ$6+TIME(17,0,0)</f>
        <v>43586.708333333336</v>
      </c>
      <c r="IS7" s="12">
        <f>IS$6+TIME(5,0,0)</f>
        <v>43587.208333333336</v>
      </c>
      <c r="IT7" s="12">
        <f>IS$6+TIME(17,0,0)</f>
        <v>43587.708333333336</v>
      </c>
      <c r="IU7" s="12">
        <f>IU$6+TIME(5,0,0)</f>
        <v>43588.208333333336</v>
      </c>
      <c r="IV7" s="12">
        <f>IU$6+TIME(17,0,0)</f>
        <v>43588.708333333336</v>
      </c>
      <c r="IW7" s="12">
        <f>IW$6+TIME(5,0,0)</f>
        <v>43589.208333333336</v>
      </c>
      <c r="IX7" s="12">
        <f>IW$6+TIME(17,0,0)</f>
        <v>43589.708333333336</v>
      </c>
      <c r="IY7" s="12">
        <f>IY$6+TIME(5,0,0)</f>
        <v>43590.208333333336</v>
      </c>
      <c r="IZ7" s="12">
        <f>IY$6+TIME(17,0,0)</f>
        <v>43590.708333333336</v>
      </c>
      <c r="JA7" s="12">
        <f>JA$6+TIME(5,0,0)</f>
        <v>43591.208333333336</v>
      </c>
      <c r="JB7" s="12">
        <f>JA$6+TIME(17,0,0)</f>
        <v>43591.708333333336</v>
      </c>
      <c r="JC7" s="12">
        <f>JC$6+TIME(5,0,0)</f>
        <v>43592.208333333336</v>
      </c>
      <c r="JD7" s="12">
        <f>JC$6+TIME(17,0,0)</f>
        <v>43592.708333333336</v>
      </c>
      <c r="JE7" s="12">
        <f>JE$6+TIME(5,0,0)</f>
        <v>43593.208333333336</v>
      </c>
      <c r="JF7" s="12">
        <f>JE$6+TIME(17,0,0)</f>
        <v>43593.708333333336</v>
      </c>
      <c r="JG7" s="12">
        <f>JG$6+TIME(5,0,0)</f>
        <v>43594.208333333336</v>
      </c>
      <c r="JH7" s="12">
        <f>JG$6+TIME(17,0,0)</f>
        <v>43594.708333333336</v>
      </c>
      <c r="JI7" s="12">
        <f>JI$6+TIME(5,0,0)</f>
        <v>43595.208333333336</v>
      </c>
      <c r="JJ7" s="12">
        <f>JI$6+TIME(17,0,0)</f>
        <v>43595.708333333336</v>
      </c>
      <c r="JK7" s="12">
        <f>JK$6+TIME(5,0,0)</f>
        <v>43596.208333333336</v>
      </c>
      <c r="JL7" s="12">
        <f>JK$6+TIME(17,0,0)</f>
        <v>43596.708333333336</v>
      </c>
      <c r="JM7" s="12">
        <f>JM$6+TIME(5,0,0)</f>
        <v>43597.208333333336</v>
      </c>
      <c r="JN7" s="12">
        <f>JM$6+TIME(17,0,0)</f>
        <v>43597.708333333336</v>
      </c>
      <c r="JO7" s="12">
        <f>JO$6+TIME(5,0,0)</f>
        <v>43598.208333333336</v>
      </c>
      <c r="JP7" s="12">
        <f>JO$6+TIME(17,0,0)</f>
        <v>43598.708333333336</v>
      </c>
      <c r="JQ7" s="12">
        <f>JQ$6+TIME(5,0,0)</f>
        <v>43599.208333333336</v>
      </c>
      <c r="JR7" s="12">
        <f>JQ$6+TIME(17,0,0)</f>
        <v>43599.708333333336</v>
      </c>
      <c r="JS7" s="12">
        <f>JS$6+TIME(5,0,0)</f>
        <v>43600.208333333336</v>
      </c>
      <c r="JT7" s="12">
        <f>JS$6+TIME(17,0,0)</f>
        <v>43600.708333333336</v>
      </c>
      <c r="JU7" s="12">
        <f>JU$6+TIME(5,0,0)</f>
        <v>43601.208333333336</v>
      </c>
      <c r="JV7" s="12">
        <f>JU$6+TIME(17,0,0)</f>
        <v>43601.708333333336</v>
      </c>
      <c r="JW7" s="12">
        <f>JW$6+TIME(5,0,0)</f>
        <v>43602.208333333336</v>
      </c>
      <c r="JX7" s="12">
        <f>JW$6+TIME(17,0,0)</f>
        <v>43602.708333333336</v>
      </c>
      <c r="JY7" s="12">
        <f>JY$6+TIME(5,0,0)</f>
        <v>43603.208333333336</v>
      </c>
      <c r="JZ7" s="12">
        <f>JY$6+TIME(17,0,0)</f>
        <v>43603.708333333336</v>
      </c>
      <c r="KA7" s="12">
        <f>KA$6+TIME(5,0,0)</f>
        <v>43604.208333333336</v>
      </c>
      <c r="KB7" s="12">
        <f>KA$6+TIME(17,0,0)</f>
        <v>43604.708333333336</v>
      </c>
      <c r="KC7" s="12">
        <f>KC$6+TIME(5,0,0)</f>
        <v>43605.208333333336</v>
      </c>
      <c r="KD7" s="12">
        <f>KC$6+TIME(17,0,0)</f>
        <v>43605.708333333336</v>
      </c>
      <c r="KE7" s="12">
        <f>KE$6+TIME(5,0,0)</f>
        <v>43606.208333333336</v>
      </c>
      <c r="KF7" s="12">
        <f>KE$6+TIME(17,0,0)</f>
        <v>43606.708333333336</v>
      </c>
      <c r="KG7" s="12">
        <f>KG$6+TIME(5,0,0)</f>
        <v>43607.208333333336</v>
      </c>
      <c r="KH7" s="12">
        <f>KG$6+TIME(17,0,0)</f>
        <v>43607.708333333336</v>
      </c>
      <c r="KI7" s="12">
        <f>KI$6+TIME(5,0,0)</f>
        <v>43608.208333333336</v>
      </c>
      <c r="KJ7" s="12">
        <f>KI$6+TIME(17,0,0)</f>
        <v>43608.708333333336</v>
      </c>
      <c r="KK7" s="12">
        <f>KK$6+TIME(5,0,0)</f>
        <v>43609.208333333336</v>
      </c>
      <c r="KL7" s="12">
        <f>KK$6+TIME(17,0,0)</f>
        <v>43609.708333333336</v>
      </c>
      <c r="KM7" s="12">
        <f>KM$6+TIME(5,0,0)</f>
        <v>43610.208333333336</v>
      </c>
      <c r="KN7" s="12">
        <f>KM$6+TIME(17,0,0)</f>
        <v>43610.708333333336</v>
      </c>
      <c r="KO7" s="12">
        <f>KO$6+TIME(5,0,0)</f>
        <v>43611.208333333336</v>
      </c>
      <c r="KP7" s="12">
        <f>KO$6+TIME(17,0,0)</f>
        <v>43611.708333333336</v>
      </c>
      <c r="KQ7" s="12">
        <f>KQ$6+TIME(5,0,0)</f>
        <v>43612.208333333336</v>
      </c>
      <c r="KR7" s="12">
        <f>KQ$6+TIME(17,0,0)</f>
        <v>43612.708333333336</v>
      </c>
      <c r="KS7" s="12">
        <f>KS$6+TIME(5,0,0)</f>
        <v>43613.208333333336</v>
      </c>
      <c r="KT7" s="12">
        <f>KS$6+TIME(17,0,0)</f>
        <v>43613.708333333336</v>
      </c>
      <c r="KU7" s="12">
        <f>KU$6+TIME(5,0,0)</f>
        <v>43614.208333333336</v>
      </c>
      <c r="KV7" s="12">
        <f>KU$6+TIME(17,0,0)</f>
        <v>43614.708333333336</v>
      </c>
      <c r="KW7" s="12">
        <f>KW$6+TIME(5,0,0)</f>
        <v>43615.208333333336</v>
      </c>
      <c r="KX7" s="12">
        <f>KW$6+TIME(17,0,0)</f>
        <v>43615.708333333336</v>
      </c>
      <c r="KY7" s="12">
        <f>KY$6+TIME(5,0,0)</f>
        <v>43616.208333333336</v>
      </c>
      <c r="KZ7" s="12">
        <f>KY$6+TIME(17,0,0)</f>
        <v>43616.708333333336</v>
      </c>
      <c r="LA7" s="12">
        <f>LA$6+TIME(5,0,0)</f>
        <v>43617.208333333336</v>
      </c>
      <c r="LB7" s="12">
        <f>LA$6+TIME(17,0,0)</f>
        <v>43617.708333333336</v>
      </c>
      <c r="LC7" s="12">
        <f>LC$6+TIME(5,0,0)</f>
        <v>43618.208333333336</v>
      </c>
      <c r="LD7" s="12">
        <f>LC$6+TIME(17,0,0)</f>
        <v>43618.708333333336</v>
      </c>
      <c r="LE7" s="12">
        <f>LE$6+TIME(5,0,0)</f>
        <v>43619.208333333336</v>
      </c>
      <c r="LF7" s="12">
        <f>LE$6+TIME(17,0,0)</f>
        <v>43619.708333333336</v>
      </c>
      <c r="LG7" s="12">
        <f>LG$6+TIME(5,0,0)</f>
        <v>43620.208333333336</v>
      </c>
      <c r="LH7" s="12">
        <f>LG$6+TIME(17,0,0)</f>
        <v>43620.708333333336</v>
      </c>
      <c r="LI7" s="12">
        <f>LI$6+TIME(5,0,0)</f>
        <v>43621.208333333336</v>
      </c>
      <c r="LJ7" s="12">
        <f>LI$6+TIME(17,0,0)</f>
        <v>43621.708333333336</v>
      </c>
      <c r="LK7" s="12">
        <f>LK$6+TIME(5,0,0)</f>
        <v>43622.208333333336</v>
      </c>
      <c r="LL7" s="12">
        <f>LK$6+TIME(17,0,0)</f>
        <v>43622.708333333336</v>
      </c>
      <c r="LM7" s="12">
        <f>LM$6+TIME(5,0,0)</f>
        <v>43623.208333333336</v>
      </c>
      <c r="LN7" s="12">
        <f>LM$6+TIME(17,0,0)</f>
        <v>43623.708333333336</v>
      </c>
      <c r="LO7" s="12">
        <f>LO$6+TIME(5,0,0)</f>
        <v>43624.208333333336</v>
      </c>
      <c r="LP7" s="12">
        <f>LO$6+TIME(17,0,0)</f>
        <v>43624.708333333336</v>
      </c>
      <c r="LQ7" s="12">
        <f>LQ$6+TIME(5,0,0)</f>
        <v>43625.208333333336</v>
      </c>
      <c r="LR7" s="12">
        <f>LQ$6+TIME(17,0,0)</f>
        <v>43625.708333333336</v>
      </c>
      <c r="LS7" s="12">
        <f>LS$6+TIME(5,0,0)</f>
        <v>43626.208333333336</v>
      </c>
      <c r="LT7" s="12">
        <f>LS$6+TIME(17,0,0)</f>
        <v>43626.708333333336</v>
      </c>
      <c r="LU7" s="12">
        <f>LU$6+TIME(5,0,0)</f>
        <v>43627.208333333336</v>
      </c>
      <c r="LV7" s="12">
        <f>LU$6+TIME(17,0,0)</f>
        <v>43627.708333333336</v>
      </c>
      <c r="LW7" s="12">
        <f>LW$6+TIME(5,0,0)</f>
        <v>43628.208333333336</v>
      </c>
      <c r="LX7" s="12">
        <f>LW$6+TIME(17,0,0)</f>
        <v>43628.708333333336</v>
      </c>
      <c r="LY7" s="12">
        <f>LY$6+TIME(5,0,0)</f>
        <v>43629.208333333336</v>
      </c>
      <c r="LZ7" s="12">
        <f>LY$6+TIME(17,0,0)</f>
        <v>43629.708333333336</v>
      </c>
      <c r="MA7" s="12">
        <f>MA$6+TIME(5,0,0)</f>
        <v>43630.208333333336</v>
      </c>
      <c r="MB7" s="12">
        <f>MA$6+TIME(17,0,0)</f>
        <v>43630.708333333336</v>
      </c>
      <c r="MC7" s="12">
        <f>MC$6+TIME(5,0,0)</f>
        <v>43631.208333333336</v>
      </c>
      <c r="MD7" s="12">
        <f>MC$6+TIME(17,0,0)</f>
        <v>43631.708333333336</v>
      </c>
      <c r="ME7" s="12">
        <f>ME$6+TIME(5,0,0)</f>
        <v>43632.208333333336</v>
      </c>
      <c r="MF7" s="12">
        <f>ME$6+TIME(17,0,0)</f>
        <v>43632.708333333336</v>
      </c>
      <c r="MG7" s="12">
        <f>MG$6+TIME(5,0,0)</f>
        <v>43633.208333333336</v>
      </c>
      <c r="MH7" s="12">
        <f>MG$6+TIME(17,0,0)</f>
        <v>43633.708333333336</v>
      </c>
      <c r="MI7" s="12">
        <f>MI$6+TIME(5,0,0)</f>
        <v>43634.208333333336</v>
      </c>
      <c r="MJ7" s="12">
        <f>MI$6+TIME(17,0,0)</f>
        <v>43634.708333333336</v>
      </c>
      <c r="MK7" s="12">
        <f>MK$6+TIME(5,0,0)</f>
        <v>43635.208333333336</v>
      </c>
      <c r="ML7" s="12">
        <f>MK$6+TIME(17,0,0)</f>
        <v>43635.708333333336</v>
      </c>
      <c r="MM7" s="12">
        <f>MM$6+TIME(5,0,0)</f>
        <v>43636.208333333336</v>
      </c>
      <c r="MN7" s="12">
        <f>MM$6+TIME(17,0,0)</f>
        <v>43636.708333333336</v>
      </c>
      <c r="MO7" s="12">
        <f>MO$6+TIME(5,0,0)</f>
        <v>43637.208333333336</v>
      </c>
      <c r="MP7" s="12">
        <f>MO$6+TIME(17,0,0)</f>
        <v>43637.708333333336</v>
      </c>
      <c r="MQ7" s="12">
        <f>MQ$6+TIME(5,0,0)</f>
        <v>43638.208333333336</v>
      </c>
      <c r="MR7" s="12">
        <f>MQ$6+TIME(17,0,0)</f>
        <v>43638.708333333336</v>
      </c>
      <c r="MS7" s="12">
        <f>MS$6+TIME(5,0,0)</f>
        <v>43639.208333333336</v>
      </c>
      <c r="MT7" s="12">
        <f>MS$6+TIME(17,0,0)</f>
        <v>43639.708333333336</v>
      </c>
      <c r="MU7" s="12">
        <f>MU$6+TIME(5,0,0)</f>
        <v>43640.208333333336</v>
      </c>
      <c r="MV7" s="12">
        <f>MU$6+TIME(17,0,0)</f>
        <v>43640.708333333336</v>
      </c>
      <c r="MW7" s="12">
        <f>MW$6+TIME(5,0,0)</f>
        <v>43641.208333333336</v>
      </c>
      <c r="MX7" s="12">
        <f>MW$6+TIME(17,0,0)</f>
        <v>43641.708333333336</v>
      </c>
      <c r="MY7" s="12">
        <f>MY$6+TIME(5,0,0)</f>
        <v>43642.208333333336</v>
      </c>
      <c r="MZ7" s="12">
        <f>MY$6+TIME(17,0,0)</f>
        <v>43642.708333333336</v>
      </c>
      <c r="NA7" s="12">
        <f>NA$6+TIME(5,0,0)</f>
        <v>43643.208333333336</v>
      </c>
      <c r="NB7" s="12">
        <f>NA$6+TIME(17,0,0)</f>
        <v>43643.708333333336</v>
      </c>
      <c r="NC7" s="12">
        <f>NC$6+TIME(5,0,0)</f>
        <v>43644.208333333336</v>
      </c>
      <c r="ND7" s="12">
        <f>NC$6+TIME(17,0,0)</f>
        <v>43644.708333333336</v>
      </c>
      <c r="NE7" s="12">
        <f>NE$6+TIME(5,0,0)</f>
        <v>43645.208333333336</v>
      </c>
      <c r="NF7" s="12">
        <f>NE$6+TIME(17,0,0)</f>
        <v>43645.708333333336</v>
      </c>
      <c r="NG7" s="12">
        <f>NG$6+TIME(5,0,0)</f>
        <v>43646.208333333336</v>
      </c>
      <c r="NH7" s="12">
        <f>NG$6+TIME(17,0,0)</f>
        <v>43646.708333333336</v>
      </c>
      <c r="NI7" s="12">
        <f>NI$6+TIME(5,0,0)</f>
        <v>43647.208333333336</v>
      </c>
      <c r="NJ7" s="12">
        <f>NI$6+TIME(17,0,0)</f>
        <v>43647.708333333336</v>
      </c>
      <c r="NK7" s="12">
        <f>NK$6+TIME(5,0,0)</f>
        <v>43648.208333333336</v>
      </c>
      <c r="NL7" s="12">
        <f>NK$6+TIME(17,0,0)</f>
        <v>43648.708333333336</v>
      </c>
      <c r="NM7" s="12">
        <f>NM$6+TIME(5,0,0)</f>
        <v>43649.208333333336</v>
      </c>
      <c r="NN7" s="12">
        <f>NM$6+TIME(17,0,0)</f>
        <v>43649.708333333336</v>
      </c>
      <c r="NO7" s="12">
        <f>NO$6+TIME(5,0,0)</f>
        <v>43650.208333333336</v>
      </c>
      <c r="NP7" s="12">
        <f>NO$6+TIME(17,0,0)</f>
        <v>43650.708333333336</v>
      </c>
      <c r="NQ7" s="12">
        <f>NQ$6+TIME(5,0,0)</f>
        <v>43651.208333333336</v>
      </c>
      <c r="NR7" s="12">
        <f>NQ$6+TIME(17,0,0)</f>
        <v>43651.708333333336</v>
      </c>
      <c r="NS7" s="12">
        <f>NS$6+TIME(5,0,0)</f>
        <v>43652.208333333336</v>
      </c>
      <c r="NT7" s="12">
        <f>NS$6+TIME(17,0,0)</f>
        <v>43652.708333333336</v>
      </c>
      <c r="NU7" s="12">
        <f>NU$6+TIME(5,0,0)</f>
        <v>43653.208333333336</v>
      </c>
      <c r="NV7" s="12">
        <f>NU$6+TIME(17,0,0)</f>
        <v>43653.708333333336</v>
      </c>
      <c r="NW7" s="12">
        <f>NW$6+TIME(5,0,0)</f>
        <v>43654.208333333336</v>
      </c>
      <c r="NX7" s="12">
        <f>NW$6+TIME(17,0,0)</f>
        <v>43654.708333333336</v>
      </c>
      <c r="NY7" s="12">
        <f>NY$6+TIME(5,0,0)</f>
        <v>43655.208333333336</v>
      </c>
      <c r="NZ7" s="12">
        <f>NY$6+TIME(17,0,0)</f>
        <v>43655.708333333336</v>
      </c>
      <c r="OA7" s="12">
        <f>OA$6+TIME(5,0,0)</f>
        <v>43656.208333333336</v>
      </c>
      <c r="OB7" s="12">
        <f>OA$6+TIME(17,0,0)</f>
        <v>43656.708333333336</v>
      </c>
      <c r="OC7" s="12">
        <f>OC$6+TIME(5,0,0)</f>
        <v>43657.208333333336</v>
      </c>
      <c r="OD7" s="12">
        <f>OC$6+TIME(17,0,0)</f>
        <v>43657.708333333336</v>
      </c>
      <c r="OE7" s="12">
        <f>OE$6+TIME(5,0,0)</f>
        <v>43658.208333333336</v>
      </c>
      <c r="OF7" s="12">
        <f>OE$6+TIME(17,0,0)</f>
        <v>43658.708333333336</v>
      </c>
      <c r="OG7" s="12">
        <f>OG$6+TIME(5,0,0)</f>
        <v>43659.208333333336</v>
      </c>
      <c r="OH7" s="12">
        <f>OG$6+TIME(17,0,0)</f>
        <v>43659.708333333336</v>
      </c>
      <c r="OI7" s="12">
        <f>OI$6+TIME(5,0,0)</f>
        <v>43660.208333333336</v>
      </c>
      <c r="OJ7" s="12">
        <f>OI$6+TIME(17,0,0)</f>
        <v>43660.708333333336</v>
      </c>
      <c r="OK7" s="12">
        <f>OK$6+TIME(5,0,0)</f>
        <v>43661.208333333336</v>
      </c>
      <c r="OL7" s="12">
        <f>OK$6+TIME(17,0,0)</f>
        <v>43661.708333333336</v>
      </c>
      <c r="OM7" s="12">
        <f>OM$6+TIME(5,0,0)</f>
        <v>43662.208333333336</v>
      </c>
      <c r="ON7" s="12">
        <f>OM$6+TIME(17,0,0)</f>
        <v>43662.708333333336</v>
      </c>
      <c r="OO7" s="12">
        <f>OO$6+TIME(5,0,0)</f>
        <v>43663.208333333336</v>
      </c>
      <c r="OP7" s="12">
        <f>OO$6+TIME(17,0,0)</f>
        <v>43663.708333333336</v>
      </c>
      <c r="OQ7" s="12">
        <f>OQ$6+TIME(5,0,0)</f>
        <v>43664.208333333336</v>
      </c>
      <c r="OR7" s="12">
        <f>OQ$6+TIME(17,0,0)</f>
        <v>43664.708333333336</v>
      </c>
      <c r="OS7" s="12">
        <f>OS$6+TIME(5,0,0)</f>
        <v>43665.208333333336</v>
      </c>
      <c r="OT7" s="12">
        <f>OS$6+TIME(17,0,0)</f>
        <v>43665.708333333336</v>
      </c>
      <c r="OU7" s="12">
        <f>OU$6+TIME(5,0,0)</f>
        <v>43666.208333333336</v>
      </c>
      <c r="OV7" s="12">
        <f>OU$6+TIME(17,0,0)</f>
        <v>43666.708333333336</v>
      </c>
      <c r="OW7" s="12">
        <f>OW$6+TIME(5,0,0)</f>
        <v>43667.208333333336</v>
      </c>
      <c r="OX7" s="12">
        <f>OW$6+TIME(17,0,0)</f>
        <v>43667.708333333336</v>
      </c>
      <c r="OY7" s="12">
        <f>OY$6+TIME(5,0,0)</f>
        <v>43668.208333333336</v>
      </c>
      <c r="OZ7" s="12">
        <f>OY$6+TIME(17,0,0)</f>
        <v>43668.708333333336</v>
      </c>
      <c r="PA7" s="12">
        <f>PA$6+TIME(5,0,0)</f>
        <v>43669.208333333336</v>
      </c>
      <c r="PB7" s="12">
        <f>PA$6+TIME(17,0,0)</f>
        <v>43669.708333333336</v>
      </c>
      <c r="PC7" s="12">
        <f>PC$6+TIME(5,0,0)</f>
        <v>43670.208333333336</v>
      </c>
      <c r="PD7" s="12">
        <f>PC$6+TIME(17,0,0)</f>
        <v>43670.708333333336</v>
      </c>
      <c r="PE7" s="12">
        <f>PE$6+TIME(5,0,0)</f>
        <v>43671.208333333336</v>
      </c>
      <c r="PF7" s="12">
        <f>PE$6+TIME(17,0,0)</f>
        <v>43671.708333333336</v>
      </c>
      <c r="PG7" s="12">
        <f>PG$6+TIME(5,0,0)</f>
        <v>43672.208333333336</v>
      </c>
      <c r="PH7" s="12">
        <f>PG$6+TIME(17,0,0)</f>
        <v>43672.708333333336</v>
      </c>
      <c r="PI7" s="12">
        <f>PI$6+TIME(5,0,0)</f>
        <v>43673.208333333336</v>
      </c>
      <c r="PJ7" s="12">
        <f>PI$6+TIME(17,0,0)</f>
        <v>43673.708333333336</v>
      </c>
      <c r="PK7" s="12">
        <f>PK$6+TIME(5,0,0)</f>
        <v>43674.208333333336</v>
      </c>
      <c r="PL7" s="12">
        <f>PK$6+TIME(17,0,0)</f>
        <v>43674.708333333336</v>
      </c>
      <c r="PM7" s="12">
        <f>PM$6+TIME(5,0,0)</f>
        <v>43675.208333333336</v>
      </c>
      <c r="PN7" s="12">
        <f>PM$6+TIME(17,0,0)</f>
        <v>43675.708333333336</v>
      </c>
      <c r="PO7" s="12">
        <f>PO$6+TIME(5,0,0)</f>
        <v>43676.208333333336</v>
      </c>
      <c r="PP7" s="12">
        <f>PO$6+TIME(17,0,0)</f>
        <v>43676.708333333336</v>
      </c>
      <c r="PQ7" s="12">
        <f>PQ$6+TIME(5,0,0)</f>
        <v>43677.208333333336</v>
      </c>
      <c r="PR7" s="12">
        <f>PQ$6+TIME(17,0,0)</f>
        <v>43677.708333333336</v>
      </c>
      <c r="PS7" s="12">
        <f>PS$6+TIME(5,0,0)</f>
        <v>43678.208333333336</v>
      </c>
      <c r="PT7" s="12">
        <f>PS$6+TIME(17,0,0)</f>
        <v>43678.708333333336</v>
      </c>
      <c r="PU7" s="12">
        <f>PU$6+TIME(5,0,0)</f>
        <v>43679.208333333336</v>
      </c>
      <c r="PV7" s="12">
        <f>PU$6+TIME(17,0,0)</f>
        <v>43679.708333333336</v>
      </c>
      <c r="PW7" s="12">
        <f>PW$6+TIME(5,0,0)</f>
        <v>43680.208333333336</v>
      </c>
      <c r="PX7" s="12">
        <f>PW$6+TIME(17,0,0)</f>
        <v>43680.708333333336</v>
      </c>
      <c r="PY7" s="12">
        <f>PY$6+TIME(5,0,0)</f>
        <v>43681.208333333336</v>
      </c>
      <c r="PZ7" s="12">
        <f>PY$6+TIME(17,0,0)</f>
        <v>43681.708333333336</v>
      </c>
      <c r="QA7" s="12">
        <f>QA$6+TIME(5,0,0)</f>
        <v>43682.208333333336</v>
      </c>
      <c r="QB7" s="12">
        <f>QA$6+TIME(17,0,0)</f>
        <v>43682.708333333336</v>
      </c>
      <c r="QC7" s="12">
        <f>QC$6+TIME(5,0,0)</f>
        <v>43683.208333333336</v>
      </c>
      <c r="QD7" s="12">
        <f>QC$6+TIME(17,0,0)</f>
        <v>43683.708333333336</v>
      </c>
      <c r="QE7" s="12">
        <f>QE$6+TIME(5,0,0)</f>
        <v>43684.208333333336</v>
      </c>
      <c r="QF7" s="12">
        <f>QE$6+TIME(17,0,0)</f>
        <v>43684.708333333336</v>
      </c>
      <c r="QG7" s="12">
        <f>QG$6+TIME(5,0,0)</f>
        <v>43685.208333333336</v>
      </c>
      <c r="QH7" s="12">
        <f>QG$6+TIME(17,0,0)</f>
        <v>43685.708333333336</v>
      </c>
      <c r="QI7" s="12">
        <f>QI$6+TIME(5,0,0)</f>
        <v>43686.208333333336</v>
      </c>
      <c r="QJ7" s="12">
        <f>QI$6+TIME(17,0,0)</f>
        <v>43686.708333333336</v>
      </c>
      <c r="QK7" s="12">
        <f>QK$6+TIME(5,0,0)</f>
        <v>43687.208333333336</v>
      </c>
      <c r="QL7" s="12">
        <f>QK$6+TIME(17,0,0)</f>
        <v>43687.708333333336</v>
      </c>
      <c r="QM7" s="12">
        <f>QM$6+TIME(5,0,0)</f>
        <v>43688.208333333336</v>
      </c>
      <c r="QN7" s="12">
        <f>QM$6+TIME(17,0,0)</f>
        <v>43688.708333333336</v>
      </c>
      <c r="QO7" s="12">
        <f>QO$6+TIME(5,0,0)</f>
        <v>43689.208333333336</v>
      </c>
      <c r="QP7" s="12">
        <f>QO$6+TIME(17,0,0)</f>
        <v>43689.708333333336</v>
      </c>
      <c r="QQ7" s="12">
        <f>QQ$6+TIME(5,0,0)</f>
        <v>43690.208333333336</v>
      </c>
      <c r="QR7" s="12">
        <f>QQ$6+TIME(17,0,0)</f>
        <v>43690.708333333336</v>
      </c>
      <c r="QS7" s="12">
        <f>QS$6+TIME(5,0,0)</f>
        <v>43691.208333333336</v>
      </c>
      <c r="QT7" s="12">
        <f>QS$6+TIME(17,0,0)</f>
        <v>43691.708333333336</v>
      </c>
      <c r="QU7" s="12">
        <f>QU$6+TIME(5,0,0)</f>
        <v>43692.208333333336</v>
      </c>
      <c r="QV7" s="12">
        <f>QU$6+TIME(17,0,0)</f>
        <v>43692.708333333336</v>
      </c>
      <c r="QW7" s="12">
        <f>QW$6+TIME(5,0,0)</f>
        <v>43693.208333333336</v>
      </c>
      <c r="QX7" s="12">
        <f>QW$6+TIME(17,0,0)</f>
        <v>43693.708333333336</v>
      </c>
      <c r="QY7" s="12">
        <f>QY$6+TIME(5,0,0)</f>
        <v>43694.208333333336</v>
      </c>
      <c r="QZ7" s="12">
        <f>QY$6+TIME(17,0,0)</f>
        <v>43694.708333333336</v>
      </c>
      <c r="RA7" s="12">
        <f>RA$6+TIME(5,0,0)</f>
        <v>43695.208333333336</v>
      </c>
      <c r="RB7" s="12">
        <f>RA$6+TIME(17,0,0)</f>
        <v>43695.708333333336</v>
      </c>
      <c r="RC7" s="12">
        <f>RC$6+TIME(5,0,0)</f>
        <v>43696.208333333336</v>
      </c>
      <c r="RD7" s="12">
        <f>RC$6+TIME(17,0,0)</f>
        <v>43696.708333333336</v>
      </c>
      <c r="RE7" s="12">
        <f>RE$6+TIME(5,0,0)</f>
        <v>43697.208333333336</v>
      </c>
      <c r="RF7" s="12">
        <f>RE$6+TIME(17,0,0)</f>
        <v>43697.708333333336</v>
      </c>
      <c r="RG7" s="12">
        <f>RG$6+TIME(5,0,0)</f>
        <v>43698.208333333336</v>
      </c>
      <c r="RH7" s="12">
        <f>RG$6+TIME(17,0,0)</f>
        <v>43698.708333333336</v>
      </c>
      <c r="RI7" s="12">
        <f>RI$6+TIME(5,0,0)</f>
        <v>43699.208333333336</v>
      </c>
      <c r="RJ7" s="12">
        <f>RI$6+TIME(17,0,0)</f>
        <v>43699.708333333336</v>
      </c>
      <c r="RK7" s="12">
        <f>RK$6+TIME(5,0,0)</f>
        <v>43700.208333333336</v>
      </c>
      <c r="RL7" s="12">
        <f>RK$6+TIME(17,0,0)</f>
        <v>43700.708333333336</v>
      </c>
      <c r="RM7" s="12">
        <f>RM$6+TIME(5,0,0)</f>
        <v>43701.208333333336</v>
      </c>
      <c r="RN7" s="12">
        <f>RM$6+TIME(17,0,0)</f>
        <v>43701.708333333336</v>
      </c>
      <c r="RO7" s="12">
        <f>RO$6+TIME(5,0,0)</f>
        <v>43702.208333333336</v>
      </c>
      <c r="RP7" s="12">
        <f>RO$6+TIME(17,0,0)</f>
        <v>43702.708333333336</v>
      </c>
      <c r="RQ7" s="12">
        <f>RQ$6+TIME(5,0,0)</f>
        <v>43703.208333333336</v>
      </c>
      <c r="RR7" s="12">
        <f>RQ$6+TIME(17,0,0)</f>
        <v>43703.708333333336</v>
      </c>
      <c r="RS7" s="12">
        <f>RS$6+TIME(5,0,0)</f>
        <v>43704.208333333336</v>
      </c>
      <c r="RT7" s="12">
        <f>RS$6+TIME(17,0,0)</f>
        <v>43704.708333333336</v>
      </c>
      <c r="RU7" s="12">
        <f>RU$6+TIME(5,0,0)</f>
        <v>43705.208333333336</v>
      </c>
      <c r="RV7" s="12">
        <f>RU$6+TIME(17,0,0)</f>
        <v>43705.708333333336</v>
      </c>
      <c r="RW7" s="12">
        <f>RW$6+TIME(5,0,0)</f>
        <v>43706.208333333336</v>
      </c>
      <c r="RX7" s="12">
        <f>RW$6+TIME(17,0,0)</f>
        <v>43706.708333333336</v>
      </c>
      <c r="RY7" s="12">
        <f>RY$6+TIME(5,0,0)</f>
        <v>43707.208333333336</v>
      </c>
      <c r="RZ7" s="12">
        <f>RY$6+TIME(17,0,0)</f>
        <v>43707.708333333336</v>
      </c>
      <c r="SA7" s="12">
        <f>SA$6+TIME(5,0,0)</f>
        <v>43708.208333333336</v>
      </c>
      <c r="SB7" s="12">
        <f>SA$6+TIME(17,0,0)</f>
        <v>43708.708333333336</v>
      </c>
      <c r="SC7" s="12">
        <f>SC$6+TIME(5,0,0)</f>
        <v>43709.208333333336</v>
      </c>
      <c r="SD7" s="12">
        <f>SC$6+TIME(17,0,0)</f>
        <v>43709.708333333336</v>
      </c>
      <c r="SE7" s="12">
        <f>SE$6+TIME(5,0,0)</f>
        <v>43710.208333333336</v>
      </c>
      <c r="SF7" s="12">
        <f>SE$6+TIME(17,0,0)</f>
        <v>43710.708333333336</v>
      </c>
      <c r="SG7" s="12">
        <f>SG$6+TIME(5,0,0)</f>
        <v>43711.208333333336</v>
      </c>
      <c r="SH7" s="12">
        <f>SG$6+TIME(17,0,0)</f>
        <v>43711.708333333336</v>
      </c>
      <c r="SI7" s="12">
        <f>SI$6+TIME(5,0,0)</f>
        <v>43712.208333333336</v>
      </c>
      <c r="SJ7" s="12">
        <f>SI$6+TIME(17,0,0)</f>
        <v>43712.708333333336</v>
      </c>
      <c r="SK7" s="12">
        <f>SK$6+TIME(5,0,0)</f>
        <v>43713.208333333336</v>
      </c>
      <c r="SL7" s="12">
        <f>SK$6+TIME(17,0,0)</f>
        <v>43713.708333333336</v>
      </c>
      <c r="SM7" s="12">
        <f>SM$6+TIME(5,0,0)</f>
        <v>43714.208333333336</v>
      </c>
      <c r="SN7" s="12">
        <f>SM$6+TIME(17,0,0)</f>
        <v>43714.708333333336</v>
      </c>
      <c r="SO7" s="12">
        <f>SO$6+TIME(5,0,0)</f>
        <v>43715.208333333336</v>
      </c>
      <c r="SP7" s="12">
        <f>SO$6+TIME(17,0,0)</f>
        <v>43715.708333333336</v>
      </c>
      <c r="SQ7" s="12">
        <f>SQ$6+TIME(5,0,0)</f>
        <v>43716.208333333336</v>
      </c>
      <c r="SR7" s="12">
        <f>SQ$6+TIME(17,0,0)</f>
        <v>43716.708333333336</v>
      </c>
      <c r="SS7" s="12">
        <f>SS$6+TIME(5,0,0)</f>
        <v>43717.208333333336</v>
      </c>
      <c r="ST7" s="12">
        <f>SS$6+TIME(17,0,0)</f>
        <v>43717.708333333336</v>
      </c>
      <c r="SU7" s="12">
        <f>SU$6+TIME(5,0,0)</f>
        <v>43718.208333333336</v>
      </c>
      <c r="SV7" s="12">
        <f>SU$6+TIME(17,0,0)</f>
        <v>43718.708333333336</v>
      </c>
      <c r="SW7" s="12">
        <f>SW$6+TIME(5,0,0)</f>
        <v>43719.208333333336</v>
      </c>
      <c r="SX7" s="12">
        <f>SW$6+TIME(17,0,0)</f>
        <v>43719.708333333336</v>
      </c>
      <c r="SY7" s="12">
        <f>SY$6+TIME(5,0,0)</f>
        <v>43720.208333333336</v>
      </c>
      <c r="SZ7" s="12">
        <f>SY$6+TIME(17,0,0)</f>
        <v>43720.708333333336</v>
      </c>
      <c r="TA7" s="12">
        <f>TA$6+TIME(5,0,0)</f>
        <v>43721.208333333336</v>
      </c>
      <c r="TB7" s="12">
        <f>TA$6+TIME(17,0,0)</f>
        <v>43721.708333333336</v>
      </c>
      <c r="TC7" s="12">
        <f>TC$6+TIME(5,0,0)</f>
        <v>43722.208333333336</v>
      </c>
      <c r="TD7" s="12">
        <f>TC$6+TIME(17,0,0)</f>
        <v>43722.708333333336</v>
      </c>
      <c r="TE7" s="12">
        <f>TE$6+TIME(5,0,0)</f>
        <v>43723.208333333336</v>
      </c>
      <c r="TF7" s="12">
        <f>TE$6+TIME(17,0,0)</f>
        <v>43723.708333333336</v>
      </c>
      <c r="TG7" s="12">
        <f>TG$6+TIME(5,0,0)</f>
        <v>43724.208333333336</v>
      </c>
      <c r="TH7" s="12">
        <f>TG$6+TIME(17,0,0)</f>
        <v>43724.708333333336</v>
      </c>
      <c r="TI7" s="12">
        <f>TI$6+TIME(5,0,0)</f>
        <v>43725.208333333336</v>
      </c>
      <c r="TJ7" s="12">
        <f>TI$6+TIME(17,0,0)</f>
        <v>43725.708333333336</v>
      </c>
      <c r="TK7" s="12">
        <f>TK$6+TIME(5,0,0)</f>
        <v>43726.208333333336</v>
      </c>
      <c r="TL7" s="12">
        <f>TK$6+TIME(17,0,0)</f>
        <v>43726.708333333336</v>
      </c>
      <c r="TM7" s="12">
        <f>TM$6+TIME(5,0,0)</f>
        <v>43727.208333333336</v>
      </c>
      <c r="TN7" s="12">
        <f>TM$6+TIME(17,0,0)</f>
        <v>43727.708333333336</v>
      </c>
      <c r="TO7" s="12">
        <f>TO$6+TIME(5,0,0)</f>
        <v>43728.208333333336</v>
      </c>
      <c r="TP7" s="12">
        <f>TO$6+TIME(17,0,0)</f>
        <v>43728.708333333336</v>
      </c>
      <c r="TQ7" s="12">
        <f>TQ$6+TIME(5,0,0)</f>
        <v>43729.208333333336</v>
      </c>
      <c r="TR7" s="12">
        <f>TQ$6+TIME(17,0,0)</f>
        <v>43729.708333333336</v>
      </c>
      <c r="TS7" s="12">
        <f>TS$6+TIME(5,0,0)</f>
        <v>43730.208333333336</v>
      </c>
      <c r="TT7" s="12">
        <f>TS$6+TIME(17,0,0)</f>
        <v>43730.708333333336</v>
      </c>
      <c r="TU7" s="12">
        <f>TU$6+TIME(5,0,0)</f>
        <v>43731.208333333336</v>
      </c>
      <c r="TV7" s="12">
        <f>TU$6+TIME(17,0,0)</f>
        <v>43731.708333333336</v>
      </c>
      <c r="TW7" s="12">
        <f>TW$6+TIME(5,0,0)</f>
        <v>43732.208333333336</v>
      </c>
      <c r="TX7" s="12">
        <f>TW$6+TIME(17,0,0)</f>
        <v>43732.708333333336</v>
      </c>
      <c r="TY7" s="12">
        <f>TY$6+TIME(5,0,0)</f>
        <v>43733.208333333336</v>
      </c>
      <c r="TZ7" s="12">
        <f>TY$6+TIME(17,0,0)</f>
        <v>43733.708333333336</v>
      </c>
      <c r="UA7" s="12">
        <f>UA$6+TIME(5,0,0)</f>
        <v>43734.208333333336</v>
      </c>
      <c r="UB7" s="12">
        <f>UA$6+TIME(17,0,0)</f>
        <v>43734.708333333336</v>
      </c>
      <c r="UC7" s="12">
        <f>UC$6+TIME(5,0,0)</f>
        <v>43735.208333333336</v>
      </c>
      <c r="UD7" s="12">
        <f>UC$6+TIME(17,0,0)</f>
        <v>43735.708333333336</v>
      </c>
      <c r="UE7" s="12">
        <f>UE$6+TIME(5,0,0)</f>
        <v>43736.208333333336</v>
      </c>
      <c r="UF7" s="12">
        <f>UE$6+TIME(17,0,0)</f>
        <v>43736.708333333336</v>
      </c>
      <c r="UG7" s="12">
        <f>UG$6+TIME(5,0,0)</f>
        <v>43737.208333333336</v>
      </c>
      <c r="UH7" s="12">
        <f>UG$6+TIME(17,0,0)</f>
        <v>43737.708333333336</v>
      </c>
      <c r="UI7" s="12">
        <f>UI$6+TIME(5,0,0)</f>
        <v>43738.208333333336</v>
      </c>
      <c r="UJ7" s="12">
        <f>UI$6+TIME(17,0,0)</f>
        <v>43738.708333333336</v>
      </c>
      <c r="UK7" s="12">
        <f>UK$6+TIME(5,0,0)</f>
        <v>43739.208333333336</v>
      </c>
      <c r="UL7" s="12">
        <f>UK$6+TIME(17,0,0)</f>
        <v>43739.708333333336</v>
      </c>
      <c r="UM7" s="12">
        <f>UM$6+TIME(5,0,0)</f>
        <v>43740.208333333336</v>
      </c>
      <c r="UN7" s="12">
        <f>UM$6+TIME(17,0,0)</f>
        <v>43740.708333333336</v>
      </c>
      <c r="UO7" s="12">
        <f>UO$6+TIME(5,0,0)</f>
        <v>43741.208333333336</v>
      </c>
      <c r="UP7" s="12">
        <f>UO$6+TIME(17,0,0)</f>
        <v>43741.708333333336</v>
      </c>
      <c r="UQ7" s="12">
        <f>UQ$6+TIME(5,0,0)</f>
        <v>43742.208333333336</v>
      </c>
      <c r="UR7" s="12">
        <f>UQ$6+TIME(17,0,0)</f>
        <v>43742.708333333336</v>
      </c>
      <c r="US7" s="12">
        <f>US$6+TIME(5,0,0)</f>
        <v>43743.208333333336</v>
      </c>
      <c r="UT7" s="12">
        <f>US$6+TIME(17,0,0)</f>
        <v>43743.708333333336</v>
      </c>
      <c r="UU7" s="12">
        <f>UU$6+TIME(5,0,0)</f>
        <v>43744.208333333336</v>
      </c>
      <c r="UV7" s="12">
        <f>UU$6+TIME(17,0,0)</f>
        <v>43744.708333333336</v>
      </c>
      <c r="UW7" s="12">
        <f>UW$6+TIME(5,0,0)</f>
        <v>43745.208333333336</v>
      </c>
      <c r="UX7" s="12">
        <f>UW$6+TIME(17,0,0)</f>
        <v>43745.708333333336</v>
      </c>
      <c r="UY7" s="12">
        <f>UY$6+TIME(5,0,0)</f>
        <v>43746.208333333336</v>
      </c>
      <c r="UZ7" s="12">
        <f>UY$6+TIME(17,0,0)</f>
        <v>43746.708333333336</v>
      </c>
      <c r="VA7" s="12">
        <f>VA$6+TIME(5,0,0)</f>
        <v>43747.208333333336</v>
      </c>
      <c r="VB7" s="12">
        <f>VA$6+TIME(17,0,0)</f>
        <v>43747.708333333336</v>
      </c>
      <c r="VC7" s="12">
        <f>VC$6+TIME(5,0,0)</f>
        <v>43748.208333333336</v>
      </c>
      <c r="VD7" s="12">
        <f>VC$6+TIME(17,0,0)</f>
        <v>43748.708333333336</v>
      </c>
      <c r="VE7" s="12">
        <f>VE$6+TIME(5,0,0)</f>
        <v>43749.208333333336</v>
      </c>
      <c r="VF7" s="12">
        <f>VE$6+TIME(17,0,0)</f>
        <v>43749.708333333336</v>
      </c>
      <c r="VG7" s="12">
        <f>VG$6+TIME(5,0,0)</f>
        <v>43750.208333333336</v>
      </c>
      <c r="VH7" s="12">
        <f>VG$6+TIME(17,0,0)</f>
        <v>43750.708333333336</v>
      </c>
      <c r="VI7" s="12">
        <f>VI$6+TIME(5,0,0)</f>
        <v>43751.208333333336</v>
      </c>
      <c r="VJ7" s="12">
        <f>VI$6+TIME(17,0,0)</f>
        <v>43751.708333333336</v>
      </c>
      <c r="VK7" s="12">
        <f>VK$6+TIME(5,0,0)</f>
        <v>43752.208333333336</v>
      </c>
      <c r="VL7" s="12">
        <f>VK$6+TIME(17,0,0)</f>
        <v>43752.708333333336</v>
      </c>
      <c r="VM7" s="12">
        <f>VM$6+TIME(5,0,0)</f>
        <v>43753.208333333336</v>
      </c>
      <c r="VN7" s="12">
        <f>VM$6+TIME(17,0,0)</f>
        <v>43753.708333333336</v>
      </c>
      <c r="VO7" s="12">
        <f>VO$6+TIME(5,0,0)</f>
        <v>43754.208333333336</v>
      </c>
      <c r="VP7" s="12">
        <f>VO$6+TIME(17,0,0)</f>
        <v>43754.708333333336</v>
      </c>
      <c r="VQ7" s="12">
        <f>VQ$6+TIME(5,0,0)</f>
        <v>43755.208333333336</v>
      </c>
      <c r="VR7" s="12">
        <f>VQ$6+TIME(17,0,0)</f>
        <v>43755.708333333336</v>
      </c>
      <c r="VS7" s="12">
        <f>VS$6+TIME(5,0,0)</f>
        <v>43756.208333333336</v>
      </c>
      <c r="VT7" s="12">
        <f>VS$6+TIME(17,0,0)</f>
        <v>43756.708333333336</v>
      </c>
      <c r="VU7" s="12">
        <f>VU$6+TIME(5,0,0)</f>
        <v>43757.208333333336</v>
      </c>
      <c r="VV7" s="12">
        <f>VU$6+TIME(17,0,0)</f>
        <v>43757.708333333336</v>
      </c>
      <c r="VW7" s="12">
        <f>VW$6+TIME(5,0,0)</f>
        <v>43758.208333333336</v>
      </c>
      <c r="VX7" s="12">
        <f>VW$6+TIME(17,0,0)</f>
        <v>43758.708333333336</v>
      </c>
      <c r="VY7" s="12">
        <f>VY$6+TIME(5,0,0)</f>
        <v>43759.208333333336</v>
      </c>
      <c r="VZ7" s="12">
        <f>VY$6+TIME(17,0,0)</f>
        <v>43759.708333333336</v>
      </c>
      <c r="WA7" s="12">
        <f>WA$6+TIME(5,0,0)</f>
        <v>43760.208333333336</v>
      </c>
      <c r="WB7" s="12">
        <f>WA$6+TIME(17,0,0)</f>
        <v>43760.708333333336</v>
      </c>
      <c r="WC7" s="12">
        <f>WC$6+TIME(5,0,0)</f>
        <v>43761.208333333336</v>
      </c>
      <c r="WD7" s="12">
        <f>WC$6+TIME(17,0,0)</f>
        <v>43761.708333333336</v>
      </c>
      <c r="WE7" s="12">
        <f>WE$6+TIME(5,0,0)</f>
        <v>43762.208333333336</v>
      </c>
      <c r="WF7" s="12">
        <f>WE$6+TIME(17,0,0)</f>
        <v>43762.708333333336</v>
      </c>
      <c r="WG7" s="12">
        <f>WG$6+TIME(5,0,0)</f>
        <v>43763.208333333336</v>
      </c>
      <c r="WH7" s="12">
        <f>WG$6+TIME(17,0,0)</f>
        <v>43763.708333333336</v>
      </c>
      <c r="WI7" s="12">
        <f>WI$6+TIME(5,0,0)</f>
        <v>43764.208333333336</v>
      </c>
      <c r="WJ7" s="12">
        <f>WI$6+TIME(17,0,0)</f>
        <v>43764.708333333336</v>
      </c>
      <c r="WK7" s="12">
        <f>WK$6+TIME(5,0,0)</f>
        <v>43765.208333333336</v>
      </c>
      <c r="WL7" s="12">
        <f>WK$6+TIME(17,0,0)</f>
        <v>43765.708333333336</v>
      </c>
      <c r="WM7" s="12">
        <f>WM$6+TIME(5,0,0)</f>
        <v>43766.208333333336</v>
      </c>
      <c r="WN7" s="12">
        <f>WM$6+TIME(17,0,0)</f>
        <v>43766.708333333336</v>
      </c>
      <c r="WO7" s="12">
        <f>WO$6+TIME(5,0,0)</f>
        <v>43767.208333333336</v>
      </c>
      <c r="WP7" s="12">
        <f>WO$6+TIME(17,0,0)</f>
        <v>43767.708333333336</v>
      </c>
      <c r="WQ7" s="12">
        <f>WQ$6+TIME(5,0,0)</f>
        <v>43768.208333333336</v>
      </c>
      <c r="WR7" s="12">
        <f>WQ$6+TIME(17,0,0)</f>
        <v>43768.708333333336</v>
      </c>
      <c r="WS7" s="12">
        <f>WS$6+TIME(5,0,0)</f>
        <v>43769.208333333336</v>
      </c>
      <c r="WT7" s="12">
        <f>WS$6+TIME(17,0,0)</f>
        <v>43769.708333333336</v>
      </c>
      <c r="WU7" s="12">
        <f>WU$6+TIME(5,0,0)</f>
        <v>43770.208333333336</v>
      </c>
      <c r="WV7" s="12">
        <f>WU$6+TIME(17,0,0)</f>
        <v>43770.708333333336</v>
      </c>
      <c r="WW7" s="12">
        <f>WW$6+TIME(5,0,0)</f>
        <v>43771.208333333336</v>
      </c>
      <c r="WX7" s="12">
        <f>WW$6+TIME(17,0,0)</f>
        <v>43771.708333333336</v>
      </c>
      <c r="WY7" s="12">
        <f>WY$6+TIME(5,0,0)</f>
        <v>43772.208333333336</v>
      </c>
      <c r="WZ7" s="12">
        <f>WY$6+TIME(17,0,0)</f>
        <v>43772.708333333336</v>
      </c>
      <c r="XA7" s="12">
        <f>XA$6+TIME(5,0,0)</f>
        <v>43773.208333333336</v>
      </c>
      <c r="XB7" s="12">
        <f>XA$6+TIME(17,0,0)</f>
        <v>43773.708333333336</v>
      </c>
      <c r="XC7" s="12">
        <f>XC$6+TIME(5,0,0)</f>
        <v>43774.208333333336</v>
      </c>
      <c r="XD7" s="12">
        <f>XC$6+TIME(17,0,0)</f>
        <v>43774.708333333336</v>
      </c>
      <c r="XE7" s="12">
        <f>XE$6+TIME(5,0,0)</f>
        <v>43775.208333333336</v>
      </c>
      <c r="XF7" s="12">
        <f>XE$6+TIME(17,0,0)</f>
        <v>43775.708333333336</v>
      </c>
      <c r="XG7" s="12">
        <f>XG$6+TIME(5,0,0)</f>
        <v>43776.208333333336</v>
      </c>
      <c r="XH7" s="12">
        <f>XG$6+TIME(17,0,0)</f>
        <v>43776.708333333336</v>
      </c>
      <c r="XI7" s="12">
        <f>XI$6+TIME(5,0,0)</f>
        <v>43777.208333333336</v>
      </c>
      <c r="XJ7" s="12">
        <f>XI$6+TIME(17,0,0)</f>
        <v>43777.708333333336</v>
      </c>
      <c r="XK7" s="12">
        <f>XK$6+TIME(5,0,0)</f>
        <v>43778.208333333336</v>
      </c>
      <c r="XL7" s="12">
        <f>XK$6+TIME(17,0,0)</f>
        <v>43778.708333333336</v>
      </c>
      <c r="XM7" s="12">
        <f>XM$6+TIME(5,0,0)</f>
        <v>43779.208333333336</v>
      </c>
      <c r="XN7" s="12">
        <f>XM$6+TIME(17,0,0)</f>
        <v>43779.708333333336</v>
      </c>
      <c r="XO7" s="12">
        <f>XO$6+TIME(5,0,0)</f>
        <v>43780.208333333336</v>
      </c>
      <c r="XP7" s="12">
        <f>XO$6+TIME(17,0,0)</f>
        <v>43780.708333333336</v>
      </c>
      <c r="XQ7" s="12">
        <f>XQ$6+TIME(5,0,0)</f>
        <v>43781.208333333336</v>
      </c>
      <c r="XR7" s="12">
        <f>XQ$6+TIME(17,0,0)</f>
        <v>43781.708333333336</v>
      </c>
      <c r="XS7" s="12">
        <f>XS$6+TIME(5,0,0)</f>
        <v>43782.208333333336</v>
      </c>
      <c r="XT7" s="12">
        <f>XS$6+TIME(17,0,0)</f>
        <v>43782.708333333336</v>
      </c>
      <c r="XU7" s="12">
        <f>XU$6+TIME(5,0,0)</f>
        <v>43783.208333333336</v>
      </c>
      <c r="XV7" s="12">
        <f>XU$6+TIME(17,0,0)</f>
        <v>43783.708333333336</v>
      </c>
      <c r="XW7" s="12">
        <f>XW$6+TIME(5,0,0)</f>
        <v>43784.208333333336</v>
      </c>
      <c r="XX7" s="12">
        <f>XW$6+TIME(17,0,0)</f>
        <v>43784.708333333336</v>
      </c>
      <c r="XY7" s="12">
        <f>XY$6+TIME(5,0,0)</f>
        <v>43785.208333333336</v>
      </c>
      <c r="XZ7" s="12">
        <f>XY$6+TIME(17,0,0)</f>
        <v>43785.708333333336</v>
      </c>
      <c r="YA7" s="12">
        <f>YA$6+TIME(5,0,0)</f>
        <v>43786.208333333336</v>
      </c>
      <c r="YB7" s="12">
        <f>YA$6+TIME(17,0,0)</f>
        <v>43786.708333333336</v>
      </c>
      <c r="YC7" s="12">
        <f>YC$6+TIME(5,0,0)</f>
        <v>43787.208333333336</v>
      </c>
      <c r="YD7" s="12">
        <f>YC$6+TIME(17,0,0)</f>
        <v>43787.708333333336</v>
      </c>
      <c r="YE7" s="12">
        <f>YE$6+TIME(5,0,0)</f>
        <v>43788.208333333336</v>
      </c>
      <c r="YF7" s="12">
        <f>YE$6+TIME(17,0,0)</f>
        <v>43788.708333333336</v>
      </c>
      <c r="YG7" s="12">
        <f>YG$6+TIME(5,0,0)</f>
        <v>43789.208333333336</v>
      </c>
      <c r="YH7" s="12">
        <f>YG$6+TIME(17,0,0)</f>
        <v>43789.708333333336</v>
      </c>
      <c r="YI7" s="12">
        <f>YI$6+TIME(5,0,0)</f>
        <v>43790.208333333336</v>
      </c>
      <c r="YJ7" s="12">
        <f>YI$6+TIME(17,0,0)</f>
        <v>43790.708333333336</v>
      </c>
      <c r="YK7" s="12">
        <f>YK$6+TIME(5,0,0)</f>
        <v>43791.208333333336</v>
      </c>
      <c r="YL7" s="12">
        <f>YK$6+TIME(17,0,0)</f>
        <v>43791.708333333336</v>
      </c>
      <c r="YM7" s="12">
        <f>YM$6+TIME(5,0,0)</f>
        <v>43792.208333333336</v>
      </c>
      <c r="YN7" s="12">
        <f>YM$6+TIME(17,0,0)</f>
        <v>43792.708333333336</v>
      </c>
      <c r="YO7" s="12">
        <f>YO$6+TIME(5,0,0)</f>
        <v>43793.208333333336</v>
      </c>
      <c r="YP7" s="12">
        <f>YO$6+TIME(17,0,0)</f>
        <v>43793.708333333336</v>
      </c>
      <c r="YQ7" s="12">
        <f>YQ$6+TIME(5,0,0)</f>
        <v>43794.208333333336</v>
      </c>
      <c r="YR7" s="12">
        <f>YQ$6+TIME(17,0,0)</f>
        <v>43794.708333333336</v>
      </c>
      <c r="YS7" s="12">
        <f>YS$6+TIME(5,0,0)</f>
        <v>43795.208333333336</v>
      </c>
      <c r="YT7" s="12">
        <f>YS$6+TIME(17,0,0)</f>
        <v>43795.708333333336</v>
      </c>
      <c r="YU7" s="12">
        <f>YU$6+TIME(5,0,0)</f>
        <v>43796.208333333336</v>
      </c>
      <c r="YV7" s="12">
        <f>YU$6+TIME(17,0,0)</f>
        <v>43796.708333333336</v>
      </c>
      <c r="YW7" s="12">
        <f>YW$6+TIME(5,0,0)</f>
        <v>43797.208333333336</v>
      </c>
      <c r="YX7" s="12">
        <f>YW$6+TIME(17,0,0)</f>
        <v>43797.708333333336</v>
      </c>
      <c r="YY7" s="12">
        <f>YY$6+TIME(5,0,0)</f>
        <v>43798.208333333336</v>
      </c>
      <c r="YZ7" s="12">
        <f>YY$6+TIME(17,0,0)</f>
        <v>43798.708333333336</v>
      </c>
      <c r="ZA7" s="12">
        <f>ZA$6+TIME(5,0,0)</f>
        <v>43799.208333333336</v>
      </c>
      <c r="ZB7" s="12">
        <f>ZA$6+TIME(17,0,0)</f>
        <v>43799.708333333336</v>
      </c>
      <c r="ZC7" s="12">
        <f>ZC$6+TIME(5,0,0)</f>
        <v>43800.208333333336</v>
      </c>
      <c r="ZD7" s="12">
        <f>ZC$6+TIME(17,0,0)</f>
        <v>43800.708333333336</v>
      </c>
      <c r="ZE7" s="12">
        <f>ZE$6+TIME(5,0,0)</f>
        <v>43801.208333333336</v>
      </c>
      <c r="ZF7" s="12">
        <f>ZE$6+TIME(17,0,0)</f>
        <v>43801.708333333336</v>
      </c>
      <c r="ZG7" s="12">
        <f>ZG$6+TIME(5,0,0)</f>
        <v>43802.208333333336</v>
      </c>
      <c r="ZH7" s="12">
        <f>ZG$6+TIME(17,0,0)</f>
        <v>43802.708333333336</v>
      </c>
      <c r="ZI7" s="12">
        <f>ZI$6+TIME(5,0,0)</f>
        <v>43803.208333333336</v>
      </c>
      <c r="ZJ7" s="12">
        <f>ZI$6+TIME(17,0,0)</f>
        <v>43803.708333333336</v>
      </c>
      <c r="ZK7" s="12">
        <f>ZK$6+TIME(5,0,0)</f>
        <v>43804.208333333336</v>
      </c>
      <c r="ZL7" s="12">
        <f>ZK$6+TIME(17,0,0)</f>
        <v>43804.708333333336</v>
      </c>
      <c r="ZM7" s="12">
        <f>ZM$6+TIME(5,0,0)</f>
        <v>43805.208333333336</v>
      </c>
      <c r="ZN7" s="12">
        <f>ZM$6+TIME(17,0,0)</f>
        <v>43805.708333333336</v>
      </c>
      <c r="ZO7" s="12">
        <f>ZO$6+TIME(5,0,0)</f>
        <v>43806.208333333336</v>
      </c>
      <c r="ZP7" s="12">
        <f>ZO$6+TIME(17,0,0)</f>
        <v>43806.708333333336</v>
      </c>
      <c r="ZQ7" s="12">
        <f>ZQ$6+TIME(5,0,0)</f>
        <v>43807.208333333336</v>
      </c>
      <c r="ZR7" s="12">
        <f>ZQ$6+TIME(17,0,0)</f>
        <v>43807.708333333336</v>
      </c>
      <c r="ZS7" s="12">
        <f>ZS$6+TIME(5,0,0)</f>
        <v>43808.208333333336</v>
      </c>
      <c r="ZT7" s="12">
        <f>ZS$6+TIME(17,0,0)</f>
        <v>43808.708333333336</v>
      </c>
      <c r="ZU7" s="12">
        <f>ZU$6+TIME(5,0,0)</f>
        <v>43809.208333333336</v>
      </c>
      <c r="ZV7" s="12">
        <f>ZU$6+TIME(17,0,0)</f>
        <v>43809.708333333336</v>
      </c>
      <c r="ZW7" s="12">
        <f>ZW$6+TIME(5,0,0)</f>
        <v>43810.208333333336</v>
      </c>
      <c r="ZX7" s="12">
        <f>ZW$6+TIME(17,0,0)</f>
        <v>43810.708333333336</v>
      </c>
      <c r="ZY7" s="12">
        <f>ZY$6+TIME(5,0,0)</f>
        <v>43811.208333333336</v>
      </c>
      <c r="ZZ7" s="12">
        <f>ZY$6+TIME(17,0,0)</f>
        <v>43811.708333333336</v>
      </c>
      <c r="AAA7" s="12">
        <f>AAA$6+TIME(5,0,0)</f>
        <v>43812.208333333336</v>
      </c>
      <c r="AAB7" s="12">
        <f>AAA$6+TIME(17,0,0)</f>
        <v>43812.708333333336</v>
      </c>
      <c r="AAC7" s="12">
        <f>AAC$6+TIME(5,0,0)</f>
        <v>43813.208333333336</v>
      </c>
      <c r="AAD7" s="12">
        <f>AAC$6+TIME(17,0,0)</f>
        <v>43813.708333333336</v>
      </c>
      <c r="AAE7" s="12">
        <f>AAE$6+TIME(5,0,0)</f>
        <v>43814.208333333336</v>
      </c>
      <c r="AAF7" s="12">
        <f>AAE$6+TIME(17,0,0)</f>
        <v>43814.708333333336</v>
      </c>
      <c r="AAG7" s="12">
        <f>AAG$6+TIME(5,0,0)</f>
        <v>43815.208333333336</v>
      </c>
      <c r="AAH7" s="12">
        <f>AAG$6+TIME(17,0,0)</f>
        <v>43815.708333333336</v>
      </c>
      <c r="AAI7" s="12">
        <f>AAI$6+TIME(5,0,0)</f>
        <v>43816.208333333336</v>
      </c>
      <c r="AAJ7" s="12">
        <f>AAI$6+TIME(17,0,0)</f>
        <v>43816.708333333336</v>
      </c>
      <c r="AAK7" s="12">
        <f>AAK$6+TIME(5,0,0)</f>
        <v>43817.208333333336</v>
      </c>
      <c r="AAL7" s="12">
        <f>AAK$6+TIME(17,0,0)</f>
        <v>43817.708333333336</v>
      </c>
      <c r="AAM7" s="12">
        <f>AAM$6+TIME(5,0,0)</f>
        <v>43818.208333333336</v>
      </c>
      <c r="AAN7" s="12">
        <f>AAM$6+TIME(17,0,0)</f>
        <v>43818.708333333336</v>
      </c>
      <c r="AAO7" s="12">
        <f>AAO$6+TIME(5,0,0)</f>
        <v>43819.208333333336</v>
      </c>
      <c r="AAP7" s="12">
        <f>AAO$6+TIME(17,0,0)</f>
        <v>43819.708333333336</v>
      </c>
      <c r="AAQ7" s="12">
        <f>AAQ$6+TIME(5,0,0)</f>
        <v>43820.208333333336</v>
      </c>
      <c r="AAR7" s="12">
        <f>AAQ$6+TIME(17,0,0)</f>
        <v>43820.708333333336</v>
      </c>
      <c r="AAS7" s="12">
        <f>AAS$6+TIME(5,0,0)</f>
        <v>43821.208333333336</v>
      </c>
      <c r="AAT7" s="12">
        <f>AAS$6+TIME(17,0,0)</f>
        <v>43821.708333333336</v>
      </c>
      <c r="AAU7" s="12">
        <f>AAU$6+TIME(5,0,0)</f>
        <v>43822.208333333336</v>
      </c>
      <c r="AAV7" s="12">
        <f>AAU$6+TIME(17,0,0)</f>
        <v>43822.708333333336</v>
      </c>
      <c r="AAW7" s="12">
        <f>AAW$6+TIME(5,0,0)</f>
        <v>43823.208333333336</v>
      </c>
      <c r="AAX7" s="12">
        <f>AAW$6+TIME(17,0,0)</f>
        <v>43823.708333333336</v>
      </c>
      <c r="AAY7" s="12">
        <f>AAY$6+TIME(5,0,0)</f>
        <v>43824.208333333336</v>
      </c>
      <c r="AAZ7" s="12">
        <f>AAY$6+TIME(17,0,0)</f>
        <v>43824.708333333336</v>
      </c>
      <c r="ABA7" s="12">
        <f>ABA$6+TIME(5,0,0)</f>
        <v>43825.208333333336</v>
      </c>
      <c r="ABB7" s="12">
        <f>ABA$6+TIME(17,0,0)</f>
        <v>43825.708333333336</v>
      </c>
      <c r="ABC7" s="12">
        <f>ABC$6+TIME(5,0,0)</f>
        <v>43826.208333333336</v>
      </c>
      <c r="ABD7" s="12">
        <f>ABC$6+TIME(17,0,0)</f>
        <v>43826.708333333336</v>
      </c>
      <c r="ABE7" s="12">
        <f>ABE$6+TIME(5,0,0)</f>
        <v>43827.208333333336</v>
      </c>
      <c r="ABF7" s="12">
        <f>ABE$6+TIME(17,0,0)</f>
        <v>43827.708333333336</v>
      </c>
      <c r="ABG7" s="12">
        <f>ABG$6+TIME(5,0,0)</f>
        <v>43828.208333333336</v>
      </c>
      <c r="ABH7" s="12">
        <f>ABG$6+TIME(17,0,0)</f>
        <v>43828.708333333336</v>
      </c>
      <c r="ABI7" s="12">
        <f>ABI$6+TIME(5,0,0)</f>
        <v>43829.208333333336</v>
      </c>
      <c r="ABJ7" s="12">
        <f>ABI$6+TIME(17,0,0)</f>
        <v>43829.708333333336</v>
      </c>
      <c r="ABK7" s="12">
        <f>ABK$6+TIME(5,0,0)</f>
        <v>43830.208333333336</v>
      </c>
      <c r="ABL7" s="12">
        <f>ABK$6+TIME(17,0,0)</f>
        <v>43830.708333333336</v>
      </c>
      <c r="ABM7" s="13">
        <f>TIME(5,0,0)</f>
        <v>0.20833333333333334</v>
      </c>
      <c r="ABN7" s="12">
        <f>TIME(17,0,0)</f>
        <v>0.70833333333333337</v>
      </c>
    </row>
    <row r="8" spans="1:743" s="16" customFormat="1" x14ac:dyDescent="0.25">
      <c r="A8" s="41" t="s">
        <v>67</v>
      </c>
      <c r="B8" s="15" t="s">
        <v>1</v>
      </c>
      <c r="C8" s="15" t="s">
        <v>0</v>
      </c>
      <c r="D8" s="15" t="s">
        <v>2</v>
      </c>
      <c r="E8" s="46"/>
      <c r="F8" s="46"/>
      <c r="G8" s="15" t="s">
        <v>4</v>
      </c>
      <c r="H8" s="15" t="s">
        <v>5</v>
      </c>
      <c r="I8" s="15" t="s">
        <v>63</v>
      </c>
      <c r="J8" s="15" t="s">
        <v>3</v>
      </c>
      <c r="K8" s="83">
        <f>IF(ISNUMBER(INT(MOD(INT((K6-2)/7)+0.6,52+5/28))+1),INT(MOD(INT((K6-2)/7)+0.6,52+5/28))+1,"")</f>
        <v>1</v>
      </c>
      <c r="L8" s="83"/>
      <c r="M8" s="83">
        <f>IF(ISNUMBER(INT(MOD(INT((M6-2)/7)+0.6,52+5/28))+1),INT(MOD(INT((M6-2)/7)+0.6,52+5/28))+1,"")</f>
        <v>1</v>
      </c>
      <c r="N8" s="83"/>
      <c r="O8" s="83">
        <f>IF(ISNUMBER(INT(MOD(INT((O6-2)/7)+0.6,52+5/28))+1),INT(MOD(INT((O6-2)/7)+0.6,52+5/28))+1,"")</f>
        <v>1</v>
      </c>
      <c r="P8" s="83"/>
      <c r="Q8" s="83">
        <f>IF(ISNUMBER(INT(MOD(INT((Q6-2)/7)+0.6,52+5/28))+1),INT(MOD(INT((Q6-2)/7)+0.6,52+5/28))+1,"")</f>
        <v>1</v>
      </c>
      <c r="R8" s="83"/>
      <c r="S8" s="83">
        <f>IF(ISNUMBER(INT(MOD(INT((S6-2)/7)+0.6,52+5/28))+1),INT(MOD(INT((S6-2)/7)+0.6,52+5/28))+1,"")</f>
        <v>1</v>
      </c>
      <c r="T8" s="83"/>
      <c r="U8" s="83">
        <f>IF(ISNUMBER(INT(MOD(INT((U6-2)/7)+0.6,52+5/28))+1),INT(MOD(INT((U6-2)/7)+0.6,52+5/28))+1,"")</f>
        <v>1</v>
      </c>
      <c r="V8" s="83"/>
      <c r="W8" s="83">
        <f>IF(ISNUMBER(INT(MOD(INT((W6-2)/7)+0.6,52+5/28))+1),INT(MOD(INT((W6-2)/7)+0.6,52+5/28))+1,"")</f>
        <v>2</v>
      </c>
      <c r="X8" s="83"/>
      <c r="Y8" s="83">
        <f>IF(ISNUMBER(INT(MOD(INT((Y6-2)/7)+0.6,52+5/28))+1),INT(MOD(INT((Y6-2)/7)+0.6,52+5/28))+1,"")</f>
        <v>2</v>
      </c>
      <c r="Z8" s="83"/>
      <c r="AA8" s="83">
        <f>IF(ISNUMBER(INT(MOD(INT((AA6-2)/7)+0.6,52+5/28))+1),INT(MOD(INT((AA6-2)/7)+0.6,52+5/28))+1,"")</f>
        <v>2</v>
      </c>
      <c r="AB8" s="83"/>
      <c r="AC8" s="83">
        <f>IF(ISNUMBER(INT(MOD(INT((AC6-2)/7)+0.6,52+5/28))+1),INT(MOD(INT((AC6-2)/7)+0.6,52+5/28))+1,"")</f>
        <v>2</v>
      </c>
      <c r="AD8" s="83"/>
      <c r="AE8" s="83">
        <f>IF(ISNUMBER(INT(MOD(INT((AE6-2)/7)+0.6,52+5/28))+1),INT(MOD(INT((AE6-2)/7)+0.6,52+5/28))+1,"")</f>
        <v>2</v>
      </c>
      <c r="AF8" s="83"/>
      <c r="AG8" s="83">
        <f>IF(ISNUMBER(INT(MOD(INT((AG6-2)/7)+0.6,52+5/28))+1),INT(MOD(INT((AG6-2)/7)+0.6,52+5/28))+1,"")</f>
        <v>2</v>
      </c>
      <c r="AH8" s="83"/>
      <c r="AI8" s="83">
        <f>IF(ISNUMBER(INT(MOD(INT((AI6-2)/7)+0.6,52+5/28))+1),INT(MOD(INT((AI6-2)/7)+0.6,52+5/28))+1,"")</f>
        <v>2</v>
      </c>
      <c r="AJ8" s="83"/>
      <c r="AK8" s="83">
        <f>IF(ISNUMBER(INT(MOD(INT((AK6-2)/7)+0.6,52+5/28))+1),INT(MOD(INT((AK6-2)/7)+0.6,52+5/28))+1,"")</f>
        <v>3</v>
      </c>
      <c r="AL8" s="83"/>
      <c r="AM8" s="83">
        <f>IF(ISNUMBER(INT(MOD(INT((AM6-2)/7)+0.6,52+5/28))+1),INT(MOD(INT((AM6-2)/7)+0.6,52+5/28))+1,"")</f>
        <v>3</v>
      </c>
      <c r="AN8" s="83"/>
      <c r="AO8" s="83">
        <f>IF(ISNUMBER(INT(MOD(INT((AO6-2)/7)+0.6,52+5/28))+1),INT(MOD(INT((AO6-2)/7)+0.6,52+5/28))+1,"")</f>
        <v>3</v>
      </c>
      <c r="AP8" s="83"/>
      <c r="AQ8" s="83">
        <f>IF(ISNUMBER(INT(MOD(INT((AQ6-2)/7)+0.6,52+5/28))+1),INT(MOD(INT((AQ6-2)/7)+0.6,52+5/28))+1,"")</f>
        <v>3</v>
      </c>
      <c r="AR8" s="83"/>
      <c r="AS8" s="83">
        <f>IF(ISNUMBER(INT(MOD(INT((AS6-2)/7)+0.6,52+5/28))+1),INT(MOD(INT((AS6-2)/7)+0.6,52+5/28))+1,"")</f>
        <v>3</v>
      </c>
      <c r="AT8" s="83"/>
      <c r="AU8" s="83">
        <f>IF(ISNUMBER(INT(MOD(INT((AU6-2)/7)+0.6,52+5/28))+1),INT(MOD(INT((AU6-2)/7)+0.6,52+5/28))+1,"")</f>
        <v>3</v>
      </c>
      <c r="AV8" s="83"/>
      <c r="AW8" s="83">
        <f>IF(ISNUMBER(INT(MOD(INT((AW6-2)/7)+0.6,52+5/28))+1),INT(MOD(INT((AW6-2)/7)+0.6,52+5/28))+1,"")</f>
        <v>3</v>
      </c>
      <c r="AX8" s="83"/>
      <c r="AY8" s="83">
        <f>IF(ISNUMBER(INT(MOD(INT((AY6-2)/7)+0.6,52+5/28))+1),INT(MOD(INT((AY6-2)/7)+0.6,52+5/28))+1,"")</f>
        <v>4</v>
      </c>
      <c r="AZ8" s="83"/>
      <c r="BA8" s="83">
        <f>IF(ISNUMBER(INT(MOD(INT((BA6-2)/7)+0.6,52+5/28))+1),INT(MOD(INT((BA6-2)/7)+0.6,52+5/28))+1,"")</f>
        <v>4</v>
      </c>
      <c r="BB8" s="83"/>
      <c r="BC8" s="83">
        <f>IF(ISNUMBER(INT(MOD(INT((BC6-2)/7)+0.6,52+5/28))+1),INT(MOD(INT((BC6-2)/7)+0.6,52+5/28))+1,"")</f>
        <v>4</v>
      </c>
      <c r="BD8" s="83"/>
      <c r="BE8" s="83">
        <f>IF(ISNUMBER(INT(MOD(INT((BE6-2)/7)+0.6,52+5/28))+1),INT(MOD(INT((BE6-2)/7)+0.6,52+5/28))+1,"")</f>
        <v>4</v>
      </c>
      <c r="BF8" s="83"/>
      <c r="BG8" s="83">
        <f>IF(ISNUMBER(INT(MOD(INT((BG6-2)/7)+0.6,52+5/28))+1),INT(MOD(INT((BG6-2)/7)+0.6,52+5/28))+1,"")</f>
        <v>4</v>
      </c>
      <c r="BH8" s="83"/>
      <c r="BI8" s="83">
        <f>IF(ISNUMBER(INT(MOD(INT((BI6-2)/7)+0.6,52+5/28))+1),INT(MOD(INT((BI6-2)/7)+0.6,52+5/28))+1,"")</f>
        <v>4</v>
      </c>
      <c r="BJ8" s="83"/>
      <c r="BK8" s="83">
        <f>IF(ISNUMBER(INT(MOD(INT((BK6-2)/7)+0.6,52+5/28))+1),INT(MOD(INT((BK6-2)/7)+0.6,52+5/28))+1,"")</f>
        <v>4</v>
      </c>
      <c r="BL8" s="83"/>
      <c r="BM8" s="83">
        <f>IF(ISNUMBER(INT(MOD(INT((BM6-2)/7)+0.6,52+5/28))+1),INT(MOD(INT((BM6-2)/7)+0.6,52+5/28))+1,"")</f>
        <v>5</v>
      </c>
      <c r="BN8" s="83"/>
      <c r="BO8" s="83">
        <f>IF(ISNUMBER(INT(MOD(INT((BO6-2)/7)+0.6,52+5/28))+1),INT(MOD(INT((BO6-2)/7)+0.6,52+5/28))+1,"")</f>
        <v>5</v>
      </c>
      <c r="BP8" s="83"/>
      <c r="BQ8" s="83">
        <f>IF(ISNUMBER(INT(MOD(INT((BQ6-2)/7)+0.6,52+5/28))+1),INT(MOD(INT((BQ6-2)/7)+0.6,52+5/28))+1,"")</f>
        <v>5</v>
      </c>
      <c r="BR8" s="83"/>
      <c r="BS8" s="83">
        <f>IF(ISNUMBER(INT(MOD(INT((BS6-2)/7)+0.6,52+5/28))+1),INT(MOD(INT((BS6-2)/7)+0.6,52+5/28))+1,"")</f>
        <v>5</v>
      </c>
      <c r="BT8" s="83"/>
      <c r="BU8" s="83">
        <f>IF(ISNUMBER(INT(MOD(INT((BU6-2)/7)+0.6,52+5/28))+1),INT(MOD(INT((BU6-2)/7)+0.6,52+5/28))+1,"")</f>
        <v>5</v>
      </c>
      <c r="BV8" s="83"/>
      <c r="BW8" s="83">
        <f>IF(ISNUMBER(INT(MOD(INT((BW6-2)/7)+0.6,52+5/28))+1),INT(MOD(INT((BW6-2)/7)+0.6,52+5/28))+1,"")</f>
        <v>5</v>
      </c>
      <c r="BX8" s="83"/>
      <c r="BY8" s="83">
        <f>IF(ISNUMBER(INT(MOD(INT((BY6-2)/7)+0.6,52+5/28))+1),INT(MOD(INT((BY6-2)/7)+0.6,52+5/28))+1,"")</f>
        <v>5</v>
      </c>
      <c r="BZ8" s="83"/>
      <c r="CA8" s="83">
        <f>IF(ISNUMBER(INT(MOD(INT((CA6-2)/7)+0.6,52+5/28))+1),INT(MOD(INT((CA6-2)/7)+0.6,52+5/28))+1,"")</f>
        <v>6</v>
      </c>
      <c r="CB8" s="83"/>
      <c r="CC8" s="83">
        <f>IF(ISNUMBER(INT(MOD(INT((CC6-2)/7)+0.6,52+5/28))+1),INT(MOD(INT((CC6-2)/7)+0.6,52+5/28))+1,"")</f>
        <v>6</v>
      </c>
      <c r="CD8" s="83"/>
      <c r="CE8" s="83">
        <f>IF(ISNUMBER(INT(MOD(INT((CE6-2)/7)+0.6,52+5/28))+1),INT(MOD(INT((CE6-2)/7)+0.6,52+5/28))+1,"")</f>
        <v>6</v>
      </c>
      <c r="CF8" s="83"/>
      <c r="CG8" s="83">
        <f>IF(ISNUMBER(INT(MOD(INT((CG6-2)/7)+0.6,52+5/28))+1),INT(MOD(INT((CG6-2)/7)+0.6,52+5/28))+1,"")</f>
        <v>6</v>
      </c>
      <c r="CH8" s="83"/>
      <c r="CI8" s="83">
        <f>IF(ISNUMBER(INT(MOD(INT((CI6-2)/7)+0.6,52+5/28))+1),INT(MOD(INT((CI6-2)/7)+0.6,52+5/28))+1,"")</f>
        <v>6</v>
      </c>
      <c r="CJ8" s="83"/>
      <c r="CK8" s="83">
        <f>IF(ISNUMBER(INT(MOD(INT((CK6-2)/7)+0.6,52+5/28))+1),INT(MOD(INT((CK6-2)/7)+0.6,52+5/28))+1,"")</f>
        <v>6</v>
      </c>
      <c r="CL8" s="83"/>
      <c r="CM8" s="83">
        <f>IF(ISNUMBER(INT(MOD(INT((CM6-2)/7)+0.6,52+5/28))+1),INT(MOD(INT((CM6-2)/7)+0.6,52+5/28))+1,"")</f>
        <v>6</v>
      </c>
      <c r="CN8" s="83"/>
      <c r="CO8" s="83">
        <f>IF(ISNUMBER(INT(MOD(INT((CO6-2)/7)+0.6,52+5/28))+1),INT(MOD(INT((CO6-2)/7)+0.6,52+5/28))+1,"")</f>
        <v>7</v>
      </c>
      <c r="CP8" s="83"/>
      <c r="CQ8" s="83">
        <f>IF(ISNUMBER(INT(MOD(INT((CQ6-2)/7)+0.6,52+5/28))+1),INT(MOD(INT((CQ6-2)/7)+0.6,52+5/28))+1,"")</f>
        <v>7</v>
      </c>
      <c r="CR8" s="83"/>
      <c r="CS8" s="83">
        <f>IF(ISNUMBER(INT(MOD(INT((CS6-2)/7)+0.6,52+5/28))+1),INT(MOD(INT((CS6-2)/7)+0.6,52+5/28))+1,"")</f>
        <v>7</v>
      </c>
      <c r="CT8" s="83"/>
      <c r="CU8" s="83">
        <f>IF(ISNUMBER(INT(MOD(INT((CU6-2)/7)+0.6,52+5/28))+1),INT(MOD(INT((CU6-2)/7)+0.6,52+5/28))+1,"")</f>
        <v>7</v>
      </c>
      <c r="CV8" s="83"/>
      <c r="CW8" s="83">
        <f>IF(ISNUMBER(INT(MOD(INT((CW6-2)/7)+0.6,52+5/28))+1),INT(MOD(INT((CW6-2)/7)+0.6,52+5/28))+1,"")</f>
        <v>7</v>
      </c>
      <c r="CX8" s="83"/>
      <c r="CY8" s="83">
        <f>IF(ISNUMBER(INT(MOD(INT((CY6-2)/7)+0.6,52+5/28))+1),INT(MOD(INT((CY6-2)/7)+0.6,52+5/28))+1,"")</f>
        <v>7</v>
      </c>
      <c r="CZ8" s="83"/>
      <c r="DA8" s="83">
        <f>IF(ISNUMBER(INT(MOD(INT((DA6-2)/7)+0.6,52+5/28))+1),INT(MOD(INT((DA6-2)/7)+0.6,52+5/28))+1,"")</f>
        <v>7</v>
      </c>
      <c r="DB8" s="83"/>
      <c r="DC8" s="83">
        <f>IF(ISNUMBER(INT(MOD(INT((DC6-2)/7)+0.6,52+5/28))+1),INT(MOD(INT((DC6-2)/7)+0.6,52+5/28))+1,"")</f>
        <v>8</v>
      </c>
      <c r="DD8" s="83"/>
      <c r="DE8" s="83">
        <f>IF(ISNUMBER(INT(MOD(INT((DE6-2)/7)+0.6,52+5/28))+1),INT(MOD(INT((DE6-2)/7)+0.6,52+5/28))+1,"")</f>
        <v>8</v>
      </c>
      <c r="DF8" s="83"/>
      <c r="DG8" s="83">
        <f>IF(ISNUMBER(INT(MOD(INT((DG6-2)/7)+0.6,52+5/28))+1),INT(MOD(INT((DG6-2)/7)+0.6,52+5/28))+1,"")</f>
        <v>8</v>
      </c>
      <c r="DH8" s="83"/>
      <c r="DI8" s="83">
        <f>IF(ISNUMBER(INT(MOD(INT((DI6-2)/7)+0.6,52+5/28))+1),INT(MOD(INT((DI6-2)/7)+0.6,52+5/28))+1,"")</f>
        <v>8</v>
      </c>
      <c r="DJ8" s="83"/>
      <c r="DK8" s="83">
        <f>IF(ISNUMBER(INT(MOD(INT((DK6-2)/7)+0.6,52+5/28))+1),INT(MOD(INT((DK6-2)/7)+0.6,52+5/28))+1,"")</f>
        <v>8</v>
      </c>
      <c r="DL8" s="83"/>
      <c r="DM8" s="83">
        <f>IF(ISNUMBER(INT(MOD(INT((DM6-2)/7)+0.6,52+5/28))+1),INT(MOD(INT((DM6-2)/7)+0.6,52+5/28))+1,"")</f>
        <v>8</v>
      </c>
      <c r="DN8" s="83"/>
      <c r="DO8" s="83">
        <f>IF(ISNUMBER(INT(MOD(INT((DO6-2)/7)+0.6,52+5/28))+1),INT(MOD(INT((DO6-2)/7)+0.6,52+5/28))+1,"")</f>
        <v>8</v>
      </c>
      <c r="DP8" s="83"/>
      <c r="DQ8" s="83">
        <f>IF(ISNUMBER(INT(MOD(INT((DQ6-2)/7)+0.6,52+5/28))+1),INT(MOD(INT((DQ6-2)/7)+0.6,52+5/28))+1,"")</f>
        <v>9</v>
      </c>
      <c r="DR8" s="83"/>
      <c r="DS8" s="83">
        <f>IF(ISNUMBER(INT(MOD(INT((DS6-2)/7)+0.6,52+5/28))+1),INT(MOD(INT((DS6-2)/7)+0.6,52+5/28))+1,"")</f>
        <v>9</v>
      </c>
      <c r="DT8" s="83"/>
      <c r="DU8" s="83">
        <f>IF(ISNUMBER(INT(MOD(INT((DU6-2)/7)+0.6,52+5/28))+1),INT(MOD(INT((DU6-2)/7)+0.6,52+5/28))+1,"")</f>
        <v>9</v>
      </c>
      <c r="DV8" s="83"/>
      <c r="DW8" s="83">
        <f>IF(ISNUMBER(INT(MOD(INT((DW6-2)/7)+0.6,52+5/28))+1),INT(MOD(INT((DW6-2)/7)+0.6,52+5/28))+1,"")</f>
        <v>9</v>
      </c>
      <c r="DX8" s="83"/>
      <c r="DY8" s="83">
        <f>IF(ISNUMBER(INT(MOD(INT((DY6-2)/7)+0.6,52+5/28))+1),INT(MOD(INT((DY6-2)/7)+0.6,52+5/28))+1,"")</f>
        <v>9</v>
      </c>
      <c r="DZ8" s="83"/>
      <c r="EA8" s="83">
        <f>IF(ISNUMBER(INT(MOD(INT((EA6-2)/7)+0.6,52+5/28))+1),INT(MOD(INT((EA6-2)/7)+0.6,52+5/28))+1,"")</f>
        <v>9</v>
      </c>
      <c r="EB8" s="83"/>
      <c r="EC8" s="83">
        <f>IF(ISNUMBER(INT(MOD(INT((EC6-2)/7)+0.6,52+5/28))+1),INT(MOD(INT((EC6-2)/7)+0.6,52+5/28))+1,"")</f>
        <v>9</v>
      </c>
      <c r="ED8" s="83"/>
      <c r="EE8" s="83">
        <f>IF(ISNUMBER(INT(MOD(INT((EE6-2)/7)+0.6,52+5/28))+1),INT(MOD(INT((EE6-2)/7)+0.6,52+5/28))+1,"")</f>
        <v>10</v>
      </c>
      <c r="EF8" s="83"/>
      <c r="EG8" s="83">
        <f>IF(ISNUMBER(INT(MOD(INT((EG6-2)/7)+0.6,52+5/28))+1),INT(MOD(INT((EG6-2)/7)+0.6,52+5/28))+1,"")</f>
        <v>10</v>
      </c>
      <c r="EH8" s="83"/>
      <c r="EI8" s="83">
        <f>IF(ISNUMBER(INT(MOD(INT((EI6-2)/7)+0.6,52+5/28))+1),INT(MOD(INT((EI6-2)/7)+0.6,52+5/28))+1,"")</f>
        <v>10</v>
      </c>
      <c r="EJ8" s="83"/>
      <c r="EK8" s="83">
        <f>IF(ISNUMBER(INT(MOD(INT((EK6-2)/7)+0.6,52+5/28))+1),INT(MOD(INT((EK6-2)/7)+0.6,52+5/28))+1,"")</f>
        <v>10</v>
      </c>
      <c r="EL8" s="83"/>
      <c r="EM8" s="83">
        <f>IF(ISNUMBER(INT(MOD(INT((EM6-2)/7)+0.6,52+5/28))+1),INT(MOD(INT((EM6-2)/7)+0.6,52+5/28))+1,"")</f>
        <v>10</v>
      </c>
      <c r="EN8" s="83"/>
      <c r="EO8" s="83">
        <f>IF(ISNUMBER(INT(MOD(INT((EO6-2)/7)+0.6,52+5/28))+1),INT(MOD(INT((EO6-2)/7)+0.6,52+5/28))+1,"")</f>
        <v>10</v>
      </c>
      <c r="EP8" s="83"/>
      <c r="EQ8" s="83">
        <f>IF(ISNUMBER(INT(MOD(INT((EQ6-2)/7)+0.6,52+5/28))+1),INT(MOD(INT((EQ6-2)/7)+0.6,52+5/28))+1,"")</f>
        <v>10</v>
      </c>
      <c r="ER8" s="83"/>
      <c r="ES8" s="83">
        <f>IF(ISNUMBER(INT(MOD(INT((ES6-2)/7)+0.6,52+5/28))+1),INT(MOD(INT((ES6-2)/7)+0.6,52+5/28))+1,"")</f>
        <v>11</v>
      </c>
      <c r="ET8" s="83"/>
      <c r="EU8" s="83">
        <f>IF(ISNUMBER(INT(MOD(INT((EU6-2)/7)+0.6,52+5/28))+1),INT(MOD(INT((EU6-2)/7)+0.6,52+5/28))+1,"")</f>
        <v>11</v>
      </c>
      <c r="EV8" s="83"/>
      <c r="EW8" s="83">
        <f>IF(ISNUMBER(INT(MOD(INT((EW6-2)/7)+0.6,52+5/28))+1),INT(MOD(INT((EW6-2)/7)+0.6,52+5/28))+1,"")</f>
        <v>11</v>
      </c>
      <c r="EX8" s="83"/>
      <c r="EY8" s="83">
        <f>IF(ISNUMBER(INT(MOD(INT((EY6-2)/7)+0.6,52+5/28))+1),INT(MOD(INT((EY6-2)/7)+0.6,52+5/28))+1,"")</f>
        <v>11</v>
      </c>
      <c r="EZ8" s="83"/>
      <c r="FA8" s="83">
        <f>IF(ISNUMBER(INT(MOD(INT((FA6-2)/7)+0.6,52+5/28))+1),INT(MOD(INT((FA6-2)/7)+0.6,52+5/28))+1,"")</f>
        <v>11</v>
      </c>
      <c r="FB8" s="83"/>
      <c r="FC8" s="83">
        <f>IF(ISNUMBER(INT(MOD(INT((FC6-2)/7)+0.6,52+5/28))+1),INT(MOD(INT((FC6-2)/7)+0.6,52+5/28))+1,"")</f>
        <v>11</v>
      </c>
      <c r="FD8" s="83"/>
      <c r="FE8" s="83">
        <f>IF(ISNUMBER(INT(MOD(INT((FE6-2)/7)+0.6,52+5/28))+1),INT(MOD(INT((FE6-2)/7)+0.6,52+5/28))+1,"")</f>
        <v>11</v>
      </c>
      <c r="FF8" s="83"/>
      <c r="FG8" s="83">
        <f>IF(ISNUMBER(INT(MOD(INT((FG6-2)/7)+0.6,52+5/28))+1),INT(MOD(INT((FG6-2)/7)+0.6,52+5/28))+1,"")</f>
        <v>12</v>
      </c>
      <c r="FH8" s="83"/>
      <c r="FI8" s="83">
        <f>IF(ISNUMBER(INT(MOD(INT((FI6-2)/7)+0.6,52+5/28))+1),INT(MOD(INT((FI6-2)/7)+0.6,52+5/28))+1,"")</f>
        <v>12</v>
      </c>
      <c r="FJ8" s="83"/>
      <c r="FK8" s="83">
        <f>IF(ISNUMBER(INT(MOD(INT((FK6-2)/7)+0.6,52+5/28))+1),INT(MOD(INT((FK6-2)/7)+0.6,52+5/28))+1,"")</f>
        <v>12</v>
      </c>
      <c r="FL8" s="83"/>
      <c r="FM8" s="83">
        <f>IF(ISNUMBER(INT(MOD(INT((FM6-2)/7)+0.6,52+5/28))+1),INT(MOD(INT((FM6-2)/7)+0.6,52+5/28))+1,"")</f>
        <v>12</v>
      </c>
      <c r="FN8" s="83"/>
      <c r="FO8" s="83">
        <f>IF(ISNUMBER(INT(MOD(INT((FO6-2)/7)+0.6,52+5/28))+1),INT(MOD(INT((FO6-2)/7)+0.6,52+5/28))+1,"")</f>
        <v>12</v>
      </c>
      <c r="FP8" s="83"/>
      <c r="FQ8" s="83">
        <f>IF(ISNUMBER(INT(MOD(INT((FQ6-2)/7)+0.6,52+5/28))+1),INT(MOD(INT((FQ6-2)/7)+0.6,52+5/28))+1,"")</f>
        <v>12</v>
      </c>
      <c r="FR8" s="83"/>
      <c r="FS8" s="83">
        <f>IF(ISNUMBER(INT(MOD(INT((FS6-2)/7)+0.6,52+5/28))+1),INT(MOD(INT((FS6-2)/7)+0.6,52+5/28))+1,"")</f>
        <v>12</v>
      </c>
      <c r="FT8" s="83"/>
      <c r="FU8" s="83">
        <f>IF(ISNUMBER(INT(MOD(INT((FU6-2)/7)+0.6,52+5/28))+1),INT(MOD(INT((FU6-2)/7)+0.6,52+5/28))+1,"")</f>
        <v>13</v>
      </c>
      <c r="FV8" s="83"/>
      <c r="FW8" s="83">
        <f>IF(ISNUMBER(INT(MOD(INT((FW6-2)/7)+0.6,52+5/28))+1),INT(MOD(INT((FW6-2)/7)+0.6,52+5/28))+1,"")</f>
        <v>13</v>
      </c>
      <c r="FX8" s="83"/>
      <c r="FY8" s="83">
        <f>IF(ISNUMBER(INT(MOD(INT((FY6-2)/7)+0.6,52+5/28))+1),INT(MOD(INT((FY6-2)/7)+0.6,52+5/28))+1,"")</f>
        <v>13</v>
      </c>
      <c r="FZ8" s="83"/>
      <c r="GA8" s="83">
        <f>IF(ISNUMBER(INT(MOD(INT((GA6-2)/7)+0.6,52+5/28))+1),INT(MOD(INT((GA6-2)/7)+0.6,52+5/28))+1,"")</f>
        <v>13</v>
      </c>
      <c r="GB8" s="83"/>
      <c r="GC8" s="83">
        <f>IF(ISNUMBER(INT(MOD(INT((GC6-2)/7)+0.6,52+5/28))+1),INT(MOD(INT((GC6-2)/7)+0.6,52+5/28))+1,"")</f>
        <v>13</v>
      </c>
      <c r="GD8" s="83"/>
      <c r="GE8" s="83">
        <f>IF(ISNUMBER(INT(MOD(INT((GE6-2)/7)+0.6,52+5/28))+1),INT(MOD(INT((GE6-2)/7)+0.6,52+5/28))+1,"")</f>
        <v>13</v>
      </c>
      <c r="GF8" s="83"/>
      <c r="GG8" s="83">
        <f>IF(ISNUMBER(INT(MOD(INT((GG6-2)/7)+0.6,52+5/28))+1),INT(MOD(INT((GG6-2)/7)+0.6,52+5/28))+1,"")</f>
        <v>13</v>
      </c>
      <c r="GH8" s="83"/>
      <c r="GI8" s="83">
        <f>IF(ISNUMBER(INT(MOD(INT((GI6-2)/7)+0.6,52+5/28))+1),INT(MOD(INT((GI6-2)/7)+0.6,52+5/28))+1,"")</f>
        <v>14</v>
      </c>
      <c r="GJ8" s="83"/>
      <c r="GK8" s="83">
        <f>IF(ISNUMBER(INT(MOD(INT((GK6-2)/7)+0.6,52+5/28))+1),INT(MOD(INT((GK6-2)/7)+0.6,52+5/28))+1,"")</f>
        <v>14</v>
      </c>
      <c r="GL8" s="83"/>
      <c r="GM8" s="83">
        <f>IF(ISNUMBER(INT(MOD(INT((GM6-2)/7)+0.6,52+5/28))+1),INT(MOD(INT((GM6-2)/7)+0.6,52+5/28))+1,"")</f>
        <v>14</v>
      </c>
      <c r="GN8" s="83"/>
      <c r="GO8" s="83">
        <f>IF(ISNUMBER(INT(MOD(INT((GO6-2)/7)+0.6,52+5/28))+1),INT(MOD(INT((GO6-2)/7)+0.6,52+5/28))+1,"")</f>
        <v>14</v>
      </c>
      <c r="GP8" s="83"/>
      <c r="GQ8" s="83">
        <f>IF(ISNUMBER(INT(MOD(INT((GQ6-2)/7)+0.6,52+5/28))+1),INT(MOD(INT((GQ6-2)/7)+0.6,52+5/28))+1,"")</f>
        <v>14</v>
      </c>
      <c r="GR8" s="83"/>
      <c r="GS8" s="83">
        <f>IF(ISNUMBER(INT(MOD(INT((GS6-2)/7)+0.6,52+5/28))+1),INT(MOD(INT((GS6-2)/7)+0.6,52+5/28))+1,"")</f>
        <v>14</v>
      </c>
      <c r="GT8" s="83"/>
      <c r="GU8" s="83">
        <f>IF(ISNUMBER(INT(MOD(INT((GU6-2)/7)+0.6,52+5/28))+1),INT(MOD(INT((GU6-2)/7)+0.6,52+5/28))+1,"")</f>
        <v>14</v>
      </c>
      <c r="GV8" s="83"/>
      <c r="GW8" s="83">
        <f>IF(ISNUMBER(INT(MOD(INT((GW6-2)/7)+0.6,52+5/28))+1),INT(MOD(INT((GW6-2)/7)+0.6,52+5/28))+1,"")</f>
        <v>15</v>
      </c>
      <c r="GX8" s="83"/>
      <c r="GY8" s="83">
        <f>IF(ISNUMBER(INT(MOD(INT((GY6-2)/7)+0.6,52+5/28))+1),INT(MOD(INT((GY6-2)/7)+0.6,52+5/28))+1,"")</f>
        <v>15</v>
      </c>
      <c r="GZ8" s="83"/>
      <c r="HA8" s="83">
        <f>IF(ISNUMBER(INT(MOD(INT((HA6-2)/7)+0.6,52+5/28))+1),INT(MOD(INT((HA6-2)/7)+0.6,52+5/28))+1,"")</f>
        <v>15</v>
      </c>
      <c r="HB8" s="83"/>
      <c r="HC8" s="83">
        <f>IF(ISNUMBER(INT(MOD(INT((HC6-2)/7)+0.6,52+5/28))+1),INT(MOD(INT((HC6-2)/7)+0.6,52+5/28))+1,"")</f>
        <v>15</v>
      </c>
      <c r="HD8" s="83"/>
      <c r="HE8" s="83">
        <f>IF(ISNUMBER(INT(MOD(INT((HE6-2)/7)+0.6,52+5/28))+1),INT(MOD(INT((HE6-2)/7)+0.6,52+5/28))+1,"")</f>
        <v>15</v>
      </c>
      <c r="HF8" s="83"/>
      <c r="HG8" s="83">
        <f>IF(ISNUMBER(INT(MOD(INT((HG6-2)/7)+0.6,52+5/28))+1),INT(MOD(INT((HG6-2)/7)+0.6,52+5/28))+1,"")</f>
        <v>15</v>
      </c>
      <c r="HH8" s="83"/>
      <c r="HI8" s="83">
        <f>IF(ISNUMBER(INT(MOD(INT((HI6-2)/7)+0.6,52+5/28))+1),INT(MOD(INT((HI6-2)/7)+0.6,52+5/28))+1,"")</f>
        <v>15</v>
      </c>
      <c r="HJ8" s="83"/>
      <c r="HK8" s="83">
        <f>IF(ISNUMBER(INT(MOD(INT((HK6-2)/7)+0.6,52+5/28))+1),INT(MOD(INT((HK6-2)/7)+0.6,52+5/28))+1,"")</f>
        <v>16</v>
      </c>
      <c r="HL8" s="83"/>
      <c r="HM8" s="83">
        <f>IF(ISNUMBER(INT(MOD(INT((HM6-2)/7)+0.6,52+5/28))+1),INT(MOD(INT((HM6-2)/7)+0.6,52+5/28))+1,"")</f>
        <v>16</v>
      </c>
      <c r="HN8" s="83"/>
      <c r="HO8" s="83">
        <f>IF(ISNUMBER(INT(MOD(INT((HO6-2)/7)+0.6,52+5/28))+1),INT(MOD(INT((HO6-2)/7)+0.6,52+5/28))+1,"")</f>
        <v>16</v>
      </c>
      <c r="HP8" s="86"/>
      <c r="HQ8" s="83">
        <f>IF(ISNUMBER(INT(MOD(INT((HQ6-2)/7)+0.6,52+5/28))+1),INT(MOD(INT((HQ6-2)/7)+0.6,52+5/28))+1,"")</f>
        <v>16</v>
      </c>
      <c r="HR8" s="83"/>
      <c r="HS8" s="83">
        <f>IF(ISNUMBER(INT(MOD(INT((HS6-2)/7)+0.6,52+5/28))+1),INT(MOD(INT((HS6-2)/7)+0.6,52+5/28))+1,"")</f>
        <v>16</v>
      </c>
      <c r="HT8" s="83"/>
      <c r="HU8" s="83">
        <f>IF(ISNUMBER(INT(MOD(INT((HU6-2)/7)+0.6,52+5/28))+1),INT(MOD(INT((HU6-2)/7)+0.6,52+5/28))+1,"")</f>
        <v>16</v>
      </c>
      <c r="HV8" s="83"/>
      <c r="HW8" s="83">
        <f>IF(ISNUMBER(INT(MOD(INT((HW6-2)/7)+0.6,52+5/28))+1),INT(MOD(INT((HW6-2)/7)+0.6,52+5/28))+1,"")</f>
        <v>16</v>
      </c>
      <c r="HX8" s="83"/>
      <c r="HY8" s="83">
        <f>IF(ISNUMBER(INT(MOD(INT((HY6-2)/7)+0.6,52+5/28))+1),INT(MOD(INT((HY6-2)/7)+0.6,52+5/28))+1,"")</f>
        <v>17</v>
      </c>
      <c r="HZ8" s="83"/>
      <c r="IA8" s="83">
        <f>IF(ISNUMBER(INT(MOD(INT((IA6-2)/7)+0.6,52+5/28))+1),INT(MOD(INT((IA6-2)/7)+0.6,52+5/28))+1,"")</f>
        <v>17</v>
      </c>
      <c r="IB8" s="83"/>
      <c r="IC8" s="83">
        <f>IF(ISNUMBER(INT(MOD(INT((IC6-2)/7)+0.6,52+5/28))+1),INT(MOD(INT((IC6-2)/7)+0.6,52+5/28))+1,"")</f>
        <v>17</v>
      </c>
      <c r="ID8" s="83"/>
      <c r="IE8" s="83">
        <f>IF(ISNUMBER(INT(MOD(INT((IE6-2)/7)+0.6,52+5/28))+1),INT(MOD(INT((IE6-2)/7)+0.6,52+5/28))+1,"")</f>
        <v>17</v>
      </c>
      <c r="IF8" s="83"/>
      <c r="IG8" s="83">
        <f>IF(ISNUMBER(INT(MOD(INT((IG6-2)/7)+0.6,52+5/28))+1),INT(MOD(INT((IG6-2)/7)+0.6,52+5/28))+1,"")</f>
        <v>17</v>
      </c>
      <c r="IH8" s="83"/>
      <c r="II8" s="83">
        <f>IF(ISNUMBER(INT(MOD(INT((II6-2)/7)+0.6,52+5/28))+1),INT(MOD(INT((II6-2)/7)+0.6,52+5/28))+1,"")</f>
        <v>17</v>
      </c>
      <c r="IJ8" s="83"/>
      <c r="IK8" s="83">
        <f>IF(ISNUMBER(INT(MOD(INT((IK6-2)/7)+0.6,52+5/28))+1),INT(MOD(INT((IK6-2)/7)+0.6,52+5/28))+1,"")</f>
        <v>17</v>
      </c>
      <c r="IL8" s="83"/>
      <c r="IM8" s="83">
        <f>IF(ISNUMBER(INT(MOD(INT((IM6-2)/7)+0.6,52+5/28))+1),INT(MOD(INT((IM6-2)/7)+0.6,52+5/28))+1,"")</f>
        <v>18</v>
      </c>
      <c r="IN8" s="83"/>
      <c r="IO8" s="83">
        <f>IF(ISNUMBER(INT(MOD(INT((IO6-2)/7)+0.6,52+5/28))+1),INT(MOD(INT((IO6-2)/7)+0.6,52+5/28))+1,"")</f>
        <v>18</v>
      </c>
      <c r="IP8" s="83"/>
      <c r="IQ8" s="83">
        <f>IF(ISNUMBER(INT(MOD(INT((IQ6-2)/7)+0.6,52+5/28))+1),INT(MOD(INT((IQ6-2)/7)+0.6,52+5/28))+1,"")</f>
        <v>18</v>
      </c>
      <c r="IR8" s="83"/>
      <c r="IS8" s="83">
        <f>IF(ISNUMBER(INT(MOD(INT((IS6-2)/7)+0.6,52+5/28))+1),INT(MOD(INT((IS6-2)/7)+0.6,52+5/28))+1,"")</f>
        <v>18</v>
      </c>
      <c r="IT8" s="83"/>
      <c r="IU8" s="83">
        <f>IF(ISNUMBER(INT(MOD(INT((IU6-2)/7)+0.6,52+5/28))+1),INT(MOD(INT((IU6-2)/7)+0.6,52+5/28))+1,"")</f>
        <v>18</v>
      </c>
      <c r="IV8" s="83"/>
      <c r="IW8" s="83">
        <f>IF(ISNUMBER(INT(MOD(INT((IW6-2)/7)+0.6,52+5/28))+1),INT(MOD(INT((IW6-2)/7)+0.6,52+5/28))+1,"")</f>
        <v>18</v>
      </c>
      <c r="IX8" s="83"/>
      <c r="IY8" s="83">
        <f>IF(ISNUMBER(INT(MOD(INT((IY6-2)/7)+0.6,52+5/28))+1),INT(MOD(INT((IY6-2)/7)+0.6,52+5/28))+1,"")</f>
        <v>18</v>
      </c>
      <c r="IZ8" s="83"/>
      <c r="JA8" s="83">
        <f>IF(ISNUMBER(INT(MOD(INT((JA6-2)/7)+0.6,52+5/28))+1),INT(MOD(INT((JA6-2)/7)+0.6,52+5/28))+1,"")</f>
        <v>19</v>
      </c>
      <c r="JB8" s="83"/>
      <c r="JC8" s="83">
        <f>IF(ISNUMBER(INT(MOD(INT((JC6-2)/7)+0.6,52+5/28))+1),INT(MOD(INT((JC6-2)/7)+0.6,52+5/28))+1,"")</f>
        <v>19</v>
      </c>
      <c r="JD8" s="83"/>
      <c r="JE8" s="83">
        <f>IF(ISNUMBER(INT(MOD(INT((JE6-2)/7)+0.6,52+5/28))+1),INT(MOD(INT((JE6-2)/7)+0.6,52+5/28))+1,"")</f>
        <v>19</v>
      </c>
      <c r="JF8" s="83"/>
      <c r="JG8" s="83">
        <f>IF(ISNUMBER(INT(MOD(INT((JG6-2)/7)+0.6,52+5/28))+1),INT(MOD(INT((JG6-2)/7)+0.6,52+5/28))+1,"")</f>
        <v>19</v>
      </c>
      <c r="JH8" s="83"/>
      <c r="JI8" s="83">
        <f>IF(ISNUMBER(INT(MOD(INT((JI6-2)/7)+0.6,52+5/28))+1),INT(MOD(INT((JI6-2)/7)+0.6,52+5/28))+1,"")</f>
        <v>19</v>
      </c>
      <c r="JJ8" s="83"/>
      <c r="JK8" s="83">
        <f>IF(ISNUMBER(INT(MOD(INT((JK6-2)/7)+0.6,52+5/28))+1),INT(MOD(INT((JK6-2)/7)+0.6,52+5/28))+1,"")</f>
        <v>19</v>
      </c>
      <c r="JL8" s="83"/>
      <c r="JM8" s="83">
        <f>IF(ISNUMBER(INT(MOD(INT((JM6-2)/7)+0.6,52+5/28))+1),INT(MOD(INT((JM6-2)/7)+0.6,52+5/28))+1,"")</f>
        <v>19</v>
      </c>
      <c r="JN8" s="83"/>
      <c r="JO8" s="83">
        <f>IF(ISNUMBER(INT(MOD(INT((JO6-2)/7)+0.6,52+5/28))+1),INT(MOD(INT((JO6-2)/7)+0.6,52+5/28))+1,"")</f>
        <v>20</v>
      </c>
      <c r="JP8" s="83"/>
      <c r="JQ8" s="83">
        <f>IF(ISNUMBER(INT(MOD(INT((JQ6-2)/7)+0.6,52+5/28))+1),INT(MOD(INT((JQ6-2)/7)+0.6,52+5/28))+1,"")</f>
        <v>20</v>
      </c>
      <c r="JR8" s="83"/>
      <c r="JS8" s="83">
        <f>IF(ISNUMBER(INT(MOD(INT((JS6-2)/7)+0.6,52+5/28))+1),INT(MOD(INT((JS6-2)/7)+0.6,52+5/28))+1,"")</f>
        <v>20</v>
      </c>
      <c r="JT8" s="83"/>
      <c r="JU8" s="83">
        <f>IF(ISNUMBER(INT(MOD(INT((JU6-2)/7)+0.6,52+5/28))+1),INT(MOD(INT((JU6-2)/7)+0.6,52+5/28))+1,"")</f>
        <v>20</v>
      </c>
      <c r="JV8" s="83"/>
      <c r="JW8" s="83">
        <f>IF(ISNUMBER(INT(MOD(INT((JW6-2)/7)+0.6,52+5/28))+1),INT(MOD(INT((JW6-2)/7)+0.6,52+5/28))+1,"")</f>
        <v>20</v>
      </c>
      <c r="JX8" s="83"/>
      <c r="JY8" s="83">
        <f>IF(ISNUMBER(INT(MOD(INT((JY6-2)/7)+0.6,52+5/28))+1),INT(MOD(INT((JY6-2)/7)+0.6,52+5/28))+1,"")</f>
        <v>20</v>
      </c>
      <c r="JZ8" s="83"/>
      <c r="KA8" s="83">
        <f>IF(ISNUMBER(INT(MOD(INT((KA6-2)/7)+0.6,52+5/28))+1),INT(MOD(INT((KA6-2)/7)+0.6,52+5/28))+1,"")</f>
        <v>20</v>
      </c>
      <c r="KB8" s="83"/>
      <c r="KC8" s="83">
        <f>IF(ISNUMBER(INT(MOD(INT((KC6-2)/7)+0.6,52+5/28))+1),INT(MOD(INT((KC6-2)/7)+0.6,52+5/28))+1,"")</f>
        <v>21</v>
      </c>
      <c r="KD8" s="83"/>
      <c r="KE8" s="83">
        <f>IF(ISNUMBER(INT(MOD(INT((KE6-2)/7)+0.6,52+5/28))+1),INT(MOD(INT((KE6-2)/7)+0.6,52+5/28))+1,"")</f>
        <v>21</v>
      </c>
      <c r="KF8" s="83"/>
      <c r="KG8" s="83">
        <f>IF(ISNUMBER(INT(MOD(INT((KG6-2)/7)+0.6,52+5/28))+1),INT(MOD(INT((KG6-2)/7)+0.6,52+5/28))+1,"")</f>
        <v>21</v>
      </c>
      <c r="KH8" s="83"/>
      <c r="KI8" s="83">
        <f>IF(ISNUMBER(INT(MOD(INT((KI6-2)/7)+0.6,52+5/28))+1),INT(MOD(INT((KI6-2)/7)+0.6,52+5/28))+1,"")</f>
        <v>21</v>
      </c>
      <c r="KJ8" s="83"/>
      <c r="KK8" s="83">
        <f>IF(ISNUMBER(INT(MOD(INT((KK6-2)/7)+0.6,52+5/28))+1),INT(MOD(INT((KK6-2)/7)+0.6,52+5/28))+1,"")</f>
        <v>21</v>
      </c>
      <c r="KL8" s="83"/>
      <c r="KM8" s="83">
        <f>IF(ISNUMBER(INT(MOD(INT((KM6-2)/7)+0.6,52+5/28))+1),INT(MOD(INT((KM6-2)/7)+0.6,52+5/28))+1,"")</f>
        <v>21</v>
      </c>
      <c r="KN8" s="83"/>
      <c r="KO8" s="83">
        <f>IF(ISNUMBER(INT(MOD(INT((KO6-2)/7)+0.6,52+5/28))+1),INT(MOD(INT((KO6-2)/7)+0.6,52+5/28))+1,"")</f>
        <v>21</v>
      </c>
      <c r="KP8" s="83"/>
      <c r="KQ8" s="83">
        <f>IF(ISNUMBER(INT(MOD(INT((KQ6-2)/7)+0.6,52+5/28))+1),INT(MOD(INT((KQ6-2)/7)+0.6,52+5/28))+1,"")</f>
        <v>22</v>
      </c>
      <c r="KR8" s="83"/>
      <c r="KS8" s="83">
        <f>IF(ISNUMBER(INT(MOD(INT((KS6-2)/7)+0.6,52+5/28))+1),INT(MOD(INT((KS6-2)/7)+0.6,52+5/28))+1,"")</f>
        <v>22</v>
      </c>
      <c r="KT8" s="83"/>
      <c r="KU8" s="83">
        <f>IF(ISNUMBER(INT(MOD(INT((KU6-2)/7)+0.6,52+5/28))+1),INT(MOD(INT((KU6-2)/7)+0.6,52+5/28))+1,"")</f>
        <v>22</v>
      </c>
      <c r="KV8" s="83"/>
      <c r="KW8" s="83">
        <f>IF(ISNUMBER(INT(MOD(INT((KW6-2)/7)+0.6,52+5/28))+1),INT(MOD(INT((KW6-2)/7)+0.6,52+5/28))+1,"")</f>
        <v>22</v>
      </c>
      <c r="KX8" s="83"/>
      <c r="KY8" s="83">
        <f>IF(ISNUMBER(INT(MOD(INT((KY6-2)/7)+0.6,52+5/28))+1),INT(MOD(INT((KY6-2)/7)+0.6,52+5/28))+1,"")</f>
        <v>22</v>
      </c>
      <c r="KZ8" s="83"/>
      <c r="LA8" s="83">
        <f>IF(ISNUMBER(INT(MOD(INT((LA6-2)/7)+0.6,52+5/28))+1),INT(MOD(INT((LA6-2)/7)+0.6,52+5/28))+1,"")</f>
        <v>22</v>
      </c>
      <c r="LB8" s="83"/>
      <c r="LC8" s="83">
        <f>IF(ISNUMBER(INT(MOD(INT((LC6-2)/7)+0.6,52+5/28))+1),INT(MOD(INT((LC6-2)/7)+0.6,52+5/28))+1,"")</f>
        <v>22</v>
      </c>
      <c r="LD8" s="83"/>
      <c r="LE8" s="83">
        <f>IF(ISNUMBER(INT(MOD(INT((LE6-2)/7)+0.6,52+5/28))+1),INT(MOD(INT((LE6-2)/7)+0.6,52+5/28))+1,"")</f>
        <v>23</v>
      </c>
      <c r="LF8" s="83"/>
      <c r="LG8" s="83">
        <f>IF(ISNUMBER(INT(MOD(INT((LG6-2)/7)+0.6,52+5/28))+1),INT(MOD(INT((LG6-2)/7)+0.6,52+5/28))+1,"")</f>
        <v>23</v>
      </c>
      <c r="LH8" s="83"/>
      <c r="LI8" s="83">
        <f>IF(ISNUMBER(INT(MOD(INT((LI6-2)/7)+0.6,52+5/28))+1),INT(MOD(INT((LI6-2)/7)+0.6,52+5/28))+1,"")</f>
        <v>23</v>
      </c>
      <c r="LJ8" s="83"/>
      <c r="LK8" s="83">
        <f>IF(ISNUMBER(INT(MOD(INT((LK6-2)/7)+0.6,52+5/28))+1),INT(MOD(INT((LK6-2)/7)+0.6,52+5/28))+1,"")</f>
        <v>23</v>
      </c>
      <c r="LL8" s="83"/>
      <c r="LM8" s="83">
        <f>IF(ISNUMBER(INT(MOD(INT((LM6-2)/7)+0.6,52+5/28))+1),INT(MOD(INT((LM6-2)/7)+0.6,52+5/28))+1,"")</f>
        <v>23</v>
      </c>
      <c r="LN8" s="83"/>
      <c r="LO8" s="83">
        <f>IF(ISNUMBER(INT(MOD(INT((LO6-2)/7)+0.6,52+5/28))+1),INT(MOD(INT((LO6-2)/7)+0.6,52+5/28))+1,"")</f>
        <v>23</v>
      </c>
      <c r="LP8" s="83"/>
      <c r="LQ8" s="83">
        <f>IF(ISNUMBER(INT(MOD(INT((LQ6-2)/7)+0.6,52+5/28))+1),INT(MOD(INT((LQ6-2)/7)+0.6,52+5/28))+1,"")</f>
        <v>23</v>
      </c>
      <c r="LR8" s="83"/>
      <c r="LS8" s="83">
        <f>IF(ISNUMBER(INT(MOD(INT((LS6-2)/7)+0.6,52+5/28))+1),INT(MOD(INT((LS6-2)/7)+0.6,52+5/28))+1,"")</f>
        <v>24</v>
      </c>
      <c r="LT8" s="83"/>
      <c r="LU8" s="83">
        <f>IF(ISNUMBER(INT(MOD(INT((LU6-2)/7)+0.6,52+5/28))+1),INT(MOD(INT((LU6-2)/7)+0.6,52+5/28))+1,"")</f>
        <v>24</v>
      </c>
      <c r="LV8" s="83"/>
      <c r="LW8" s="83">
        <f>IF(ISNUMBER(INT(MOD(INT((LW6-2)/7)+0.6,52+5/28))+1),INT(MOD(INT((LW6-2)/7)+0.6,52+5/28))+1,"")</f>
        <v>24</v>
      </c>
      <c r="LX8" s="83"/>
      <c r="LY8" s="83">
        <f>IF(ISNUMBER(INT(MOD(INT((LY6-2)/7)+0.6,52+5/28))+1),INT(MOD(INT((LY6-2)/7)+0.6,52+5/28))+1,"")</f>
        <v>24</v>
      </c>
      <c r="LZ8" s="83"/>
      <c r="MA8" s="83">
        <f>IF(ISNUMBER(INT(MOD(INT((MA6-2)/7)+0.6,52+5/28))+1),INT(MOD(INT((MA6-2)/7)+0.6,52+5/28))+1,"")</f>
        <v>24</v>
      </c>
      <c r="MB8" s="83"/>
      <c r="MC8" s="83">
        <f>IF(ISNUMBER(INT(MOD(INT((MC6-2)/7)+0.6,52+5/28))+1),INT(MOD(INT((MC6-2)/7)+0.6,52+5/28))+1,"")</f>
        <v>24</v>
      </c>
      <c r="MD8" s="83"/>
      <c r="ME8" s="83">
        <f>IF(ISNUMBER(INT(MOD(INT((ME6-2)/7)+0.6,52+5/28))+1),INT(MOD(INT((ME6-2)/7)+0.6,52+5/28))+1,"")</f>
        <v>24</v>
      </c>
      <c r="MF8" s="83"/>
      <c r="MG8" s="83">
        <f>IF(ISNUMBER(INT(MOD(INT((MG6-2)/7)+0.6,52+5/28))+1),INT(MOD(INT((MG6-2)/7)+0.6,52+5/28))+1,"")</f>
        <v>25</v>
      </c>
      <c r="MH8" s="83"/>
      <c r="MI8" s="83">
        <f>IF(ISNUMBER(INT(MOD(INT((MI6-2)/7)+0.6,52+5/28))+1),INT(MOD(INT((MI6-2)/7)+0.6,52+5/28))+1,"")</f>
        <v>25</v>
      </c>
      <c r="MJ8" s="83"/>
      <c r="MK8" s="83">
        <f>IF(ISNUMBER(INT(MOD(INT((MK6-2)/7)+0.6,52+5/28))+1),INT(MOD(INT((MK6-2)/7)+0.6,52+5/28))+1,"")</f>
        <v>25</v>
      </c>
      <c r="ML8" s="83"/>
      <c r="MM8" s="83">
        <f>IF(ISNUMBER(INT(MOD(INT((MM6-2)/7)+0.6,52+5/28))+1),INT(MOD(INT((MM6-2)/7)+0.6,52+5/28))+1,"")</f>
        <v>25</v>
      </c>
      <c r="MN8" s="83"/>
      <c r="MO8" s="83">
        <f>IF(ISNUMBER(INT(MOD(INT((MO6-2)/7)+0.6,52+5/28))+1),INT(MOD(INT((MO6-2)/7)+0.6,52+5/28))+1,"")</f>
        <v>25</v>
      </c>
      <c r="MP8" s="83"/>
      <c r="MQ8" s="83">
        <f>IF(ISNUMBER(INT(MOD(INT((MQ6-2)/7)+0.6,52+5/28))+1),INT(MOD(INT((MQ6-2)/7)+0.6,52+5/28))+1,"")</f>
        <v>25</v>
      </c>
      <c r="MR8" s="83"/>
      <c r="MS8" s="83">
        <f>IF(ISNUMBER(INT(MOD(INT((MS6-2)/7)+0.6,52+5/28))+1),INT(MOD(INT((MS6-2)/7)+0.6,52+5/28))+1,"")</f>
        <v>25</v>
      </c>
      <c r="MT8" s="83"/>
      <c r="MU8" s="83">
        <f>IF(ISNUMBER(INT(MOD(INT((MU6-2)/7)+0.6,52+5/28))+1),INT(MOD(INT((MU6-2)/7)+0.6,52+5/28))+1,"")</f>
        <v>26</v>
      </c>
      <c r="MV8" s="83"/>
      <c r="MW8" s="83">
        <f>IF(ISNUMBER(INT(MOD(INT((MW6-2)/7)+0.6,52+5/28))+1),INT(MOD(INT((MW6-2)/7)+0.6,52+5/28))+1,"")</f>
        <v>26</v>
      </c>
      <c r="MX8" s="83"/>
      <c r="MY8" s="83">
        <f>IF(ISNUMBER(INT(MOD(INT((MY6-2)/7)+0.6,52+5/28))+1),INT(MOD(INT((MY6-2)/7)+0.6,52+5/28))+1,"")</f>
        <v>26</v>
      </c>
      <c r="MZ8" s="83"/>
      <c r="NA8" s="83">
        <f>IF(ISNUMBER(INT(MOD(INT((NA6-2)/7)+0.6,52+5/28))+1),INT(MOD(INT((NA6-2)/7)+0.6,52+5/28))+1,"")</f>
        <v>26</v>
      </c>
      <c r="NB8" s="83"/>
      <c r="NC8" s="83">
        <f>IF(ISNUMBER(INT(MOD(INT((NC6-2)/7)+0.6,52+5/28))+1),INT(MOD(INT((NC6-2)/7)+0.6,52+5/28))+1,"")</f>
        <v>26</v>
      </c>
      <c r="ND8" s="83"/>
      <c r="NE8" s="83">
        <f>IF(ISNUMBER(INT(MOD(INT((NE6-2)/7)+0.6,52+5/28))+1),INT(MOD(INT((NE6-2)/7)+0.6,52+5/28))+1,"")</f>
        <v>26</v>
      </c>
      <c r="NF8" s="83"/>
      <c r="NG8" s="83">
        <f>IF(ISNUMBER(INT(MOD(INT((NG6-2)/7)+0.6,52+5/28))+1),INT(MOD(INT((NG6-2)/7)+0.6,52+5/28))+1,"")</f>
        <v>26</v>
      </c>
      <c r="NH8" s="83"/>
      <c r="NI8" s="83">
        <f>IF(ISNUMBER(INT(MOD(INT((NI6-2)/7)+0.6,52+5/28))+1),INT(MOD(INT((NI6-2)/7)+0.6,52+5/28))+1,"")</f>
        <v>27</v>
      </c>
      <c r="NJ8" s="83"/>
      <c r="NK8" s="83">
        <f>IF(ISNUMBER(INT(MOD(INT((NK6-2)/7)+0.6,52+5/28))+1),INT(MOD(INT((NK6-2)/7)+0.6,52+5/28))+1,"")</f>
        <v>27</v>
      </c>
      <c r="NL8" s="83"/>
      <c r="NM8" s="83">
        <f>IF(ISNUMBER(INT(MOD(INT((NM6-2)/7)+0.6,52+5/28))+1),INT(MOD(INT((NM6-2)/7)+0.6,52+5/28))+1,"")</f>
        <v>27</v>
      </c>
      <c r="NN8" s="83"/>
      <c r="NO8" s="83">
        <f>IF(ISNUMBER(INT(MOD(INT((NO6-2)/7)+0.6,52+5/28))+1),INT(MOD(INT((NO6-2)/7)+0.6,52+5/28))+1,"")</f>
        <v>27</v>
      </c>
      <c r="NP8" s="83"/>
      <c r="NQ8" s="83">
        <f>IF(ISNUMBER(INT(MOD(INT((NQ6-2)/7)+0.6,52+5/28))+1),INT(MOD(INT((NQ6-2)/7)+0.6,52+5/28))+1,"")</f>
        <v>27</v>
      </c>
      <c r="NR8" s="83"/>
      <c r="NS8" s="83">
        <f>IF(ISNUMBER(INT(MOD(INT((NS6-2)/7)+0.6,52+5/28))+1),INT(MOD(INT((NS6-2)/7)+0.6,52+5/28))+1,"")</f>
        <v>27</v>
      </c>
      <c r="NT8" s="83"/>
      <c r="NU8" s="83">
        <f>IF(ISNUMBER(INT(MOD(INT((NU6-2)/7)+0.6,52+5/28))+1),INT(MOD(INT((NU6-2)/7)+0.6,52+5/28))+1,"")</f>
        <v>27</v>
      </c>
      <c r="NV8" s="83"/>
      <c r="NW8" s="83">
        <f>IF(ISNUMBER(INT(MOD(INT((NW6-2)/7)+0.6,52+5/28))+1),INT(MOD(INT((NW6-2)/7)+0.6,52+5/28))+1,"")</f>
        <v>28</v>
      </c>
      <c r="NX8" s="83"/>
      <c r="NY8" s="83">
        <f>IF(ISNUMBER(INT(MOD(INT((NY6-2)/7)+0.6,52+5/28))+1),INT(MOD(INT((NY6-2)/7)+0.6,52+5/28))+1,"")</f>
        <v>28</v>
      </c>
      <c r="NZ8" s="83"/>
      <c r="OA8" s="83">
        <f>IF(ISNUMBER(INT(MOD(INT((OA6-2)/7)+0.6,52+5/28))+1),INT(MOD(INT((OA6-2)/7)+0.6,52+5/28))+1,"")</f>
        <v>28</v>
      </c>
      <c r="OB8" s="83"/>
      <c r="OC8" s="83">
        <f>IF(ISNUMBER(INT(MOD(INT((OC6-2)/7)+0.6,52+5/28))+1),INT(MOD(INT((OC6-2)/7)+0.6,52+5/28))+1,"")</f>
        <v>28</v>
      </c>
      <c r="OD8" s="83"/>
      <c r="OE8" s="83">
        <f>IF(ISNUMBER(INT(MOD(INT((OE6-2)/7)+0.6,52+5/28))+1),INT(MOD(INT((OE6-2)/7)+0.6,52+5/28))+1,"")</f>
        <v>28</v>
      </c>
      <c r="OF8" s="83"/>
      <c r="OG8" s="83">
        <f>IF(ISNUMBER(INT(MOD(INT((OG6-2)/7)+0.6,52+5/28))+1),INT(MOD(INT((OG6-2)/7)+0.6,52+5/28))+1,"")</f>
        <v>28</v>
      </c>
      <c r="OH8" s="83"/>
      <c r="OI8" s="83">
        <f>IF(ISNUMBER(INT(MOD(INT((OI6-2)/7)+0.6,52+5/28))+1),INT(MOD(INT((OI6-2)/7)+0.6,52+5/28))+1,"")</f>
        <v>28</v>
      </c>
      <c r="OJ8" s="83"/>
      <c r="OK8" s="83">
        <f>IF(ISNUMBER(INT(MOD(INT((OK6-2)/7)+0.6,52+5/28))+1),INT(MOD(INT((OK6-2)/7)+0.6,52+5/28))+1,"")</f>
        <v>29</v>
      </c>
      <c r="OL8" s="83"/>
      <c r="OM8" s="83">
        <f>IF(ISNUMBER(INT(MOD(INT((OM6-2)/7)+0.6,52+5/28))+1),INT(MOD(INT((OM6-2)/7)+0.6,52+5/28))+1,"")</f>
        <v>29</v>
      </c>
      <c r="ON8" s="83"/>
      <c r="OO8" s="83">
        <f>IF(ISNUMBER(INT(MOD(INT((OO6-2)/7)+0.6,52+5/28))+1),INT(MOD(INT((OO6-2)/7)+0.6,52+5/28))+1,"")</f>
        <v>29</v>
      </c>
      <c r="OP8" s="83"/>
      <c r="OQ8" s="83">
        <f>IF(ISNUMBER(INT(MOD(INT((OQ6-2)/7)+0.6,52+5/28))+1),INT(MOD(INT((OQ6-2)/7)+0.6,52+5/28))+1,"")</f>
        <v>29</v>
      </c>
      <c r="OR8" s="83"/>
      <c r="OS8" s="83">
        <f>IF(ISNUMBER(INT(MOD(INT((OS6-2)/7)+0.6,52+5/28))+1),INT(MOD(INT((OS6-2)/7)+0.6,52+5/28))+1,"")</f>
        <v>29</v>
      </c>
      <c r="OT8" s="83"/>
      <c r="OU8" s="83">
        <f>IF(ISNUMBER(INT(MOD(INT((OU6-2)/7)+0.6,52+5/28))+1),INT(MOD(INT((OU6-2)/7)+0.6,52+5/28))+1,"")</f>
        <v>29</v>
      </c>
      <c r="OV8" s="83"/>
      <c r="OW8" s="83">
        <f>IF(ISNUMBER(INT(MOD(INT((OW6-2)/7)+0.6,52+5/28))+1),INT(MOD(INT((OW6-2)/7)+0.6,52+5/28))+1,"")</f>
        <v>29</v>
      </c>
      <c r="OX8" s="83"/>
      <c r="OY8" s="83">
        <f>IF(ISNUMBER(INT(MOD(INT((OY6-2)/7)+0.6,52+5/28))+1),INT(MOD(INT((OY6-2)/7)+0.6,52+5/28))+1,"")</f>
        <v>30</v>
      </c>
      <c r="OZ8" s="83"/>
      <c r="PA8" s="83">
        <f>IF(ISNUMBER(INT(MOD(INT((PA6-2)/7)+0.6,52+5/28))+1),INT(MOD(INT((PA6-2)/7)+0.6,52+5/28))+1,"")</f>
        <v>30</v>
      </c>
      <c r="PB8" s="83"/>
      <c r="PC8" s="83">
        <f>IF(ISNUMBER(INT(MOD(INT((PC6-2)/7)+0.6,52+5/28))+1),INT(MOD(INT((PC6-2)/7)+0.6,52+5/28))+1,"")</f>
        <v>30</v>
      </c>
      <c r="PD8" s="83"/>
      <c r="PE8" s="83">
        <f>IF(ISNUMBER(INT(MOD(INT((PE6-2)/7)+0.6,52+5/28))+1),INT(MOD(INT((PE6-2)/7)+0.6,52+5/28))+1,"")</f>
        <v>30</v>
      </c>
      <c r="PF8" s="83"/>
      <c r="PG8" s="83">
        <f>IF(ISNUMBER(INT(MOD(INT((PG6-2)/7)+0.6,52+5/28))+1),INT(MOD(INT((PG6-2)/7)+0.6,52+5/28))+1,"")</f>
        <v>30</v>
      </c>
      <c r="PH8" s="83"/>
      <c r="PI8" s="83">
        <f>IF(ISNUMBER(INT(MOD(INT((PI6-2)/7)+0.6,52+5/28))+1),INT(MOD(INT((PI6-2)/7)+0.6,52+5/28))+1,"")</f>
        <v>30</v>
      </c>
      <c r="PJ8" s="83"/>
      <c r="PK8" s="83">
        <f>IF(ISNUMBER(INT(MOD(INT((PK6-2)/7)+0.6,52+5/28))+1),INT(MOD(INT((PK6-2)/7)+0.6,52+5/28))+1,"")</f>
        <v>30</v>
      </c>
      <c r="PL8" s="83"/>
      <c r="PM8" s="83">
        <f>IF(ISNUMBER(INT(MOD(INT((PM6-2)/7)+0.6,52+5/28))+1),INT(MOD(INT((PM6-2)/7)+0.6,52+5/28))+1,"")</f>
        <v>31</v>
      </c>
      <c r="PN8" s="83"/>
      <c r="PO8" s="83">
        <f>IF(ISNUMBER(INT(MOD(INT((PO6-2)/7)+0.6,52+5/28))+1),INT(MOD(INT((PO6-2)/7)+0.6,52+5/28))+1,"")</f>
        <v>31</v>
      </c>
      <c r="PP8" s="83"/>
      <c r="PQ8" s="83">
        <f>IF(ISNUMBER(INT(MOD(INT((PQ6-2)/7)+0.6,52+5/28))+1),INT(MOD(INT((PQ6-2)/7)+0.6,52+5/28))+1,"")</f>
        <v>31</v>
      </c>
      <c r="PR8" s="83"/>
      <c r="PS8" s="83">
        <f>IF(ISNUMBER(INT(MOD(INT((PS6-2)/7)+0.6,52+5/28))+1),INT(MOD(INT((PS6-2)/7)+0.6,52+5/28))+1,"")</f>
        <v>31</v>
      </c>
      <c r="PT8" s="83"/>
      <c r="PU8" s="83">
        <f>IF(ISNUMBER(INT(MOD(INT((PU6-2)/7)+0.6,52+5/28))+1),INT(MOD(INT((PU6-2)/7)+0.6,52+5/28))+1,"")</f>
        <v>31</v>
      </c>
      <c r="PV8" s="83"/>
      <c r="PW8" s="83">
        <f>IF(ISNUMBER(INT(MOD(INT((PW6-2)/7)+0.6,52+5/28))+1),INT(MOD(INT((PW6-2)/7)+0.6,52+5/28))+1,"")</f>
        <v>31</v>
      </c>
      <c r="PX8" s="83"/>
      <c r="PY8" s="83">
        <f>IF(ISNUMBER(INT(MOD(INT((PY6-2)/7)+0.6,52+5/28))+1),INT(MOD(INT((PY6-2)/7)+0.6,52+5/28))+1,"")</f>
        <v>31</v>
      </c>
      <c r="PZ8" s="83"/>
      <c r="QA8" s="83">
        <f>IF(ISNUMBER(INT(MOD(INT((QA6-2)/7)+0.6,52+5/28))+1),INT(MOD(INT((QA6-2)/7)+0.6,52+5/28))+1,"")</f>
        <v>32</v>
      </c>
      <c r="QB8" s="83"/>
      <c r="QC8" s="83">
        <f>IF(ISNUMBER(INT(MOD(INT((QC6-2)/7)+0.6,52+5/28))+1),INT(MOD(INT((QC6-2)/7)+0.6,52+5/28))+1,"")</f>
        <v>32</v>
      </c>
      <c r="QD8" s="83"/>
      <c r="QE8" s="83">
        <f>IF(ISNUMBER(INT(MOD(INT((QE6-2)/7)+0.6,52+5/28))+1),INT(MOD(INT((QE6-2)/7)+0.6,52+5/28))+1,"")</f>
        <v>32</v>
      </c>
      <c r="QF8" s="83"/>
      <c r="QG8" s="83">
        <f>IF(ISNUMBER(INT(MOD(INT((QG6-2)/7)+0.6,52+5/28))+1),INT(MOD(INT((QG6-2)/7)+0.6,52+5/28))+1,"")</f>
        <v>32</v>
      </c>
      <c r="QH8" s="83"/>
      <c r="QI8" s="83">
        <f>IF(ISNUMBER(INT(MOD(INT((QI6-2)/7)+0.6,52+5/28))+1),INT(MOD(INT((QI6-2)/7)+0.6,52+5/28))+1,"")</f>
        <v>32</v>
      </c>
      <c r="QJ8" s="83"/>
      <c r="QK8" s="83">
        <f>IF(ISNUMBER(INT(MOD(INT((QK6-2)/7)+0.6,52+5/28))+1),INT(MOD(INT((QK6-2)/7)+0.6,52+5/28))+1,"")</f>
        <v>32</v>
      </c>
      <c r="QL8" s="83"/>
      <c r="QM8" s="83">
        <f>IF(ISNUMBER(INT(MOD(INT((QM6-2)/7)+0.6,52+5/28))+1),INT(MOD(INT((QM6-2)/7)+0.6,52+5/28))+1,"")</f>
        <v>32</v>
      </c>
      <c r="QN8" s="83"/>
      <c r="QO8" s="83">
        <f>IF(ISNUMBER(INT(MOD(INT((QO6-2)/7)+0.6,52+5/28))+1),INT(MOD(INT((QO6-2)/7)+0.6,52+5/28))+1,"")</f>
        <v>33</v>
      </c>
      <c r="QP8" s="83"/>
      <c r="QQ8" s="83">
        <f>IF(ISNUMBER(INT(MOD(INT((QQ6-2)/7)+0.6,52+5/28))+1),INT(MOD(INT((QQ6-2)/7)+0.6,52+5/28))+1,"")</f>
        <v>33</v>
      </c>
      <c r="QR8" s="83"/>
      <c r="QS8" s="83">
        <f>IF(ISNUMBER(INT(MOD(INT((QS6-2)/7)+0.6,52+5/28))+1),INT(MOD(INT((QS6-2)/7)+0.6,52+5/28))+1,"")</f>
        <v>33</v>
      </c>
      <c r="QT8" s="83"/>
      <c r="QU8" s="83">
        <f>IF(ISNUMBER(INT(MOD(INT((QU6-2)/7)+0.6,52+5/28))+1),INT(MOD(INT((QU6-2)/7)+0.6,52+5/28))+1,"")</f>
        <v>33</v>
      </c>
      <c r="QV8" s="83"/>
      <c r="QW8" s="83">
        <f>IF(ISNUMBER(INT(MOD(INT((QW6-2)/7)+0.6,52+5/28))+1),INT(MOD(INT((QW6-2)/7)+0.6,52+5/28))+1,"")</f>
        <v>33</v>
      </c>
      <c r="QX8" s="83"/>
      <c r="QY8" s="83">
        <f>IF(ISNUMBER(INT(MOD(INT((QY6-2)/7)+0.6,52+5/28))+1),INT(MOD(INT((QY6-2)/7)+0.6,52+5/28))+1,"")</f>
        <v>33</v>
      </c>
      <c r="QZ8" s="83"/>
      <c r="RA8" s="83">
        <f>IF(ISNUMBER(INT(MOD(INT((RA6-2)/7)+0.6,52+5/28))+1),INT(MOD(INT((RA6-2)/7)+0.6,52+5/28))+1,"")</f>
        <v>33</v>
      </c>
      <c r="RB8" s="83"/>
      <c r="RC8" s="83">
        <f>IF(ISNUMBER(INT(MOD(INT((RC6-2)/7)+0.6,52+5/28))+1),INT(MOD(INT((RC6-2)/7)+0.6,52+5/28))+1,"")</f>
        <v>34</v>
      </c>
      <c r="RD8" s="83"/>
      <c r="RE8" s="83">
        <f>IF(ISNUMBER(INT(MOD(INT((RE6-2)/7)+0.6,52+5/28))+1),INT(MOD(INT((RE6-2)/7)+0.6,52+5/28))+1,"")</f>
        <v>34</v>
      </c>
      <c r="RF8" s="83"/>
      <c r="RG8" s="83">
        <f>IF(ISNUMBER(INT(MOD(INT((RG6-2)/7)+0.6,52+5/28))+1),INT(MOD(INT((RG6-2)/7)+0.6,52+5/28))+1,"")</f>
        <v>34</v>
      </c>
      <c r="RH8" s="83"/>
      <c r="RI8" s="83">
        <f>IF(ISNUMBER(INT(MOD(INT((RI6-2)/7)+0.6,52+5/28))+1),INT(MOD(INT((RI6-2)/7)+0.6,52+5/28))+1,"")</f>
        <v>34</v>
      </c>
      <c r="RJ8" s="83"/>
      <c r="RK8" s="83">
        <f>IF(ISNUMBER(INT(MOD(INT((RK6-2)/7)+0.6,52+5/28))+1),INT(MOD(INT((RK6-2)/7)+0.6,52+5/28))+1,"")</f>
        <v>34</v>
      </c>
      <c r="RL8" s="83"/>
      <c r="RM8" s="83">
        <f>IF(ISNUMBER(INT(MOD(INT((RM6-2)/7)+0.6,52+5/28))+1),INT(MOD(INT((RM6-2)/7)+0.6,52+5/28))+1,"")</f>
        <v>34</v>
      </c>
      <c r="RN8" s="83"/>
      <c r="RO8" s="83">
        <f>IF(ISNUMBER(INT(MOD(INT((RO6-2)/7)+0.6,52+5/28))+1),INT(MOD(INT((RO6-2)/7)+0.6,52+5/28))+1,"")</f>
        <v>34</v>
      </c>
      <c r="RP8" s="83"/>
      <c r="RQ8" s="83">
        <f>IF(ISNUMBER(INT(MOD(INT((RQ6-2)/7)+0.6,52+5/28))+1),INT(MOD(INT((RQ6-2)/7)+0.6,52+5/28))+1,"")</f>
        <v>35</v>
      </c>
      <c r="RR8" s="83"/>
      <c r="RS8" s="83">
        <f>IF(ISNUMBER(INT(MOD(INT((RS6-2)/7)+0.6,52+5/28))+1),INT(MOD(INT((RS6-2)/7)+0.6,52+5/28))+1,"")</f>
        <v>35</v>
      </c>
      <c r="RT8" s="83"/>
      <c r="RU8" s="83">
        <f>IF(ISNUMBER(INT(MOD(INT((RU6-2)/7)+0.6,52+5/28))+1),INT(MOD(INT((RU6-2)/7)+0.6,52+5/28))+1,"")</f>
        <v>35</v>
      </c>
      <c r="RV8" s="83"/>
      <c r="RW8" s="83">
        <f>IF(ISNUMBER(INT(MOD(INT((RW6-2)/7)+0.6,52+5/28))+1),INT(MOD(INT((RW6-2)/7)+0.6,52+5/28))+1,"")</f>
        <v>35</v>
      </c>
      <c r="RX8" s="83"/>
      <c r="RY8" s="83">
        <f>IF(ISNUMBER(INT(MOD(INT((RY6-2)/7)+0.6,52+5/28))+1),INT(MOD(INT((RY6-2)/7)+0.6,52+5/28))+1,"")</f>
        <v>35</v>
      </c>
      <c r="RZ8" s="83"/>
      <c r="SA8" s="83">
        <f>IF(ISNUMBER(INT(MOD(INT((SA6-2)/7)+0.6,52+5/28))+1),INT(MOD(INT((SA6-2)/7)+0.6,52+5/28))+1,"")</f>
        <v>35</v>
      </c>
      <c r="SB8" s="83"/>
      <c r="SC8" s="83">
        <f>IF(ISNUMBER(INT(MOD(INT((SC6-2)/7)+0.6,52+5/28))+1),INT(MOD(INT((SC6-2)/7)+0.6,52+5/28))+1,"")</f>
        <v>35</v>
      </c>
      <c r="SD8" s="83"/>
      <c r="SE8" s="83">
        <f>IF(ISNUMBER(INT(MOD(INT((SE6-2)/7)+0.6,52+5/28))+1),INT(MOD(INT((SE6-2)/7)+0.6,52+5/28))+1,"")</f>
        <v>36</v>
      </c>
      <c r="SF8" s="83"/>
      <c r="SG8" s="83">
        <f>IF(ISNUMBER(INT(MOD(INT((SG6-2)/7)+0.6,52+5/28))+1),INT(MOD(INT((SG6-2)/7)+0.6,52+5/28))+1,"")</f>
        <v>36</v>
      </c>
      <c r="SH8" s="83"/>
      <c r="SI8" s="83">
        <f>IF(ISNUMBER(INT(MOD(INT((SI6-2)/7)+0.6,52+5/28))+1),INT(MOD(INT((SI6-2)/7)+0.6,52+5/28))+1,"")</f>
        <v>36</v>
      </c>
      <c r="SJ8" s="83"/>
      <c r="SK8" s="83">
        <f>IF(ISNUMBER(INT(MOD(INT((SK6-2)/7)+0.6,52+5/28))+1),INT(MOD(INT((SK6-2)/7)+0.6,52+5/28))+1,"")</f>
        <v>36</v>
      </c>
      <c r="SL8" s="83"/>
      <c r="SM8" s="83">
        <f>IF(ISNUMBER(INT(MOD(INT((SM6-2)/7)+0.6,52+5/28))+1),INT(MOD(INT((SM6-2)/7)+0.6,52+5/28))+1,"")</f>
        <v>36</v>
      </c>
      <c r="SN8" s="83"/>
      <c r="SO8" s="83">
        <f>IF(ISNUMBER(INT(MOD(INT((SO6-2)/7)+0.6,52+5/28))+1),INT(MOD(INT((SO6-2)/7)+0.6,52+5/28))+1,"")</f>
        <v>36</v>
      </c>
      <c r="SP8" s="83"/>
      <c r="SQ8" s="83">
        <f>IF(ISNUMBER(INT(MOD(INT((SQ6-2)/7)+0.6,52+5/28))+1),INT(MOD(INT((SQ6-2)/7)+0.6,52+5/28))+1,"")</f>
        <v>36</v>
      </c>
      <c r="SR8" s="83"/>
      <c r="SS8" s="83">
        <f>IF(ISNUMBER(INT(MOD(INT((SS6-2)/7)+0.6,52+5/28))+1),INT(MOD(INT((SS6-2)/7)+0.6,52+5/28))+1,"")</f>
        <v>37</v>
      </c>
      <c r="ST8" s="83"/>
      <c r="SU8" s="83">
        <f>IF(ISNUMBER(INT(MOD(INT((SU6-2)/7)+0.6,52+5/28))+1),INT(MOD(INT((SU6-2)/7)+0.6,52+5/28))+1,"")</f>
        <v>37</v>
      </c>
      <c r="SV8" s="83"/>
      <c r="SW8" s="83">
        <f>IF(ISNUMBER(INT(MOD(INT((SW6-2)/7)+0.6,52+5/28))+1),INT(MOD(INT((SW6-2)/7)+0.6,52+5/28))+1,"")</f>
        <v>37</v>
      </c>
      <c r="SX8" s="83"/>
      <c r="SY8" s="83">
        <f>IF(ISNUMBER(INT(MOD(INT((SY6-2)/7)+0.6,52+5/28))+1),INT(MOD(INT((SY6-2)/7)+0.6,52+5/28))+1,"")</f>
        <v>37</v>
      </c>
      <c r="SZ8" s="83"/>
      <c r="TA8" s="83">
        <f>IF(ISNUMBER(INT(MOD(INT((TA6-2)/7)+0.6,52+5/28))+1),INT(MOD(INT((TA6-2)/7)+0.6,52+5/28))+1,"")</f>
        <v>37</v>
      </c>
      <c r="TB8" s="83"/>
      <c r="TC8" s="83">
        <f>IF(ISNUMBER(INT(MOD(INT((TC6-2)/7)+0.6,52+5/28))+1),INT(MOD(INT((TC6-2)/7)+0.6,52+5/28))+1,"")</f>
        <v>37</v>
      </c>
      <c r="TD8" s="83"/>
      <c r="TE8" s="83">
        <f>IF(ISNUMBER(INT(MOD(INT((TE6-2)/7)+0.6,52+5/28))+1),INT(MOD(INT((TE6-2)/7)+0.6,52+5/28))+1,"")</f>
        <v>37</v>
      </c>
      <c r="TF8" s="83"/>
      <c r="TG8" s="83">
        <f>IF(ISNUMBER(INT(MOD(INT((TG6-2)/7)+0.6,52+5/28))+1),INT(MOD(INT((TG6-2)/7)+0.6,52+5/28))+1,"")</f>
        <v>38</v>
      </c>
      <c r="TH8" s="83"/>
      <c r="TI8" s="83">
        <f>IF(ISNUMBER(INT(MOD(INT((TI6-2)/7)+0.6,52+5/28))+1),INT(MOD(INT((TI6-2)/7)+0.6,52+5/28))+1,"")</f>
        <v>38</v>
      </c>
      <c r="TJ8" s="83"/>
      <c r="TK8" s="83">
        <f>IF(ISNUMBER(INT(MOD(INT((TK6-2)/7)+0.6,52+5/28))+1),INT(MOD(INT((TK6-2)/7)+0.6,52+5/28))+1,"")</f>
        <v>38</v>
      </c>
      <c r="TL8" s="83"/>
      <c r="TM8" s="83">
        <f>IF(ISNUMBER(INT(MOD(INT((TM6-2)/7)+0.6,52+5/28))+1),INT(MOD(INT((TM6-2)/7)+0.6,52+5/28))+1,"")</f>
        <v>38</v>
      </c>
      <c r="TN8" s="83"/>
      <c r="TO8" s="83">
        <f>IF(ISNUMBER(INT(MOD(INT((TO6-2)/7)+0.6,52+5/28))+1),INT(MOD(INT((TO6-2)/7)+0.6,52+5/28))+1,"")</f>
        <v>38</v>
      </c>
      <c r="TP8" s="83"/>
      <c r="TQ8" s="83">
        <f>IF(ISNUMBER(INT(MOD(INT((TQ6-2)/7)+0.6,52+5/28))+1),INT(MOD(INT((TQ6-2)/7)+0.6,52+5/28))+1,"")</f>
        <v>38</v>
      </c>
      <c r="TR8" s="83"/>
      <c r="TS8" s="83">
        <f>IF(ISNUMBER(INT(MOD(INT((TS6-2)/7)+0.6,52+5/28))+1),INT(MOD(INT((TS6-2)/7)+0.6,52+5/28))+1,"")</f>
        <v>38</v>
      </c>
      <c r="TT8" s="83"/>
      <c r="TU8" s="83">
        <f>IF(ISNUMBER(INT(MOD(INT((TU6-2)/7)+0.6,52+5/28))+1),INT(MOD(INT((TU6-2)/7)+0.6,52+5/28))+1,"")</f>
        <v>39</v>
      </c>
      <c r="TV8" s="83"/>
      <c r="TW8" s="83">
        <f>IF(ISNUMBER(INT(MOD(INT((TW6-2)/7)+0.6,52+5/28))+1),INT(MOD(INT((TW6-2)/7)+0.6,52+5/28))+1,"")</f>
        <v>39</v>
      </c>
      <c r="TX8" s="83"/>
      <c r="TY8" s="83">
        <f>IF(ISNUMBER(INT(MOD(INT((TY6-2)/7)+0.6,52+5/28))+1),INT(MOD(INT((TY6-2)/7)+0.6,52+5/28))+1,"")</f>
        <v>39</v>
      </c>
      <c r="TZ8" s="83"/>
      <c r="UA8" s="83">
        <f>IF(ISNUMBER(INT(MOD(INT((UA6-2)/7)+0.6,52+5/28))+1),INT(MOD(INT((UA6-2)/7)+0.6,52+5/28))+1,"")</f>
        <v>39</v>
      </c>
      <c r="UB8" s="83"/>
      <c r="UC8" s="83">
        <f>IF(ISNUMBER(INT(MOD(INT((UC6-2)/7)+0.6,52+5/28))+1),INT(MOD(INT((UC6-2)/7)+0.6,52+5/28))+1,"")</f>
        <v>39</v>
      </c>
      <c r="UD8" s="83"/>
      <c r="UE8" s="83">
        <f>IF(ISNUMBER(INT(MOD(INT((UE6-2)/7)+0.6,52+5/28))+1),INT(MOD(INT((UE6-2)/7)+0.6,52+5/28))+1,"")</f>
        <v>39</v>
      </c>
      <c r="UF8" s="83"/>
      <c r="UG8" s="83">
        <f>IF(ISNUMBER(INT(MOD(INT((UG6-2)/7)+0.6,52+5/28))+1),INT(MOD(INT((UG6-2)/7)+0.6,52+5/28))+1,"")</f>
        <v>39</v>
      </c>
      <c r="UH8" s="83"/>
      <c r="UI8" s="83">
        <f>IF(ISNUMBER(INT(MOD(INT((UI6-2)/7)+0.6,52+5/28))+1),INT(MOD(INT((UI6-2)/7)+0.6,52+5/28))+1,"")</f>
        <v>40</v>
      </c>
      <c r="UJ8" s="83"/>
      <c r="UK8" s="83">
        <f>IF(ISNUMBER(INT(MOD(INT((UK6-2)/7)+0.6,52+5/28))+1),INT(MOD(INT((UK6-2)/7)+0.6,52+5/28))+1,"")</f>
        <v>40</v>
      </c>
      <c r="UL8" s="83"/>
      <c r="UM8" s="83">
        <f>IF(ISNUMBER(INT(MOD(INT((UM6-2)/7)+0.6,52+5/28))+1),INT(MOD(INT((UM6-2)/7)+0.6,52+5/28))+1,"")</f>
        <v>40</v>
      </c>
      <c r="UN8" s="83"/>
      <c r="UO8" s="83">
        <f>IF(ISNUMBER(INT(MOD(INT((UO6-2)/7)+0.6,52+5/28))+1),INT(MOD(INT((UO6-2)/7)+0.6,52+5/28))+1,"")</f>
        <v>40</v>
      </c>
      <c r="UP8" s="83"/>
      <c r="UQ8" s="83">
        <f>IF(ISNUMBER(INT(MOD(INT((UQ6-2)/7)+0.6,52+5/28))+1),INT(MOD(INT((UQ6-2)/7)+0.6,52+5/28))+1,"")</f>
        <v>40</v>
      </c>
      <c r="UR8" s="83"/>
      <c r="US8" s="83">
        <f>IF(ISNUMBER(INT(MOD(INT((US6-2)/7)+0.6,52+5/28))+1),INT(MOD(INT((US6-2)/7)+0.6,52+5/28))+1,"")</f>
        <v>40</v>
      </c>
      <c r="UT8" s="83"/>
      <c r="UU8" s="83">
        <f>IF(ISNUMBER(INT(MOD(INT((UU6-2)/7)+0.6,52+5/28))+1),INT(MOD(INT((UU6-2)/7)+0.6,52+5/28))+1,"")</f>
        <v>40</v>
      </c>
      <c r="UV8" s="83"/>
      <c r="UW8" s="83">
        <f>IF(ISNUMBER(INT(MOD(INT((UW6-2)/7)+0.6,52+5/28))+1),INT(MOD(INT((UW6-2)/7)+0.6,52+5/28))+1,"")</f>
        <v>41</v>
      </c>
      <c r="UX8" s="83"/>
      <c r="UY8" s="83">
        <f>IF(ISNUMBER(INT(MOD(INT((UY6-2)/7)+0.6,52+5/28))+1),INT(MOD(INT((UY6-2)/7)+0.6,52+5/28))+1,"")</f>
        <v>41</v>
      </c>
      <c r="UZ8" s="83"/>
      <c r="VA8" s="83">
        <f>IF(ISNUMBER(INT(MOD(INT((VA6-2)/7)+0.6,52+5/28))+1),INT(MOD(INT((VA6-2)/7)+0.6,52+5/28))+1,"")</f>
        <v>41</v>
      </c>
      <c r="VB8" s="83"/>
      <c r="VC8" s="83">
        <f>IF(ISNUMBER(INT(MOD(INT((VC6-2)/7)+0.6,52+5/28))+1),INT(MOD(INT((VC6-2)/7)+0.6,52+5/28))+1,"")</f>
        <v>41</v>
      </c>
      <c r="VD8" s="83"/>
      <c r="VE8" s="83">
        <f>IF(ISNUMBER(INT(MOD(INT((VE6-2)/7)+0.6,52+5/28))+1),INT(MOD(INT((VE6-2)/7)+0.6,52+5/28))+1,"")</f>
        <v>41</v>
      </c>
      <c r="VF8" s="83"/>
      <c r="VG8" s="83">
        <f>IF(ISNUMBER(INT(MOD(INT((VG6-2)/7)+0.6,52+5/28))+1),INT(MOD(INT((VG6-2)/7)+0.6,52+5/28))+1,"")</f>
        <v>41</v>
      </c>
      <c r="VH8" s="83"/>
      <c r="VI8" s="83">
        <f>IF(ISNUMBER(INT(MOD(INT((VI6-2)/7)+0.6,52+5/28))+1),INT(MOD(INT((VI6-2)/7)+0.6,52+5/28))+1,"")</f>
        <v>41</v>
      </c>
      <c r="VJ8" s="83"/>
      <c r="VK8" s="83">
        <f>IF(ISNUMBER(INT(MOD(INT((VK6-2)/7)+0.6,52+5/28))+1),INT(MOD(INT((VK6-2)/7)+0.6,52+5/28))+1,"")</f>
        <v>42</v>
      </c>
      <c r="VL8" s="83"/>
      <c r="VM8" s="83">
        <f>IF(ISNUMBER(INT(MOD(INT((VM6-2)/7)+0.6,52+5/28))+1),INT(MOD(INT((VM6-2)/7)+0.6,52+5/28))+1,"")</f>
        <v>42</v>
      </c>
      <c r="VN8" s="83"/>
      <c r="VO8" s="83">
        <f>IF(ISNUMBER(INT(MOD(INT((VO6-2)/7)+0.6,52+5/28))+1),INT(MOD(INT((VO6-2)/7)+0.6,52+5/28))+1,"")</f>
        <v>42</v>
      </c>
      <c r="VP8" s="83"/>
      <c r="VQ8" s="83">
        <f>IF(ISNUMBER(INT(MOD(INT((VQ6-2)/7)+0.6,52+5/28))+1),INT(MOD(INT((VQ6-2)/7)+0.6,52+5/28))+1,"")</f>
        <v>42</v>
      </c>
      <c r="VR8" s="83"/>
      <c r="VS8" s="83">
        <f>IF(ISNUMBER(INT(MOD(INT((VS6-2)/7)+0.6,52+5/28))+1),INT(MOD(INT((VS6-2)/7)+0.6,52+5/28))+1,"")</f>
        <v>42</v>
      </c>
      <c r="VT8" s="83"/>
      <c r="VU8" s="83">
        <f>IF(ISNUMBER(INT(MOD(INT((VU6-2)/7)+0.6,52+5/28))+1),INT(MOD(INT((VU6-2)/7)+0.6,52+5/28))+1,"")</f>
        <v>42</v>
      </c>
      <c r="VV8" s="83"/>
      <c r="VW8" s="83">
        <f>IF(ISNUMBER(INT(MOD(INT((VW6-2)/7)+0.6,52+5/28))+1),INT(MOD(INT((VW6-2)/7)+0.6,52+5/28))+1,"")</f>
        <v>42</v>
      </c>
      <c r="VX8" s="83"/>
      <c r="VY8" s="83">
        <f>IF(ISNUMBER(INT(MOD(INT((VY6-2)/7)+0.6,52+5/28))+1),INT(MOD(INT((VY6-2)/7)+0.6,52+5/28))+1,"")</f>
        <v>43</v>
      </c>
      <c r="VZ8" s="83"/>
      <c r="WA8" s="83">
        <f>IF(ISNUMBER(INT(MOD(INT((WA6-2)/7)+0.6,52+5/28))+1),INT(MOD(INT((WA6-2)/7)+0.6,52+5/28))+1,"")</f>
        <v>43</v>
      </c>
      <c r="WB8" s="83"/>
      <c r="WC8" s="83">
        <f>IF(ISNUMBER(INT(MOD(INT((WC6-2)/7)+0.6,52+5/28))+1),INT(MOD(INT((WC6-2)/7)+0.6,52+5/28))+1,"")</f>
        <v>43</v>
      </c>
      <c r="WD8" s="83"/>
      <c r="WE8" s="83">
        <f>IF(ISNUMBER(INT(MOD(INT((WE6-2)/7)+0.6,52+5/28))+1),INT(MOD(INT((WE6-2)/7)+0.6,52+5/28))+1,"")</f>
        <v>43</v>
      </c>
      <c r="WF8" s="83"/>
      <c r="WG8" s="83">
        <f>IF(ISNUMBER(INT(MOD(INT((WG6-2)/7)+0.6,52+5/28))+1),INT(MOD(INT((WG6-2)/7)+0.6,52+5/28))+1,"")</f>
        <v>43</v>
      </c>
      <c r="WH8" s="83"/>
      <c r="WI8" s="83">
        <f>IF(ISNUMBER(INT(MOD(INT((WI6-2)/7)+0.6,52+5/28))+1),INT(MOD(INT((WI6-2)/7)+0.6,52+5/28))+1,"")</f>
        <v>43</v>
      </c>
      <c r="WJ8" s="83"/>
      <c r="WK8" s="83">
        <f>IF(ISNUMBER(INT(MOD(INT((WK6-2)/7)+0.6,52+5/28))+1),INT(MOD(INT((WK6-2)/7)+0.6,52+5/28))+1,"")</f>
        <v>43</v>
      </c>
      <c r="WL8" s="83"/>
      <c r="WM8" s="83">
        <f>IF(ISNUMBER(INT(MOD(INT((WM6-2)/7)+0.6,52+5/28))+1),INT(MOD(INT((WM6-2)/7)+0.6,52+5/28))+1,"")</f>
        <v>44</v>
      </c>
      <c r="WN8" s="83"/>
      <c r="WO8" s="83">
        <f>IF(ISNUMBER(INT(MOD(INT((WO6-2)/7)+0.6,52+5/28))+1),INT(MOD(INT((WO6-2)/7)+0.6,52+5/28))+1,"")</f>
        <v>44</v>
      </c>
      <c r="WP8" s="83"/>
      <c r="WQ8" s="83">
        <f>IF(ISNUMBER(INT(MOD(INT((WQ6-2)/7)+0.6,52+5/28))+1),INT(MOD(INT((WQ6-2)/7)+0.6,52+5/28))+1,"")</f>
        <v>44</v>
      </c>
      <c r="WR8" s="83"/>
      <c r="WS8" s="83">
        <f>IF(ISNUMBER(INT(MOD(INT((WS6-2)/7)+0.6,52+5/28))+1),INT(MOD(INT((WS6-2)/7)+0.6,52+5/28))+1,"")</f>
        <v>44</v>
      </c>
      <c r="WT8" s="83"/>
      <c r="WU8" s="83">
        <f>IF(ISNUMBER(INT(MOD(INT((WU6-2)/7)+0.6,52+5/28))+1),INT(MOD(INT((WU6-2)/7)+0.6,52+5/28))+1,"")</f>
        <v>44</v>
      </c>
      <c r="WV8" s="83"/>
      <c r="WW8" s="83">
        <f>IF(ISNUMBER(INT(MOD(INT((WW6-2)/7)+0.6,52+5/28))+1),INT(MOD(INT((WW6-2)/7)+0.6,52+5/28))+1,"")</f>
        <v>44</v>
      </c>
      <c r="WX8" s="83"/>
      <c r="WY8" s="83">
        <f>IF(ISNUMBER(INT(MOD(INT((WY6-2)/7)+0.6,52+5/28))+1),INT(MOD(INT((WY6-2)/7)+0.6,52+5/28))+1,"")</f>
        <v>44</v>
      </c>
      <c r="WZ8" s="83"/>
      <c r="XA8" s="83">
        <f>IF(ISNUMBER(INT(MOD(INT((XA6-2)/7)+0.6,52+5/28))+1),INT(MOD(INT((XA6-2)/7)+0.6,52+5/28))+1,"")</f>
        <v>45</v>
      </c>
      <c r="XB8" s="83"/>
      <c r="XC8" s="83">
        <f>IF(ISNUMBER(INT(MOD(INT((XC6-2)/7)+0.6,52+5/28))+1),INT(MOD(INT((XC6-2)/7)+0.6,52+5/28))+1,"")</f>
        <v>45</v>
      </c>
      <c r="XD8" s="83"/>
      <c r="XE8" s="83">
        <f>IF(ISNUMBER(INT(MOD(INT((XE6-2)/7)+0.6,52+5/28))+1),INT(MOD(INT((XE6-2)/7)+0.6,52+5/28))+1,"")</f>
        <v>45</v>
      </c>
      <c r="XF8" s="83"/>
      <c r="XG8" s="83">
        <f>IF(ISNUMBER(INT(MOD(INT((XG6-2)/7)+0.6,52+5/28))+1),INT(MOD(INT((XG6-2)/7)+0.6,52+5/28))+1,"")</f>
        <v>45</v>
      </c>
      <c r="XH8" s="83"/>
      <c r="XI8" s="83">
        <f>IF(ISNUMBER(INT(MOD(INT((XI6-2)/7)+0.6,52+5/28))+1),INT(MOD(INT((XI6-2)/7)+0.6,52+5/28))+1,"")</f>
        <v>45</v>
      </c>
      <c r="XJ8" s="83"/>
      <c r="XK8" s="83">
        <f>IF(ISNUMBER(INT(MOD(INT((XK6-2)/7)+0.6,52+5/28))+1),INT(MOD(INT((XK6-2)/7)+0.6,52+5/28))+1,"")</f>
        <v>45</v>
      </c>
      <c r="XL8" s="83"/>
      <c r="XM8" s="83">
        <f>IF(ISNUMBER(INT(MOD(INT((XM6-2)/7)+0.6,52+5/28))+1),INT(MOD(INT((XM6-2)/7)+0.6,52+5/28))+1,"")</f>
        <v>45</v>
      </c>
      <c r="XN8" s="83"/>
      <c r="XO8" s="83">
        <f>IF(ISNUMBER(INT(MOD(INT((XO6-2)/7)+0.6,52+5/28))+1),INT(MOD(INT((XO6-2)/7)+0.6,52+5/28))+1,"")</f>
        <v>46</v>
      </c>
      <c r="XP8" s="83"/>
      <c r="XQ8" s="83">
        <f>IF(ISNUMBER(INT(MOD(INT((XQ6-2)/7)+0.6,52+5/28))+1),INT(MOD(INT((XQ6-2)/7)+0.6,52+5/28))+1,"")</f>
        <v>46</v>
      </c>
      <c r="XR8" s="83"/>
      <c r="XS8" s="83">
        <f>IF(ISNUMBER(INT(MOD(INT((XS6-2)/7)+0.6,52+5/28))+1),INT(MOD(INT((XS6-2)/7)+0.6,52+5/28))+1,"")</f>
        <v>46</v>
      </c>
      <c r="XT8" s="83"/>
      <c r="XU8" s="83">
        <f>IF(ISNUMBER(INT(MOD(INT((XU6-2)/7)+0.6,52+5/28))+1),INT(MOD(INT((XU6-2)/7)+0.6,52+5/28))+1,"")</f>
        <v>46</v>
      </c>
      <c r="XV8" s="83"/>
      <c r="XW8" s="83">
        <f>IF(ISNUMBER(INT(MOD(INT((XW6-2)/7)+0.6,52+5/28))+1),INT(MOD(INT((XW6-2)/7)+0.6,52+5/28))+1,"")</f>
        <v>46</v>
      </c>
      <c r="XX8" s="83"/>
      <c r="XY8" s="83">
        <f>IF(ISNUMBER(INT(MOD(INT((XY6-2)/7)+0.6,52+5/28))+1),INT(MOD(INT((XY6-2)/7)+0.6,52+5/28))+1,"")</f>
        <v>46</v>
      </c>
      <c r="XZ8" s="83"/>
      <c r="YA8" s="83">
        <f>IF(ISNUMBER(INT(MOD(INT((YA6-2)/7)+0.6,52+5/28))+1),INT(MOD(INT((YA6-2)/7)+0.6,52+5/28))+1,"")</f>
        <v>46</v>
      </c>
      <c r="YB8" s="83"/>
      <c r="YC8" s="83">
        <f>IF(ISNUMBER(INT(MOD(INT((YC6-2)/7)+0.6,52+5/28))+1),INT(MOD(INT((YC6-2)/7)+0.6,52+5/28))+1,"")</f>
        <v>47</v>
      </c>
      <c r="YD8" s="83"/>
      <c r="YE8" s="83">
        <f>IF(ISNUMBER(INT(MOD(INT((YE6-2)/7)+0.6,52+5/28))+1),INT(MOD(INT((YE6-2)/7)+0.6,52+5/28))+1,"")</f>
        <v>47</v>
      </c>
      <c r="YF8" s="83"/>
      <c r="YG8" s="83">
        <f>IF(ISNUMBER(INT(MOD(INT((YG6-2)/7)+0.6,52+5/28))+1),INT(MOD(INT((YG6-2)/7)+0.6,52+5/28))+1,"")</f>
        <v>47</v>
      </c>
      <c r="YH8" s="83"/>
      <c r="YI8" s="83">
        <f>IF(ISNUMBER(INT(MOD(INT((YI6-2)/7)+0.6,52+5/28))+1),INT(MOD(INT((YI6-2)/7)+0.6,52+5/28))+1,"")</f>
        <v>47</v>
      </c>
      <c r="YJ8" s="83"/>
      <c r="YK8" s="83">
        <f>IF(ISNUMBER(INT(MOD(INT((YK6-2)/7)+0.6,52+5/28))+1),INT(MOD(INT((YK6-2)/7)+0.6,52+5/28))+1,"")</f>
        <v>47</v>
      </c>
      <c r="YL8" s="83"/>
      <c r="YM8" s="83">
        <f>IF(ISNUMBER(INT(MOD(INT((YM6-2)/7)+0.6,52+5/28))+1),INT(MOD(INT((YM6-2)/7)+0.6,52+5/28))+1,"")</f>
        <v>47</v>
      </c>
      <c r="YN8" s="83"/>
      <c r="YO8" s="83">
        <f>IF(ISNUMBER(INT(MOD(INT((YO6-2)/7)+0.6,52+5/28))+1),INT(MOD(INT((YO6-2)/7)+0.6,52+5/28))+1,"")</f>
        <v>47</v>
      </c>
      <c r="YP8" s="83"/>
      <c r="YQ8" s="83">
        <f>IF(ISNUMBER(INT(MOD(INT((YQ6-2)/7)+0.6,52+5/28))+1),INT(MOD(INT((YQ6-2)/7)+0.6,52+5/28))+1,"")</f>
        <v>48</v>
      </c>
      <c r="YR8" s="83"/>
      <c r="YS8" s="83">
        <f>IF(ISNUMBER(INT(MOD(INT((YS6-2)/7)+0.6,52+5/28))+1),INT(MOD(INT((YS6-2)/7)+0.6,52+5/28))+1,"")</f>
        <v>48</v>
      </c>
      <c r="YT8" s="83"/>
      <c r="YU8" s="83">
        <f>IF(ISNUMBER(INT(MOD(INT((YU6-2)/7)+0.6,52+5/28))+1),INT(MOD(INT((YU6-2)/7)+0.6,52+5/28))+1,"")</f>
        <v>48</v>
      </c>
      <c r="YV8" s="83"/>
      <c r="YW8" s="83">
        <f>IF(ISNUMBER(INT(MOD(INT((YW6-2)/7)+0.6,52+5/28))+1),INT(MOD(INT((YW6-2)/7)+0.6,52+5/28))+1,"")</f>
        <v>48</v>
      </c>
      <c r="YX8" s="83"/>
      <c r="YY8" s="83">
        <f>IF(ISNUMBER(INT(MOD(INT((YY6-2)/7)+0.6,52+5/28))+1),INT(MOD(INT((YY6-2)/7)+0.6,52+5/28))+1,"")</f>
        <v>48</v>
      </c>
      <c r="YZ8" s="83"/>
      <c r="ZA8" s="83">
        <f>IF(ISNUMBER(INT(MOD(INT((ZA6-2)/7)+0.6,52+5/28))+1),INT(MOD(INT((ZA6-2)/7)+0.6,52+5/28))+1,"")</f>
        <v>48</v>
      </c>
      <c r="ZB8" s="83"/>
      <c r="ZC8" s="83">
        <f>IF(ISNUMBER(INT(MOD(INT((ZC6-2)/7)+0.6,52+5/28))+1),INT(MOD(INT((ZC6-2)/7)+0.6,52+5/28))+1,"")</f>
        <v>48</v>
      </c>
      <c r="ZD8" s="83"/>
      <c r="ZE8" s="83">
        <f>IF(ISNUMBER(INT(MOD(INT((ZE6-2)/7)+0.6,52+5/28))+1),INT(MOD(INT((ZE6-2)/7)+0.6,52+5/28))+1,"")</f>
        <v>49</v>
      </c>
      <c r="ZF8" s="83"/>
      <c r="ZG8" s="83">
        <f>IF(ISNUMBER(INT(MOD(INT((ZG6-2)/7)+0.6,52+5/28))+1),INT(MOD(INT((ZG6-2)/7)+0.6,52+5/28))+1,"")</f>
        <v>49</v>
      </c>
      <c r="ZH8" s="83"/>
      <c r="ZI8" s="83">
        <f>IF(ISNUMBER(INT(MOD(INT((ZI6-2)/7)+0.6,52+5/28))+1),INT(MOD(INT((ZI6-2)/7)+0.6,52+5/28))+1,"")</f>
        <v>49</v>
      </c>
      <c r="ZJ8" s="83"/>
      <c r="ZK8" s="83">
        <f>IF(ISNUMBER(INT(MOD(INT((ZK6-2)/7)+0.6,52+5/28))+1),INT(MOD(INT((ZK6-2)/7)+0.6,52+5/28))+1,"")</f>
        <v>49</v>
      </c>
      <c r="ZL8" s="83"/>
      <c r="ZM8" s="83">
        <f>IF(ISNUMBER(INT(MOD(INT((ZM6-2)/7)+0.6,52+5/28))+1),INT(MOD(INT((ZM6-2)/7)+0.6,52+5/28))+1,"")</f>
        <v>49</v>
      </c>
      <c r="ZN8" s="83"/>
      <c r="ZO8" s="83">
        <f>IF(ISNUMBER(INT(MOD(INT((ZO6-2)/7)+0.6,52+5/28))+1),INT(MOD(INT((ZO6-2)/7)+0.6,52+5/28))+1,"")</f>
        <v>49</v>
      </c>
      <c r="ZP8" s="83"/>
      <c r="ZQ8" s="83">
        <f>IF(ISNUMBER(INT(MOD(INT((ZQ6-2)/7)+0.6,52+5/28))+1),INT(MOD(INT((ZQ6-2)/7)+0.6,52+5/28))+1,"")</f>
        <v>49</v>
      </c>
      <c r="ZR8" s="83"/>
      <c r="ZS8" s="83">
        <f>IF(ISNUMBER(INT(MOD(INT((ZS6-2)/7)+0.6,52+5/28))+1),INT(MOD(INT((ZS6-2)/7)+0.6,52+5/28))+1,"")</f>
        <v>50</v>
      </c>
      <c r="ZT8" s="83"/>
      <c r="ZU8" s="83">
        <f>IF(ISNUMBER(INT(MOD(INT((ZU6-2)/7)+0.6,52+5/28))+1),INT(MOD(INT((ZU6-2)/7)+0.6,52+5/28))+1,"")</f>
        <v>50</v>
      </c>
      <c r="ZV8" s="83"/>
      <c r="ZW8" s="83">
        <f>IF(ISNUMBER(INT(MOD(INT((ZW6-2)/7)+0.6,52+5/28))+1),INT(MOD(INT((ZW6-2)/7)+0.6,52+5/28))+1,"")</f>
        <v>50</v>
      </c>
      <c r="ZX8" s="83"/>
      <c r="ZY8" s="83">
        <f>IF(ISNUMBER(INT(MOD(INT((ZY6-2)/7)+0.6,52+5/28))+1),INT(MOD(INT((ZY6-2)/7)+0.6,52+5/28))+1,"")</f>
        <v>50</v>
      </c>
      <c r="ZZ8" s="83"/>
      <c r="AAA8" s="83">
        <f>IF(ISNUMBER(INT(MOD(INT((AAA6-2)/7)+0.6,52+5/28))+1),INT(MOD(INT((AAA6-2)/7)+0.6,52+5/28))+1,"")</f>
        <v>50</v>
      </c>
      <c r="AAB8" s="83"/>
      <c r="AAC8" s="83">
        <f>IF(ISNUMBER(INT(MOD(INT((AAC6-2)/7)+0.6,52+5/28))+1),INT(MOD(INT((AAC6-2)/7)+0.6,52+5/28))+1,"")</f>
        <v>50</v>
      </c>
      <c r="AAD8" s="83"/>
      <c r="AAE8" s="83">
        <f>IF(ISNUMBER(INT(MOD(INT((AAE6-2)/7)+0.6,52+5/28))+1),INT(MOD(INT((AAE6-2)/7)+0.6,52+5/28))+1,"")</f>
        <v>50</v>
      </c>
      <c r="AAF8" s="83"/>
      <c r="AAG8" s="83">
        <f>IF(ISNUMBER(INT(MOD(INT((AAG6-2)/7)+0.6,52+5/28))+1),INT(MOD(INT((AAG6-2)/7)+0.6,52+5/28))+1,"")</f>
        <v>51</v>
      </c>
      <c r="AAH8" s="83"/>
      <c r="AAI8" s="83">
        <f>IF(ISNUMBER(INT(MOD(INT((AAI6-2)/7)+0.6,52+5/28))+1),INT(MOD(INT((AAI6-2)/7)+0.6,52+5/28))+1,"")</f>
        <v>51</v>
      </c>
      <c r="AAJ8" s="83"/>
      <c r="AAK8" s="83">
        <f>IF(ISNUMBER(INT(MOD(INT((AAK6-2)/7)+0.6,52+5/28))+1),INT(MOD(INT((AAK6-2)/7)+0.6,52+5/28))+1,"")</f>
        <v>51</v>
      </c>
      <c r="AAL8" s="83"/>
      <c r="AAM8" s="83">
        <f>IF(ISNUMBER(INT(MOD(INT((AAM6-2)/7)+0.6,52+5/28))+1),INT(MOD(INT((AAM6-2)/7)+0.6,52+5/28))+1,"")</f>
        <v>51</v>
      </c>
      <c r="AAN8" s="83"/>
      <c r="AAO8" s="83">
        <f>IF(ISNUMBER(INT(MOD(INT((AAO6-2)/7)+0.6,52+5/28))+1),INT(MOD(INT((AAO6-2)/7)+0.6,52+5/28))+1,"")</f>
        <v>51</v>
      </c>
      <c r="AAP8" s="83"/>
      <c r="AAQ8" s="83">
        <f>IF(ISNUMBER(INT(MOD(INT((AAQ6-2)/7)+0.6,52+5/28))+1),INT(MOD(INT((AAQ6-2)/7)+0.6,52+5/28))+1,"")</f>
        <v>51</v>
      </c>
      <c r="AAR8" s="83"/>
      <c r="AAS8" s="83">
        <f>IF(ISNUMBER(INT(MOD(INT((AAS6-2)/7)+0.6,52+5/28))+1),INT(MOD(INT((AAS6-2)/7)+0.6,52+5/28))+1,"")</f>
        <v>51</v>
      </c>
      <c r="AAT8" s="83"/>
      <c r="AAU8" s="83">
        <f>IF(ISNUMBER(INT(MOD(INT((AAU6-2)/7)+0.6,52+5/28))+1),INT(MOD(INT((AAU6-2)/7)+0.6,52+5/28))+1,"")</f>
        <v>52</v>
      </c>
      <c r="AAV8" s="83"/>
      <c r="AAW8" s="83">
        <f>IF(ISNUMBER(INT(MOD(INT((AAW6-2)/7)+0.6,52+5/28))+1),INT(MOD(INT((AAW6-2)/7)+0.6,52+5/28))+1,"")</f>
        <v>52</v>
      </c>
      <c r="AAX8" s="83"/>
      <c r="AAY8" s="83">
        <f>IF(ISNUMBER(INT(MOD(INT((AAY6-2)/7)+0.6,52+5/28))+1),INT(MOD(INT((AAY6-2)/7)+0.6,52+5/28))+1,"")</f>
        <v>52</v>
      </c>
      <c r="AAZ8" s="83"/>
      <c r="ABA8" s="83">
        <f>IF(ISNUMBER(INT(MOD(INT((ABA6-2)/7)+0.6,52+5/28))+1),INT(MOD(INT((ABA6-2)/7)+0.6,52+5/28))+1,"")</f>
        <v>52</v>
      </c>
      <c r="ABB8" s="83"/>
      <c r="ABC8" s="83">
        <f>IF(ISNUMBER(INT(MOD(INT((ABC6-2)/7)+0.6,52+5/28))+1),INT(MOD(INT((ABC6-2)/7)+0.6,52+5/28))+1,"")</f>
        <v>52</v>
      </c>
      <c r="ABD8" s="83"/>
      <c r="ABE8" s="83">
        <f>IF(ISNUMBER(INT(MOD(INT((ABE6-2)/7)+0.6,52+5/28))+1),INT(MOD(INT((ABE6-2)/7)+0.6,52+5/28))+1,"")</f>
        <v>52</v>
      </c>
      <c r="ABF8" s="83"/>
      <c r="ABG8" s="83">
        <f>IF(ISNUMBER(INT(MOD(INT((ABG6-2)/7)+0.6,52+5/28))+1),INT(MOD(INT((ABG6-2)/7)+0.6,52+5/28))+1,"")</f>
        <v>52</v>
      </c>
      <c r="ABH8" s="83"/>
      <c r="ABI8" s="83">
        <f>IF(ISNUMBER(INT(MOD(INT((ABI6-2)/7)+0.6,52+5/28))+1),INT(MOD(INT((ABI6-2)/7)+0.6,52+5/28))+1,"")</f>
        <v>1</v>
      </c>
      <c r="ABJ8" s="83"/>
      <c r="ABK8" s="83">
        <f>IF(ISNUMBER(INT(MOD(INT((ABK6-2)/7)+0.6,52+5/28))+1),INT(MOD(INT((ABK6-2)/7)+0.6,52+5/28))+1,"")</f>
        <v>1</v>
      </c>
      <c r="ABL8" s="83"/>
      <c r="ABM8" s="83" t="str">
        <f>IF(ISNUMBER(INT(MOD(INT((ABM6-2)/7)+0.6,52+5/28))+1),INT(MOD(INT((ABM6-2)/7)+0.6,52+5/28))+1,"")</f>
        <v/>
      </c>
      <c r="ABN8" s="83"/>
    </row>
    <row r="9" spans="1:743" s="56" customFormat="1" x14ac:dyDescent="0.2">
      <c r="A9" s="47">
        <v>1</v>
      </c>
      <c r="B9" s="48"/>
      <c r="C9" s="48"/>
      <c r="D9" s="48"/>
      <c r="E9" s="49" t="s">
        <v>65</v>
      </c>
      <c r="F9" s="49" t="s">
        <v>65</v>
      </c>
      <c r="G9" s="59"/>
      <c r="H9" s="51" t="s">
        <v>65</v>
      </c>
      <c r="I9" s="52"/>
      <c r="J9" s="77"/>
      <c r="K9" s="60"/>
      <c r="L9" s="60"/>
      <c r="M9" s="61" t="s">
        <v>6</v>
      </c>
      <c r="N9" s="62" t="s">
        <v>28</v>
      </c>
      <c r="O9" s="63"/>
      <c r="P9" s="64"/>
      <c r="Q9" s="64"/>
      <c r="R9" s="64"/>
      <c r="S9" s="64"/>
      <c r="T9" s="64"/>
      <c r="U9" s="64"/>
      <c r="V9" s="64"/>
      <c r="W9" s="64"/>
      <c r="X9" s="64"/>
      <c r="Y9" s="64"/>
      <c r="Z9" s="65" t="s">
        <v>22</v>
      </c>
      <c r="AA9" s="65" t="s">
        <v>22</v>
      </c>
      <c r="AB9" s="62" t="s">
        <v>28</v>
      </c>
      <c r="AC9" s="64"/>
      <c r="AD9" s="64"/>
      <c r="AE9" s="64"/>
      <c r="AF9" s="64"/>
      <c r="AG9" s="64"/>
      <c r="AH9" s="64"/>
      <c r="AI9" s="64"/>
      <c r="AJ9" s="64"/>
      <c r="AK9" s="64"/>
      <c r="AL9" s="62" t="s">
        <v>28</v>
      </c>
      <c r="AM9" s="64"/>
      <c r="AN9" s="64"/>
      <c r="AO9" s="64"/>
      <c r="AP9" s="64"/>
      <c r="AQ9" s="62"/>
      <c r="AR9" s="64"/>
      <c r="AS9" s="66" t="s">
        <v>33</v>
      </c>
      <c r="AT9" s="62" t="s">
        <v>28</v>
      </c>
      <c r="AU9" s="64"/>
      <c r="AV9" s="66" t="s">
        <v>33</v>
      </c>
      <c r="AW9" s="66" t="s">
        <v>33</v>
      </c>
      <c r="AX9" s="62" t="s">
        <v>28</v>
      </c>
      <c r="AY9" s="64"/>
      <c r="AZ9" s="64"/>
      <c r="BA9" s="64"/>
      <c r="BB9" s="64"/>
      <c r="BC9" s="64"/>
      <c r="BD9" s="64"/>
      <c r="BE9" s="64"/>
      <c r="BF9" s="64"/>
      <c r="BG9" s="64"/>
      <c r="BH9" s="64"/>
      <c r="BI9" s="64"/>
      <c r="BJ9" s="64"/>
      <c r="BK9" s="64"/>
      <c r="BL9" s="64"/>
      <c r="BM9" s="64"/>
      <c r="BN9" s="64"/>
      <c r="BO9" s="64"/>
      <c r="BP9" s="64"/>
      <c r="BQ9" s="64"/>
      <c r="BR9" s="64"/>
      <c r="BS9" s="64"/>
      <c r="BT9" s="64"/>
      <c r="BU9" s="64"/>
      <c r="BV9" s="64"/>
      <c r="BW9" s="65" t="s">
        <v>22</v>
      </c>
      <c r="BX9" s="65" t="s">
        <v>22</v>
      </c>
      <c r="BY9" s="65" t="s">
        <v>22</v>
      </c>
      <c r="BZ9" s="65" t="s">
        <v>22</v>
      </c>
      <c r="CA9" s="65" t="s">
        <v>22</v>
      </c>
      <c r="CB9" s="65" t="s">
        <v>22</v>
      </c>
      <c r="CC9" s="65" t="s">
        <v>22</v>
      </c>
      <c r="CD9" s="65" t="s">
        <v>22</v>
      </c>
      <c r="CE9" s="65" t="s">
        <v>22</v>
      </c>
      <c r="CF9" s="65" t="s">
        <v>22</v>
      </c>
      <c r="CG9" s="65" t="s">
        <v>22</v>
      </c>
      <c r="CH9" s="65" t="s">
        <v>22</v>
      </c>
      <c r="CI9" s="65" t="s">
        <v>22</v>
      </c>
      <c r="CJ9" s="65" t="s">
        <v>22</v>
      </c>
      <c r="CK9" s="65" t="s">
        <v>22</v>
      </c>
      <c r="CL9" s="65" t="s">
        <v>22</v>
      </c>
      <c r="CM9" s="65" t="s">
        <v>22</v>
      </c>
      <c r="CN9" s="65" t="s">
        <v>22</v>
      </c>
      <c r="CO9" s="65" t="s">
        <v>22</v>
      </c>
      <c r="CP9" s="65" t="s">
        <v>22</v>
      </c>
      <c r="CQ9" s="65" t="s">
        <v>22</v>
      </c>
      <c r="CR9" s="65" t="s">
        <v>22</v>
      </c>
      <c r="CS9" s="65" t="s">
        <v>22</v>
      </c>
      <c r="CT9" s="65" t="s">
        <v>22</v>
      </c>
      <c r="CU9" s="65" t="s">
        <v>22</v>
      </c>
      <c r="CV9" s="62" t="s">
        <v>28</v>
      </c>
      <c r="CW9" s="67"/>
      <c r="CX9" s="62"/>
      <c r="CY9" s="64"/>
      <c r="CZ9" s="64"/>
      <c r="DA9" s="64"/>
      <c r="DB9" s="64"/>
      <c r="DC9" s="64"/>
      <c r="DD9" s="64"/>
      <c r="DE9" s="62" t="s">
        <v>28</v>
      </c>
      <c r="DF9" s="64"/>
      <c r="DG9" s="64"/>
      <c r="DH9" s="64"/>
      <c r="DI9" s="64"/>
      <c r="DJ9" s="64"/>
      <c r="DK9" s="64"/>
      <c r="DL9" s="64"/>
      <c r="DM9" s="64"/>
      <c r="DN9" s="64"/>
      <c r="DO9" s="64"/>
      <c r="DP9" s="64"/>
      <c r="DQ9" s="60"/>
      <c r="DR9" s="62"/>
      <c r="DS9" s="64"/>
      <c r="DT9" s="64"/>
      <c r="DU9" s="64"/>
      <c r="DV9" s="64"/>
      <c r="DW9" s="64"/>
      <c r="DX9" s="64"/>
      <c r="DY9" s="61" t="s">
        <v>6</v>
      </c>
      <c r="DZ9" s="68" t="s">
        <v>20</v>
      </c>
      <c r="EA9" s="68" t="s">
        <v>20</v>
      </c>
      <c r="EB9" s="62" t="s">
        <v>28</v>
      </c>
      <c r="EC9" s="64"/>
      <c r="ED9" s="64"/>
      <c r="EE9" s="64"/>
      <c r="EF9" s="64"/>
      <c r="EG9" s="64"/>
      <c r="EH9" s="66" t="s">
        <v>33</v>
      </c>
      <c r="EI9" s="62" t="s">
        <v>28</v>
      </c>
      <c r="EJ9" s="64"/>
      <c r="EK9" s="64"/>
      <c r="EL9" s="64"/>
      <c r="EM9" s="64"/>
      <c r="EN9" s="64"/>
      <c r="EO9" s="64"/>
      <c r="EP9" s="64"/>
      <c r="EQ9" s="64"/>
      <c r="ER9" s="64"/>
      <c r="ES9" s="64"/>
      <c r="ET9" s="64"/>
      <c r="EU9" s="62"/>
      <c r="EV9" s="64"/>
      <c r="EW9" s="62" t="s">
        <v>28</v>
      </c>
      <c r="EX9" s="64"/>
      <c r="EY9" s="64"/>
      <c r="EZ9" s="64"/>
      <c r="FA9" s="64"/>
      <c r="FB9" s="64"/>
      <c r="FC9" s="64"/>
      <c r="FD9" s="64"/>
      <c r="FE9" s="64"/>
      <c r="FF9" s="64"/>
      <c r="FG9" s="64"/>
      <c r="FH9" s="64"/>
      <c r="FI9" s="64"/>
      <c r="FJ9" s="62" t="s">
        <v>28</v>
      </c>
      <c r="FK9" s="64"/>
      <c r="FL9" s="62" t="s">
        <v>28</v>
      </c>
      <c r="FM9" s="62"/>
      <c r="FN9" s="62"/>
      <c r="FO9" s="64"/>
      <c r="FP9" s="62" t="s">
        <v>28</v>
      </c>
      <c r="FQ9" s="69"/>
      <c r="FR9" s="69"/>
      <c r="FS9" s="69"/>
      <c r="FT9" s="69"/>
      <c r="FU9" s="61" t="s">
        <v>6</v>
      </c>
      <c r="FV9" s="62" t="s">
        <v>28</v>
      </c>
      <c r="FW9" s="64"/>
      <c r="FX9" s="64"/>
      <c r="FY9" s="64"/>
      <c r="FZ9" s="64"/>
      <c r="GA9" s="64"/>
      <c r="GB9" s="62" t="s">
        <v>28</v>
      </c>
      <c r="GC9" s="64"/>
      <c r="GD9" s="64"/>
      <c r="GE9" s="64"/>
      <c r="GF9" s="64"/>
      <c r="GG9" s="64"/>
      <c r="GH9" s="64"/>
      <c r="GI9" s="64"/>
      <c r="GJ9" s="64"/>
      <c r="GK9" s="64"/>
      <c r="GL9" s="64"/>
      <c r="GM9" s="64"/>
      <c r="GN9" s="64"/>
      <c r="GO9" s="64"/>
      <c r="GP9" s="64"/>
      <c r="GQ9" s="64"/>
      <c r="GR9" s="64"/>
      <c r="GS9" s="64"/>
      <c r="GT9" s="53"/>
      <c r="GU9" s="53"/>
      <c r="GV9" s="53"/>
      <c r="GW9" s="53"/>
      <c r="GX9" s="53"/>
      <c r="GY9" s="53"/>
      <c r="GZ9" s="53"/>
      <c r="HA9" s="53"/>
      <c r="HB9" s="53"/>
      <c r="HC9" s="53"/>
      <c r="HD9" s="53"/>
      <c r="HE9" s="53"/>
      <c r="HF9" s="53"/>
      <c r="HG9" s="53"/>
      <c r="HH9" s="53"/>
      <c r="HI9" s="53"/>
      <c r="HJ9" s="53"/>
      <c r="HK9" s="53"/>
      <c r="HL9" s="53"/>
      <c r="HM9" s="53"/>
      <c r="HN9" s="53"/>
      <c r="HO9" s="53"/>
      <c r="HP9" s="53"/>
      <c r="HQ9" s="53"/>
      <c r="HR9" s="53"/>
      <c r="HS9" s="53"/>
      <c r="HT9" s="53"/>
      <c r="HU9" s="53"/>
      <c r="HV9" s="53"/>
      <c r="HW9" s="53"/>
      <c r="HX9" s="53"/>
      <c r="HY9" s="53"/>
      <c r="HZ9" s="53"/>
      <c r="IA9" s="53"/>
      <c r="IB9" s="53"/>
      <c r="IC9" s="53"/>
      <c r="ID9" s="53"/>
      <c r="IE9" s="53"/>
      <c r="IF9" s="53"/>
      <c r="IG9" s="53"/>
      <c r="IH9" s="53"/>
      <c r="II9" s="53"/>
      <c r="IJ9" s="53"/>
      <c r="IK9" s="53"/>
      <c r="IL9" s="53"/>
      <c r="IM9" s="53"/>
      <c r="IN9" s="53"/>
      <c r="IO9" s="53"/>
      <c r="IP9" s="53"/>
      <c r="IQ9" s="53"/>
      <c r="IR9" s="53"/>
      <c r="IS9" s="53"/>
      <c r="IT9" s="53"/>
      <c r="IU9" s="53"/>
      <c r="IV9" s="53"/>
      <c r="IW9" s="53"/>
      <c r="IX9" s="53"/>
      <c r="IY9" s="53"/>
      <c r="IZ9" s="53"/>
      <c r="JA9" s="53"/>
      <c r="JB9" s="53"/>
      <c r="JC9" s="53"/>
      <c r="JD9" s="53"/>
      <c r="JE9" s="53"/>
      <c r="JF9" s="53"/>
      <c r="JG9" s="53"/>
      <c r="JH9" s="53"/>
      <c r="JI9" s="53"/>
      <c r="JJ9" s="53"/>
      <c r="JK9" s="53"/>
      <c r="JL9" s="53"/>
      <c r="JM9" s="53"/>
      <c r="JN9" s="53"/>
      <c r="JO9" s="53"/>
      <c r="JP9" s="53"/>
      <c r="JQ9" s="53"/>
      <c r="JR9" s="53"/>
      <c r="JS9" s="53"/>
      <c r="JT9" s="53"/>
      <c r="JU9" s="53"/>
      <c r="JV9" s="53"/>
      <c r="JW9" s="53"/>
      <c r="JX9" s="53"/>
      <c r="JY9" s="53"/>
      <c r="JZ9" s="53"/>
      <c r="KA9" s="53"/>
      <c r="KB9" s="53"/>
      <c r="KC9" s="53"/>
      <c r="KD9" s="53"/>
      <c r="KE9" s="53"/>
      <c r="KF9" s="53"/>
      <c r="KG9" s="53"/>
      <c r="KH9" s="53"/>
      <c r="KI9" s="53"/>
      <c r="KJ9" s="53"/>
      <c r="KK9" s="53"/>
      <c r="KL9" s="53"/>
      <c r="KM9" s="53"/>
      <c r="KN9" s="53"/>
      <c r="KO9" s="53"/>
      <c r="KP9" s="53"/>
      <c r="KQ9" s="53"/>
      <c r="KR9" s="53"/>
      <c r="KS9" s="53"/>
      <c r="KT9" s="53"/>
      <c r="KU9" s="53"/>
      <c r="KV9" s="53"/>
      <c r="KW9" s="53"/>
      <c r="KX9" s="53"/>
      <c r="KY9" s="53"/>
      <c r="KZ9" s="53"/>
      <c r="LA9" s="53"/>
      <c r="LB9" s="53"/>
      <c r="LC9" s="53"/>
      <c r="LD9" s="53"/>
      <c r="LE9" s="53"/>
      <c r="LF9" s="53"/>
      <c r="LG9" s="53"/>
      <c r="LH9" s="53"/>
      <c r="LI9" s="53"/>
      <c r="LJ9" s="53"/>
      <c r="LK9" s="53"/>
      <c r="LL9" s="53"/>
      <c r="LM9" s="53"/>
      <c r="LN9" s="53"/>
      <c r="LO9" s="53"/>
      <c r="LP9" s="53"/>
      <c r="LQ9" s="53"/>
      <c r="LR9" s="53"/>
      <c r="LS9" s="53"/>
      <c r="LT9" s="53"/>
      <c r="LU9" s="53"/>
      <c r="LV9" s="53"/>
      <c r="LW9" s="53"/>
      <c r="LX9" s="53"/>
      <c r="LY9" s="53"/>
      <c r="LZ9" s="53"/>
      <c r="MA9" s="53"/>
      <c r="MB9" s="53"/>
      <c r="MC9" s="53"/>
      <c r="MD9" s="53"/>
      <c r="ME9" s="53"/>
      <c r="MF9" s="53"/>
      <c r="MG9" s="53"/>
      <c r="MH9" s="53"/>
      <c r="MI9" s="53"/>
      <c r="MJ9" s="53"/>
      <c r="MK9" s="53"/>
      <c r="ML9" s="53"/>
      <c r="MM9" s="53"/>
      <c r="MN9" s="53"/>
      <c r="MO9" s="53"/>
      <c r="MP9" s="53"/>
      <c r="MQ9" s="53"/>
      <c r="MR9" s="53"/>
      <c r="MS9" s="53"/>
      <c r="MT9" s="53"/>
      <c r="MU9" s="53"/>
      <c r="MV9" s="53"/>
      <c r="MW9" s="53"/>
      <c r="MX9" s="53"/>
      <c r="MY9" s="53"/>
      <c r="MZ9" s="53"/>
      <c r="NA9" s="53"/>
      <c r="NB9" s="53"/>
      <c r="NC9" s="53"/>
      <c r="ND9" s="53"/>
      <c r="NE9" s="53"/>
      <c r="NF9" s="53"/>
      <c r="NG9" s="53"/>
      <c r="NH9" s="53"/>
      <c r="NI9" s="53"/>
      <c r="NJ9" s="53"/>
      <c r="NK9" s="53"/>
      <c r="NL9" s="53"/>
      <c r="NM9" s="53"/>
      <c r="NN9" s="53"/>
      <c r="NO9" s="53"/>
      <c r="NP9" s="53"/>
      <c r="NQ9" s="53"/>
      <c r="NR9" s="53"/>
      <c r="NS9" s="53"/>
      <c r="NT9" s="53"/>
      <c r="NU9" s="53"/>
      <c r="NV9" s="53"/>
      <c r="NW9" s="53"/>
      <c r="NX9" s="53"/>
      <c r="NY9" s="53"/>
      <c r="NZ9" s="53"/>
      <c r="OA9" s="53"/>
      <c r="OB9" s="53"/>
      <c r="OC9" s="53"/>
      <c r="OD9" s="53"/>
      <c r="OE9" s="53"/>
      <c r="OF9" s="53"/>
      <c r="OG9" s="53"/>
      <c r="OH9" s="53"/>
      <c r="OI9" s="53"/>
      <c r="OJ9" s="53"/>
      <c r="OK9" s="53"/>
      <c r="OL9" s="53"/>
      <c r="OM9" s="53"/>
      <c r="ON9" s="53"/>
      <c r="OO9" s="53"/>
      <c r="OP9" s="53"/>
      <c r="OQ9" s="53"/>
      <c r="OR9" s="53"/>
      <c r="OS9" s="53"/>
      <c r="OT9" s="53"/>
      <c r="OU9" s="53"/>
      <c r="OV9" s="53"/>
      <c r="OW9" s="53"/>
      <c r="OX9" s="53"/>
      <c r="OY9" s="53"/>
      <c r="OZ9" s="53"/>
      <c r="PA9" s="53"/>
      <c r="PB9" s="53"/>
      <c r="PC9" s="53"/>
      <c r="PD9" s="53"/>
      <c r="PE9" s="53"/>
      <c r="PF9" s="53"/>
      <c r="PG9" s="53"/>
      <c r="PH9" s="53"/>
      <c r="PI9" s="53"/>
      <c r="PJ9" s="53"/>
      <c r="PK9" s="53"/>
      <c r="PL9" s="53"/>
      <c r="PM9" s="53"/>
      <c r="PN9" s="53"/>
      <c r="PO9" s="53"/>
      <c r="PP9" s="53"/>
      <c r="PQ9" s="53"/>
      <c r="PR9" s="53"/>
      <c r="PS9" s="53"/>
      <c r="PT9" s="53"/>
      <c r="PU9" s="53"/>
      <c r="PV9" s="53"/>
      <c r="PW9" s="53"/>
      <c r="PX9" s="53"/>
      <c r="PY9" s="53"/>
      <c r="PZ9" s="53"/>
      <c r="QA9" s="53"/>
      <c r="QB9" s="53"/>
      <c r="QC9" s="53"/>
      <c r="QD9" s="53"/>
      <c r="QE9" s="53"/>
      <c r="QF9" s="53"/>
      <c r="QG9" s="53"/>
      <c r="QH9" s="53"/>
      <c r="QI9" s="53"/>
      <c r="QJ9" s="53"/>
      <c r="QK9" s="53"/>
      <c r="QL9" s="53"/>
      <c r="QM9" s="53"/>
      <c r="QN9" s="53"/>
      <c r="QO9" s="53"/>
      <c r="QP9" s="53"/>
      <c r="QQ9" s="53"/>
      <c r="QR9" s="53"/>
      <c r="QS9" s="53"/>
      <c r="QT9" s="53"/>
      <c r="QU9" s="53"/>
      <c r="QV9" s="53"/>
      <c r="QW9" s="53"/>
      <c r="QX9" s="53"/>
      <c r="QY9" s="53"/>
      <c r="QZ9" s="53"/>
      <c r="RA9" s="53"/>
      <c r="RB9" s="53"/>
      <c r="RC9" s="53"/>
      <c r="RD9" s="53"/>
      <c r="RE9" s="53"/>
      <c r="RF9" s="53"/>
      <c r="RG9" s="53"/>
      <c r="RH9" s="53"/>
      <c r="RI9" s="53"/>
      <c r="RJ9" s="53"/>
      <c r="RK9" s="53"/>
      <c r="RL9" s="53"/>
      <c r="RM9" s="53"/>
      <c r="RN9" s="53"/>
      <c r="RO9" s="53"/>
      <c r="RP9" s="53"/>
      <c r="RQ9" s="53"/>
      <c r="RR9" s="53"/>
      <c r="RS9" s="53"/>
      <c r="RT9" s="53"/>
      <c r="RU9" s="53"/>
      <c r="RV9" s="53"/>
      <c r="RW9" s="53"/>
      <c r="RX9" s="53"/>
      <c r="RY9" s="53"/>
      <c r="RZ9" s="53"/>
      <c r="SA9" s="53"/>
      <c r="SB9" s="53"/>
      <c r="SC9" s="53"/>
      <c r="SD9" s="53"/>
      <c r="SE9" s="53"/>
      <c r="SF9" s="53"/>
      <c r="SG9" s="53"/>
      <c r="SH9" s="53"/>
      <c r="SI9" s="53"/>
      <c r="SJ9" s="53"/>
      <c r="SK9" s="53"/>
      <c r="SL9" s="53"/>
      <c r="SM9" s="53"/>
      <c r="SN9" s="53"/>
      <c r="SO9" s="53"/>
      <c r="SP9" s="53"/>
      <c r="SQ9" s="53"/>
      <c r="SR9" s="53"/>
      <c r="SS9" s="53"/>
      <c r="ST9" s="53"/>
      <c r="SU9" s="53"/>
      <c r="SV9" s="53"/>
      <c r="SW9" s="53"/>
      <c r="SX9" s="53"/>
      <c r="SY9" s="53"/>
      <c r="SZ9" s="53"/>
      <c r="TA9" s="53"/>
      <c r="TB9" s="53"/>
      <c r="TC9" s="53"/>
      <c r="TD9" s="53"/>
      <c r="TE9" s="53"/>
      <c r="TF9" s="53"/>
      <c r="TG9" s="53"/>
      <c r="TH9" s="53"/>
      <c r="TI9" s="53"/>
      <c r="TJ9" s="53"/>
      <c r="TK9" s="53"/>
      <c r="TL9" s="53"/>
      <c r="TM9" s="53"/>
      <c r="TN9" s="53"/>
      <c r="TO9" s="53"/>
      <c r="TP9" s="53"/>
      <c r="TQ9" s="53"/>
      <c r="TR9" s="53"/>
      <c r="TS9" s="53"/>
      <c r="TT9" s="53"/>
      <c r="TU9" s="53"/>
      <c r="TV9" s="53"/>
      <c r="TW9" s="53"/>
      <c r="TX9" s="53"/>
      <c r="TY9" s="53"/>
      <c r="TZ9" s="53"/>
      <c r="UA9" s="53"/>
      <c r="UB9" s="53"/>
      <c r="UC9" s="53"/>
      <c r="UD9" s="53"/>
      <c r="UE9" s="53"/>
      <c r="UF9" s="53"/>
      <c r="UG9" s="53"/>
      <c r="UH9" s="53"/>
      <c r="UI9" s="54"/>
      <c r="UJ9" s="54"/>
      <c r="UK9" s="54"/>
      <c r="UL9" s="54"/>
      <c r="UM9" s="54"/>
      <c r="UN9" s="54"/>
      <c r="UO9" s="54"/>
      <c r="UP9" s="54"/>
      <c r="UQ9" s="54"/>
      <c r="UR9" s="54"/>
      <c r="US9" s="53"/>
      <c r="UT9" s="53"/>
      <c r="UU9" s="54"/>
      <c r="UV9" s="54"/>
      <c r="UW9" s="54"/>
      <c r="UX9" s="54"/>
      <c r="UY9" s="54"/>
      <c r="UZ9" s="54"/>
      <c r="VA9" s="53"/>
      <c r="VB9" s="53"/>
      <c r="VC9" s="53"/>
      <c r="VD9" s="53"/>
      <c r="VE9" s="53"/>
      <c r="VF9" s="53"/>
      <c r="VG9" s="53"/>
      <c r="VH9" s="53"/>
      <c r="VI9" s="53"/>
      <c r="VJ9" s="53"/>
      <c r="VK9" s="53"/>
      <c r="VL9" s="53"/>
      <c r="VM9" s="53"/>
      <c r="VN9" s="53"/>
      <c r="VO9" s="53"/>
      <c r="VP9" s="53"/>
      <c r="VQ9" s="53"/>
      <c r="VR9" s="53"/>
      <c r="VS9" s="53"/>
      <c r="VT9" s="53"/>
      <c r="VU9" s="53"/>
      <c r="VV9" s="53"/>
      <c r="VW9" s="53"/>
      <c r="VX9" s="53"/>
      <c r="VY9" s="53"/>
      <c r="VZ9" s="53"/>
      <c r="WA9" s="53"/>
      <c r="WB9" s="53"/>
      <c r="WC9" s="53"/>
      <c r="WD9" s="53"/>
      <c r="WE9" s="53"/>
      <c r="WF9" s="53"/>
      <c r="WG9" s="53"/>
      <c r="WH9" s="53"/>
      <c r="WI9" s="53"/>
      <c r="WJ9" s="53"/>
      <c r="WK9" s="53"/>
      <c r="WL9" s="53"/>
      <c r="WM9" s="53"/>
      <c r="WN9" s="53"/>
      <c r="WO9" s="53"/>
      <c r="WP9" s="53"/>
      <c r="WQ9" s="53"/>
      <c r="WR9" s="53"/>
      <c r="WS9" s="53"/>
      <c r="WT9" s="53"/>
      <c r="WU9" s="53"/>
      <c r="WV9" s="53"/>
      <c r="WW9" s="53"/>
      <c r="WX9" s="53"/>
      <c r="WY9" s="53"/>
      <c r="WZ9" s="53"/>
      <c r="XA9" s="53"/>
      <c r="XB9" s="53"/>
      <c r="XC9" s="53"/>
      <c r="XD9" s="53"/>
      <c r="XE9" s="53"/>
      <c r="XF9" s="53"/>
      <c r="XG9" s="53"/>
      <c r="XH9" s="53"/>
      <c r="XI9" s="53"/>
      <c r="XJ9" s="53"/>
      <c r="XK9" s="53"/>
      <c r="XL9" s="53"/>
      <c r="XM9" s="53"/>
      <c r="XN9" s="53"/>
      <c r="XO9" s="53"/>
      <c r="XP9" s="53"/>
      <c r="XQ9" s="53"/>
      <c r="XR9" s="53"/>
      <c r="XS9" s="53"/>
      <c r="XT9" s="53"/>
      <c r="XU9" s="53"/>
      <c r="XV9" s="53"/>
      <c r="XW9" s="53"/>
      <c r="XX9" s="53"/>
      <c r="XY9" s="53"/>
      <c r="XZ9" s="53"/>
      <c r="YA9" s="53"/>
      <c r="YB9" s="53"/>
      <c r="YC9" s="53"/>
      <c r="YD9" s="53"/>
      <c r="YE9" s="53"/>
      <c r="YF9" s="53"/>
      <c r="YG9" s="53"/>
      <c r="YH9" s="53"/>
      <c r="YI9" s="53"/>
      <c r="YJ9" s="53"/>
      <c r="YK9" s="53"/>
      <c r="YL9" s="53"/>
      <c r="YM9" s="53"/>
      <c r="YN9" s="53"/>
      <c r="YO9" s="53"/>
      <c r="YP9" s="53"/>
      <c r="YQ9" s="53"/>
      <c r="YR9" s="53"/>
      <c r="YS9" s="53"/>
      <c r="YT9" s="53"/>
      <c r="YU9" s="53"/>
      <c r="YV9" s="53"/>
      <c r="YW9" s="53"/>
      <c r="YX9" s="53"/>
      <c r="YY9" s="53"/>
      <c r="YZ9" s="53"/>
      <c r="ZA9" s="53"/>
      <c r="ZB9" s="53"/>
      <c r="ZC9" s="53"/>
      <c r="ZD9" s="53"/>
      <c r="ZE9" s="53"/>
      <c r="ZF9" s="53"/>
      <c r="ZG9" s="53"/>
      <c r="ZH9" s="53"/>
      <c r="ZI9" s="53"/>
      <c r="ZJ9" s="53"/>
      <c r="ZK9" s="53"/>
      <c r="ZL9" s="53"/>
      <c r="ZM9" s="53"/>
      <c r="ZN9" s="53"/>
      <c r="ZO9" s="53"/>
      <c r="ZP9" s="53"/>
      <c r="ZQ9" s="53"/>
      <c r="ZR9" s="53"/>
      <c r="ZS9" s="53"/>
      <c r="ZT9" s="53"/>
      <c r="ZU9" s="53"/>
      <c r="ZV9" s="53"/>
      <c r="ZW9" s="53"/>
      <c r="ZX9" s="53"/>
      <c r="ZY9" s="53"/>
      <c r="ZZ9" s="53"/>
      <c r="AAA9" s="53"/>
      <c r="AAB9" s="53"/>
      <c r="AAC9" s="53"/>
      <c r="AAD9" s="53"/>
      <c r="AAE9" s="53"/>
      <c r="AAF9" s="53"/>
      <c r="AAG9" s="53"/>
      <c r="AAH9" s="53"/>
      <c r="AAI9" s="53"/>
      <c r="AAJ9" s="53"/>
      <c r="AAK9" s="53"/>
      <c r="AAL9" s="53"/>
      <c r="AAM9" s="53"/>
      <c r="AAN9" s="53"/>
      <c r="AAO9" s="53"/>
      <c r="AAP9" s="53"/>
      <c r="AAQ9" s="53"/>
      <c r="AAR9" s="53"/>
      <c r="AAS9" s="53"/>
      <c r="AAT9" s="53"/>
      <c r="AAU9" s="53"/>
      <c r="AAV9" s="53"/>
      <c r="AAW9" s="53"/>
      <c r="AAX9" s="53"/>
      <c r="AAY9" s="53"/>
      <c r="AAZ9" s="53"/>
      <c r="ABA9" s="53"/>
      <c r="ABB9" s="53"/>
      <c r="ABC9" s="53"/>
      <c r="ABD9" s="53"/>
      <c r="ABE9" s="53"/>
      <c r="ABF9" s="53"/>
      <c r="ABG9" s="53"/>
      <c r="ABH9" s="53"/>
      <c r="ABI9" s="53"/>
      <c r="ABJ9" s="53"/>
      <c r="ABK9" s="53"/>
      <c r="ABL9" s="53"/>
      <c r="ABM9" s="53"/>
      <c r="ABN9" s="53"/>
      <c r="ABO9" s="55"/>
    </row>
    <row r="10" spans="1:743" s="56" customFormat="1" x14ac:dyDescent="0.2">
      <c r="A10" s="47">
        <v>2</v>
      </c>
      <c r="B10" s="48"/>
      <c r="C10" s="48"/>
      <c r="D10" s="48"/>
      <c r="E10" s="49" t="s">
        <v>65</v>
      </c>
      <c r="F10" s="49" t="s">
        <v>65</v>
      </c>
      <c r="G10" s="57"/>
      <c r="H10" s="51" t="s">
        <v>65</v>
      </c>
      <c r="I10" s="52"/>
      <c r="J10" s="77"/>
      <c r="K10" s="64"/>
      <c r="L10" s="60"/>
      <c r="M10" s="60"/>
      <c r="N10" s="60"/>
      <c r="O10" s="61"/>
      <c r="P10" s="62" t="s">
        <v>28</v>
      </c>
      <c r="Q10" s="60"/>
      <c r="R10" s="60"/>
      <c r="S10" s="60"/>
      <c r="T10" s="60"/>
      <c r="U10" s="60"/>
      <c r="V10" s="60"/>
      <c r="W10" s="60"/>
      <c r="X10" s="60"/>
      <c r="Y10" s="62" t="s">
        <v>28</v>
      </c>
      <c r="Z10" s="60"/>
      <c r="AA10" s="60"/>
      <c r="AB10" s="64"/>
      <c r="AC10" s="64"/>
      <c r="AD10" s="64"/>
      <c r="AE10" s="64"/>
      <c r="AF10" s="64"/>
      <c r="AG10" s="64"/>
      <c r="AH10" s="64"/>
      <c r="AI10" s="64"/>
      <c r="AJ10" s="64"/>
      <c r="AK10" s="64"/>
      <c r="AL10" s="64"/>
      <c r="AM10" s="64"/>
      <c r="AN10" s="64"/>
      <c r="AO10" s="62"/>
      <c r="AP10" s="64"/>
      <c r="AQ10" s="62"/>
      <c r="AR10" s="64"/>
      <c r="AS10" s="64"/>
      <c r="AT10" s="64"/>
      <c r="AU10" s="69"/>
      <c r="AV10" s="69"/>
      <c r="AW10" s="60"/>
      <c r="AX10" s="60"/>
      <c r="AY10" s="62" t="s">
        <v>28</v>
      </c>
      <c r="AZ10" s="69"/>
      <c r="BA10" s="69"/>
      <c r="BB10" s="69"/>
      <c r="BC10" s="69"/>
      <c r="BD10" s="69"/>
      <c r="BE10" s="69"/>
      <c r="BF10" s="69"/>
      <c r="BG10" s="61" t="s">
        <v>6</v>
      </c>
      <c r="BH10" s="62" t="s">
        <v>28</v>
      </c>
      <c r="BI10" s="64"/>
      <c r="BJ10" s="64"/>
      <c r="BK10" s="64"/>
      <c r="BL10" s="64"/>
      <c r="BM10" s="64"/>
      <c r="BN10" s="64"/>
      <c r="BO10" s="64"/>
      <c r="BP10" s="64"/>
      <c r="BQ10" s="64"/>
      <c r="BR10" s="62" t="s">
        <v>28</v>
      </c>
      <c r="BS10" s="64"/>
      <c r="BT10" s="66" t="s">
        <v>33</v>
      </c>
      <c r="BU10" s="66" t="s">
        <v>33</v>
      </c>
      <c r="BV10" s="62" t="s">
        <v>28</v>
      </c>
      <c r="BW10" s="64"/>
      <c r="BX10" s="64"/>
      <c r="BY10" s="64"/>
      <c r="BZ10" s="64"/>
      <c r="CA10" s="64"/>
      <c r="CB10" s="66" t="s">
        <v>33</v>
      </c>
      <c r="CC10" s="66" t="s">
        <v>33</v>
      </c>
      <c r="CD10" s="62" t="s">
        <v>28</v>
      </c>
      <c r="CE10" s="61" t="s">
        <v>6</v>
      </c>
      <c r="CF10" s="61" t="s">
        <v>6</v>
      </c>
      <c r="CG10" s="61" t="s">
        <v>6</v>
      </c>
      <c r="CH10" s="61" t="s">
        <v>6</v>
      </c>
      <c r="CI10" s="61" t="s">
        <v>6</v>
      </c>
      <c r="CJ10" s="62" t="s">
        <v>28</v>
      </c>
      <c r="CK10" s="64"/>
      <c r="CL10" s="64"/>
      <c r="CM10" s="64"/>
      <c r="CN10" s="64"/>
      <c r="CO10" s="60"/>
      <c r="CP10" s="62"/>
      <c r="CQ10" s="64"/>
      <c r="CR10" s="64"/>
      <c r="CS10" s="64"/>
      <c r="CT10" s="64"/>
      <c r="CU10" s="64"/>
      <c r="CV10" s="64"/>
      <c r="CW10" s="64"/>
      <c r="CX10" s="64"/>
      <c r="CY10" s="64"/>
      <c r="CZ10" s="64"/>
      <c r="DA10" s="64"/>
      <c r="DB10" s="64"/>
      <c r="DC10" s="64"/>
      <c r="DD10" s="64"/>
      <c r="DE10" s="64"/>
      <c r="DF10" s="64"/>
      <c r="DG10" s="66" t="s">
        <v>33</v>
      </c>
      <c r="DH10" s="62" t="s">
        <v>28</v>
      </c>
      <c r="DI10" s="64"/>
      <c r="DJ10" s="64"/>
      <c r="DK10" s="64"/>
      <c r="DL10" s="64"/>
      <c r="DM10" s="64"/>
      <c r="DN10" s="64"/>
      <c r="DO10" s="64"/>
      <c r="DP10" s="64"/>
      <c r="DQ10" s="64"/>
      <c r="DR10" s="64"/>
      <c r="DS10" s="64"/>
      <c r="DT10" s="64"/>
      <c r="DU10" s="64"/>
      <c r="DV10" s="64"/>
      <c r="DW10" s="64"/>
      <c r="DX10" s="64"/>
      <c r="DY10" s="64"/>
      <c r="DZ10" s="64"/>
      <c r="EA10" s="64"/>
      <c r="EB10" s="64"/>
      <c r="EC10" s="64"/>
      <c r="ED10" s="64"/>
      <c r="EE10" s="64"/>
      <c r="EF10" s="64"/>
      <c r="EG10" s="64"/>
      <c r="EH10" s="64"/>
      <c r="EI10" s="64"/>
      <c r="EJ10" s="64"/>
      <c r="EK10" s="61" t="s">
        <v>6</v>
      </c>
      <c r="EL10" s="61" t="s">
        <v>6</v>
      </c>
      <c r="EM10" s="62" t="s">
        <v>28</v>
      </c>
      <c r="EN10" s="64"/>
      <c r="EO10" s="64"/>
      <c r="EP10" s="64"/>
      <c r="EQ10" s="64"/>
      <c r="ER10" s="64"/>
      <c r="ES10" s="64"/>
      <c r="ET10" s="64"/>
      <c r="EU10" s="68" t="s">
        <v>20</v>
      </c>
      <c r="EV10" s="62" t="s">
        <v>28</v>
      </c>
      <c r="EW10" s="70"/>
      <c r="EX10" s="70"/>
      <c r="EY10" s="61" t="s">
        <v>6</v>
      </c>
      <c r="EZ10" s="62" t="s">
        <v>28</v>
      </c>
      <c r="FA10" s="64"/>
      <c r="FB10" s="64"/>
      <c r="FC10" s="66" t="s">
        <v>33</v>
      </c>
      <c r="FD10" s="66" t="s">
        <v>33</v>
      </c>
      <c r="FE10" s="66" t="s">
        <v>33</v>
      </c>
      <c r="FF10" s="62" t="s">
        <v>28</v>
      </c>
      <c r="FG10" s="62"/>
      <c r="FH10" s="64"/>
      <c r="FI10" s="62" t="s">
        <v>28</v>
      </c>
      <c r="FJ10" s="62"/>
      <c r="FK10" s="64"/>
      <c r="FL10" s="64"/>
      <c r="FM10" s="64"/>
      <c r="FN10" s="64"/>
      <c r="FO10" s="61" t="s">
        <v>6</v>
      </c>
      <c r="FP10" s="62" t="s">
        <v>28</v>
      </c>
      <c r="FQ10" s="64"/>
      <c r="FR10" s="64"/>
      <c r="FS10" s="64"/>
      <c r="FT10" s="64"/>
      <c r="FU10" s="64"/>
      <c r="FV10" s="64"/>
      <c r="FW10" s="64"/>
      <c r="FX10" s="64"/>
      <c r="FY10" s="64"/>
      <c r="FZ10" s="64"/>
      <c r="GA10" s="64"/>
      <c r="GB10" s="64"/>
      <c r="GC10" s="64"/>
      <c r="GD10" s="64"/>
      <c r="GE10" s="64"/>
      <c r="GF10" s="64"/>
      <c r="GG10" s="64"/>
      <c r="GH10" s="64"/>
      <c r="GI10" s="61" t="s">
        <v>6</v>
      </c>
      <c r="GJ10" s="61" t="s">
        <v>6</v>
      </c>
      <c r="GK10" s="61" t="s">
        <v>6</v>
      </c>
      <c r="GL10" s="61" t="s">
        <v>6</v>
      </c>
      <c r="GM10" s="61" t="s">
        <v>6</v>
      </c>
      <c r="GN10" s="62"/>
      <c r="GO10" s="64"/>
      <c r="GP10" s="64"/>
      <c r="GQ10" s="64"/>
      <c r="GR10" s="64"/>
      <c r="GS10" s="64"/>
      <c r="GT10" s="53"/>
      <c r="GU10" s="53"/>
      <c r="GV10" s="53"/>
      <c r="GW10" s="53"/>
      <c r="GX10" s="53"/>
      <c r="GY10" s="53"/>
      <c r="GZ10" s="53"/>
      <c r="HA10" s="53"/>
      <c r="HB10" s="53"/>
      <c r="HC10" s="53"/>
      <c r="HD10" s="53"/>
      <c r="HE10" s="53"/>
      <c r="HF10" s="53"/>
      <c r="HG10" s="53"/>
      <c r="HH10" s="53"/>
      <c r="HI10" s="53"/>
      <c r="HJ10" s="32" t="s">
        <v>6</v>
      </c>
      <c r="HK10" s="42"/>
      <c r="HL10" s="53"/>
      <c r="HM10" s="53"/>
      <c r="HN10" s="53"/>
      <c r="HO10" s="53"/>
      <c r="HP10" s="53"/>
      <c r="HQ10" s="53"/>
      <c r="HR10" s="53"/>
      <c r="HS10" s="53"/>
      <c r="HT10" s="53"/>
      <c r="HU10" s="53"/>
      <c r="HV10" s="53"/>
      <c r="HW10" s="53"/>
      <c r="HX10" s="53"/>
      <c r="HY10" s="53"/>
      <c r="HZ10" s="53"/>
      <c r="IA10" s="53"/>
      <c r="IB10" s="53"/>
      <c r="IC10" s="53"/>
      <c r="ID10" s="53"/>
      <c r="IE10" s="53"/>
      <c r="IF10" s="53"/>
      <c r="IG10" s="53"/>
      <c r="IH10" s="53"/>
      <c r="II10" s="53"/>
      <c r="IJ10" s="53"/>
      <c r="IK10" s="53"/>
      <c r="IL10" s="53"/>
      <c r="IM10" s="53"/>
      <c r="IN10" s="53"/>
      <c r="IO10" s="53"/>
      <c r="IP10" s="53"/>
      <c r="IQ10" s="53"/>
      <c r="IR10" s="53"/>
      <c r="IS10" s="53"/>
      <c r="IT10" s="53"/>
      <c r="IU10" s="53"/>
      <c r="IV10" s="53"/>
      <c r="IW10" s="53"/>
      <c r="IX10" s="53"/>
      <c r="IY10" s="53"/>
      <c r="IZ10" s="53"/>
      <c r="JA10" s="53"/>
      <c r="JB10" s="53"/>
      <c r="JC10" s="53"/>
      <c r="JD10" s="53"/>
      <c r="JE10" s="53"/>
      <c r="JF10" s="53"/>
      <c r="JG10" s="53"/>
      <c r="JH10" s="53"/>
      <c r="JI10" s="53"/>
      <c r="JJ10" s="53"/>
      <c r="JK10" s="53"/>
      <c r="JL10" s="53"/>
      <c r="JM10" s="53"/>
      <c r="JN10" s="53"/>
      <c r="JO10" s="53"/>
      <c r="JP10" s="53"/>
      <c r="JQ10" s="53"/>
      <c r="JR10" s="53"/>
      <c r="JS10" s="53"/>
      <c r="JT10" s="53"/>
      <c r="JU10" s="53"/>
      <c r="JV10" s="53"/>
      <c r="JW10" s="53"/>
      <c r="JX10" s="53"/>
      <c r="JY10" s="53"/>
      <c r="JZ10" s="53"/>
      <c r="KA10" s="53"/>
      <c r="KB10" s="53"/>
      <c r="KC10" s="53"/>
      <c r="KD10" s="53"/>
      <c r="KE10" s="53"/>
      <c r="KF10" s="53"/>
      <c r="KG10" s="53"/>
      <c r="KH10" s="53"/>
      <c r="KI10" s="53"/>
      <c r="KJ10" s="53"/>
      <c r="KK10" s="53"/>
      <c r="KL10" s="53"/>
      <c r="KM10" s="53"/>
      <c r="KN10" s="53"/>
      <c r="KO10" s="53"/>
      <c r="KP10" s="53"/>
      <c r="KQ10" s="53"/>
      <c r="KR10" s="53"/>
      <c r="KS10" s="53"/>
      <c r="KT10" s="53"/>
      <c r="KU10" s="53"/>
      <c r="KV10" s="53"/>
      <c r="KW10" s="53"/>
      <c r="KX10" s="53"/>
      <c r="KY10" s="53"/>
      <c r="KZ10" s="53"/>
      <c r="LA10" s="53"/>
      <c r="LB10" s="53"/>
      <c r="LC10" s="53"/>
      <c r="LD10" s="53"/>
      <c r="LE10" s="53"/>
      <c r="LF10" s="53"/>
      <c r="LG10" s="53"/>
      <c r="LH10" s="53"/>
      <c r="LI10" s="53"/>
      <c r="LJ10" s="53"/>
      <c r="LK10" s="53"/>
      <c r="LL10" s="53"/>
      <c r="LM10" s="53"/>
      <c r="LN10" s="53"/>
      <c r="LO10" s="53"/>
      <c r="LP10" s="53"/>
      <c r="LQ10" s="53"/>
      <c r="LR10" s="53"/>
      <c r="LS10" s="53"/>
      <c r="LT10" s="53"/>
      <c r="LU10" s="53"/>
      <c r="LV10" s="53"/>
      <c r="LW10" s="53"/>
      <c r="LX10" s="53"/>
      <c r="LY10" s="53"/>
      <c r="LZ10" s="53"/>
      <c r="MA10" s="53"/>
      <c r="MB10" s="53"/>
      <c r="MC10" s="53"/>
      <c r="MD10" s="53"/>
      <c r="ME10" s="53"/>
      <c r="MF10" s="53"/>
      <c r="MG10" s="53"/>
      <c r="MH10" s="53"/>
      <c r="MI10" s="53"/>
      <c r="MJ10" s="53"/>
      <c r="MK10" s="53"/>
      <c r="ML10" s="53"/>
      <c r="MM10" s="53"/>
      <c r="MN10" s="53"/>
      <c r="MO10" s="53"/>
      <c r="MP10" s="53"/>
      <c r="MQ10" s="53"/>
      <c r="MR10" s="53"/>
      <c r="MS10" s="53"/>
      <c r="MT10" s="53"/>
      <c r="MU10" s="53"/>
      <c r="MV10" s="53"/>
      <c r="MW10" s="53"/>
      <c r="MX10" s="53"/>
      <c r="MY10" s="53"/>
      <c r="MZ10" s="53"/>
      <c r="NA10" s="53"/>
      <c r="NB10" s="53"/>
      <c r="NC10" s="53"/>
      <c r="ND10" s="53"/>
      <c r="NE10" s="53"/>
      <c r="NF10" s="53"/>
      <c r="NG10" s="53"/>
      <c r="NH10" s="53"/>
      <c r="NI10" s="53"/>
      <c r="NJ10" s="53"/>
      <c r="NK10" s="53"/>
      <c r="NL10" s="53"/>
      <c r="NM10" s="53"/>
      <c r="NN10" s="53"/>
      <c r="NO10" s="53"/>
      <c r="NP10" s="53"/>
      <c r="NQ10" s="53"/>
      <c r="NR10" s="53"/>
      <c r="NS10" s="53"/>
      <c r="NT10" s="53"/>
      <c r="NU10" s="53"/>
      <c r="NV10" s="53"/>
      <c r="NW10" s="53"/>
      <c r="NX10" s="53"/>
      <c r="NY10" s="53"/>
      <c r="NZ10" s="53"/>
      <c r="OA10" s="53"/>
      <c r="OB10" s="53"/>
      <c r="OC10" s="53"/>
      <c r="OD10" s="53"/>
      <c r="OE10" s="53"/>
      <c r="OF10" s="53"/>
      <c r="OG10" s="53"/>
      <c r="OH10" s="53"/>
      <c r="OI10" s="53"/>
      <c r="OJ10" s="53"/>
      <c r="OK10" s="53"/>
      <c r="OL10" s="53"/>
      <c r="OM10" s="53"/>
      <c r="ON10" s="53"/>
      <c r="OO10" s="53"/>
      <c r="OP10" s="53"/>
      <c r="OQ10" s="53"/>
      <c r="OR10" s="53"/>
      <c r="OS10" s="53"/>
      <c r="OT10" s="53"/>
      <c r="OU10" s="53"/>
      <c r="OV10" s="53"/>
      <c r="OW10" s="53"/>
      <c r="OX10" s="53"/>
      <c r="OY10" s="53"/>
      <c r="OZ10" s="53"/>
      <c r="PA10" s="53"/>
      <c r="PB10" s="53"/>
      <c r="PC10" s="53"/>
      <c r="PD10" s="53"/>
      <c r="PE10" s="53"/>
      <c r="PF10" s="53"/>
      <c r="PG10" s="53"/>
      <c r="PH10" s="53" t="s">
        <v>66</v>
      </c>
      <c r="PI10" s="53"/>
      <c r="PJ10" s="53"/>
      <c r="PK10" s="53"/>
      <c r="PL10" s="53"/>
      <c r="PM10" s="53"/>
      <c r="PN10" s="53"/>
      <c r="PO10" s="53"/>
      <c r="PP10" s="53"/>
      <c r="PQ10" s="53"/>
      <c r="PR10" s="53"/>
      <c r="PS10" s="53"/>
      <c r="PT10" s="53"/>
      <c r="PU10" s="53"/>
      <c r="PV10" s="53"/>
      <c r="PW10" s="53"/>
      <c r="PX10" s="53"/>
      <c r="PY10" s="53"/>
      <c r="PZ10" s="53"/>
      <c r="QA10" s="53"/>
      <c r="QB10" s="53"/>
      <c r="QC10" s="53"/>
      <c r="QD10" s="53"/>
      <c r="QE10" s="53"/>
      <c r="QF10" s="53"/>
      <c r="QG10" s="53"/>
      <c r="QH10" s="53"/>
      <c r="QI10" s="53"/>
      <c r="QJ10" s="53"/>
      <c r="QK10" s="53"/>
      <c r="QL10" s="53"/>
      <c r="QM10" s="53"/>
      <c r="QN10" s="53"/>
      <c r="QO10" s="53"/>
      <c r="QP10" s="53"/>
      <c r="QQ10" s="53"/>
      <c r="QR10" s="53"/>
      <c r="QS10" s="53"/>
      <c r="QT10" s="53"/>
      <c r="QU10" s="53"/>
      <c r="QV10" s="53"/>
      <c r="QW10" s="53"/>
      <c r="QX10" s="53"/>
      <c r="QY10" s="53"/>
      <c r="QZ10" s="53"/>
      <c r="RA10" s="53"/>
      <c r="RB10" s="53"/>
      <c r="RC10" s="53"/>
      <c r="RD10" s="53"/>
      <c r="RE10" s="53"/>
      <c r="RF10" s="53"/>
      <c r="RG10" s="53"/>
      <c r="RH10" s="53"/>
      <c r="RI10" s="53"/>
      <c r="RJ10" s="53"/>
      <c r="RK10" s="53"/>
      <c r="RL10" s="53"/>
      <c r="RM10" s="53"/>
      <c r="RN10" s="53"/>
      <c r="RO10" s="53"/>
      <c r="RP10" s="53"/>
      <c r="RQ10" s="53"/>
      <c r="RR10" s="53"/>
      <c r="RS10" s="53"/>
      <c r="RT10" s="53"/>
      <c r="RU10" s="53"/>
      <c r="RV10" s="53"/>
      <c r="RW10" s="53"/>
      <c r="RX10" s="53"/>
      <c r="RY10" s="53"/>
      <c r="RZ10" s="53"/>
      <c r="SA10" s="53"/>
      <c r="SB10" s="53"/>
      <c r="SC10" s="53"/>
      <c r="SD10" s="53"/>
      <c r="SE10" s="53"/>
      <c r="SF10" s="53"/>
      <c r="SG10" s="53"/>
      <c r="SH10" s="53"/>
      <c r="SI10" s="53"/>
      <c r="SJ10" s="53"/>
      <c r="SK10" s="53"/>
      <c r="SL10" s="53"/>
      <c r="SM10" s="53"/>
      <c r="SN10" s="53"/>
      <c r="SO10" s="53"/>
      <c r="SP10" s="53"/>
      <c r="SQ10" s="53"/>
      <c r="SR10" s="53"/>
      <c r="SS10" s="53"/>
      <c r="ST10" s="53"/>
      <c r="SU10" s="53"/>
      <c r="SV10" s="53"/>
      <c r="SW10" s="53"/>
      <c r="SX10" s="53"/>
      <c r="SY10" s="53"/>
      <c r="SZ10" s="53"/>
      <c r="TA10" s="53"/>
      <c r="TB10" s="53"/>
      <c r="TC10" s="53"/>
      <c r="TD10" s="53"/>
      <c r="TE10" s="53"/>
      <c r="TF10" s="53"/>
      <c r="TG10" s="53"/>
      <c r="TH10" s="53"/>
      <c r="TI10" s="53"/>
      <c r="TJ10" s="53"/>
      <c r="TK10" s="53"/>
      <c r="TL10" s="53"/>
      <c r="TM10" s="53"/>
      <c r="TN10" s="53"/>
      <c r="TO10" s="53"/>
      <c r="TP10" s="53"/>
      <c r="TQ10" s="53"/>
      <c r="TR10" s="53"/>
      <c r="TS10" s="53"/>
      <c r="TT10" s="53"/>
      <c r="TU10" s="53"/>
      <c r="TV10" s="53"/>
      <c r="TW10" s="53"/>
      <c r="TX10" s="53"/>
      <c r="TY10" s="53"/>
      <c r="TZ10" s="53"/>
      <c r="UA10" s="53"/>
      <c r="UB10" s="53"/>
      <c r="UC10" s="53"/>
      <c r="UD10" s="53"/>
      <c r="UE10" s="53"/>
      <c r="UF10" s="53"/>
      <c r="UG10" s="53"/>
      <c r="UH10" s="53"/>
      <c r="UI10" s="54"/>
      <c r="UJ10" s="53"/>
      <c r="UK10" s="53"/>
      <c r="UL10" s="53"/>
      <c r="UM10" s="53"/>
      <c r="UN10" s="53"/>
      <c r="UO10" s="54"/>
      <c r="UP10" s="54"/>
      <c r="UQ10" s="54"/>
      <c r="UR10" s="54"/>
      <c r="US10" s="53"/>
      <c r="UT10" s="53"/>
      <c r="UU10" s="54"/>
      <c r="UV10" s="54"/>
      <c r="UW10" s="54"/>
      <c r="UX10" s="54"/>
      <c r="UY10" s="53"/>
      <c r="UZ10" s="53"/>
      <c r="VA10" s="53"/>
      <c r="VB10" s="53"/>
      <c r="VC10" s="53"/>
      <c r="VD10" s="53"/>
      <c r="VE10" s="53"/>
      <c r="VF10" s="53"/>
      <c r="VG10" s="53"/>
      <c r="VH10" s="53"/>
      <c r="VI10" s="53"/>
      <c r="VJ10" s="53"/>
      <c r="VK10" s="53"/>
      <c r="VL10" s="53"/>
      <c r="VM10" s="53"/>
      <c r="VN10" s="53"/>
      <c r="VO10" s="53"/>
      <c r="VP10" s="53"/>
      <c r="VQ10" s="53"/>
      <c r="VR10" s="53"/>
      <c r="VS10" s="53"/>
      <c r="VT10" s="53"/>
      <c r="VU10" s="53"/>
      <c r="VV10" s="53"/>
      <c r="VW10" s="53"/>
      <c r="VX10" s="53"/>
      <c r="VY10" s="53"/>
      <c r="VZ10" s="53"/>
      <c r="WA10" s="53"/>
      <c r="WB10" s="53"/>
      <c r="WC10" s="53"/>
      <c r="WD10" s="53"/>
      <c r="WE10" s="53"/>
      <c r="WF10" s="53"/>
      <c r="WG10" s="53"/>
      <c r="WH10" s="53"/>
      <c r="WI10" s="53"/>
      <c r="WJ10" s="53"/>
      <c r="WK10" s="53"/>
      <c r="WL10" s="53"/>
      <c r="WM10" s="53"/>
      <c r="WN10" s="53"/>
      <c r="WO10" s="53"/>
      <c r="WP10" s="53"/>
      <c r="WQ10" s="53"/>
      <c r="WR10" s="53"/>
      <c r="WS10" s="53"/>
      <c r="WT10" s="53"/>
      <c r="WU10" s="53"/>
      <c r="WV10" s="53"/>
      <c r="WW10" s="53"/>
      <c r="WX10" s="53"/>
      <c r="WY10" s="53"/>
      <c r="WZ10" s="53"/>
      <c r="XA10" s="53"/>
      <c r="XB10" s="53"/>
      <c r="XC10" s="53"/>
      <c r="XD10" s="53"/>
      <c r="XE10" s="53"/>
      <c r="XF10" s="53"/>
      <c r="XG10" s="53"/>
      <c r="XH10" s="53"/>
      <c r="XI10" s="53"/>
      <c r="XJ10" s="53"/>
      <c r="XK10" s="53"/>
      <c r="XL10" s="53"/>
      <c r="XM10" s="53"/>
      <c r="XN10" s="53"/>
      <c r="XO10" s="53"/>
      <c r="XP10" s="53"/>
      <c r="XQ10" s="53"/>
      <c r="XR10" s="53"/>
      <c r="XS10" s="53"/>
      <c r="XT10" s="53"/>
      <c r="XU10" s="53"/>
      <c r="XV10" s="53"/>
      <c r="XW10" s="53"/>
      <c r="XX10" s="53"/>
      <c r="XY10" s="53"/>
      <c r="XZ10" s="53"/>
      <c r="YA10" s="53"/>
      <c r="YB10" s="53"/>
      <c r="YC10" s="53"/>
      <c r="YD10" s="53"/>
      <c r="YE10" s="53"/>
      <c r="YF10" s="53"/>
      <c r="YG10" s="53"/>
      <c r="YH10" s="53"/>
      <c r="YI10" s="53"/>
      <c r="YJ10" s="53"/>
      <c r="YK10" s="53"/>
      <c r="YL10" s="53"/>
      <c r="YM10" s="53"/>
      <c r="YN10" s="53"/>
      <c r="YO10" s="53"/>
      <c r="YP10" s="53"/>
      <c r="YQ10" s="53"/>
      <c r="YR10" s="53"/>
      <c r="YS10" s="53"/>
      <c r="YT10" s="53"/>
      <c r="YU10" s="53"/>
      <c r="YV10" s="53"/>
      <c r="YW10" s="53"/>
      <c r="YX10" s="53"/>
      <c r="YY10" s="53"/>
      <c r="YZ10" s="53"/>
      <c r="ZA10" s="53"/>
      <c r="ZB10" s="53"/>
      <c r="ZC10" s="53"/>
      <c r="ZD10" s="53"/>
      <c r="ZE10" s="53"/>
      <c r="ZF10" s="53"/>
      <c r="ZG10" s="53"/>
      <c r="ZH10" s="53"/>
      <c r="ZI10" s="53"/>
      <c r="ZJ10" s="53"/>
      <c r="ZK10" s="53"/>
      <c r="ZL10" s="53"/>
      <c r="ZM10" s="53"/>
      <c r="ZN10" s="53"/>
      <c r="ZO10" s="53"/>
      <c r="ZP10" s="53"/>
      <c r="ZQ10" s="53"/>
      <c r="ZR10" s="53"/>
      <c r="ZS10" s="53"/>
      <c r="ZT10" s="53"/>
      <c r="ZU10" s="53"/>
      <c r="ZV10" s="53"/>
      <c r="ZW10" s="53"/>
      <c r="ZX10" s="53"/>
      <c r="ZY10" s="53"/>
      <c r="ZZ10" s="53"/>
      <c r="AAA10" s="53"/>
      <c r="AAB10" s="53"/>
      <c r="AAC10" s="53"/>
      <c r="AAD10" s="53"/>
      <c r="AAE10" s="53"/>
      <c r="AAF10" s="53"/>
      <c r="AAG10" s="53"/>
      <c r="AAH10" s="53"/>
      <c r="AAI10" s="53"/>
      <c r="AAJ10" s="53"/>
      <c r="AAK10" s="53"/>
      <c r="AAL10" s="53"/>
      <c r="AAM10" s="53"/>
      <c r="AAN10" s="53"/>
      <c r="AAO10" s="53"/>
      <c r="AAP10" s="53"/>
      <c r="AAQ10" s="53"/>
      <c r="AAR10" s="53"/>
      <c r="AAS10" s="53"/>
      <c r="AAT10" s="53"/>
      <c r="AAU10" s="53"/>
      <c r="AAV10" s="53"/>
      <c r="AAW10" s="53"/>
      <c r="AAX10" s="53"/>
      <c r="AAY10" s="53"/>
      <c r="AAZ10" s="53"/>
      <c r="ABA10" s="53"/>
      <c r="ABB10" s="53"/>
      <c r="ABC10" s="53"/>
      <c r="ABD10" s="53"/>
      <c r="ABE10" s="53"/>
      <c r="ABF10" s="53"/>
      <c r="ABG10" s="53"/>
      <c r="ABH10" s="53"/>
      <c r="ABI10" s="53"/>
      <c r="ABJ10" s="53"/>
      <c r="ABK10" s="53"/>
      <c r="ABL10" s="53"/>
      <c r="ABM10" s="53"/>
      <c r="ABN10" s="53"/>
      <c r="ABO10" s="55"/>
    </row>
    <row r="11" spans="1:743" s="56" customFormat="1" x14ac:dyDescent="0.2">
      <c r="A11" s="47">
        <v>3</v>
      </c>
      <c r="B11" s="48"/>
      <c r="C11" s="48"/>
      <c r="D11" s="48"/>
      <c r="E11" s="49" t="s">
        <v>65</v>
      </c>
      <c r="F11" s="49" t="s">
        <v>65</v>
      </c>
      <c r="G11" s="57" t="s">
        <v>65</v>
      </c>
      <c r="H11" s="51" t="s">
        <v>65</v>
      </c>
      <c r="I11" s="52"/>
      <c r="J11" s="77"/>
      <c r="K11" s="64"/>
      <c r="L11" s="71"/>
      <c r="M11" s="60"/>
      <c r="N11" s="60"/>
      <c r="O11" s="61"/>
      <c r="P11" s="62" t="s">
        <v>28</v>
      </c>
      <c r="Q11" s="60"/>
      <c r="R11" s="60"/>
      <c r="S11" s="60"/>
      <c r="T11" s="60"/>
      <c r="U11" s="60"/>
      <c r="V11" s="71"/>
      <c r="W11" s="61" t="s">
        <v>6</v>
      </c>
      <c r="X11" s="61" t="s">
        <v>6</v>
      </c>
      <c r="Y11" s="61" t="s">
        <v>6</v>
      </c>
      <c r="Z11" s="61" t="s">
        <v>6</v>
      </c>
      <c r="AA11" s="62" t="s">
        <v>28</v>
      </c>
      <c r="AB11" s="62"/>
      <c r="AC11" s="64"/>
      <c r="AD11" s="64"/>
      <c r="AE11" s="64"/>
      <c r="AF11" s="78" t="s">
        <v>33</v>
      </c>
      <c r="AG11" s="78" t="s">
        <v>33</v>
      </c>
      <c r="AH11" s="78" t="s">
        <v>33</v>
      </c>
      <c r="AI11" s="64"/>
      <c r="AJ11" s="64"/>
      <c r="AK11" s="61" t="s">
        <v>6</v>
      </c>
      <c r="AL11" s="61" t="s">
        <v>6</v>
      </c>
      <c r="AM11" s="61" t="s">
        <v>6</v>
      </c>
      <c r="AN11" s="61" t="s">
        <v>6</v>
      </c>
      <c r="AO11" s="62" t="s">
        <v>28</v>
      </c>
      <c r="AP11" s="64"/>
      <c r="AQ11" s="61" t="s">
        <v>6</v>
      </c>
      <c r="AR11" s="61" t="s">
        <v>6</v>
      </c>
      <c r="AS11" s="61" t="s">
        <v>6</v>
      </c>
      <c r="AT11" s="62" t="s">
        <v>28</v>
      </c>
      <c r="AU11" s="64"/>
      <c r="AV11" s="64"/>
      <c r="AW11" s="64"/>
      <c r="AX11" s="64"/>
      <c r="AY11" s="64"/>
      <c r="AZ11" s="64"/>
      <c r="BA11" s="64"/>
      <c r="BB11" s="64"/>
      <c r="BC11" s="64"/>
      <c r="BD11" s="64"/>
      <c r="BE11" s="64"/>
      <c r="BF11" s="64"/>
      <c r="BG11" s="64"/>
      <c r="BH11" s="64"/>
      <c r="BI11" s="64"/>
      <c r="BJ11" s="64"/>
      <c r="BK11" s="65" t="s">
        <v>22</v>
      </c>
      <c r="BL11" s="65" t="s">
        <v>22</v>
      </c>
      <c r="BM11" s="65" t="s">
        <v>22</v>
      </c>
      <c r="BN11" s="62" t="s">
        <v>28</v>
      </c>
      <c r="BO11" s="64"/>
      <c r="BP11" s="64"/>
      <c r="BQ11" s="64"/>
      <c r="BR11" s="64"/>
      <c r="BS11" s="64"/>
      <c r="BT11" s="64"/>
      <c r="BU11" s="62" t="s">
        <v>28</v>
      </c>
      <c r="BV11" s="64"/>
      <c r="BW11" s="64"/>
      <c r="BX11" s="64"/>
      <c r="BY11" s="66" t="s">
        <v>33</v>
      </c>
      <c r="BZ11" s="66" t="s">
        <v>33</v>
      </c>
      <c r="CA11" s="62" t="s">
        <v>28</v>
      </c>
      <c r="CB11" s="64"/>
      <c r="CC11" s="61" t="s">
        <v>6</v>
      </c>
      <c r="CD11" s="66" t="s">
        <v>33</v>
      </c>
      <c r="CE11" s="66" t="s">
        <v>33</v>
      </c>
      <c r="CF11" s="62" t="s">
        <v>28</v>
      </c>
      <c r="CG11" s="64"/>
      <c r="CH11" s="64"/>
      <c r="CI11" s="64"/>
      <c r="CJ11" s="64"/>
      <c r="CK11" s="64"/>
      <c r="CL11" s="64"/>
      <c r="CM11" s="64"/>
      <c r="CN11" s="64"/>
      <c r="CO11" s="64"/>
      <c r="CP11" s="64"/>
      <c r="CQ11" s="64"/>
      <c r="CR11" s="64"/>
      <c r="CS11" s="64"/>
      <c r="CT11" s="64"/>
      <c r="CU11" s="64"/>
      <c r="CV11" s="64"/>
      <c r="CW11" s="64"/>
      <c r="CX11" s="64"/>
      <c r="CY11" s="64"/>
      <c r="CZ11" s="64"/>
      <c r="DA11" s="66" t="s">
        <v>33</v>
      </c>
      <c r="DB11" s="62" t="s">
        <v>28</v>
      </c>
      <c r="DC11" s="64"/>
      <c r="DD11" s="64"/>
      <c r="DE11" s="64"/>
      <c r="DF11" s="64"/>
      <c r="DG11" s="64"/>
      <c r="DH11" s="64"/>
      <c r="DI11" s="64"/>
      <c r="DJ11" s="64"/>
      <c r="DK11" s="61" t="s">
        <v>6</v>
      </c>
      <c r="DL11" s="62" t="s">
        <v>28</v>
      </c>
      <c r="DM11" s="64"/>
      <c r="DN11" s="64"/>
      <c r="DO11" s="64"/>
      <c r="DP11" s="64"/>
      <c r="DQ11" s="65" t="s">
        <v>22</v>
      </c>
      <c r="DR11" s="65" t="s">
        <v>22</v>
      </c>
      <c r="DS11" s="65" t="s">
        <v>22</v>
      </c>
      <c r="DT11" s="65" t="s">
        <v>22</v>
      </c>
      <c r="DU11" s="65" t="s">
        <v>22</v>
      </c>
      <c r="DV11" s="62" t="s">
        <v>28</v>
      </c>
      <c r="DW11" s="64"/>
      <c r="DX11" s="64"/>
      <c r="DY11" s="64"/>
      <c r="DZ11" s="64"/>
      <c r="EA11" s="64"/>
      <c r="EB11" s="64"/>
      <c r="EC11" s="64"/>
      <c r="ED11" s="64"/>
      <c r="EE11" s="61" t="s">
        <v>6</v>
      </c>
      <c r="EF11" s="62" t="s">
        <v>28</v>
      </c>
      <c r="EG11" s="64"/>
      <c r="EH11" s="64"/>
      <c r="EI11" s="64"/>
      <c r="EJ11" s="64"/>
      <c r="EK11" s="64"/>
      <c r="EL11" s="64"/>
      <c r="EM11" s="64"/>
      <c r="EN11" s="64"/>
      <c r="EO11" s="64"/>
      <c r="EP11" s="62" t="s">
        <v>28</v>
      </c>
      <c r="EQ11" s="64"/>
      <c r="ER11" s="64"/>
      <c r="ES11" s="65" t="s">
        <v>22</v>
      </c>
      <c r="ET11" s="65" t="s">
        <v>22</v>
      </c>
      <c r="EU11" s="65" t="s">
        <v>22</v>
      </c>
      <c r="EV11" s="65" t="s">
        <v>22</v>
      </c>
      <c r="EW11" s="62" t="s">
        <v>28</v>
      </c>
      <c r="EX11" s="67"/>
      <c r="EY11" s="67"/>
      <c r="EZ11" s="67"/>
      <c r="FA11" s="61" t="s">
        <v>6</v>
      </c>
      <c r="FB11" s="62" t="s">
        <v>28</v>
      </c>
      <c r="FC11" s="69"/>
      <c r="FD11" s="62"/>
      <c r="FE11" s="64"/>
      <c r="FF11" s="64"/>
      <c r="FG11" s="64"/>
      <c r="FH11" s="64"/>
      <c r="FI11" s="64"/>
      <c r="FJ11" s="64"/>
      <c r="FK11" s="64"/>
      <c r="FL11" s="64"/>
      <c r="FM11" s="61" t="s">
        <v>6</v>
      </c>
      <c r="FN11" s="61" t="s">
        <v>6</v>
      </c>
      <c r="FO11" s="61" t="s">
        <v>6</v>
      </c>
      <c r="FP11" s="62" t="s">
        <v>28</v>
      </c>
      <c r="FQ11" s="64"/>
      <c r="FR11" s="64"/>
      <c r="FS11" s="64"/>
      <c r="FT11" s="64"/>
      <c r="FU11" s="64"/>
      <c r="FV11" s="64"/>
      <c r="FW11" s="72" t="s">
        <v>21</v>
      </c>
      <c r="FX11" s="62" t="s">
        <v>28</v>
      </c>
      <c r="FY11" s="73"/>
      <c r="FZ11" s="62"/>
      <c r="GA11" s="64"/>
      <c r="GB11" s="64"/>
      <c r="GC11" s="64"/>
      <c r="GD11" s="64"/>
      <c r="GE11" s="64"/>
      <c r="GF11" s="66" t="s">
        <v>33</v>
      </c>
      <c r="GG11" s="66" t="s">
        <v>33</v>
      </c>
      <c r="GH11" s="62" t="s">
        <v>28</v>
      </c>
      <c r="GI11" s="64"/>
      <c r="GJ11" s="64"/>
      <c r="GK11" s="60"/>
      <c r="GL11" s="62"/>
      <c r="GM11" s="64"/>
      <c r="GN11" s="64"/>
      <c r="GO11" s="64"/>
      <c r="GP11" s="64"/>
      <c r="GQ11" s="61" t="s">
        <v>6</v>
      </c>
      <c r="GR11" s="62" t="s">
        <v>66</v>
      </c>
      <c r="GS11" s="64"/>
      <c r="GT11" s="53"/>
      <c r="GU11" s="53"/>
      <c r="GV11" s="53"/>
      <c r="GW11" s="53"/>
      <c r="GX11" s="53"/>
      <c r="GY11" s="53"/>
      <c r="GZ11" s="53"/>
      <c r="HA11" s="53"/>
      <c r="HB11" s="53"/>
      <c r="HC11" s="53"/>
      <c r="HD11" s="53"/>
      <c r="HE11" s="53"/>
      <c r="HF11" s="53"/>
      <c r="HG11" s="53"/>
      <c r="HH11" s="53"/>
      <c r="HI11" s="53"/>
      <c r="HJ11" s="53"/>
      <c r="HK11" s="53"/>
      <c r="HL11" s="53"/>
      <c r="HM11" s="53"/>
      <c r="HN11" s="53"/>
      <c r="HO11" s="53"/>
      <c r="HP11" s="53"/>
      <c r="HQ11" s="53"/>
      <c r="HR11" s="53"/>
      <c r="HS11" s="53"/>
      <c r="HT11" s="53"/>
      <c r="HU11" s="53"/>
      <c r="HV11" s="53"/>
      <c r="HW11" s="53"/>
      <c r="HX11" s="53"/>
      <c r="HY11" s="53"/>
      <c r="HZ11" s="53"/>
      <c r="IA11" s="53"/>
      <c r="IB11" s="53"/>
      <c r="IC11" s="53"/>
      <c r="ID11" s="53"/>
      <c r="IE11" s="53"/>
      <c r="IF11" s="53"/>
      <c r="IG11" s="53"/>
      <c r="IH11" s="53"/>
      <c r="II11" s="53"/>
      <c r="IJ11" s="53"/>
      <c r="IK11" s="53"/>
      <c r="IL11" s="53"/>
      <c r="IM11" s="53"/>
      <c r="IN11" s="53"/>
      <c r="IO11" s="53"/>
      <c r="IP11" s="53"/>
      <c r="IQ11" s="53"/>
      <c r="IR11" s="53"/>
      <c r="IS11" s="53"/>
      <c r="IT11" s="53"/>
      <c r="IU11" s="53"/>
      <c r="IV11" s="53"/>
      <c r="IW11" s="53"/>
      <c r="IX11" s="53"/>
      <c r="IY11" s="53"/>
      <c r="IZ11" s="53"/>
      <c r="JA11" s="53"/>
      <c r="JB11" s="53"/>
      <c r="JC11" s="53"/>
      <c r="JD11" s="53"/>
      <c r="JE11" s="53"/>
      <c r="JF11" s="53"/>
      <c r="JG11" s="53"/>
      <c r="JH11" s="53"/>
      <c r="JI11" s="53"/>
      <c r="JJ11" s="53"/>
      <c r="JK11" s="53"/>
      <c r="JL11" s="53"/>
      <c r="JM11" s="53"/>
      <c r="JN11" s="53"/>
      <c r="JO11" s="53"/>
      <c r="JP11" s="53"/>
      <c r="JQ11" s="53"/>
      <c r="JR11" s="53"/>
      <c r="JS11" s="53"/>
      <c r="JT11" s="53"/>
      <c r="JU11" s="53"/>
      <c r="JV11" s="53"/>
      <c r="JW11" s="53"/>
      <c r="JX11" s="53"/>
      <c r="JY11" s="53"/>
      <c r="JZ11" s="53"/>
      <c r="KA11" s="53"/>
      <c r="KB11" s="53"/>
      <c r="KC11" s="53"/>
      <c r="KD11" s="53"/>
      <c r="KE11" s="53"/>
      <c r="KF11" s="53"/>
      <c r="KG11" s="53"/>
      <c r="KH11" s="53"/>
      <c r="KI11" s="53"/>
      <c r="KJ11" s="53"/>
      <c r="KK11" s="53"/>
      <c r="KL11" s="53"/>
      <c r="KM11" s="53"/>
      <c r="KN11" s="53"/>
      <c r="KO11" s="53"/>
      <c r="KP11" s="53"/>
      <c r="KQ11" s="53"/>
      <c r="KR11" s="53"/>
      <c r="KS11" s="53"/>
      <c r="KT11" s="53"/>
      <c r="KU11" s="53"/>
      <c r="KV11" s="53"/>
      <c r="KW11" s="53"/>
      <c r="KX11" s="53"/>
      <c r="KY11" s="53"/>
      <c r="KZ11" s="53"/>
      <c r="LA11" s="53"/>
      <c r="LB11" s="53"/>
      <c r="LC11" s="53"/>
      <c r="LD11" s="53"/>
      <c r="LE11" s="53"/>
      <c r="LF11" s="53"/>
      <c r="LG11" s="53"/>
      <c r="LH11" s="53"/>
      <c r="LI11" s="53"/>
      <c r="LJ11" s="53"/>
      <c r="LK11" s="53"/>
      <c r="LL11" s="53"/>
      <c r="LM11" s="53"/>
      <c r="LN11" s="53"/>
      <c r="LO11" s="53"/>
      <c r="LP11" s="53"/>
      <c r="LQ11" s="53"/>
      <c r="LR11" s="53"/>
      <c r="LS11" s="53"/>
      <c r="LT11" s="53"/>
      <c r="LU11" s="53"/>
      <c r="LV11" s="53"/>
      <c r="LW11" s="53"/>
      <c r="LX11" s="53"/>
      <c r="LY11" s="53"/>
      <c r="LZ11" s="53"/>
      <c r="MA11" s="53"/>
      <c r="MB11" s="53"/>
      <c r="MC11" s="53"/>
      <c r="MD11" s="53"/>
      <c r="ME11" s="53"/>
      <c r="MF11" s="53"/>
      <c r="MG11" s="53"/>
      <c r="MH11" s="53"/>
      <c r="MI11" s="53"/>
      <c r="MJ11" s="53"/>
      <c r="MK11" s="53"/>
      <c r="ML11" s="53"/>
      <c r="MM11" s="53"/>
      <c r="MN11" s="53"/>
      <c r="MO11" s="53"/>
      <c r="MP11" s="53"/>
      <c r="MQ11" s="53"/>
      <c r="MR11" s="53"/>
      <c r="MS11" s="53"/>
      <c r="MT11" s="53"/>
      <c r="MU11" s="53"/>
      <c r="MV11" s="53"/>
      <c r="MW11" s="53"/>
      <c r="MX11" s="53"/>
      <c r="MY11" s="53"/>
      <c r="MZ11" s="53"/>
      <c r="NA11" s="53"/>
      <c r="NB11" s="53"/>
      <c r="NC11" s="53"/>
      <c r="ND11" s="53"/>
      <c r="NE11" s="53"/>
      <c r="NF11" s="53"/>
      <c r="NG11" s="53"/>
      <c r="NH11" s="53"/>
      <c r="NI11" s="53"/>
      <c r="NJ11" s="53"/>
      <c r="NK11" s="53"/>
      <c r="NL11" s="53"/>
      <c r="NM11" s="53"/>
      <c r="NN11" s="53"/>
      <c r="NO11" s="53"/>
      <c r="NP11" s="53"/>
      <c r="NQ11" s="53"/>
      <c r="NR11" s="53"/>
      <c r="NS11" s="53"/>
      <c r="NT11" s="53"/>
      <c r="NU11" s="53"/>
      <c r="NV11" s="53"/>
      <c r="NW11" s="53"/>
      <c r="NX11" s="53"/>
      <c r="NY11" s="53"/>
      <c r="NZ11" s="53"/>
      <c r="OA11" s="53"/>
      <c r="OB11" s="53"/>
      <c r="OC11" s="53"/>
      <c r="OD11" s="53"/>
      <c r="OE11" s="53"/>
      <c r="OF11" s="53"/>
      <c r="OG11" s="53"/>
      <c r="OH11" s="53"/>
      <c r="OI11" s="53"/>
      <c r="OJ11" s="53"/>
      <c r="OK11" s="53"/>
      <c r="OL11" s="53"/>
      <c r="OM11" s="53"/>
      <c r="ON11" s="53"/>
      <c r="OO11" s="53"/>
      <c r="OP11" s="53"/>
      <c r="OQ11" s="53"/>
      <c r="OR11" s="53"/>
      <c r="OS11" s="53"/>
      <c r="OT11" s="53"/>
      <c r="OU11" s="53"/>
      <c r="OV11" s="53"/>
      <c r="OW11" s="53"/>
      <c r="OX11" s="53"/>
      <c r="OY11" s="53"/>
      <c r="OZ11" s="53"/>
      <c r="PA11" s="53"/>
      <c r="PB11" s="53"/>
      <c r="PC11" s="53"/>
      <c r="PD11" s="53"/>
      <c r="PE11" s="53"/>
      <c r="PF11" s="53"/>
      <c r="PG11" s="53"/>
      <c r="PH11" s="53"/>
      <c r="PI11" s="53"/>
      <c r="PJ11" s="53"/>
      <c r="PK11" s="53"/>
      <c r="PL11" s="53"/>
      <c r="PM11" s="53"/>
      <c r="PN11" s="53"/>
      <c r="PO11" s="53"/>
      <c r="PP11" s="53"/>
      <c r="PQ11" s="53"/>
      <c r="PR11" s="53"/>
      <c r="PS11" s="53"/>
      <c r="PT11" s="53"/>
      <c r="PU11" s="53"/>
      <c r="PV11" s="53"/>
      <c r="PW11" s="53"/>
      <c r="PX11" s="53"/>
      <c r="PY11" s="53"/>
      <c r="PZ11" s="53"/>
      <c r="QA11" s="53"/>
      <c r="QB11" s="53"/>
      <c r="QC11" s="53"/>
      <c r="QD11" s="53"/>
      <c r="QE11" s="53"/>
      <c r="QF11" s="53"/>
      <c r="QG11" s="53"/>
      <c r="QH11" s="53"/>
      <c r="QI11" s="53"/>
      <c r="QJ11" s="53"/>
      <c r="QK11" s="53"/>
      <c r="QL11" s="53"/>
      <c r="QM11" s="53"/>
      <c r="QN11" s="53"/>
      <c r="QO11" s="53"/>
      <c r="QP11" s="53"/>
      <c r="QQ11" s="53"/>
      <c r="QR11" s="53"/>
      <c r="QS11" s="53"/>
      <c r="QT11" s="53"/>
      <c r="QU11" s="53"/>
      <c r="QV11" s="53"/>
      <c r="QW11" s="53"/>
      <c r="QX11" s="53"/>
      <c r="QY11" s="53"/>
      <c r="QZ11" s="53"/>
      <c r="RA11" s="53"/>
      <c r="RB11" s="53"/>
      <c r="RC11" s="53"/>
      <c r="RD11" s="53"/>
      <c r="RE11" s="53"/>
      <c r="RF11" s="53"/>
      <c r="RG11" s="53"/>
      <c r="RH11" s="53"/>
      <c r="RI11" s="53"/>
      <c r="RJ11" s="53"/>
      <c r="RK11" s="53"/>
      <c r="RL11" s="53"/>
      <c r="RM11" s="53"/>
      <c r="RN11" s="53"/>
      <c r="RO11" s="53"/>
      <c r="RP11" s="53"/>
      <c r="RQ11" s="53"/>
      <c r="RR11" s="53"/>
      <c r="RS11" s="53"/>
      <c r="RT11" s="53"/>
      <c r="RU11" s="53"/>
      <c r="RV11" s="53"/>
      <c r="RW11" s="53"/>
      <c r="RX11" s="53"/>
      <c r="RY11" s="53"/>
      <c r="RZ11" s="53"/>
      <c r="SA11" s="53"/>
      <c r="SB11" s="53"/>
      <c r="SC11" s="53"/>
      <c r="SD11" s="53"/>
      <c r="SE11" s="53"/>
      <c r="SF11" s="53"/>
      <c r="SG11" s="53"/>
      <c r="SH11" s="53"/>
      <c r="SI11" s="53"/>
      <c r="SJ11" s="53"/>
      <c r="SK11" s="53"/>
      <c r="SL11" s="53"/>
      <c r="SM11" s="53"/>
      <c r="SN11" s="53"/>
      <c r="SO11" s="53"/>
      <c r="SP11" s="53"/>
      <c r="SQ11" s="53"/>
      <c r="SR11" s="53"/>
      <c r="SS11" s="53"/>
      <c r="ST11" s="53"/>
      <c r="SU11" s="53"/>
      <c r="SV11" s="53"/>
      <c r="SW11" s="53"/>
      <c r="SX11" s="53"/>
      <c r="SY11" s="53"/>
      <c r="SZ11" s="53"/>
      <c r="TA11" s="53"/>
      <c r="TB11" s="53"/>
      <c r="TC11" s="53"/>
      <c r="TD11" s="53"/>
      <c r="TE11" s="53"/>
      <c r="TF11" s="53"/>
      <c r="TG11" s="53"/>
      <c r="TH11" s="53"/>
      <c r="TI11" s="53"/>
      <c r="TJ11" s="53"/>
      <c r="TK11" s="53"/>
      <c r="TL11" s="53"/>
      <c r="TM11" s="53"/>
      <c r="TN11" s="53"/>
      <c r="TO11" s="53"/>
      <c r="TP11" s="53"/>
      <c r="TQ11" s="53"/>
      <c r="TR11" s="53"/>
      <c r="TS11" s="53"/>
      <c r="TT11" s="53"/>
      <c r="TU11" s="53"/>
      <c r="TV11" s="53"/>
      <c r="TW11" s="53"/>
      <c r="TX11" s="53"/>
      <c r="TY11" s="53"/>
      <c r="TZ11" s="53"/>
      <c r="UA11" s="53"/>
      <c r="UB11" s="53"/>
      <c r="UC11" s="53"/>
      <c r="UD11" s="53"/>
      <c r="UE11" s="53"/>
      <c r="UF11" s="53"/>
      <c r="UG11" s="53"/>
      <c r="UH11" s="53"/>
      <c r="UI11" s="54"/>
      <c r="UJ11" s="53"/>
      <c r="UK11" s="53"/>
      <c r="UL11" s="53"/>
      <c r="UM11" s="53"/>
      <c r="UN11" s="53"/>
      <c r="UO11" s="54"/>
      <c r="UP11" s="54"/>
      <c r="UQ11" s="54"/>
      <c r="UR11" s="54"/>
      <c r="US11" s="53"/>
      <c r="UT11" s="53"/>
      <c r="UU11" s="54"/>
      <c r="UV11" s="54"/>
      <c r="UW11" s="54"/>
      <c r="UX11" s="54"/>
      <c r="UY11" s="53"/>
      <c r="UZ11" s="53"/>
      <c r="VA11" s="53"/>
      <c r="VB11" s="53"/>
      <c r="VC11" s="53"/>
      <c r="VD11" s="53"/>
      <c r="VE11" s="53"/>
      <c r="VF11" s="53"/>
      <c r="VG11" s="53"/>
      <c r="VH11" s="53"/>
      <c r="VI11" s="53"/>
      <c r="VJ11" s="53"/>
      <c r="VK11" s="53"/>
      <c r="VL11" s="53"/>
      <c r="VM11" s="53"/>
      <c r="VN11" s="53"/>
      <c r="VO11" s="53"/>
      <c r="VP11" s="53"/>
      <c r="VQ11" s="53"/>
      <c r="VR11" s="53"/>
      <c r="VS11" s="53"/>
      <c r="VT11" s="53"/>
      <c r="VU11" s="53"/>
      <c r="VV11" s="53"/>
      <c r="VW11" s="53"/>
      <c r="VX11" s="53"/>
      <c r="VY11" s="53"/>
      <c r="VZ11" s="53"/>
      <c r="WA11" s="53"/>
      <c r="WB11" s="53"/>
      <c r="WC11" s="53"/>
      <c r="WD11" s="53"/>
      <c r="WE11" s="53"/>
      <c r="WF11" s="53"/>
      <c r="WG11" s="53"/>
      <c r="WH11" s="53"/>
      <c r="WI11" s="53"/>
      <c r="WJ11" s="53"/>
      <c r="WK11" s="53"/>
      <c r="WL11" s="53"/>
      <c r="WM11" s="53"/>
      <c r="WN11" s="53"/>
      <c r="WO11" s="53"/>
      <c r="WP11" s="53"/>
      <c r="WQ11" s="53"/>
      <c r="WR11" s="53"/>
      <c r="WS11" s="53"/>
      <c r="WT11" s="53"/>
      <c r="WU11" s="53"/>
      <c r="WV11" s="53"/>
      <c r="WW11" s="53"/>
      <c r="WX11" s="53"/>
      <c r="WY11" s="53"/>
      <c r="WZ11" s="53"/>
      <c r="XA11" s="53"/>
      <c r="XB11" s="53"/>
      <c r="XC11" s="53"/>
      <c r="XD11" s="53"/>
      <c r="XE11" s="53"/>
      <c r="XF11" s="53"/>
      <c r="XG11" s="53"/>
      <c r="XH11" s="53"/>
      <c r="XI11" s="53"/>
      <c r="XJ11" s="53"/>
      <c r="XK11" s="53"/>
      <c r="XL11" s="53"/>
      <c r="XM11" s="53"/>
      <c r="XN11" s="53"/>
      <c r="XO11" s="53"/>
      <c r="XP11" s="53"/>
      <c r="XQ11" s="53"/>
      <c r="XR11" s="53"/>
      <c r="XS11" s="53"/>
      <c r="XT11" s="53"/>
      <c r="XU11" s="53"/>
      <c r="XV11" s="53"/>
      <c r="XW11" s="53"/>
      <c r="XX11" s="53"/>
      <c r="XY11" s="53"/>
      <c r="XZ11" s="53"/>
      <c r="YA11" s="53"/>
      <c r="YB11" s="53"/>
      <c r="YC11" s="53"/>
      <c r="YD11" s="53"/>
      <c r="YE11" s="53"/>
      <c r="YF11" s="53"/>
      <c r="YG11" s="53"/>
      <c r="YH11" s="53"/>
      <c r="YI11" s="53"/>
      <c r="YJ11" s="53"/>
      <c r="YK11" s="53"/>
      <c r="YL11" s="53"/>
      <c r="YM11" s="53"/>
      <c r="YN11" s="53"/>
      <c r="YO11" s="53"/>
      <c r="YP11" s="53"/>
      <c r="YQ11" s="53"/>
      <c r="YR11" s="53"/>
      <c r="YS11" s="53"/>
      <c r="YT11" s="53"/>
      <c r="YU11" s="53"/>
      <c r="YV11" s="53"/>
      <c r="YW11" s="53"/>
      <c r="YX11" s="53"/>
      <c r="YY11" s="53"/>
      <c r="YZ11" s="53"/>
      <c r="ZA11" s="53"/>
      <c r="ZB11" s="53"/>
      <c r="ZC11" s="53"/>
      <c r="ZD11" s="53"/>
      <c r="ZE11" s="53"/>
      <c r="ZF11" s="53"/>
      <c r="ZG11" s="53"/>
      <c r="ZH11" s="53"/>
      <c r="ZI11" s="53"/>
      <c r="ZJ11" s="53"/>
      <c r="ZK11" s="53"/>
      <c r="ZL11" s="53"/>
      <c r="ZM11" s="53"/>
      <c r="ZN11" s="53"/>
      <c r="ZO11" s="53"/>
      <c r="ZP11" s="53"/>
      <c r="ZQ11" s="53"/>
      <c r="ZR11" s="53"/>
      <c r="ZS11" s="53"/>
      <c r="ZT11" s="53"/>
      <c r="ZU11" s="53"/>
      <c r="ZV11" s="53"/>
      <c r="ZW11" s="53"/>
      <c r="ZX11" s="53"/>
      <c r="ZY11" s="53"/>
      <c r="ZZ11" s="53"/>
      <c r="AAA11" s="53"/>
      <c r="AAB11" s="53"/>
      <c r="AAC11" s="53"/>
      <c r="AAD11" s="53"/>
      <c r="AAE11" s="53"/>
      <c r="AAF11" s="53"/>
      <c r="AAG11" s="53"/>
      <c r="AAH11" s="53"/>
      <c r="AAI11" s="53"/>
      <c r="AAJ11" s="53"/>
      <c r="AAK11" s="53"/>
      <c r="AAL11" s="53"/>
      <c r="AAM11" s="53"/>
      <c r="AAN11" s="53"/>
      <c r="AAO11" s="53"/>
      <c r="AAP11" s="53"/>
      <c r="AAQ11" s="53"/>
      <c r="AAR11" s="53"/>
      <c r="AAS11" s="53"/>
      <c r="AAT11" s="53"/>
      <c r="AAU11" s="53"/>
      <c r="AAV11" s="20"/>
      <c r="AAW11" s="20"/>
      <c r="AAX11" s="20"/>
      <c r="AAY11" s="20"/>
      <c r="AAZ11" s="20"/>
      <c r="ABA11" s="20"/>
      <c r="ABB11" s="20"/>
      <c r="ABC11" s="20"/>
      <c r="ABD11" s="20"/>
      <c r="ABE11" s="42"/>
      <c r="ABF11" s="53"/>
      <c r="ABG11" s="53"/>
      <c r="ABH11" s="53"/>
      <c r="ABI11" s="53"/>
      <c r="ABJ11" s="53"/>
      <c r="ABK11" s="53"/>
      <c r="ABL11" s="53"/>
      <c r="ABM11" s="53"/>
      <c r="ABN11" s="53"/>
      <c r="ABO11" s="55"/>
    </row>
    <row r="12" spans="1:743" s="56" customFormat="1" x14ac:dyDescent="0.2">
      <c r="A12" s="47">
        <v>4</v>
      </c>
      <c r="B12" s="48"/>
      <c r="C12" s="48"/>
      <c r="D12" s="48"/>
      <c r="E12" s="49" t="s">
        <v>65</v>
      </c>
      <c r="F12" s="49" t="s">
        <v>65</v>
      </c>
      <c r="G12" s="57" t="s">
        <v>65</v>
      </c>
      <c r="H12" s="51" t="s">
        <v>65</v>
      </c>
      <c r="I12" s="52"/>
      <c r="J12" s="77"/>
      <c r="K12" s="64"/>
      <c r="L12" s="71"/>
      <c r="M12" s="62" t="s">
        <v>28</v>
      </c>
      <c r="N12" s="60"/>
      <c r="O12" s="60"/>
      <c r="P12" s="60"/>
      <c r="Q12" s="60"/>
      <c r="R12" s="60"/>
      <c r="S12" s="60"/>
      <c r="T12" s="60"/>
      <c r="U12" s="60"/>
      <c r="V12" s="60"/>
      <c r="W12" s="62" t="s">
        <v>28</v>
      </c>
      <c r="X12" s="62"/>
      <c r="Y12" s="60"/>
      <c r="Z12" s="60"/>
      <c r="AA12" s="61" t="s">
        <v>6</v>
      </c>
      <c r="AB12" s="61" t="s">
        <v>6</v>
      </c>
      <c r="AC12" s="62" t="s">
        <v>28</v>
      </c>
      <c r="AD12" s="60"/>
      <c r="AE12" s="60"/>
      <c r="AF12" s="62"/>
      <c r="AG12" s="64"/>
      <c r="AH12" s="64"/>
      <c r="AI12" s="64"/>
      <c r="AJ12" s="64"/>
      <c r="AK12" s="64"/>
      <c r="AL12" s="64"/>
      <c r="AM12" s="64"/>
      <c r="AN12" s="64"/>
      <c r="AO12" s="61" t="s">
        <v>6</v>
      </c>
      <c r="AP12" s="61" t="s">
        <v>6</v>
      </c>
      <c r="AQ12" s="61" t="s">
        <v>6</v>
      </c>
      <c r="AR12" s="61" t="s">
        <v>6</v>
      </c>
      <c r="AS12" s="61" t="s">
        <v>6</v>
      </c>
      <c r="AT12" s="62" t="s">
        <v>28</v>
      </c>
      <c r="AU12" s="64"/>
      <c r="AV12" s="64"/>
      <c r="AW12" s="64"/>
      <c r="AX12" s="60"/>
      <c r="AY12" s="61" t="s">
        <v>6</v>
      </c>
      <c r="AZ12" s="61" t="s">
        <v>6</v>
      </c>
      <c r="BA12" s="61" t="s">
        <v>6</v>
      </c>
      <c r="BB12" s="61" t="s">
        <v>6</v>
      </c>
      <c r="BC12" s="62" t="s">
        <v>28</v>
      </c>
      <c r="BD12" s="64"/>
      <c r="BE12" s="64"/>
      <c r="BF12" s="64"/>
      <c r="BG12" s="64"/>
      <c r="BH12" s="64"/>
      <c r="BI12" s="64"/>
      <c r="BJ12" s="64"/>
      <c r="BK12" s="64"/>
      <c r="BL12" s="64"/>
      <c r="BM12" s="61" t="s">
        <v>6</v>
      </c>
      <c r="BN12" s="62" t="s">
        <v>28</v>
      </c>
      <c r="BO12" s="64"/>
      <c r="BP12" s="64"/>
      <c r="BQ12" s="64"/>
      <c r="BR12" s="64"/>
      <c r="BS12" s="64"/>
      <c r="BT12" s="64"/>
      <c r="BU12" s="64"/>
      <c r="BV12" s="64"/>
      <c r="BW12" s="65" t="s">
        <v>22</v>
      </c>
      <c r="BX12" s="65" t="s">
        <v>22</v>
      </c>
      <c r="BY12" s="65" t="s">
        <v>22</v>
      </c>
      <c r="BZ12" s="65" t="s">
        <v>22</v>
      </c>
      <c r="CA12" s="62" t="s">
        <v>28</v>
      </c>
      <c r="CB12" s="64"/>
      <c r="CC12" s="64"/>
      <c r="CD12" s="64"/>
      <c r="CE12" s="64"/>
      <c r="CF12" s="64"/>
      <c r="CG12" s="64"/>
      <c r="CH12" s="64"/>
      <c r="CI12" s="64"/>
      <c r="CJ12" s="64"/>
      <c r="CK12" s="65" t="s">
        <v>22</v>
      </c>
      <c r="CL12" s="65" t="s">
        <v>22</v>
      </c>
      <c r="CM12" s="65" t="s">
        <v>22</v>
      </c>
      <c r="CN12" s="65" t="s">
        <v>22</v>
      </c>
      <c r="CO12" s="62" t="s">
        <v>28</v>
      </c>
      <c r="CP12" s="64"/>
      <c r="CQ12" s="64"/>
      <c r="CR12" s="62" t="s">
        <v>28</v>
      </c>
      <c r="CS12" s="64"/>
      <c r="CT12" s="64"/>
      <c r="CU12" s="64"/>
      <c r="CV12" s="64"/>
      <c r="CW12" s="64"/>
      <c r="CX12" s="64"/>
      <c r="CY12" s="64"/>
      <c r="CZ12" s="64"/>
      <c r="DA12" s="64"/>
      <c r="DB12" s="64"/>
      <c r="DC12" s="61" t="s">
        <v>6</v>
      </c>
      <c r="DD12" s="61" t="s">
        <v>6</v>
      </c>
      <c r="DE12" s="61" t="s">
        <v>6</v>
      </c>
      <c r="DF12" s="61" t="s">
        <v>6</v>
      </c>
      <c r="DG12" s="61" t="s">
        <v>6</v>
      </c>
      <c r="DH12" s="61" t="s">
        <v>6</v>
      </c>
      <c r="DI12" s="61" t="s">
        <v>6</v>
      </c>
      <c r="DJ12" s="68" t="s">
        <v>20</v>
      </c>
      <c r="DK12" s="68" t="s">
        <v>20</v>
      </c>
      <c r="DL12" s="62" t="s">
        <v>28</v>
      </c>
      <c r="DM12" s="64"/>
      <c r="DN12" s="64"/>
      <c r="DO12" s="64"/>
      <c r="DP12" s="64"/>
      <c r="DQ12" s="64"/>
      <c r="DR12" s="64"/>
      <c r="DS12" s="74" t="s">
        <v>23</v>
      </c>
      <c r="DT12" s="75"/>
      <c r="DU12" s="64"/>
      <c r="DV12" s="64"/>
      <c r="DW12" s="64"/>
      <c r="DX12" s="64"/>
      <c r="DY12" s="64"/>
      <c r="DZ12" s="64"/>
      <c r="EA12" s="64"/>
      <c r="EB12" s="64"/>
      <c r="EC12" s="64"/>
      <c r="ED12" s="65" t="s">
        <v>22</v>
      </c>
      <c r="EE12" s="62" t="s">
        <v>28</v>
      </c>
      <c r="EF12" s="64"/>
      <c r="EG12" s="64"/>
      <c r="EH12" s="64"/>
      <c r="EI12" s="64"/>
      <c r="EJ12" s="64"/>
      <c r="EK12" s="64"/>
      <c r="EL12" s="64"/>
      <c r="EM12" s="64"/>
      <c r="EN12" s="64"/>
      <c r="EO12" s="64"/>
      <c r="EP12" s="64"/>
      <c r="EQ12" s="64"/>
      <c r="ER12" s="64"/>
      <c r="ES12" s="64"/>
      <c r="ET12" s="64"/>
      <c r="EU12" s="64"/>
      <c r="EV12" s="64"/>
      <c r="EW12" s="61" t="s">
        <v>6</v>
      </c>
      <c r="EX12" s="62" t="s">
        <v>28</v>
      </c>
      <c r="EY12" s="64"/>
      <c r="EZ12" s="64"/>
      <c r="FA12" s="64"/>
      <c r="FB12" s="64"/>
      <c r="FC12" s="64"/>
      <c r="FD12" s="64"/>
      <c r="FE12" s="64"/>
      <c r="FF12" s="64"/>
      <c r="FG12" s="64"/>
      <c r="FH12" s="64"/>
      <c r="FI12" s="64"/>
      <c r="FJ12" s="64"/>
      <c r="FK12" s="64"/>
      <c r="FL12" s="64"/>
      <c r="FM12" s="64"/>
      <c r="FN12" s="64"/>
      <c r="FO12" s="64"/>
      <c r="FP12" s="62" t="s">
        <v>28</v>
      </c>
      <c r="FQ12" s="69"/>
      <c r="FR12" s="69"/>
      <c r="FS12" s="69"/>
      <c r="FT12" s="69"/>
      <c r="FU12" s="62"/>
      <c r="FV12" s="64"/>
      <c r="FW12" s="61" t="s">
        <v>6</v>
      </c>
      <c r="FX12" s="68" t="s">
        <v>20</v>
      </c>
      <c r="FY12" s="62" t="s">
        <v>28</v>
      </c>
      <c r="FZ12" s="64"/>
      <c r="GA12" s="64"/>
      <c r="GB12" s="64"/>
      <c r="GC12" s="64"/>
      <c r="GD12" s="64"/>
      <c r="GE12" s="64"/>
      <c r="GF12" s="64"/>
      <c r="GG12" s="64"/>
      <c r="GH12" s="64"/>
      <c r="GI12" s="64"/>
      <c r="GJ12" s="64"/>
      <c r="GK12" s="64"/>
      <c r="GL12" s="64"/>
      <c r="GM12" s="64"/>
      <c r="GN12" s="64"/>
      <c r="GO12" s="64"/>
      <c r="GP12" s="64"/>
      <c r="GQ12" s="61" t="s">
        <v>6</v>
      </c>
      <c r="GR12" s="62" t="s">
        <v>66</v>
      </c>
      <c r="GS12" s="64"/>
      <c r="GT12" s="53"/>
      <c r="GU12" s="53"/>
      <c r="GV12" s="53"/>
      <c r="GW12" s="53"/>
      <c r="GX12" s="53"/>
      <c r="GY12" s="53"/>
      <c r="GZ12" s="53"/>
      <c r="HA12" s="53"/>
      <c r="HB12" s="53"/>
      <c r="HC12" s="53"/>
      <c r="HD12" s="53"/>
      <c r="HE12" s="53"/>
      <c r="HF12" s="53"/>
      <c r="HG12" s="53"/>
      <c r="HH12" s="53"/>
      <c r="HI12" s="53"/>
      <c r="HJ12" s="53"/>
      <c r="HK12" s="53"/>
      <c r="HL12" s="53"/>
      <c r="HM12" s="53"/>
      <c r="HN12" s="53"/>
      <c r="HO12" s="53"/>
      <c r="HP12" s="53"/>
      <c r="HQ12" s="53"/>
      <c r="HR12" s="53"/>
      <c r="HS12" s="53"/>
      <c r="HT12" s="53"/>
      <c r="HU12" s="53"/>
      <c r="HV12" s="53"/>
      <c r="HW12" s="53"/>
      <c r="HX12" s="53"/>
      <c r="HY12" s="53"/>
      <c r="HZ12" s="53"/>
      <c r="IA12" s="53"/>
      <c r="IB12" s="53"/>
      <c r="IC12" s="53"/>
      <c r="ID12" s="53"/>
      <c r="IE12" s="53"/>
      <c r="IF12" s="53"/>
      <c r="IG12" s="53"/>
      <c r="IH12" s="53"/>
      <c r="II12" s="53"/>
      <c r="IJ12" s="53"/>
      <c r="IK12" s="53"/>
      <c r="IL12" s="53"/>
      <c r="IM12" s="53"/>
      <c r="IN12" s="53"/>
      <c r="IO12" s="53"/>
      <c r="IP12" s="53"/>
      <c r="IQ12" s="53"/>
      <c r="IR12" s="53"/>
      <c r="IS12" s="53"/>
      <c r="IT12" s="53"/>
      <c r="IU12" s="53"/>
      <c r="IV12" s="53"/>
      <c r="IW12" s="53"/>
      <c r="IX12" s="53"/>
      <c r="IY12" s="53"/>
      <c r="IZ12" s="53"/>
      <c r="JA12" s="53"/>
      <c r="JB12" s="53"/>
      <c r="JC12" s="53"/>
      <c r="JD12" s="53"/>
      <c r="JE12" s="53"/>
      <c r="JF12" s="53"/>
      <c r="JG12" s="53"/>
      <c r="JH12" s="53"/>
      <c r="JI12" s="53"/>
      <c r="JJ12" s="53"/>
      <c r="JK12" s="53"/>
      <c r="JL12" s="53"/>
      <c r="JM12" s="53"/>
      <c r="JN12" s="53"/>
      <c r="JO12" s="53"/>
      <c r="JP12" s="53"/>
      <c r="JQ12" s="53"/>
      <c r="JR12" s="53"/>
      <c r="JS12" s="53"/>
      <c r="JT12" s="53"/>
      <c r="JU12" s="53"/>
      <c r="JV12" s="53"/>
      <c r="JW12" s="53"/>
      <c r="JX12" s="53"/>
      <c r="JY12" s="53"/>
      <c r="JZ12" s="53"/>
      <c r="KA12" s="53"/>
      <c r="KB12" s="53"/>
      <c r="KC12" s="53"/>
      <c r="KD12" s="53"/>
      <c r="KE12" s="53"/>
      <c r="KF12" s="53"/>
      <c r="KG12" s="53"/>
      <c r="KH12" s="53"/>
      <c r="KI12" s="53"/>
      <c r="KJ12" s="53"/>
      <c r="KK12" s="53"/>
      <c r="KL12" s="53"/>
      <c r="KM12" s="53"/>
      <c r="KN12" s="53"/>
      <c r="KO12" s="53"/>
      <c r="KP12" s="53"/>
      <c r="KQ12" s="53"/>
      <c r="KR12" s="53"/>
      <c r="KS12" s="53"/>
      <c r="KT12" s="53"/>
      <c r="KU12" s="53"/>
      <c r="KV12" s="53"/>
      <c r="KW12" s="53"/>
      <c r="KX12" s="53"/>
      <c r="KY12" s="53"/>
      <c r="KZ12" s="53"/>
      <c r="LA12" s="53"/>
      <c r="LB12" s="53"/>
      <c r="LC12" s="53"/>
      <c r="LD12" s="53"/>
      <c r="LE12" s="53"/>
      <c r="LF12" s="53"/>
      <c r="LG12" s="53"/>
      <c r="LH12" s="53"/>
      <c r="LI12" s="53"/>
      <c r="LJ12" s="53"/>
      <c r="LK12" s="53"/>
      <c r="LL12" s="53"/>
      <c r="LM12" s="53"/>
      <c r="LN12" s="53"/>
      <c r="LO12" s="53"/>
      <c r="LP12" s="53"/>
      <c r="LQ12" s="53"/>
      <c r="LR12" s="53"/>
      <c r="LS12" s="53"/>
      <c r="LT12" s="53"/>
      <c r="LU12" s="53"/>
      <c r="LV12" s="53"/>
      <c r="LW12" s="53"/>
      <c r="LX12" s="53"/>
      <c r="LY12" s="53"/>
      <c r="LZ12" s="53"/>
      <c r="MA12" s="53"/>
      <c r="MB12" s="53"/>
      <c r="MC12" s="53"/>
      <c r="MD12" s="53"/>
      <c r="ME12" s="53"/>
      <c r="MF12" s="53"/>
      <c r="MG12" s="53"/>
      <c r="MH12" s="53"/>
      <c r="MI12" s="53"/>
      <c r="MJ12" s="53"/>
      <c r="MK12" s="53"/>
      <c r="ML12" s="53"/>
      <c r="MM12" s="53"/>
      <c r="MN12" s="53"/>
      <c r="MO12" s="53"/>
      <c r="MP12" s="53"/>
      <c r="MQ12" s="53"/>
      <c r="MR12" s="53"/>
      <c r="MS12" s="53"/>
      <c r="MT12" s="53"/>
      <c r="MU12" s="53"/>
      <c r="MV12" s="53"/>
      <c r="MW12" s="53"/>
      <c r="MX12" s="53"/>
      <c r="MY12" s="53"/>
      <c r="MZ12" s="53"/>
      <c r="NA12" s="53"/>
      <c r="NB12" s="53"/>
      <c r="NC12" s="53"/>
      <c r="ND12" s="53"/>
      <c r="NE12" s="53"/>
      <c r="NF12" s="53"/>
      <c r="NG12" s="53"/>
      <c r="NH12" s="53"/>
      <c r="NI12" s="53"/>
      <c r="NJ12" s="53"/>
      <c r="NK12" s="53"/>
      <c r="NL12" s="53"/>
      <c r="NM12" s="53"/>
      <c r="NN12" s="53"/>
      <c r="NO12" s="53"/>
      <c r="NP12" s="53"/>
      <c r="NQ12" s="53"/>
      <c r="NR12" s="53"/>
      <c r="NS12" s="53"/>
      <c r="NT12" s="53"/>
      <c r="NU12" s="53"/>
      <c r="NV12" s="53"/>
      <c r="NW12" s="53"/>
      <c r="NX12" s="53"/>
      <c r="NY12" s="53"/>
      <c r="NZ12" s="53"/>
      <c r="OA12" s="53"/>
      <c r="OB12" s="53"/>
      <c r="OC12" s="53"/>
      <c r="OD12" s="53"/>
      <c r="OE12" s="53"/>
      <c r="OF12" s="53"/>
      <c r="OG12" s="53"/>
      <c r="OH12" s="53"/>
      <c r="OI12" s="53"/>
      <c r="OJ12" s="53"/>
      <c r="OK12" s="53"/>
      <c r="OL12" s="53"/>
      <c r="OM12" s="53"/>
      <c r="ON12" s="53"/>
      <c r="OO12" s="53"/>
      <c r="OP12" s="53"/>
      <c r="OQ12" s="53"/>
      <c r="OR12" s="53"/>
      <c r="OS12" s="53"/>
      <c r="OT12" s="53"/>
      <c r="OU12" s="53"/>
      <c r="OV12" s="53"/>
      <c r="OW12" s="53"/>
      <c r="OX12" s="53"/>
      <c r="OY12" s="53"/>
      <c r="OZ12" s="53"/>
      <c r="PA12" s="53"/>
      <c r="PB12" s="53"/>
      <c r="PC12" s="53"/>
      <c r="PD12" s="53"/>
      <c r="PE12" s="53"/>
      <c r="PF12" s="53"/>
      <c r="PG12" s="53"/>
      <c r="PH12" s="53"/>
      <c r="PI12" s="53"/>
      <c r="PJ12" s="53"/>
      <c r="PK12" s="53"/>
      <c r="PL12" s="53"/>
      <c r="PM12" s="53"/>
      <c r="PN12" s="53"/>
      <c r="PO12" s="53"/>
      <c r="PP12" s="53"/>
      <c r="PQ12" s="53"/>
      <c r="PR12" s="53"/>
      <c r="PS12" s="53"/>
      <c r="PT12" s="53"/>
      <c r="PU12" s="53"/>
      <c r="PV12" s="53"/>
      <c r="PW12" s="53"/>
      <c r="PX12" s="53"/>
      <c r="PY12" s="53"/>
      <c r="PZ12" s="53"/>
      <c r="QA12" s="53"/>
      <c r="QB12" s="53"/>
      <c r="QC12" s="53"/>
      <c r="QD12" s="53"/>
      <c r="QE12" s="53"/>
      <c r="QF12" s="53"/>
      <c r="QG12" s="53"/>
      <c r="QH12" s="53"/>
      <c r="QI12" s="53"/>
      <c r="QJ12" s="53"/>
      <c r="QK12" s="53"/>
      <c r="QL12" s="53"/>
      <c r="QM12" s="53"/>
      <c r="QN12" s="53"/>
      <c r="QO12" s="53"/>
      <c r="QP12" s="53"/>
      <c r="QQ12" s="53"/>
      <c r="QR12" s="53"/>
      <c r="QS12" s="53"/>
      <c r="QT12" s="53"/>
      <c r="QU12" s="53"/>
      <c r="QV12" s="53"/>
      <c r="QW12" s="53"/>
      <c r="QX12" s="53"/>
      <c r="QY12" s="53"/>
      <c r="QZ12" s="53"/>
      <c r="RA12" s="53"/>
      <c r="RB12" s="53"/>
      <c r="RC12" s="53"/>
      <c r="RD12" s="53"/>
      <c r="RE12" s="53"/>
      <c r="RF12" s="53"/>
      <c r="RG12" s="53"/>
      <c r="RH12" s="53"/>
      <c r="RI12" s="53"/>
      <c r="RJ12" s="53"/>
      <c r="RK12" s="53"/>
      <c r="RL12" s="53"/>
      <c r="RM12" s="53"/>
      <c r="RN12" s="53"/>
      <c r="RO12" s="53"/>
      <c r="RP12" s="53"/>
      <c r="RQ12" s="53"/>
      <c r="RR12" s="53"/>
      <c r="RS12" s="53"/>
      <c r="RT12" s="53"/>
      <c r="RU12" s="53"/>
      <c r="RV12" s="53"/>
      <c r="RW12" s="53"/>
      <c r="RX12" s="53"/>
      <c r="RY12" s="53"/>
      <c r="RZ12" s="53"/>
      <c r="SA12" s="53"/>
      <c r="SB12" s="53"/>
      <c r="SC12" s="53"/>
      <c r="SD12" s="53"/>
      <c r="SE12" s="53"/>
      <c r="SF12" s="53"/>
      <c r="SG12" s="53"/>
      <c r="SH12" s="53"/>
      <c r="SI12" s="53"/>
      <c r="SJ12" s="53"/>
      <c r="SK12" s="53"/>
      <c r="SL12" s="53"/>
      <c r="SM12" s="53"/>
      <c r="SN12" s="53"/>
      <c r="SO12" s="53"/>
      <c r="SP12" s="53"/>
      <c r="SQ12" s="53"/>
      <c r="SR12" s="53"/>
      <c r="SS12" s="53"/>
      <c r="ST12" s="53"/>
      <c r="SU12" s="53"/>
      <c r="SV12" s="53"/>
      <c r="SW12" s="53"/>
      <c r="SX12" s="53"/>
      <c r="SY12" s="53"/>
      <c r="SZ12" s="53"/>
      <c r="TA12" s="53"/>
      <c r="TB12" s="53"/>
      <c r="TC12" s="53"/>
      <c r="TD12" s="53"/>
      <c r="TE12" s="53"/>
      <c r="TF12" s="53"/>
      <c r="TG12" s="53"/>
      <c r="TH12" s="53"/>
      <c r="TI12" s="53"/>
      <c r="TJ12" s="53"/>
      <c r="TK12" s="53"/>
      <c r="TL12" s="53"/>
      <c r="TM12" s="53"/>
      <c r="TN12" s="53"/>
      <c r="TO12" s="53"/>
      <c r="TP12" s="53"/>
      <c r="TQ12" s="53"/>
      <c r="TR12" s="53"/>
      <c r="TS12" s="53"/>
      <c r="TT12" s="53"/>
      <c r="TU12" s="53"/>
      <c r="TV12" s="53"/>
      <c r="TW12" s="53"/>
      <c r="TX12" s="53"/>
      <c r="TY12" s="53"/>
      <c r="TZ12" s="53"/>
      <c r="UA12" s="53"/>
      <c r="UB12" s="53"/>
      <c r="UC12" s="53"/>
      <c r="UD12" s="53"/>
      <c r="UE12" s="53"/>
      <c r="UF12" s="53"/>
      <c r="UG12" s="53"/>
      <c r="UH12" s="53"/>
      <c r="UI12" s="54"/>
      <c r="UJ12" s="53"/>
      <c r="UK12" s="53"/>
      <c r="UL12" s="53"/>
      <c r="UM12" s="53"/>
      <c r="UN12" s="53"/>
      <c r="UO12" s="54"/>
      <c r="UP12" s="54"/>
      <c r="UQ12" s="54"/>
      <c r="UR12" s="54"/>
      <c r="US12" s="53"/>
      <c r="UT12" s="53"/>
      <c r="UU12" s="54"/>
      <c r="UV12" s="54"/>
      <c r="UW12" s="54"/>
      <c r="UX12" s="54"/>
      <c r="UY12" s="54"/>
      <c r="UZ12" s="54"/>
      <c r="VA12" s="54"/>
      <c r="VB12" s="54"/>
      <c r="VC12" s="54"/>
      <c r="VD12" s="54"/>
      <c r="VE12" s="53"/>
      <c r="VF12" s="53"/>
      <c r="VG12" s="53"/>
      <c r="VH12" s="53"/>
      <c r="VI12" s="53"/>
      <c r="VJ12" s="53"/>
      <c r="VK12" s="53"/>
      <c r="VL12" s="53"/>
      <c r="VM12" s="53"/>
      <c r="VN12" s="53"/>
      <c r="VO12" s="53"/>
      <c r="VP12" s="53"/>
      <c r="VQ12" s="53"/>
      <c r="VR12" s="53"/>
      <c r="VS12" s="53"/>
      <c r="VT12" s="53"/>
      <c r="VU12" s="53"/>
      <c r="VV12" s="53"/>
      <c r="VW12" s="53"/>
      <c r="VX12" s="53"/>
      <c r="VY12" s="53"/>
      <c r="VZ12" s="53"/>
      <c r="WA12" s="53"/>
      <c r="WB12" s="53"/>
      <c r="WC12" s="53"/>
      <c r="WD12" s="53"/>
      <c r="WE12" s="53"/>
      <c r="WF12" s="53"/>
      <c r="WG12" s="53"/>
      <c r="WH12" s="53"/>
      <c r="WI12" s="53"/>
      <c r="WJ12" s="53"/>
      <c r="WK12" s="53"/>
      <c r="WL12" s="53"/>
      <c r="WM12" s="53"/>
      <c r="WN12" s="53"/>
      <c r="WO12" s="53"/>
      <c r="WP12" s="53"/>
      <c r="WQ12" s="53"/>
      <c r="WR12" s="53"/>
      <c r="WS12" s="53"/>
      <c r="WT12" s="53"/>
      <c r="WU12" s="53"/>
      <c r="WV12" s="53"/>
      <c r="WW12" s="53"/>
      <c r="WX12" s="53"/>
      <c r="WY12" s="53"/>
      <c r="WZ12" s="53"/>
      <c r="XA12" s="53"/>
      <c r="XB12" s="53"/>
      <c r="XC12" s="53"/>
      <c r="XD12" s="53"/>
      <c r="XE12" s="53"/>
      <c r="XF12" s="53"/>
      <c r="XG12" s="53"/>
      <c r="XH12" s="53"/>
      <c r="XI12" s="53"/>
      <c r="XJ12" s="53"/>
      <c r="XK12" s="53"/>
      <c r="XL12" s="53"/>
      <c r="XM12" s="53"/>
      <c r="XN12" s="53"/>
      <c r="XO12" s="53"/>
      <c r="XP12" s="53"/>
      <c r="XQ12" s="53"/>
      <c r="XR12" s="53"/>
      <c r="XS12" s="53"/>
      <c r="XT12" s="53"/>
      <c r="XU12" s="53"/>
      <c r="XV12" s="53"/>
      <c r="XW12" s="53"/>
      <c r="XX12" s="53"/>
      <c r="XY12" s="53"/>
      <c r="XZ12" s="53"/>
      <c r="YA12" s="53"/>
      <c r="YB12" s="53"/>
      <c r="YC12" s="53"/>
      <c r="YD12" s="53"/>
      <c r="YE12" s="53"/>
      <c r="YF12" s="53"/>
      <c r="YG12" s="53"/>
      <c r="YH12" s="53"/>
      <c r="YI12" s="53"/>
      <c r="YJ12" s="53"/>
      <c r="YK12" s="53"/>
      <c r="YL12" s="53"/>
      <c r="YM12" s="53"/>
      <c r="YN12" s="53"/>
      <c r="YO12" s="53"/>
      <c r="YP12" s="53"/>
      <c r="YQ12" s="53"/>
      <c r="YR12" s="53"/>
      <c r="YS12" s="53"/>
      <c r="YT12" s="53"/>
      <c r="YU12" s="53"/>
      <c r="YV12" s="53"/>
      <c r="YW12" s="53"/>
      <c r="YX12" s="53"/>
      <c r="YY12" s="53"/>
      <c r="YZ12" s="53"/>
      <c r="ZA12" s="53"/>
      <c r="ZB12" s="53"/>
      <c r="ZC12" s="53"/>
      <c r="ZD12" s="53"/>
      <c r="ZE12" s="53"/>
      <c r="ZF12" s="53"/>
      <c r="ZG12" s="53"/>
      <c r="ZH12" s="53"/>
      <c r="ZI12" s="53"/>
      <c r="ZJ12" s="53"/>
      <c r="ZK12" s="53"/>
      <c r="ZL12" s="53"/>
      <c r="ZM12" s="53"/>
      <c r="ZN12" s="53"/>
      <c r="ZO12" s="53"/>
      <c r="ZP12" s="53"/>
      <c r="ZQ12" s="53"/>
      <c r="ZR12" s="53"/>
      <c r="ZS12" s="53"/>
      <c r="ZT12" s="53"/>
      <c r="ZU12" s="53"/>
      <c r="ZV12" s="53"/>
      <c r="ZW12" s="53"/>
      <c r="ZX12" s="53"/>
      <c r="ZY12" s="53"/>
      <c r="ZZ12" s="53"/>
      <c r="AAA12" s="53"/>
      <c r="AAB12" s="53"/>
      <c r="AAC12" s="53"/>
      <c r="AAD12" s="53"/>
      <c r="AAE12" s="53"/>
      <c r="AAF12" s="53"/>
      <c r="AAG12" s="53"/>
      <c r="AAH12" s="53"/>
      <c r="AAI12" s="53"/>
      <c r="AAJ12" s="53"/>
      <c r="AAK12" s="53"/>
      <c r="AAL12" s="53"/>
      <c r="AAM12" s="53"/>
      <c r="AAN12" s="53"/>
      <c r="AAO12" s="53"/>
      <c r="AAP12" s="53"/>
      <c r="AAQ12" s="53"/>
      <c r="AAR12" s="53"/>
      <c r="AAS12" s="53"/>
      <c r="AAT12" s="53"/>
      <c r="AAU12" s="53"/>
      <c r="AAV12" s="53"/>
      <c r="AAW12" s="53"/>
      <c r="AAX12" s="53"/>
      <c r="AAY12" s="53"/>
      <c r="AAZ12" s="53"/>
      <c r="ABA12" s="53"/>
      <c r="ABB12" s="53"/>
      <c r="ABC12" s="53"/>
      <c r="ABD12" s="53"/>
      <c r="ABE12" s="53"/>
      <c r="ABF12" s="53"/>
      <c r="ABG12" s="53"/>
      <c r="ABH12" s="53"/>
      <c r="ABI12" s="53"/>
      <c r="ABJ12" s="53"/>
      <c r="ABK12" s="53"/>
      <c r="ABL12" s="53"/>
      <c r="ABM12" s="53"/>
      <c r="ABN12" s="53"/>
      <c r="ABO12" s="55"/>
    </row>
    <row r="13" spans="1:743" s="56" customFormat="1" x14ac:dyDescent="0.2">
      <c r="A13" s="47">
        <v>5</v>
      </c>
      <c r="B13" s="48"/>
      <c r="C13" s="48"/>
      <c r="D13" s="48"/>
      <c r="E13" s="49" t="s">
        <v>65</v>
      </c>
      <c r="F13" s="49" t="s">
        <v>65</v>
      </c>
      <c r="G13" s="50" t="s">
        <v>65</v>
      </c>
      <c r="H13" s="51" t="s">
        <v>65</v>
      </c>
      <c r="I13" s="52"/>
      <c r="J13" s="77"/>
      <c r="K13" s="61" t="s">
        <v>6</v>
      </c>
      <c r="L13" s="61" t="s">
        <v>6</v>
      </c>
      <c r="M13" s="61" t="s">
        <v>6</v>
      </c>
      <c r="N13" s="62" t="s">
        <v>28</v>
      </c>
      <c r="O13" s="62"/>
      <c r="P13" s="60"/>
      <c r="Q13" s="60"/>
      <c r="R13" s="60"/>
      <c r="S13" s="60"/>
      <c r="T13" s="60"/>
      <c r="U13" s="60"/>
      <c r="V13" s="60"/>
      <c r="W13" s="60"/>
      <c r="X13" s="60"/>
      <c r="Y13" s="64"/>
      <c r="Z13" s="64"/>
      <c r="AA13" s="64"/>
      <c r="AB13" s="64"/>
      <c r="AC13" s="61" t="s">
        <v>6</v>
      </c>
      <c r="AD13" s="62" t="s">
        <v>28</v>
      </c>
      <c r="AE13" s="64"/>
      <c r="AF13" s="64"/>
      <c r="AG13" s="64"/>
      <c r="AH13" s="64"/>
      <c r="AI13" s="64"/>
      <c r="AJ13" s="64"/>
      <c r="AK13" s="64"/>
      <c r="AL13" s="73"/>
      <c r="AM13" s="62" t="s">
        <v>28</v>
      </c>
      <c r="AN13" s="64"/>
      <c r="AO13" s="64"/>
      <c r="AP13" s="64"/>
      <c r="AQ13" s="64"/>
      <c r="AR13" s="64"/>
      <c r="AS13" s="64"/>
      <c r="AT13" s="64"/>
      <c r="AU13" s="64"/>
      <c r="AV13" s="64"/>
      <c r="AW13" s="64"/>
      <c r="AX13" s="64"/>
      <c r="AY13" s="64"/>
      <c r="AZ13" s="64"/>
      <c r="BA13" s="60"/>
      <c r="BB13" s="62"/>
      <c r="BC13" s="64"/>
      <c r="BD13" s="60"/>
      <c r="BE13" s="61" t="s">
        <v>6</v>
      </c>
      <c r="BF13" s="62" t="s">
        <v>28</v>
      </c>
      <c r="BG13" s="62"/>
      <c r="BH13" s="62"/>
      <c r="BI13" s="64"/>
      <c r="BJ13" s="64"/>
      <c r="BK13" s="64"/>
      <c r="BL13" s="64"/>
      <c r="BM13" s="64"/>
      <c r="BN13" s="64"/>
      <c r="BO13" s="64"/>
      <c r="BP13" s="64"/>
      <c r="BQ13" s="64"/>
      <c r="BR13" s="64"/>
      <c r="BS13" s="64"/>
      <c r="BT13" s="64"/>
      <c r="BU13" s="64"/>
      <c r="BV13" s="64"/>
      <c r="BW13" s="64"/>
      <c r="BX13" s="64"/>
      <c r="BY13" s="64"/>
      <c r="BZ13" s="64"/>
      <c r="CA13" s="64"/>
      <c r="CB13" s="64"/>
      <c r="CC13" s="61" t="s">
        <v>6</v>
      </c>
      <c r="CD13" s="62" t="s">
        <v>28</v>
      </c>
      <c r="CE13" s="64"/>
      <c r="CF13" s="64"/>
      <c r="CG13" s="64"/>
      <c r="CH13" s="64"/>
      <c r="CI13" s="64"/>
      <c r="CJ13" s="64"/>
      <c r="CK13" s="64"/>
      <c r="CL13" s="64"/>
      <c r="CM13" s="64"/>
      <c r="CN13" s="64"/>
      <c r="CO13" s="61" t="s">
        <v>6</v>
      </c>
      <c r="CP13" s="61" t="s">
        <v>6</v>
      </c>
      <c r="CQ13" s="61" t="s">
        <v>6</v>
      </c>
      <c r="CR13" s="61" t="s">
        <v>6</v>
      </c>
      <c r="CS13" s="62" t="s">
        <v>28</v>
      </c>
      <c r="CT13" s="62"/>
      <c r="CU13" s="64"/>
      <c r="CV13" s="66" t="s">
        <v>33</v>
      </c>
      <c r="CW13" s="62" t="s">
        <v>28</v>
      </c>
      <c r="CX13" s="64"/>
      <c r="CY13" s="64"/>
      <c r="CZ13" s="64"/>
      <c r="DA13" s="64"/>
      <c r="DB13" s="64"/>
      <c r="DC13" s="64"/>
      <c r="DD13" s="64"/>
      <c r="DE13" s="64"/>
      <c r="DF13" s="64"/>
      <c r="DG13" s="62" t="s">
        <v>28</v>
      </c>
      <c r="DH13" s="64"/>
      <c r="DI13" s="64"/>
      <c r="DJ13" s="64"/>
      <c r="DK13" s="61" t="s">
        <v>6</v>
      </c>
      <c r="DL13" s="62" t="s">
        <v>28</v>
      </c>
      <c r="DM13" s="64"/>
      <c r="DN13" s="64"/>
      <c r="DO13" s="64"/>
      <c r="DP13" s="64"/>
      <c r="DQ13" s="64"/>
      <c r="DR13" s="64"/>
      <c r="DS13" s="64"/>
      <c r="DT13" s="64"/>
      <c r="DU13" s="64"/>
      <c r="DV13" s="64"/>
      <c r="DW13" s="64"/>
      <c r="DX13" s="64"/>
      <c r="DY13" s="64"/>
      <c r="DZ13" s="64"/>
      <c r="EA13" s="64"/>
      <c r="EB13" s="64"/>
      <c r="EC13" s="64"/>
      <c r="ED13" s="64"/>
      <c r="EE13" s="61" t="s">
        <v>6</v>
      </c>
      <c r="EF13" s="61" t="s">
        <v>6</v>
      </c>
      <c r="EG13" s="61" t="s">
        <v>6</v>
      </c>
      <c r="EH13" s="62" t="s">
        <v>28</v>
      </c>
      <c r="EI13" s="60"/>
      <c r="EJ13" s="60"/>
      <c r="EK13" s="61" t="s">
        <v>6</v>
      </c>
      <c r="EL13" s="62" t="s">
        <v>28</v>
      </c>
      <c r="EM13" s="60"/>
      <c r="EN13" s="62"/>
      <c r="EO13" s="64"/>
      <c r="EP13" s="64"/>
      <c r="EQ13" s="64"/>
      <c r="ER13" s="64"/>
      <c r="ES13" s="64"/>
      <c r="ET13" s="64"/>
      <c r="EU13" s="62" t="s">
        <v>28</v>
      </c>
      <c r="EV13" s="64"/>
      <c r="EW13" s="64"/>
      <c r="EX13" s="64"/>
      <c r="EY13" s="64"/>
      <c r="EZ13" s="64"/>
      <c r="FA13" s="64"/>
      <c r="FB13" s="64"/>
      <c r="FC13" s="64"/>
      <c r="FD13" s="64"/>
      <c r="FE13" s="64"/>
      <c r="FF13" s="64"/>
      <c r="FG13" s="64"/>
      <c r="FH13" s="64"/>
      <c r="FI13" s="64"/>
      <c r="FJ13" s="64"/>
      <c r="FK13" s="61" t="s">
        <v>6</v>
      </c>
      <c r="FL13" s="61" t="s">
        <v>6</v>
      </c>
      <c r="FM13" s="61" t="s">
        <v>6</v>
      </c>
      <c r="FN13" s="62" t="s">
        <v>28</v>
      </c>
      <c r="FO13" s="69"/>
      <c r="FP13" s="69"/>
      <c r="FQ13" s="62"/>
      <c r="FR13" s="69"/>
      <c r="FS13" s="69"/>
      <c r="FT13" s="69"/>
      <c r="FU13" s="62"/>
      <c r="FV13" s="64"/>
      <c r="FW13" s="60"/>
      <c r="FX13" s="60"/>
      <c r="FY13" s="60"/>
      <c r="FZ13" s="60"/>
      <c r="GA13" s="61" t="s">
        <v>6</v>
      </c>
      <c r="GB13" s="61" t="s">
        <v>6</v>
      </c>
      <c r="GC13" s="61" t="s">
        <v>6</v>
      </c>
      <c r="GD13" s="61" t="s">
        <v>6</v>
      </c>
      <c r="GE13" s="61" t="s">
        <v>6</v>
      </c>
      <c r="GF13" s="61" t="s">
        <v>6</v>
      </c>
      <c r="GG13" s="61" t="s">
        <v>6</v>
      </c>
      <c r="GH13" s="61" t="s">
        <v>6</v>
      </c>
      <c r="GI13" s="61" t="s">
        <v>6</v>
      </c>
      <c r="GJ13" s="68" t="s">
        <v>20</v>
      </c>
      <c r="GK13" s="68" t="s">
        <v>20</v>
      </c>
      <c r="GL13" s="62" t="s">
        <v>66</v>
      </c>
      <c r="GM13" s="64"/>
      <c r="GN13" s="64"/>
      <c r="GO13" s="64"/>
      <c r="GP13" s="64"/>
      <c r="GQ13" s="64"/>
      <c r="GR13" s="64"/>
      <c r="GS13" s="64"/>
      <c r="GT13" s="53"/>
      <c r="GU13" s="53"/>
      <c r="GV13" s="53"/>
      <c r="GW13" s="32" t="s">
        <v>6</v>
      </c>
      <c r="GX13" s="32" t="s">
        <v>6</v>
      </c>
      <c r="GY13" s="32" t="s">
        <v>6</v>
      </c>
      <c r="GZ13" s="32" t="s">
        <v>6</v>
      </c>
      <c r="HA13" s="42" t="s">
        <v>66</v>
      </c>
      <c r="HB13" s="53"/>
      <c r="HC13" s="53"/>
      <c r="HD13" s="53"/>
      <c r="HE13" s="53"/>
      <c r="HF13" s="53"/>
      <c r="HG13" s="53"/>
      <c r="HH13" s="53"/>
      <c r="HI13" s="53"/>
      <c r="HJ13" s="53"/>
      <c r="HK13" s="53"/>
      <c r="HL13" s="53"/>
      <c r="HM13" s="53"/>
      <c r="HN13" s="53"/>
      <c r="HO13" s="53"/>
      <c r="HP13" s="53"/>
      <c r="HQ13" s="53"/>
      <c r="HR13" s="53"/>
      <c r="HS13" s="53"/>
      <c r="HT13" s="53"/>
      <c r="HU13" s="53"/>
      <c r="HV13" s="53"/>
      <c r="HW13" s="53"/>
      <c r="HX13" s="53"/>
      <c r="HY13" s="53"/>
      <c r="HZ13" s="53"/>
      <c r="IA13" s="53"/>
      <c r="IB13" s="53"/>
      <c r="IC13" s="53"/>
      <c r="ID13" s="53"/>
      <c r="IE13" s="53"/>
      <c r="IF13" s="53"/>
      <c r="IG13" s="53"/>
      <c r="IH13" s="53"/>
      <c r="II13" s="53"/>
      <c r="IJ13" s="53"/>
      <c r="IK13" s="53"/>
      <c r="IL13" s="53"/>
      <c r="IM13" s="53"/>
      <c r="IN13" s="53"/>
      <c r="IO13" s="53"/>
      <c r="IP13" s="53"/>
      <c r="IQ13" s="53"/>
      <c r="IR13" s="53"/>
      <c r="IS13" s="53"/>
      <c r="IT13" s="53"/>
      <c r="IU13" s="53"/>
      <c r="IV13" s="53"/>
      <c r="IW13" s="53"/>
      <c r="IX13" s="53"/>
      <c r="IY13" s="53"/>
      <c r="IZ13" s="53"/>
      <c r="JA13" s="53"/>
      <c r="JB13" s="53"/>
      <c r="JC13" s="53"/>
      <c r="JD13" s="53"/>
      <c r="JE13" s="53"/>
      <c r="JF13" s="53"/>
      <c r="JG13" s="53"/>
      <c r="JH13" s="53"/>
      <c r="JI13" s="53"/>
      <c r="JJ13" s="53"/>
      <c r="JK13" s="53"/>
      <c r="JL13" s="53"/>
      <c r="JM13" s="53"/>
      <c r="JN13" s="53"/>
      <c r="JO13" s="53"/>
      <c r="JP13" s="53"/>
      <c r="JQ13" s="53"/>
      <c r="JR13" s="53"/>
      <c r="JS13" s="53"/>
      <c r="JT13" s="53"/>
      <c r="JU13" s="53"/>
      <c r="JV13" s="53"/>
      <c r="JW13" s="53"/>
      <c r="JX13" s="53"/>
      <c r="JY13" s="53"/>
      <c r="JZ13" s="53"/>
      <c r="KA13" s="53"/>
      <c r="KB13" s="53"/>
      <c r="KC13" s="53"/>
      <c r="KD13" s="53"/>
      <c r="KE13" s="53"/>
      <c r="KF13" s="53"/>
      <c r="KG13" s="53"/>
      <c r="KH13" s="53"/>
      <c r="KI13" s="53"/>
      <c r="KJ13" s="53"/>
      <c r="KK13" s="53"/>
      <c r="KL13" s="53"/>
      <c r="KM13" s="53"/>
      <c r="KN13" s="53"/>
      <c r="KO13" s="53"/>
      <c r="KP13" s="53"/>
      <c r="KQ13" s="53"/>
      <c r="KR13" s="53"/>
      <c r="KS13" s="53"/>
      <c r="KT13" s="53"/>
      <c r="KU13" s="53"/>
      <c r="KV13" s="53"/>
      <c r="KW13" s="53"/>
      <c r="KX13" s="53"/>
      <c r="KY13" s="53"/>
      <c r="KZ13" s="53"/>
      <c r="LA13" s="53"/>
      <c r="LB13" s="53"/>
      <c r="LC13" s="53"/>
      <c r="LD13" s="53"/>
      <c r="LE13" s="53"/>
      <c r="LF13" s="53"/>
      <c r="LG13" s="53"/>
      <c r="LH13" s="53"/>
      <c r="LI13" s="53"/>
      <c r="LJ13" s="53"/>
      <c r="LK13" s="53"/>
      <c r="LL13" s="53"/>
      <c r="LM13" s="53"/>
      <c r="LN13" s="53"/>
      <c r="LO13" s="53"/>
      <c r="LP13" s="53"/>
      <c r="LQ13" s="53"/>
      <c r="LR13" s="53"/>
      <c r="LS13" s="53"/>
      <c r="LT13" s="53"/>
      <c r="LU13" s="53"/>
      <c r="LV13" s="53"/>
      <c r="LW13" s="53"/>
      <c r="LX13" s="53"/>
      <c r="LY13" s="53"/>
      <c r="LZ13" s="53"/>
      <c r="MA13" s="53"/>
      <c r="MB13" s="53"/>
      <c r="MC13" s="53"/>
      <c r="MD13" s="53"/>
      <c r="ME13" s="53"/>
      <c r="MF13" s="53"/>
      <c r="MG13" s="53"/>
      <c r="MH13" s="53"/>
      <c r="MI13" s="53"/>
      <c r="MJ13" s="53"/>
      <c r="MK13" s="53"/>
      <c r="ML13" s="53"/>
      <c r="MM13" s="53"/>
      <c r="MN13" s="53"/>
      <c r="MO13" s="53"/>
      <c r="MP13" s="53"/>
      <c r="MQ13" s="53"/>
      <c r="MR13" s="53"/>
      <c r="MS13" s="53"/>
      <c r="MT13" s="53"/>
      <c r="MU13" s="53"/>
      <c r="MV13" s="53"/>
      <c r="MW13" s="53"/>
      <c r="MX13" s="53"/>
      <c r="MY13" s="53"/>
      <c r="MZ13" s="53"/>
      <c r="NA13" s="53"/>
      <c r="NB13" s="53"/>
      <c r="NC13" s="53"/>
      <c r="ND13" s="53"/>
      <c r="NE13" s="53"/>
      <c r="NF13" s="53"/>
      <c r="NG13" s="53"/>
      <c r="NH13" s="53"/>
      <c r="NI13" s="53"/>
      <c r="NJ13" s="53"/>
      <c r="NK13" s="53"/>
      <c r="NL13" s="53"/>
      <c r="NM13" s="53"/>
      <c r="NN13" s="53"/>
      <c r="NO13" s="53"/>
      <c r="NP13" s="53"/>
      <c r="NQ13" s="53"/>
      <c r="NR13" s="53"/>
      <c r="NS13" s="53"/>
      <c r="NT13" s="53"/>
      <c r="NU13" s="53"/>
      <c r="NV13" s="53"/>
      <c r="NW13" s="53"/>
      <c r="NX13" s="53"/>
      <c r="NY13" s="53"/>
      <c r="NZ13" s="53"/>
      <c r="OA13" s="53"/>
      <c r="OB13" s="53"/>
      <c r="OC13" s="53"/>
      <c r="OD13" s="53"/>
      <c r="OE13" s="53"/>
      <c r="OF13" s="53"/>
      <c r="OG13" s="53"/>
      <c r="OH13" s="53"/>
      <c r="OI13" s="53"/>
      <c r="OJ13" s="53"/>
      <c r="OK13" s="53"/>
      <c r="OL13" s="53"/>
      <c r="OM13" s="53"/>
      <c r="ON13" s="53"/>
      <c r="OO13" s="53"/>
      <c r="OP13" s="53"/>
      <c r="OQ13" s="53"/>
      <c r="OR13" s="53"/>
      <c r="OS13" s="53"/>
      <c r="OT13" s="53"/>
      <c r="OU13" s="53"/>
      <c r="OV13" s="53"/>
      <c r="OW13" s="53"/>
      <c r="OX13" s="53"/>
      <c r="OY13" s="53"/>
      <c r="OZ13" s="53"/>
      <c r="PA13" s="53"/>
      <c r="PB13" s="53"/>
      <c r="PC13" s="53"/>
      <c r="PD13" s="53"/>
      <c r="PE13" s="53"/>
      <c r="PF13" s="53"/>
      <c r="PG13" s="53"/>
      <c r="PH13" s="53"/>
      <c r="PI13" s="53"/>
      <c r="PJ13" s="53"/>
      <c r="PK13" s="53"/>
      <c r="PL13" s="53"/>
      <c r="PM13" s="53"/>
      <c r="PN13" s="53"/>
      <c r="PO13" s="53"/>
      <c r="PP13" s="53"/>
      <c r="PQ13" s="53"/>
      <c r="PR13" s="53"/>
      <c r="PS13" s="53"/>
      <c r="PT13" s="53"/>
      <c r="PU13" s="53"/>
      <c r="PV13" s="53"/>
      <c r="PW13" s="53"/>
      <c r="PX13" s="53"/>
      <c r="PY13" s="53"/>
      <c r="PZ13" s="53"/>
      <c r="QA13" s="53"/>
      <c r="QB13" s="53"/>
      <c r="QC13" s="53"/>
      <c r="QD13" s="53"/>
      <c r="QE13" s="53"/>
      <c r="QF13" s="53"/>
      <c r="QG13" s="53"/>
      <c r="QH13" s="53"/>
      <c r="QI13" s="53"/>
      <c r="QJ13" s="53"/>
      <c r="QK13" s="53"/>
      <c r="QL13" s="53"/>
      <c r="QM13" s="53"/>
      <c r="QN13" s="53"/>
      <c r="QO13" s="53"/>
      <c r="QP13" s="53"/>
      <c r="QQ13" s="53"/>
      <c r="QR13" s="53"/>
      <c r="QS13" s="53"/>
      <c r="QT13" s="53"/>
      <c r="QU13" s="53"/>
      <c r="QV13" s="53"/>
      <c r="QW13" s="53"/>
      <c r="QX13" s="53"/>
      <c r="QY13" s="53"/>
      <c r="QZ13" s="53"/>
      <c r="RA13" s="53"/>
      <c r="RB13" s="53"/>
      <c r="RC13" s="53"/>
      <c r="RD13" s="53"/>
      <c r="RE13" s="53"/>
      <c r="RF13" s="53"/>
      <c r="RG13" s="53"/>
      <c r="RH13" s="53"/>
      <c r="RI13" s="53"/>
      <c r="RJ13" s="53"/>
      <c r="RK13" s="53"/>
      <c r="RL13" s="53"/>
      <c r="RM13" s="53"/>
      <c r="RN13" s="53"/>
      <c r="RO13" s="53"/>
      <c r="RP13" s="53"/>
      <c r="RQ13" s="53"/>
      <c r="RR13" s="53"/>
      <c r="RS13" s="53"/>
      <c r="RT13" s="53"/>
      <c r="RU13" s="53"/>
      <c r="RV13" s="53"/>
      <c r="RW13" s="53"/>
      <c r="RX13" s="53"/>
      <c r="RY13" s="53"/>
      <c r="RZ13" s="53"/>
      <c r="SA13" s="53"/>
      <c r="SB13" s="53"/>
      <c r="SC13" s="53"/>
      <c r="SD13" s="53"/>
      <c r="SE13" s="53"/>
      <c r="SF13" s="53"/>
      <c r="SG13" s="53"/>
      <c r="SH13" s="53"/>
      <c r="SI13" s="53"/>
      <c r="SJ13" s="53"/>
      <c r="SK13" s="53"/>
      <c r="SL13" s="53"/>
      <c r="SM13" s="53"/>
      <c r="SN13" s="53"/>
      <c r="SO13" s="53"/>
      <c r="SP13" s="53"/>
      <c r="SQ13" s="53"/>
      <c r="SR13" s="53"/>
      <c r="SS13" s="53"/>
      <c r="ST13" s="53"/>
      <c r="SU13" s="53"/>
      <c r="SV13" s="53"/>
      <c r="SW13" s="53"/>
      <c r="SX13" s="53"/>
      <c r="SY13" s="53"/>
      <c r="SZ13" s="53"/>
      <c r="TA13" s="53"/>
      <c r="TB13" s="53"/>
      <c r="TC13" s="53"/>
      <c r="TD13" s="53"/>
      <c r="TE13" s="53"/>
      <c r="TF13" s="53"/>
      <c r="TG13" s="53"/>
      <c r="TH13" s="53"/>
      <c r="TI13" s="53"/>
      <c r="TJ13" s="53"/>
      <c r="TK13" s="53"/>
      <c r="TL13" s="53"/>
      <c r="TM13" s="53"/>
      <c r="TN13" s="53"/>
      <c r="TO13" s="53"/>
      <c r="TP13" s="53"/>
      <c r="TQ13" s="53"/>
      <c r="TR13" s="53"/>
      <c r="TS13" s="53"/>
      <c r="TT13" s="53"/>
      <c r="TU13" s="53"/>
      <c r="TV13" s="53"/>
      <c r="TW13" s="53"/>
      <c r="TX13" s="53"/>
      <c r="TY13" s="53"/>
      <c r="TZ13" s="53"/>
      <c r="UA13" s="53"/>
      <c r="UB13" s="53"/>
      <c r="UC13" s="53"/>
      <c r="UD13" s="53"/>
      <c r="UE13" s="53"/>
      <c r="UF13" s="53"/>
      <c r="UG13" s="53"/>
      <c r="UH13" s="53"/>
      <c r="UI13" s="53"/>
      <c r="UJ13" s="53"/>
      <c r="UK13" s="53"/>
      <c r="UL13" s="53"/>
      <c r="UM13" s="53"/>
      <c r="UN13" s="53"/>
      <c r="UO13" s="53"/>
      <c r="UP13" s="53"/>
      <c r="UQ13" s="53"/>
      <c r="UR13" s="53"/>
      <c r="US13" s="53"/>
      <c r="UT13" s="53"/>
      <c r="UU13" s="54"/>
      <c r="UV13" s="54"/>
      <c r="UW13" s="54"/>
      <c r="UX13" s="54"/>
      <c r="UY13" s="54"/>
      <c r="UZ13" s="54"/>
      <c r="VA13" s="54"/>
      <c r="VB13" s="54"/>
      <c r="VC13" s="54"/>
      <c r="VD13" s="54"/>
      <c r="VE13" s="54"/>
      <c r="VF13" s="54"/>
      <c r="VG13" s="54"/>
      <c r="VH13" s="53"/>
      <c r="VI13" s="53"/>
      <c r="VJ13" s="53"/>
      <c r="VK13" s="53"/>
      <c r="VL13" s="53"/>
      <c r="VM13" s="53"/>
      <c r="VN13" s="53"/>
      <c r="VO13" s="53"/>
      <c r="VP13" s="53"/>
      <c r="VQ13" s="53"/>
      <c r="VR13" s="53"/>
      <c r="VS13" s="53"/>
      <c r="VT13" s="53"/>
      <c r="VU13" s="53"/>
      <c r="VV13" s="53"/>
      <c r="VW13" s="53"/>
      <c r="VX13" s="53"/>
      <c r="VY13" s="53"/>
      <c r="VZ13" s="53"/>
      <c r="WA13" s="53"/>
      <c r="WB13" s="53"/>
      <c r="WC13" s="53"/>
      <c r="WD13" s="53"/>
      <c r="WE13" s="53"/>
      <c r="WF13" s="53"/>
      <c r="WG13" s="53"/>
      <c r="WH13" s="53"/>
      <c r="WI13" s="53"/>
      <c r="WJ13" s="53"/>
      <c r="WK13" s="53"/>
      <c r="WL13" s="53"/>
      <c r="WM13" s="53"/>
      <c r="WN13" s="53"/>
      <c r="WO13" s="53"/>
      <c r="WP13" s="53"/>
      <c r="WQ13" s="53"/>
      <c r="WR13" s="53"/>
      <c r="WS13" s="53"/>
      <c r="WT13" s="53"/>
      <c r="WU13" s="53"/>
      <c r="WV13" s="53"/>
      <c r="WW13" s="53"/>
      <c r="WX13" s="53"/>
      <c r="WY13" s="53"/>
      <c r="WZ13" s="53"/>
      <c r="XA13" s="53"/>
      <c r="XB13" s="53"/>
      <c r="XC13" s="53"/>
      <c r="XD13" s="53"/>
      <c r="XE13" s="53"/>
      <c r="XF13" s="53"/>
      <c r="XG13" s="53"/>
      <c r="XH13" s="53"/>
      <c r="XI13" s="53"/>
      <c r="XJ13" s="53"/>
      <c r="XK13" s="53"/>
      <c r="XL13" s="53"/>
      <c r="XM13" s="53"/>
      <c r="XN13" s="53"/>
      <c r="XO13" s="53"/>
      <c r="XP13" s="53"/>
      <c r="XQ13" s="53"/>
      <c r="XR13" s="53"/>
      <c r="XS13" s="53"/>
      <c r="XT13" s="53"/>
      <c r="XU13" s="53"/>
      <c r="XV13" s="53"/>
      <c r="XW13" s="53"/>
      <c r="XX13" s="53"/>
      <c r="XY13" s="53"/>
      <c r="XZ13" s="53"/>
      <c r="YA13" s="53"/>
      <c r="YB13" s="53"/>
      <c r="YC13" s="53"/>
      <c r="YD13" s="53"/>
      <c r="YE13" s="53"/>
      <c r="YF13" s="53"/>
      <c r="YG13" s="53"/>
      <c r="YH13" s="53"/>
      <c r="YI13" s="53"/>
      <c r="YJ13" s="53"/>
      <c r="YK13" s="53"/>
      <c r="YL13" s="53"/>
      <c r="YM13" s="53"/>
      <c r="YN13" s="53"/>
      <c r="YO13" s="53"/>
      <c r="YP13" s="53"/>
      <c r="YQ13" s="53"/>
      <c r="YR13" s="53"/>
      <c r="YS13" s="53"/>
      <c r="YT13" s="53"/>
      <c r="YU13" s="53"/>
      <c r="YV13" s="53"/>
      <c r="YW13" s="53"/>
      <c r="YX13" s="53"/>
      <c r="YY13" s="53"/>
      <c r="YZ13" s="53"/>
      <c r="ZA13" s="53"/>
      <c r="ZB13" s="53"/>
      <c r="ZC13" s="53"/>
      <c r="ZD13" s="53"/>
      <c r="ZE13" s="53"/>
      <c r="ZF13" s="53"/>
      <c r="ZG13" s="53"/>
      <c r="ZH13" s="53"/>
      <c r="ZI13" s="53"/>
      <c r="ZJ13" s="53"/>
      <c r="ZK13" s="53"/>
      <c r="ZL13" s="53"/>
      <c r="ZM13" s="53"/>
      <c r="ZN13" s="53"/>
      <c r="ZO13" s="53"/>
      <c r="ZP13" s="53"/>
      <c r="ZQ13" s="53"/>
      <c r="ZR13" s="53"/>
      <c r="ZS13" s="53"/>
      <c r="ZT13" s="53"/>
      <c r="ZU13" s="53"/>
      <c r="ZV13" s="53"/>
      <c r="ZW13" s="53"/>
      <c r="ZX13" s="53"/>
      <c r="ZY13" s="53"/>
      <c r="ZZ13" s="53"/>
      <c r="AAA13" s="53"/>
      <c r="AAB13" s="53"/>
      <c r="AAC13" s="53"/>
      <c r="AAD13" s="53"/>
      <c r="AAE13" s="53"/>
      <c r="AAF13" s="53"/>
      <c r="AAG13" s="53"/>
      <c r="AAH13" s="53"/>
      <c r="AAI13" s="53"/>
      <c r="AAJ13" s="53"/>
      <c r="AAK13" s="53"/>
      <c r="AAL13" s="53"/>
      <c r="AAM13" s="53"/>
      <c r="AAN13" s="53"/>
      <c r="AAO13" s="53"/>
      <c r="AAP13" s="53"/>
      <c r="AAQ13" s="53"/>
      <c r="AAR13" s="53"/>
      <c r="AAS13" s="53"/>
      <c r="AAT13" s="53"/>
      <c r="AAU13" s="53"/>
      <c r="AAV13" s="53"/>
      <c r="AAW13" s="53"/>
      <c r="AAX13" s="53"/>
      <c r="AAY13" s="53"/>
      <c r="AAZ13" s="53"/>
      <c r="ABA13" s="53"/>
      <c r="ABB13" s="53"/>
      <c r="ABC13" s="53"/>
      <c r="ABD13" s="53"/>
      <c r="ABE13" s="53"/>
      <c r="ABF13" s="53"/>
      <c r="ABG13" s="53"/>
      <c r="ABH13" s="53"/>
      <c r="ABI13" s="53"/>
      <c r="ABJ13" s="53"/>
      <c r="ABK13" s="53"/>
      <c r="ABL13" s="53"/>
      <c r="ABM13" s="53"/>
      <c r="ABN13" s="53"/>
      <c r="ABO13" s="55"/>
    </row>
    <row r="14" spans="1:743" s="56" customFormat="1" x14ac:dyDescent="0.2">
      <c r="A14" s="47">
        <v>6</v>
      </c>
      <c r="B14" s="48"/>
      <c r="C14" s="48"/>
      <c r="D14" s="48"/>
      <c r="E14" s="49" t="s">
        <v>65</v>
      </c>
      <c r="F14" s="49" t="s">
        <v>65</v>
      </c>
      <c r="G14" s="57" t="s">
        <v>65</v>
      </c>
      <c r="H14" s="51" t="s">
        <v>65</v>
      </c>
      <c r="I14" s="52"/>
      <c r="J14" s="77"/>
      <c r="K14" s="64"/>
      <c r="L14" s="64"/>
      <c r="M14" s="69"/>
      <c r="N14" s="69"/>
      <c r="O14" s="69"/>
      <c r="P14" s="62" t="s">
        <v>28</v>
      </c>
      <c r="Q14" s="60"/>
      <c r="R14" s="62"/>
      <c r="S14" s="69"/>
      <c r="T14" s="69"/>
      <c r="U14" s="69"/>
      <c r="V14" s="64"/>
      <c r="W14" s="61" t="s">
        <v>6</v>
      </c>
      <c r="X14" s="68" t="s">
        <v>20</v>
      </c>
      <c r="Y14" s="68" t="s">
        <v>20</v>
      </c>
      <c r="Z14" s="68" t="s">
        <v>20</v>
      </c>
      <c r="AA14" s="68" t="s">
        <v>20</v>
      </c>
      <c r="AB14" s="68" t="s">
        <v>20</v>
      </c>
      <c r="AC14" s="68" t="s">
        <v>20</v>
      </c>
      <c r="AD14" s="68" t="s">
        <v>20</v>
      </c>
      <c r="AE14" s="62" t="s">
        <v>28</v>
      </c>
      <c r="AF14" s="62"/>
      <c r="AG14" s="64"/>
      <c r="AH14" s="64"/>
      <c r="AI14" s="64"/>
      <c r="AJ14" s="64"/>
      <c r="AK14" s="61" t="s">
        <v>6</v>
      </c>
      <c r="AL14" s="62" t="s">
        <v>28</v>
      </c>
      <c r="AM14" s="64"/>
      <c r="AN14" s="64"/>
      <c r="AO14" s="61" t="s">
        <v>6</v>
      </c>
      <c r="AP14" s="68" t="s">
        <v>20</v>
      </c>
      <c r="AQ14" s="62" t="s">
        <v>28</v>
      </c>
      <c r="AR14" s="64"/>
      <c r="AS14" s="64"/>
      <c r="AT14" s="62" t="s">
        <v>28</v>
      </c>
      <c r="AU14" s="64"/>
      <c r="AV14" s="64"/>
      <c r="AW14" s="64"/>
      <c r="AX14" s="64"/>
      <c r="AY14" s="61" t="s">
        <v>6</v>
      </c>
      <c r="AZ14" s="61" t="s">
        <v>6</v>
      </c>
      <c r="BA14" s="61" t="s">
        <v>6</v>
      </c>
      <c r="BB14" s="61" t="s">
        <v>6</v>
      </c>
      <c r="BC14" s="61" t="s">
        <v>6</v>
      </c>
      <c r="BD14" s="62" t="s">
        <v>28</v>
      </c>
      <c r="BE14" s="64"/>
      <c r="BF14" s="64"/>
      <c r="BG14" s="64"/>
      <c r="BH14" s="62" t="s">
        <v>28</v>
      </c>
      <c r="BI14" s="64"/>
      <c r="BJ14" s="64"/>
      <c r="BK14" s="64"/>
      <c r="BL14" s="64"/>
      <c r="BM14" s="64"/>
      <c r="BN14" s="64"/>
      <c r="BO14" s="64"/>
      <c r="BP14" s="64"/>
      <c r="BQ14" s="64"/>
      <c r="BR14" s="64"/>
      <c r="BS14" s="61" t="s">
        <v>6</v>
      </c>
      <c r="BT14" s="61" t="s">
        <v>6</v>
      </c>
      <c r="BU14" s="66" t="s">
        <v>33</v>
      </c>
      <c r="BV14" s="62" t="s">
        <v>28</v>
      </c>
      <c r="BW14" s="64"/>
      <c r="BX14" s="64"/>
      <c r="BY14" s="64"/>
      <c r="BZ14" s="64"/>
      <c r="CA14" s="64"/>
      <c r="CB14" s="64"/>
      <c r="CC14" s="64"/>
      <c r="CD14" s="64"/>
      <c r="CE14" s="64"/>
      <c r="CF14" s="64"/>
      <c r="CG14" s="64"/>
      <c r="CH14" s="64"/>
      <c r="CI14" s="64"/>
      <c r="CJ14" s="64"/>
      <c r="CK14" s="64"/>
      <c r="CL14" s="64"/>
      <c r="CM14" s="64"/>
      <c r="CN14" s="64"/>
      <c r="CO14" s="61" t="s">
        <v>6</v>
      </c>
      <c r="CP14" s="62" t="s">
        <v>28</v>
      </c>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1" t="s">
        <v>6</v>
      </c>
      <c r="DV14" s="61" t="s">
        <v>6</v>
      </c>
      <c r="DW14" s="61" t="s">
        <v>6</v>
      </c>
      <c r="DX14" s="61" t="s">
        <v>6</v>
      </c>
      <c r="DY14" s="61" t="s">
        <v>6</v>
      </c>
      <c r="DZ14" s="62" t="s">
        <v>28</v>
      </c>
      <c r="EA14" s="64"/>
      <c r="EB14" s="64"/>
      <c r="EC14" s="62" t="s">
        <v>28</v>
      </c>
      <c r="ED14" s="64"/>
      <c r="EE14" s="61" t="s">
        <v>6</v>
      </c>
      <c r="EF14" s="61" t="s">
        <v>6</v>
      </c>
      <c r="EG14" s="61" t="s">
        <v>6</v>
      </c>
      <c r="EH14" s="61" t="s">
        <v>6</v>
      </c>
      <c r="EI14" s="62"/>
      <c r="EJ14" s="64"/>
      <c r="EK14" s="64"/>
      <c r="EL14" s="64"/>
      <c r="EM14" s="64"/>
      <c r="EN14" s="64"/>
      <c r="EO14" s="64"/>
      <c r="EP14" s="64"/>
      <c r="EQ14" s="64"/>
      <c r="ER14" s="64"/>
      <c r="ES14" s="64"/>
      <c r="ET14" s="64"/>
      <c r="EU14" s="64"/>
      <c r="EV14" s="64"/>
      <c r="EW14" s="64"/>
      <c r="EX14" s="64"/>
      <c r="EY14" s="64"/>
      <c r="EZ14" s="64"/>
      <c r="FA14" s="64"/>
      <c r="FB14" s="64"/>
      <c r="FC14" s="69"/>
      <c r="FD14" s="66" t="s">
        <v>33</v>
      </c>
      <c r="FE14" s="66" t="s">
        <v>33</v>
      </c>
      <c r="FF14" s="66" t="s">
        <v>33</v>
      </c>
      <c r="FG14" s="61" t="s">
        <v>6</v>
      </c>
      <c r="FH14" s="61" t="s">
        <v>6</v>
      </c>
      <c r="FI14" s="61" t="s">
        <v>6</v>
      </c>
      <c r="FJ14" s="62" t="s">
        <v>28</v>
      </c>
      <c r="FK14" s="62"/>
      <c r="FL14" s="64"/>
      <c r="FM14" s="64"/>
      <c r="FN14" s="64"/>
      <c r="FO14" s="64"/>
      <c r="FP14" s="64"/>
      <c r="FQ14" s="64"/>
      <c r="FR14" s="64"/>
      <c r="FS14" s="64"/>
      <c r="FT14" s="64"/>
      <c r="FU14" s="64"/>
      <c r="FV14" s="64"/>
      <c r="FW14" s="64"/>
      <c r="FX14" s="64"/>
      <c r="FY14" s="61" t="s">
        <v>6</v>
      </c>
      <c r="FZ14" s="61" t="s">
        <v>6</v>
      </c>
      <c r="GA14" s="61" t="s">
        <v>6</v>
      </c>
      <c r="GB14" s="62" t="s">
        <v>28</v>
      </c>
      <c r="GC14" s="64"/>
      <c r="GD14" s="64"/>
      <c r="GE14" s="64"/>
      <c r="GF14" s="64"/>
      <c r="GG14" s="64"/>
      <c r="GH14" s="64"/>
      <c r="GI14" s="64"/>
      <c r="GJ14" s="64"/>
      <c r="GK14" s="64"/>
      <c r="GL14" s="64"/>
      <c r="GM14" s="64"/>
      <c r="GN14" s="64"/>
      <c r="GO14" s="64"/>
      <c r="GP14" s="64"/>
      <c r="GQ14" s="64"/>
      <c r="GR14" s="64"/>
      <c r="GS14" s="64"/>
      <c r="GT14" s="53"/>
      <c r="GU14" s="53"/>
      <c r="GV14" s="53"/>
      <c r="GW14" s="53"/>
      <c r="GX14" s="53"/>
      <c r="GY14" s="53"/>
      <c r="GZ14" s="53"/>
      <c r="HA14" s="53"/>
      <c r="HB14" s="53"/>
      <c r="HC14" s="53"/>
      <c r="HD14" s="53"/>
      <c r="HE14" s="53"/>
      <c r="HF14" s="53"/>
      <c r="HG14" s="53"/>
      <c r="HH14" s="53"/>
      <c r="HI14" s="53"/>
      <c r="HJ14" s="53"/>
      <c r="HK14" s="53"/>
      <c r="HL14" s="53"/>
      <c r="HM14" s="53"/>
      <c r="HN14" s="53"/>
      <c r="HO14" s="53"/>
      <c r="HP14" s="53"/>
      <c r="HQ14" s="53"/>
      <c r="HR14" s="53"/>
      <c r="HS14" s="53"/>
      <c r="HT14" s="53"/>
      <c r="HU14" s="53"/>
      <c r="HV14" s="53"/>
      <c r="HW14" s="53"/>
      <c r="HX14" s="53"/>
      <c r="HY14" s="53"/>
      <c r="HZ14" s="53"/>
      <c r="IA14" s="53"/>
      <c r="IB14" s="53"/>
      <c r="IC14" s="53"/>
      <c r="ID14" s="53"/>
      <c r="IE14" s="53"/>
      <c r="IF14" s="53"/>
      <c r="IG14" s="53"/>
      <c r="IH14" s="53"/>
      <c r="II14" s="53"/>
      <c r="IJ14" s="53"/>
      <c r="IK14" s="53"/>
      <c r="IL14" s="53"/>
      <c r="IM14" s="53"/>
      <c r="IN14" s="53"/>
      <c r="IO14" s="53"/>
      <c r="IP14" s="53"/>
      <c r="IQ14" s="53"/>
      <c r="IR14" s="53"/>
      <c r="IS14" s="53"/>
      <c r="IT14" s="53"/>
      <c r="IU14" s="53"/>
      <c r="IV14" s="53"/>
      <c r="IW14" s="53"/>
      <c r="IX14" s="53"/>
      <c r="IY14" s="53"/>
      <c r="IZ14" s="53"/>
      <c r="JA14" s="53"/>
      <c r="JB14" s="53"/>
      <c r="JC14" s="53"/>
      <c r="JD14" s="53"/>
      <c r="JE14" s="53"/>
      <c r="JF14" s="53"/>
      <c r="JG14" s="53"/>
      <c r="JH14" s="53"/>
      <c r="JI14" s="53"/>
      <c r="JJ14" s="53"/>
      <c r="JK14" s="53"/>
      <c r="JL14" s="53"/>
      <c r="JM14" s="53"/>
      <c r="JN14" s="53"/>
      <c r="JO14" s="53"/>
      <c r="JP14" s="53"/>
      <c r="JQ14" s="53"/>
      <c r="JR14" s="53"/>
      <c r="JS14" s="53"/>
      <c r="JT14" s="53"/>
      <c r="JU14" s="53"/>
      <c r="JV14" s="53"/>
      <c r="JW14" s="53"/>
      <c r="JX14" s="53"/>
      <c r="JY14" s="53"/>
      <c r="JZ14" s="53"/>
      <c r="KA14" s="53"/>
      <c r="KB14" s="53"/>
      <c r="KC14" s="53"/>
      <c r="KD14" s="53"/>
      <c r="KE14" s="53"/>
      <c r="KF14" s="53"/>
      <c r="KG14" s="53"/>
      <c r="KH14" s="53"/>
      <c r="KI14" s="53"/>
      <c r="KJ14" s="53"/>
      <c r="KK14" s="53"/>
      <c r="KL14" s="53"/>
      <c r="KM14" s="53"/>
      <c r="KN14" s="53"/>
      <c r="KO14" s="53"/>
      <c r="KP14" s="53"/>
      <c r="KQ14" s="53"/>
      <c r="KR14" s="53"/>
      <c r="KS14" s="53"/>
      <c r="KT14" s="53"/>
      <c r="KU14" s="53"/>
      <c r="KV14" s="53"/>
      <c r="KW14" s="53"/>
      <c r="KX14" s="53"/>
      <c r="KY14" s="53"/>
      <c r="KZ14" s="53"/>
      <c r="LA14" s="53"/>
      <c r="LB14" s="53"/>
      <c r="LC14" s="53"/>
      <c r="LD14" s="53"/>
      <c r="LE14" s="53"/>
      <c r="LF14" s="53"/>
      <c r="LG14" s="53"/>
      <c r="LH14" s="53"/>
      <c r="LI14" s="53"/>
      <c r="LJ14" s="53"/>
      <c r="LK14" s="53"/>
      <c r="LL14" s="53"/>
      <c r="LM14" s="53"/>
      <c r="LN14" s="53"/>
      <c r="LO14" s="53"/>
      <c r="LP14" s="53"/>
      <c r="LQ14" s="53"/>
      <c r="LR14" s="53"/>
      <c r="LS14" s="53"/>
      <c r="LT14" s="53"/>
      <c r="LU14" s="53"/>
      <c r="LV14" s="53"/>
      <c r="LW14" s="53"/>
      <c r="LX14" s="53"/>
      <c r="LY14" s="53"/>
      <c r="LZ14" s="53"/>
      <c r="MA14" s="53"/>
      <c r="MB14" s="53"/>
      <c r="MC14" s="53"/>
      <c r="MD14" s="53"/>
      <c r="ME14" s="53"/>
      <c r="MF14" s="53"/>
      <c r="MG14" s="53"/>
      <c r="MH14" s="53"/>
      <c r="MI14" s="53"/>
      <c r="MJ14" s="53"/>
      <c r="MK14" s="53"/>
      <c r="ML14" s="53"/>
      <c r="MM14" s="53"/>
      <c r="MN14" s="53"/>
      <c r="MO14" s="53"/>
      <c r="MP14" s="53"/>
      <c r="MQ14" s="53"/>
      <c r="MR14" s="53"/>
      <c r="MS14" s="53"/>
      <c r="MT14" s="53"/>
      <c r="MU14" s="53"/>
      <c r="MV14" s="53"/>
      <c r="MW14" s="53"/>
      <c r="MX14" s="53"/>
      <c r="MY14" s="53"/>
      <c r="MZ14" s="53"/>
      <c r="NA14" s="53"/>
      <c r="NB14" s="53"/>
      <c r="NC14" s="53"/>
      <c r="ND14" s="53"/>
      <c r="NE14" s="53"/>
      <c r="NF14" s="53"/>
      <c r="NG14" s="53"/>
      <c r="NH14" s="53"/>
      <c r="NI14" s="53"/>
      <c r="NJ14" s="53"/>
      <c r="NK14" s="53"/>
      <c r="NL14" s="53"/>
      <c r="NM14" s="53"/>
      <c r="NN14" s="53"/>
      <c r="NO14" s="53"/>
      <c r="NP14" s="53"/>
      <c r="NQ14" s="53"/>
      <c r="NR14" s="53"/>
      <c r="NS14" s="53"/>
      <c r="NT14" s="53"/>
      <c r="NU14" s="53"/>
      <c r="NV14" s="53"/>
      <c r="NW14" s="53"/>
      <c r="NX14" s="53"/>
      <c r="NY14" s="53"/>
      <c r="NZ14" s="53"/>
      <c r="OA14" s="53"/>
      <c r="OB14" s="53"/>
      <c r="OC14" s="53"/>
      <c r="OD14" s="53"/>
      <c r="OE14" s="53"/>
      <c r="OF14" s="53"/>
      <c r="OG14" s="53"/>
      <c r="OH14" s="53"/>
      <c r="OI14" s="53"/>
      <c r="OJ14" s="53"/>
      <c r="OK14" s="53"/>
      <c r="OL14" s="53"/>
      <c r="OM14" s="53"/>
      <c r="ON14" s="53"/>
      <c r="OO14" s="53"/>
      <c r="OP14" s="53"/>
      <c r="OQ14" s="53"/>
      <c r="OR14" s="53"/>
      <c r="OS14" s="53"/>
      <c r="OT14" s="53"/>
      <c r="OU14" s="53"/>
      <c r="OV14" s="53"/>
      <c r="OW14" s="53"/>
      <c r="OX14" s="53"/>
      <c r="OY14" s="53"/>
      <c r="OZ14" s="53"/>
      <c r="PA14" s="53"/>
      <c r="PB14" s="53"/>
      <c r="PC14" s="53"/>
      <c r="PD14" s="53"/>
      <c r="PE14" s="53"/>
      <c r="PF14" s="53"/>
      <c r="PG14" s="53"/>
      <c r="PH14" s="53"/>
      <c r="PI14" s="53"/>
      <c r="PJ14" s="53"/>
      <c r="PK14" s="53"/>
      <c r="PL14" s="53"/>
      <c r="PM14" s="53"/>
      <c r="PN14" s="53"/>
      <c r="PO14" s="53"/>
      <c r="PP14" s="53"/>
      <c r="PQ14" s="53"/>
      <c r="PR14" s="53"/>
      <c r="PS14" s="53"/>
      <c r="PT14" s="53"/>
      <c r="PU14" s="53"/>
      <c r="PV14" s="53"/>
      <c r="PW14" s="53"/>
      <c r="PX14" s="53"/>
      <c r="PY14" s="53"/>
      <c r="PZ14" s="53"/>
      <c r="QA14" s="53"/>
      <c r="QB14" s="53"/>
      <c r="QC14" s="53"/>
      <c r="QD14" s="53"/>
      <c r="QE14" s="53"/>
      <c r="QF14" s="53"/>
      <c r="QG14" s="53"/>
      <c r="QH14" s="53"/>
      <c r="QI14" s="53"/>
      <c r="QJ14" s="53"/>
      <c r="QK14" s="53"/>
      <c r="QL14" s="53"/>
      <c r="QM14" s="53"/>
      <c r="QN14" s="53"/>
      <c r="QO14" s="53"/>
      <c r="QP14" s="53"/>
      <c r="QQ14" s="53"/>
      <c r="QR14" s="53"/>
      <c r="QS14" s="53"/>
      <c r="QT14" s="53"/>
      <c r="QU14" s="53"/>
      <c r="QV14" s="53"/>
      <c r="QW14" s="53"/>
      <c r="QX14" s="53"/>
      <c r="QY14" s="53"/>
      <c r="QZ14" s="53"/>
      <c r="RA14" s="53"/>
      <c r="RB14" s="53"/>
      <c r="RC14" s="53"/>
      <c r="RD14" s="53"/>
      <c r="RE14" s="53"/>
      <c r="RF14" s="53"/>
      <c r="RG14" s="53"/>
      <c r="RH14" s="53"/>
      <c r="RI14" s="53"/>
      <c r="RJ14" s="53"/>
      <c r="RK14" s="53"/>
      <c r="RL14" s="53"/>
      <c r="RM14" s="53"/>
      <c r="RN14" s="53"/>
      <c r="RO14" s="53"/>
      <c r="RP14" s="53"/>
      <c r="RQ14" s="53"/>
      <c r="RR14" s="53"/>
      <c r="RS14" s="53"/>
      <c r="RT14" s="53"/>
      <c r="RU14" s="53"/>
      <c r="RV14" s="53"/>
      <c r="RW14" s="53"/>
      <c r="RX14" s="53"/>
      <c r="RY14" s="53"/>
      <c r="RZ14" s="53"/>
      <c r="SA14" s="53"/>
      <c r="SB14" s="53"/>
      <c r="SC14" s="53"/>
      <c r="SD14" s="53"/>
      <c r="SE14" s="53"/>
      <c r="SF14" s="53"/>
      <c r="SG14" s="53"/>
      <c r="SH14" s="53"/>
      <c r="SI14" s="53"/>
      <c r="SJ14" s="53"/>
      <c r="SK14" s="53"/>
      <c r="SL14" s="53"/>
      <c r="SM14" s="53"/>
      <c r="SN14" s="53"/>
      <c r="SO14" s="53"/>
      <c r="SP14" s="53"/>
      <c r="SQ14" s="53"/>
      <c r="SR14" s="53"/>
      <c r="SS14" s="53"/>
      <c r="ST14" s="53"/>
      <c r="SU14" s="53"/>
      <c r="SV14" s="53"/>
      <c r="SW14" s="53"/>
      <c r="SX14" s="53"/>
      <c r="SY14" s="53"/>
      <c r="SZ14" s="53"/>
      <c r="TA14" s="53"/>
      <c r="TB14" s="53"/>
      <c r="TC14" s="53"/>
      <c r="TD14" s="53"/>
      <c r="TE14" s="53"/>
      <c r="TF14" s="53"/>
      <c r="TG14" s="53"/>
      <c r="TH14" s="53"/>
      <c r="TI14" s="53"/>
      <c r="TJ14" s="53"/>
      <c r="TK14" s="53"/>
      <c r="TL14" s="53"/>
      <c r="TM14" s="53"/>
      <c r="TN14" s="53"/>
      <c r="TO14" s="53"/>
      <c r="TP14" s="53"/>
      <c r="TQ14" s="53"/>
      <c r="TR14" s="53"/>
      <c r="TS14" s="53"/>
      <c r="TT14" s="53"/>
      <c r="TU14" s="53"/>
      <c r="TV14" s="53"/>
      <c r="TW14" s="53"/>
      <c r="TX14" s="53"/>
      <c r="TY14" s="53"/>
      <c r="TZ14" s="53"/>
      <c r="UA14" s="53"/>
      <c r="UB14" s="53"/>
      <c r="UC14" s="53"/>
      <c r="UD14" s="53"/>
      <c r="UE14" s="53"/>
      <c r="UF14" s="53"/>
      <c r="UG14" s="53"/>
      <c r="UH14" s="53"/>
      <c r="UI14" s="53"/>
      <c r="UJ14" s="53"/>
      <c r="UK14" s="53"/>
      <c r="UL14" s="53"/>
      <c r="UM14" s="53"/>
      <c r="UN14" s="53"/>
      <c r="UO14" s="53"/>
      <c r="UP14" s="53"/>
      <c r="UQ14" s="53"/>
      <c r="UR14" s="53"/>
      <c r="US14" s="53"/>
      <c r="UT14" s="53"/>
      <c r="UU14" s="54"/>
      <c r="UV14" s="54"/>
      <c r="UW14" s="54"/>
      <c r="UX14" s="54"/>
      <c r="UY14" s="54"/>
      <c r="UZ14" s="54"/>
      <c r="VA14" s="54"/>
      <c r="VB14" s="54"/>
      <c r="VC14" s="54"/>
      <c r="VD14" s="54"/>
      <c r="VE14" s="54"/>
      <c r="VF14" s="54"/>
      <c r="VG14" s="54"/>
      <c r="VH14" s="53"/>
      <c r="VI14" s="53"/>
      <c r="VJ14" s="53"/>
      <c r="VK14" s="53"/>
      <c r="VL14" s="53"/>
      <c r="VM14" s="53"/>
      <c r="VN14" s="53"/>
      <c r="VO14" s="53"/>
      <c r="VP14" s="53"/>
      <c r="VQ14" s="53"/>
      <c r="VR14" s="53"/>
      <c r="VS14" s="53"/>
      <c r="VT14" s="53"/>
      <c r="VU14" s="53"/>
      <c r="VV14" s="53"/>
      <c r="VW14" s="53"/>
      <c r="VX14" s="53"/>
      <c r="VY14" s="53"/>
      <c r="VZ14" s="53"/>
      <c r="WA14" s="53"/>
      <c r="WB14" s="53"/>
      <c r="WC14" s="53"/>
      <c r="WD14" s="53"/>
      <c r="WE14" s="53"/>
      <c r="WF14" s="53"/>
      <c r="WG14" s="53"/>
      <c r="WH14" s="53"/>
      <c r="WI14" s="53"/>
      <c r="WJ14" s="53"/>
      <c r="WK14" s="53"/>
      <c r="WL14" s="53"/>
      <c r="WM14" s="53"/>
      <c r="WN14" s="53"/>
      <c r="WO14" s="53"/>
      <c r="WP14" s="53"/>
      <c r="WQ14" s="53"/>
      <c r="WR14" s="53"/>
      <c r="WS14" s="53"/>
      <c r="WT14" s="53"/>
      <c r="WU14" s="53"/>
      <c r="WV14" s="53"/>
      <c r="WW14" s="53"/>
      <c r="WX14" s="53"/>
      <c r="WY14" s="53"/>
      <c r="WZ14" s="53"/>
      <c r="XA14" s="53"/>
      <c r="XB14" s="53"/>
      <c r="XC14" s="53"/>
      <c r="XD14" s="53"/>
      <c r="XE14" s="53"/>
      <c r="XF14" s="53"/>
      <c r="XG14" s="53"/>
      <c r="XH14" s="53"/>
      <c r="XI14" s="53"/>
      <c r="XJ14" s="53"/>
      <c r="XK14" s="53"/>
      <c r="XL14" s="53"/>
      <c r="XM14" s="53"/>
      <c r="XN14" s="53"/>
      <c r="XO14" s="53"/>
      <c r="XP14" s="53"/>
      <c r="XQ14" s="53"/>
      <c r="XR14" s="53"/>
      <c r="XS14" s="53"/>
      <c r="XT14" s="53"/>
      <c r="XU14" s="53"/>
      <c r="XV14" s="53"/>
      <c r="XW14" s="53"/>
      <c r="XX14" s="53"/>
      <c r="XY14" s="53"/>
      <c r="XZ14" s="53"/>
      <c r="YA14" s="53"/>
      <c r="YB14" s="53"/>
      <c r="YC14" s="53"/>
      <c r="YD14" s="53"/>
      <c r="YE14" s="53"/>
      <c r="YF14" s="53"/>
      <c r="YG14" s="53"/>
      <c r="YH14" s="53"/>
      <c r="YI14" s="53"/>
      <c r="YJ14" s="53"/>
      <c r="YK14" s="53"/>
      <c r="YL14" s="53"/>
      <c r="YM14" s="53"/>
      <c r="YN14" s="53"/>
      <c r="YO14" s="53"/>
      <c r="YP14" s="53"/>
      <c r="YQ14" s="53"/>
      <c r="YR14" s="53"/>
      <c r="YS14" s="53"/>
      <c r="YT14" s="53"/>
      <c r="YU14" s="53"/>
      <c r="YV14" s="53"/>
      <c r="YW14" s="53"/>
      <c r="YX14" s="53"/>
      <c r="YY14" s="53"/>
      <c r="YZ14" s="53"/>
      <c r="ZA14" s="53"/>
      <c r="ZB14" s="53"/>
      <c r="ZC14" s="53"/>
      <c r="ZD14" s="53"/>
      <c r="ZE14" s="53"/>
      <c r="ZF14" s="53"/>
      <c r="ZG14" s="53"/>
      <c r="ZH14" s="53"/>
      <c r="ZI14" s="53"/>
      <c r="ZJ14" s="53"/>
      <c r="ZK14" s="53"/>
      <c r="ZL14" s="53"/>
      <c r="ZM14" s="53"/>
      <c r="ZN14" s="53"/>
      <c r="ZO14" s="53"/>
      <c r="ZP14" s="53"/>
      <c r="ZQ14" s="53"/>
      <c r="ZR14" s="53"/>
      <c r="ZS14" s="53"/>
      <c r="ZT14" s="53"/>
      <c r="ZU14" s="53"/>
      <c r="ZV14" s="53"/>
      <c r="ZW14" s="53"/>
      <c r="ZX14" s="53"/>
      <c r="ZY14" s="53"/>
      <c r="ZZ14" s="53"/>
      <c r="AAA14" s="53"/>
      <c r="AAB14" s="53"/>
      <c r="AAC14" s="53"/>
      <c r="AAD14" s="53"/>
      <c r="AAE14" s="53"/>
      <c r="AAF14" s="53"/>
      <c r="AAG14" s="53"/>
      <c r="AAH14" s="53"/>
      <c r="AAI14" s="53"/>
      <c r="AAJ14" s="53"/>
      <c r="AAK14" s="53"/>
      <c r="AAL14" s="53"/>
      <c r="AAM14" s="53"/>
      <c r="AAN14" s="53"/>
      <c r="AAO14" s="53"/>
      <c r="AAP14" s="53"/>
      <c r="AAQ14" s="53"/>
      <c r="AAR14" s="53"/>
      <c r="AAS14" s="53"/>
      <c r="AAT14" s="53"/>
      <c r="AAU14" s="53"/>
      <c r="AAV14" s="53"/>
      <c r="AAW14" s="53"/>
      <c r="AAX14" s="53"/>
      <c r="AAY14" s="53"/>
      <c r="AAZ14" s="53"/>
      <c r="ABA14" s="53"/>
      <c r="ABB14" s="53"/>
      <c r="ABC14" s="53"/>
      <c r="ABD14" s="53"/>
      <c r="ABE14" s="53"/>
      <c r="ABF14" s="53"/>
      <c r="ABG14" s="53"/>
      <c r="ABH14" s="53"/>
      <c r="ABI14" s="53"/>
      <c r="ABJ14" s="53"/>
      <c r="ABK14" s="53"/>
      <c r="ABL14" s="53"/>
      <c r="ABM14" s="53"/>
      <c r="ABN14" s="53"/>
      <c r="ABO14" s="55"/>
    </row>
    <row r="15" spans="1:743" s="56" customFormat="1" x14ac:dyDescent="0.2">
      <c r="A15" s="47">
        <v>7</v>
      </c>
      <c r="B15" s="48"/>
      <c r="C15" s="48"/>
      <c r="D15" s="48"/>
      <c r="E15" s="49" t="s">
        <v>65</v>
      </c>
      <c r="F15" s="49" t="s">
        <v>65</v>
      </c>
      <c r="G15" s="57" t="s">
        <v>65</v>
      </c>
      <c r="H15" s="51" t="s">
        <v>65</v>
      </c>
      <c r="I15" s="52"/>
      <c r="J15" s="77"/>
      <c r="K15" s="64"/>
      <c r="L15" s="64"/>
      <c r="M15" s="64"/>
      <c r="N15" s="64"/>
      <c r="O15" s="63"/>
      <c r="P15" s="64"/>
      <c r="Q15" s="64"/>
      <c r="R15" s="64"/>
      <c r="S15" s="64"/>
      <c r="T15" s="64"/>
      <c r="U15" s="64"/>
      <c r="V15" s="64"/>
      <c r="W15" s="64"/>
      <c r="X15" s="64"/>
      <c r="Y15" s="64"/>
      <c r="Z15" s="64"/>
      <c r="AA15" s="64"/>
      <c r="AB15" s="64"/>
      <c r="AC15" s="64"/>
      <c r="AD15" s="64"/>
      <c r="AE15" s="64"/>
      <c r="AF15" s="64"/>
      <c r="AG15" s="64"/>
      <c r="AH15" s="64"/>
      <c r="AI15" s="64"/>
      <c r="AJ15" s="64"/>
      <c r="AK15" s="61" t="s">
        <v>6</v>
      </c>
      <c r="AL15" s="62" t="s">
        <v>28</v>
      </c>
      <c r="AM15" s="62"/>
      <c r="AN15" s="64"/>
      <c r="AO15" s="64"/>
      <c r="AP15" s="64"/>
      <c r="AQ15" s="64"/>
      <c r="AR15" s="64"/>
      <c r="AS15" s="64"/>
      <c r="AT15" s="64"/>
      <c r="AU15" s="64"/>
      <c r="AV15" s="64"/>
      <c r="AW15" s="64"/>
      <c r="AX15" s="64"/>
      <c r="AY15" s="64"/>
      <c r="AZ15" s="64"/>
      <c r="BA15" s="64"/>
      <c r="BB15" s="60"/>
      <c r="BC15" s="61" t="s">
        <v>6</v>
      </c>
      <c r="BD15" s="61" t="s">
        <v>6</v>
      </c>
      <c r="BE15" s="62" t="s">
        <v>28</v>
      </c>
      <c r="BF15" s="60"/>
      <c r="BG15" s="60"/>
      <c r="BH15" s="62"/>
      <c r="BI15" s="64"/>
      <c r="BJ15" s="64"/>
      <c r="BK15" s="64"/>
      <c r="BL15" s="64"/>
      <c r="BM15" s="64"/>
      <c r="BN15" s="64"/>
      <c r="BO15" s="64"/>
      <c r="BP15" s="64"/>
      <c r="BQ15" s="64"/>
      <c r="BR15" s="64"/>
      <c r="BS15" s="60"/>
      <c r="BT15" s="60"/>
      <c r="BU15" s="60"/>
      <c r="BV15" s="62"/>
      <c r="BW15" s="64"/>
      <c r="BX15" s="64"/>
      <c r="BY15" s="64"/>
      <c r="BZ15" s="64"/>
      <c r="CA15" s="64"/>
      <c r="CB15" s="64"/>
      <c r="CC15" s="64"/>
      <c r="CD15" s="64"/>
      <c r="CE15" s="64"/>
      <c r="CF15" s="66" t="s">
        <v>33</v>
      </c>
      <c r="CG15" s="61" t="s">
        <v>6</v>
      </c>
      <c r="CH15" s="62" t="s">
        <v>28</v>
      </c>
      <c r="CI15" s="62"/>
      <c r="CJ15" s="64"/>
      <c r="CK15" s="64"/>
      <c r="CL15" s="64"/>
      <c r="CM15" s="64"/>
      <c r="CN15" s="64"/>
      <c r="CO15" s="64"/>
      <c r="CP15" s="64"/>
      <c r="CQ15" s="61" t="s">
        <v>6</v>
      </c>
      <c r="CR15" s="62" t="s">
        <v>28</v>
      </c>
      <c r="CS15" s="64"/>
      <c r="CT15" s="64"/>
      <c r="CU15" s="60"/>
      <c r="CV15" s="60"/>
      <c r="CW15" s="62"/>
      <c r="CX15" s="64"/>
      <c r="CY15" s="64"/>
      <c r="CZ15" s="64"/>
      <c r="DA15" s="64"/>
      <c r="DB15" s="64"/>
      <c r="DC15" s="61" t="s">
        <v>6</v>
      </c>
      <c r="DD15" s="61" t="s">
        <v>6</v>
      </c>
      <c r="DE15" s="62" t="s">
        <v>28</v>
      </c>
      <c r="DF15" s="62" t="s">
        <v>28</v>
      </c>
      <c r="DG15" s="64"/>
      <c r="DH15" s="64"/>
      <c r="DI15" s="64"/>
      <c r="DJ15" s="64"/>
      <c r="DK15" s="64"/>
      <c r="DL15" s="64"/>
      <c r="DM15" s="64"/>
      <c r="DN15" s="64"/>
      <c r="DO15" s="64"/>
      <c r="DP15" s="64"/>
      <c r="DQ15" s="61" t="s">
        <v>6</v>
      </c>
      <c r="DR15" s="68" t="s">
        <v>20</v>
      </c>
      <c r="DS15" s="68" t="s">
        <v>20</v>
      </c>
      <c r="DT15" s="62" t="s">
        <v>28</v>
      </c>
      <c r="DU15" s="64"/>
      <c r="DV15" s="64"/>
      <c r="DW15" s="64"/>
      <c r="DX15" s="64"/>
      <c r="DY15" s="64"/>
      <c r="DZ15" s="64"/>
      <c r="EA15" s="64"/>
      <c r="EB15" s="64"/>
      <c r="EC15" s="64"/>
      <c r="ED15" s="64"/>
      <c r="EE15" s="64"/>
      <c r="EF15" s="64"/>
      <c r="EG15" s="64"/>
      <c r="EH15" s="64"/>
      <c r="EI15" s="64"/>
      <c r="EJ15" s="64"/>
      <c r="EK15" s="64"/>
      <c r="EL15" s="64"/>
      <c r="EM15" s="64"/>
      <c r="EN15" s="64"/>
      <c r="EO15" s="64"/>
      <c r="EP15" s="64"/>
      <c r="EQ15" s="64"/>
      <c r="ER15" s="64"/>
      <c r="ES15" s="64"/>
      <c r="ET15" s="64"/>
      <c r="EU15" s="62" t="s">
        <v>28</v>
      </c>
      <c r="EV15" s="66" t="s">
        <v>33</v>
      </c>
      <c r="EW15" s="62" t="s">
        <v>28</v>
      </c>
      <c r="EX15" s="64"/>
      <c r="EY15" s="61" t="s">
        <v>6</v>
      </c>
      <c r="EZ15" s="61" t="s">
        <v>6</v>
      </c>
      <c r="FA15" s="68" t="s">
        <v>20</v>
      </c>
      <c r="FB15" s="62" t="s">
        <v>28</v>
      </c>
      <c r="FC15" s="64"/>
      <c r="FD15" s="64"/>
      <c r="FE15" s="64"/>
      <c r="FF15" s="64"/>
      <c r="FG15" s="64"/>
      <c r="FH15" s="64"/>
      <c r="FI15" s="64"/>
      <c r="FJ15" s="64"/>
      <c r="FK15" s="64"/>
      <c r="FL15" s="64"/>
      <c r="FM15" s="64"/>
      <c r="FN15" s="64"/>
      <c r="FO15" s="64"/>
      <c r="FP15" s="64"/>
      <c r="FQ15" s="64"/>
      <c r="FR15" s="64"/>
      <c r="FS15" s="64"/>
      <c r="FT15" s="64"/>
      <c r="FU15" s="60"/>
      <c r="FV15" s="61" t="s">
        <v>6</v>
      </c>
      <c r="FW15" s="62" t="s">
        <v>28</v>
      </c>
      <c r="FX15" s="64"/>
      <c r="FY15" s="64"/>
      <c r="FZ15" s="64"/>
      <c r="GA15" s="64"/>
      <c r="GB15" s="64"/>
      <c r="GC15" s="64"/>
      <c r="GD15" s="64"/>
      <c r="GE15" s="64"/>
      <c r="GF15" s="64"/>
      <c r="GG15" s="64"/>
      <c r="GH15" s="64"/>
      <c r="GI15" s="64"/>
      <c r="GJ15" s="64"/>
      <c r="GK15" s="64"/>
      <c r="GL15" s="64"/>
      <c r="GM15" s="64"/>
      <c r="GN15" s="64"/>
      <c r="GO15" s="61" t="s">
        <v>6</v>
      </c>
      <c r="GP15" s="62" t="s">
        <v>66</v>
      </c>
      <c r="GQ15" s="64"/>
      <c r="GR15" s="64"/>
      <c r="GS15" s="64"/>
      <c r="GT15" s="53"/>
      <c r="GU15" s="53"/>
      <c r="GV15" s="53"/>
      <c r="GW15" s="53"/>
      <c r="GX15" s="53"/>
      <c r="GY15" s="53"/>
      <c r="GZ15" s="53"/>
      <c r="HA15" s="53"/>
      <c r="HB15" s="53"/>
      <c r="HC15" s="53"/>
      <c r="HD15" s="53"/>
      <c r="HE15" s="53"/>
      <c r="HF15" s="53"/>
      <c r="HG15" s="53"/>
      <c r="HH15" s="53"/>
      <c r="HI15" s="53"/>
      <c r="HJ15" s="53"/>
      <c r="HK15" s="53"/>
      <c r="HL15" s="53"/>
      <c r="HM15" s="53"/>
      <c r="HN15" s="53"/>
      <c r="HO15" s="53"/>
      <c r="HP15" s="53"/>
      <c r="HQ15" s="53"/>
      <c r="HR15" s="53"/>
      <c r="HS15" s="53"/>
      <c r="HT15" s="53"/>
      <c r="HU15" s="53"/>
      <c r="HV15" s="53"/>
      <c r="HW15" s="53"/>
      <c r="HX15" s="53"/>
      <c r="HY15" s="53"/>
      <c r="HZ15" s="53"/>
      <c r="IA15" s="53"/>
      <c r="IB15" s="53"/>
      <c r="IC15" s="53"/>
      <c r="ID15" s="53"/>
      <c r="IE15" s="53"/>
      <c r="IF15" s="53"/>
      <c r="IG15" s="53"/>
      <c r="IH15" s="53"/>
      <c r="II15" s="53"/>
      <c r="IJ15" s="53"/>
      <c r="IK15" s="53"/>
      <c r="IL15" s="53"/>
      <c r="IM15" s="53"/>
      <c r="IN15" s="53"/>
      <c r="IO15" s="53"/>
      <c r="IP15" s="53"/>
      <c r="IQ15" s="53"/>
      <c r="IR15" s="53"/>
      <c r="IS15" s="53"/>
      <c r="IT15" s="53"/>
      <c r="IU15" s="53"/>
      <c r="IV15" s="53"/>
      <c r="IW15" s="53"/>
      <c r="IX15" s="53"/>
      <c r="IY15" s="53"/>
      <c r="IZ15" s="53"/>
      <c r="JA15" s="53"/>
      <c r="JB15" s="53"/>
      <c r="JC15" s="53"/>
      <c r="JD15" s="53"/>
      <c r="JE15" s="53"/>
      <c r="JF15" s="53"/>
      <c r="JG15" s="53"/>
      <c r="JH15" s="53"/>
      <c r="JI15" s="53"/>
      <c r="JJ15" s="53"/>
      <c r="JK15" s="53"/>
      <c r="JL15" s="53"/>
      <c r="JM15" s="53"/>
      <c r="JN15" s="53"/>
      <c r="JO15" s="53"/>
      <c r="JP15" s="53"/>
      <c r="JQ15" s="53"/>
      <c r="JR15" s="53"/>
      <c r="JS15" s="53"/>
      <c r="JT15" s="53"/>
      <c r="JU15" s="53"/>
      <c r="JV15" s="53"/>
      <c r="JW15" s="53"/>
      <c r="JX15" s="53"/>
      <c r="JY15" s="53"/>
      <c r="JZ15" s="53"/>
      <c r="KA15" s="53"/>
      <c r="KB15" s="53"/>
      <c r="KC15" s="53"/>
      <c r="KD15" s="53"/>
      <c r="KE15" s="53"/>
      <c r="KF15" s="53"/>
      <c r="KG15" s="53"/>
      <c r="KH15" s="53"/>
      <c r="KI15" s="53"/>
      <c r="KJ15" s="53"/>
      <c r="KK15" s="53"/>
      <c r="KL15" s="53"/>
      <c r="KM15" s="53"/>
      <c r="KN15" s="53"/>
      <c r="KO15" s="53"/>
      <c r="KP15" s="53"/>
      <c r="KQ15" s="53"/>
      <c r="KR15" s="53"/>
      <c r="KS15" s="53"/>
      <c r="KT15" s="53"/>
      <c r="KU15" s="53"/>
      <c r="KV15" s="53"/>
      <c r="KW15" s="53"/>
      <c r="KX15" s="53"/>
      <c r="KY15" s="53"/>
      <c r="KZ15" s="53"/>
      <c r="LA15" s="53"/>
      <c r="LB15" s="53"/>
      <c r="LC15" s="53"/>
      <c r="LD15" s="53"/>
      <c r="LE15" s="53"/>
      <c r="LF15" s="53"/>
      <c r="LG15" s="53"/>
      <c r="LH15" s="53"/>
      <c r="LI15" s="53"/>
      <c r="LJ15" s="53"/>
      <c r="LK15" s="53"/>
      <c r="LL15" s="53"/>
      <c r="LM15" s="53"/>
      <c r="LN15" s="53"/>
      <c r="LO15" s="53"/>
      <c r="LP15" s="53"/>
      <c r="LQ15" s="53"/>
      <c r="LR15" s="53"/>
      <c r="LS15" s="53"/>
      <c r="LT15" s="53"/>
      <c r="LU15" s="53"/>
      <c r="LV15" s="53"/>
      <c r="LW15" s="53"/>
      <c r="LX15" s="53"/>
      <c r="LY15" s="53"/>
      <c r="LZ15" s="53"/>
      <c r="MA15" s="53"/>
      <c r="MB15" s="53"/>
      <c r="MC15" s="53"/>
      <c r="MD15" s="53"/>
      <c r="ME15" s="53"/>
      <c r="MF15" s="53"/>
      <c r="MG15" s="53"/>
      <c r="MH15" s="53"/>
      <c r="MI15" s="53"/>
      <c r="MJ15" s="53"/>
      <c r="MK15" s="53"/>
      <c r="ML15" s="53"/>
      <c r="MM15" s="53"/>
      <c r="MN15" s="53"/>
      <c r="MO15" s="53"/>
      <c r="MP15" s="53"/>
      <c r="MQ15" s="53"/>
      <c r="MR15" s="53"/>
      <c r="MS15" s="53"/>
      <c r="MT15" s="53"/>
      <c r="MU15" s="53"/>
      <c r="MV15" s="53"/>
      <c r="MW15" s="53"/>
      <c r="MX15" s="53"/>
      <c r="MY15" s="53"/>
      <c r="MZ15" s="53"/>
      <c r="NA15" s="53"/>
      <c r="NB15" s="53"/>
      <c r="NC15" s="53"/>
      <c r="ND15" s="53"/>
      <c r="NE15" s="53"/>
      <c r="NF15" s="53"/>
      <c r="NG15" s="53"/>
      <c r="NH15" s="53"/>
      <c r="NI15" s="53"/>
      <c r="NJ15" s="53"/>
      <c r="NK15" s="53"/>
      <c r="NL15" s="53"/>
      <c r="NM15" s="53"/>
      <c r="NN15" s="53"/>
      <c r="NO15" s="53"/>
      <c r="NP15" s="53"/>
      <c r="NQ15" s="53"/>
      <c r="NR15" s="53"/>
      <c r="NS15" s="53"/>
      <c r="NT15" s="53"/>
      <c r="NU15" s="53"/>
      <c r="NV15" s="53"/>
      <c r="NW15" s="53"/>
      <c r="NX15" s="53"/>
      <c r="NY15" s="53"/>
      <c r="NZ15" s="53"/>
      <c r="OA15" s="53"/>
      <c r="OB15" s="53"/>
      <c r="OC15" s="53"/>
      <c r="OD15" s="53"/>
      <c r="OE15" s="53"/>
      <c r="OF15" s="53"/>
      <c r="OG15" s="53"/>
      <c r="OH15" s="53"/>
      <c r="OI15" s="53"/>
      <c r="OJ15" s="53"/>
      <c r="OK15" s="53"/>
      <c r="OL15" s="53"/>
      <c r="OM15" s="53"/>
      <c r="ON15" s="53"/>
      <c r="OO15" s="53"/>
      <c r="OP15" s="53"/>
      <c r="OQ15" s="53"/>
      <c r="OR15" s="53"/>
      <c r="OS15" s="53"/>
      <c r="OT15" s="53"/>
      <c r="OU15" s="53"/>
      <c r="OV15" s="53"/>
      <c r="OW15" s="53"/>
      <c r="OX15" s="53"/>
      <c r="OY15" s="53"/>
      <c r="OZ15" s="53"/>
      <c r="PA15" s="53"/>
      <c r="PB15" s="53"/>
      <c r="PC15" s="53"/>
      <c r="PD15" s="53"/>
      <c r="PE15" s="53"/>
      <c r="PF15" s="53"/>
      <c r="PG15" s="53"/>
      <c r="PH15" s="53"/>
      <c r="PI15" s="53"/>
      <c r="PJ15" s="53"/>
      <c r="PK15" s="53"/>
      <c r="PL15" s="53"/>
      <c r="PM15" s="53"/>
      <c r="PN15" s="53"/>
      <c r="PO15" s="53"/>
      <c r="PP15" s="53"/>
      <c r="PQ15" s="53"/>
      <c r="PR15" s="53"/>
      <c r="PS15" s="53"/>
      <c r="PT15" s="53"/>
      <c r="PU15" s="53"/>
      <c r="PV15" s="53"/>
      <c r="PW15" s="53"/>
      <c r="PX15" s="53"/>
      <c r="PY15" s="53"/>
      <c r="PZ15" s="53"/>
      <c r="QA15" s="53"/>
      <c r="QB15" s="53"/>
      <c r="QC15" s="53"/>
      <c r="QD15" s="53"/>
      <c r="QE15" s="53"/>
      <c r="QF15" s="53"/>
      <c r="QG15" s="53"/>
      <c r="QH15" s="53"/>
      <c r="QI15" s="53"/>
      <c r="QJ15" s="53"/>
      <c r="QK15" s="53"/>
      <c r="QL15" s="53"/>
      <c r="QM15" s="53"/>
      <c r="QN15" s="53"/>
      <c r="QO15" s="53"/>
      <c r="QP15" s="53"/>
      <c r="QQ15" s="53"/>
      <c r="QR15" s="53"/>
      <c r="QS15" s="53"/>
      <c r="QT15" s="53"/>
      <c r="QU15" s="53"/>
      <c r="QV15" s="53"/>
      <c r="QW15" s="53"/>
      <c r="QX15" s="53"/>
      <c r="QY15" s="53"/>
      <c r="QZ15" s="53"/>
      <c r="RA15" s="53"/>
      <c r="RB15" s="53"/>
      <c r="RC15" s="53"/>
      <c r="RD15" s="53"/>
      <c r="RE15" s="53"/>
      <c r="RF15" s="53"/>
      <c r="RG15" s="53"/>
      <c r="RH15" s="53"/>
      <c r="RI15" s="53"/>
      <c r="RJ15" s="53"/>
      <c r="RK15" s="53"/>
      <c r="RL15" s="53"/>
      <c r="RM15" s="53"/>
      <c r="RN15" s="53"/>
      <c r="RO15" s="53"/>
      <c r="RP15" s="53"/>
      <c r="RQ15" s="53"/>
      <c r="RR15" s="53"/>
      <c r="RS15" s="53"/>
      <c r="RT15" s="53"/>
      <c r="RU15" s="53"/>
      <c r="RV15" s="53"/>
      <c r="RW15" s="53"/>
      <c r="RX15" s="53"/>
      <c r="RY15" s="53"/>
      <c r="RZ15" s="53"/>
      <c r="SA15" s="53"/>
      <c r="SB15" s="53"/>
      <c r="SC15" s="53"/>
      <c r="SD15" s="53"/>
      <c r="SE15" s="53"/>
      <c r="SF15" s="53"/>
      <c r="SG15" s="53"/>
      <c r="SH15" s="53"/>
      <c r="SI15" s="53"/>
      <c r="SJ15" s="53"/>
      <c r="SK15" s="53"/>
      <c r="SL15" s="53"/>
      <c r="SM15" s="53"/>
      <c r="SN15" s="53"/>
      <c r="SO15" s="53"/>
      <c r="SP15" s="53"/>
      <c r="SQ15" s="53"/>
      <c r="SR15" s="53"/>
      <c r="SS15" s="53"/>
      <c r="ST15" s="53"/>
      <c r="SU15" s="53"/>
      <c r="SV15" s="53"/>
      <c r="SW15" s="53"/>
      <c r="SX15" s="53"/>
      <c r="SY15" s="53"/>
      <c r="SZ15" s="53"/>
      <c r="TA15" s="53"/>
      <c r="TB15" s="53"/>
      <c r="TC15" s="53"/>
      <c r="TD15" s="53"/>
      <c r="TE15" s="53"/>
      <c r="TF15" s="53"/>
      <c r="TG15" s="53"/>
      <c r="TH15" s="53"/>
      <c r="TI15" s="53"/>
      <c r="TJ15" s="53"/>
      <c r="TK15" s="53"/>
      <c r="TL15" s="53"/>
      <c r="TM15" s="53"/>
      <c r="TN15" s="53"/>
      <c r="TO15" s="53"/>
      <c r="TP15" s="53"/>
      <c r="TQ15" s="53"/>
      <c r="TR15" s="53"/>
      <c r="TS15" s="53"/>
      <c r="TT15" s="53"/>
      <c r="TU15" s="53"/>
      <c r="TV15" s="53"/>
      <c r="TW15" s="53"/>
      <c r="TX15" s="53"/>
      <c r="TY15" s="53"/>
      <c r="TZ15" s="53"/>
      <c r="UA15" s="53"/>
      <c r="UB15" s="53"/>
      <c r="UC15" s="53"/>
      <c r="UD15" s="53"/>
      <c r="UE15" s="53"/>
      <c r="UF15" s="53"/>
      <c r="UG15" s="53"/>
      <c r="UH15" s="53"/>
      <c r="UI15" s="53"/>
      <c r="UJ15" s="53"/>
      <c r="UK15" s="53"/>
      <c r="UL15" s="53"/>
      <c r="UM15" s="53"/>
      <c r="UN15" s="53"/>
      <c r="UO15" s="53"/>
      <c r="UP15" s="53"/>
      <c r="UQ15" s="53"/>
      <c r="UR15" s="53"/>
      <c r="US15" s="53"/>
      <c r="UT15" s="53"/>
      <c r="UU15" s="54"/>
      <c r="UV15" s="54"/>
      <c r="UW15" s="54"/>
      <c r="UX15" s="54"/>
      <c r="UY15" s="54"/>
      <c r="UZ15" s="54"/>
      <c r="VA15" s="54"/>
      <c r="VB15" s="54"/>
      <c r="VC15" s="54"/>
      <c r="VD15" s="54"/>
      <c r="VE15" s="54"/>
      <c r="VF15" s="54"/>
      <c r="VG15" s="54"/>
      <c r="VH15" s="53"/>
      <c r="VI15" s="53"/>
      <c r="VJ15" s="53"/>
      <c r="VK15" s="53"/>
      <c r="VL15" s="53"/>
      <c r="VM15" s="53"/>
      <c r="VN15" s="53"/>
      <c r="VO15" s="53"/>
      <c r="VP15" s="53"/>
      <c r="VQ15" s="53"/>
      <c r="VR15" s="53"/>
      <c r="VS15" s="53"/>
      <c r="VT15" s="53"/>
      <c r="VU15" s="53"/>
      <c r="VV15" s="53"/>
      <c r="VW15" s="53"/>
      <c r="VX15" s="53"/>
      <c r="VY15" s="53"/>
      <c r="VZ15" s="53"/>
      <c r="WA15" s="53"/>
      <c r="WB15" s="53"/>
      <c r="WC15" s="53"/>
      <c r="WD15" s="53"/>
      <c r="WE15" s="53"/>
      <c r="WF15" s="53"/>
      <c r="WG15" s="53"/>
      <c r="WH15" s="53"/>
      <c r="WI15" s="53"/>
      <c r="WJ15" s="53"/>
      <c r="WK15" s="53"/>
      <c r="WL15" s="53"/>
      <c r="WM15" s="53"/>
      <c r="WN15" s="53"/>
      <c r="WO15" s="53"/>
      <c r="WP15" s="53"/>
      <c r="WQ15" s="53"/>
      <c r="WR15" s="53"/>
      <c r="WS15" s="53"/>
      <c r="WT15" s="53"/>
      <c r="WU15" s="53"/>
      <c r="WV15" s="53"/>
      <c r="WW15" s="53"/>
      <c r="WX15" s="53"/>
      <c r="WY15" s="53"/>
      <c r="WZ15" s="53"/>
      <c r="XA15" s="53"/>
      <c r="XB15" s="53"/>
      <c r="XC15" s="53"/>
      <c r="XD15" s="53"/>
      <c r="XE15" s="53"/>
      <c r="XF15" s="53"/>
      <c r="XG15" s="53"/>
      <c r="XH15" s="53"/>
      <c r="XI15" s="53"/>
      <c r="XJ15" s="53"/>
      <c r="XK15" s="53"/>
      <c r="XL15" s="53"/>
      <c r="XM15" s="53"/>
      <c r="XN15" s="53"/>
      <c r="XO15" s="53"/>
      <c r="XP15" s="53"/>
      <c r="XQ15" s="53"/>
      <c r="XR15" s="53"/>
      <c r="XS15" s="53"/>
      <c r="XT15" s="53"/>
      <c r="XU15" s="53"/>
      <c r="XV15" s="53"/>
      <c r="XW15" s="53"/>
      <c r="XX15" s="53"/>
      <c r="XY15" s="53"/>
      <c r="XZ15" s="53"/>
      <c r="YA15" s="53"/>
      <c r="YB15" s="53"/>
      <c r="YC15" s="53"/>
      <c r="YD15" s="53"/>
      <c r="YE15" s="53"/>
      <c r="YF15" s="53"/>
      <c r="YG15" s="53"/>
      <c r="YH15" s="53"/>
      <c r="YI15" s="53"/>
      <c r="YJ15" s="53"/>
      <c r="YK15" s="53"/>
      <c r="YL15" s="53"/>
      <c r="YM15" s="53"/>
      <c r="YN15" s="53"/>
      <c r="YO15" s="53"/>
      <c r="YP15" s="53"/>
      <c r="YQ15" s="53"/>
      <c r="YR15" s="53"/>
      <c r="YS15" s="53"/>
      <c r="YT15" s="53"/>
      <c r="YU15" s="53"/>
      <c r="YV15" s="53"/>
      <c r="YW15" s="53"/>
      <c r="YX15" s="53"/>
      <c r="YY15" s="53"/>
      <c r="YZ15" s="53"/>
      <c r="ZA15" s="53"/>
      <c r="ZB15" s="53"/>
      <c r="ZC15" s="53"/>
      <c r="ZD15" s="53"/>
      <c r="ZE15" s="53"/>
      <c r="ZF15" s="53"/>
      <c r="ZG15" s="53"/>
      <c r="ZH15" s="53"/>
      <c r="ZI15" s="53"/>
      <c r="ZJ15" s="53"/>
      <c r="ZK15" s="53"/>
      <c r="ZL15" s="53"/>
      <c r="ZM15" s="53"/>
      <c r="ZN15" s="53"/>
      <c r="ZO15" s="53"/>
      <c r="ZP15" s="53"/>
      <c r="ZQ15" s="53"/>
      <c r="ZR15" s="53"/>
      <c r="ZS15" s="53"/>
      <c r="ZT15" s="53"/>
      <c r="ZU15" s="53"/>
      <c r="ZV15" s="53"/>
      <c r="ZW15" s="53"/>
      <c r="ZX15" s="53"/>
      <c r="ZY15" s="53"/>
      <c r="ZZ15" s="53"/>
      <c r="AAA15" s="53"/>
      <c r="AAB15" s="53"/>
      <c r="AAC15" s="53"/>
      <c r="AAD15" s="53"/>
      <c r="AAE15" s="53"/>
      <c r="AAF15" s="53"/>
      <c r="AAG15" s="53"/>
      <c r="AAH15" s="53"/>
      <c r="AAI15" s="53"/>
      <c r="AAJ15" s="53"/>
      <c r="AAK15" s="53"/>
      <c r="AAL15" s="53"/>
      <c r="AAM15" s="53"/>
      <c r="AAN15" s="53"/>
      <c r="AAO15" s="53"/>
      <c r="AAP15" s="53"/>
      <c r="AAQ15" s="53"/>
      <c r="AAR15" s="53"/>
      <c r="AAS15" s="53"/>
      <c r="AAT15" s="53"/>
      <c r="AAU15" s="53"/>
      <c r="AAV15" s="53"/>
      <c r="AAW15" s="53"/>
      <c r="AAX15" s="53"/>
      <c r="AAY15" s="53"/>
      <c r="AAZ15" s="53"/>
      <c r="ABA15" s="53"/>
      <c r="ABB15" s="53"/>
      <c r="ABC15" s="53"/>
      <c r="ABD15" s="53"/>
      <c r="ABE15" s="53"/>
      <c r="ABF15" s="53"/>
      <c r="ABG15" s="53"/>
      <c r="ABH15" s="53"/>
      <c r="ABI15" s="53"/>
      <c r="ABJ15" s="53"/>
      <c r="ABK15" s="53"/>
      <c r="ABL15" s="53"/>
      <c r="ABM15" s="53"/>
      <c r="ABN15" s="53"/>
      <c r="ABO15" s="55"/>
    </row>
    <row r="16" spans="1:743" s="56" customFormat="1" x14ac:dyDescent="0.2">
      <c r="A16" s="47">
        <v>8</v>
      </c>
      <c r="B16" s="48"/>
      <c r="C16" s="48"/>
      <c r="D16" s="48"/>
      <c r="E16" s="49" t="s">
        <v>65</v>
      </c>
      <c r="F16" s="49" t="s">
        <v>65</v>
      </c>
      <c r="G16" s="57" t="s">
        <v>65</v>
      </c>
      <c r="H16" s="51" t="s">
        <v>65</v>
      </c>
      <c r="I16" s="52"/>
      <c r="J16" s="77"/>
      <c r="K16" s="64"/>
      <c r="L16" s="64"/>
      <c r="M16" s="64"/>
      <c r="N16" s="64"/>
      <c r="O16" s="63"/>
      <c r="P16" s="64"/>
      <c r="Q16" s="64"/>
      <c r="R16" s="64"/>
      <c r="S16" s="71"/>
      <c r="T16" s="64"/>
      <c r="U16" s="64"/>
      <c r="V16" s="64"/>
      <c r="W16" s="64"/>
      <c r="X16" s="62" t="s">
        <v>28</v>
      </c>
      <c r="Y16" s="61" t="s">
        <v>6</v>
      </c>
      <c r="Z16" s="61" t="s">
        <v>6</v>
      </c>
      <c r="AA16" s="62" t="s">
        <v>28</v>
      </c>
      <c r="AB16" s="62"/>
      <c r="AC16" s="64"/>
      <c r="AD16" s="64"/>
      <c r="AE16" s="64"/>
      <c r="AF16" s="64"/>
      <c r="AG16" s="65" t="s">
        <v>22</v>
      </c>
      <c r="AH16" s="65" t="s">
        <v>22</v>
      </c>
      <c r="AI16" s="65" t="s">
        <v>22</v>
      </c>
      <c r="AJ16" s="65" t="s">
        <v>22</v>
      </c>
      <c r="AK16" s="62" t="s">
        <v>28</v>
      </c>
      <c r="AL16" s="62"/>
      <c r="AM16" s="64"/>
      <c r="AN16" s="64"/>
      <c r="AO16" s="64"/>
      <c r="AP16" s="64"/>
      <c r="AQ16" s="64"/>
      <c r="AR16" s="64"/>
      <c r="AS16" s="64"/>
      <c r="AT16" s="64"/>
      <c r="AU16" s="64"/>
      <c r="AV16" s="64"/>
      <c r="AW16" s="64"/>
      <c r="AX16" s="64"/>
      <c r="AY16" s="64"/>
      <c r="AZ16" s="74" t="s">
        <v>23</v>
      </c>
      <c r="BA16" s="62"/>
      <c r="BB16" s="64"/>
      <c r="BC16" s="64"/>
      <c r="BD16" s="64"/>
      <c r="BE16" s="64"/>
      <c r="BF16" s="64"/>
      <c r="BG16" s="64"/>
      <c r="BH16" s="64"/>
      <c r="BI16" s="66" t="s">
        <v>33</v>
      </c>
      <c r="BJ16" s="66" t="s">
        <v>33</v>
      </c>
      <c r="BK16" s="66" t="s">
        <v>33</v>
      </c>
      <c r="BL16" s="62" t="s">
        <v>28</v>
      </c>
      <c r="BM16" s="62"/>
      <c r="BN16" s="62"/>
      <c r="BO16" s="64"/>
      <c r="BP16" s="64"/>
      <c r="BQ16" s="62" t="s">
        <v>28</v>
      </c>
      <c r="BR16" s="64"/>
      <c r="BS16" s="64"/>
      <c r="BT16" s="64"/>
      <c r="BU16" s="64"/>
      <c r="BV16" s="62" t="s">
        <v>28</v>
      </c>
      <c r="BW16" s="64"/>
      <c r="BX16" s="64"/>
      <c r="BY16" s="64"/>
      <c r="BZ16" s="64"/>
      <c r="CA16" s="61" t="s">
        <v>6</v>
      </c>
      <c r="CB16" s="62" t="s">
        <v>28</v>
      </c>
      <c r="CC16" s="64"/>
      <c r="CD16" s="64"/>
      <c r="CE16" s="64"/>
      <c r="CF16" s="64"/>
      <c r="CG16" s="64"/>
      <c r="CH16" s="64"/>
      <c r="CI16" s="64"/>
      <c r="CJ16" s="64"/>
      <c r="CK16" s="64"/>
      <c r="CL16" s="64"/>
      <c r="CM16" s="64"/>
      <c r="CN16" s="64"/>
      <c r="CO16" s="64"/>
      <c r="CP16" s="64"/>
      <c r="CQ16" s="64"/>
      <c r="CR16" s="62" t="s">
        <v>28</v>
      </c>
      <c r="CS16" s="61" t="s">
        <v>6</v>
      </c>
      <c r="CT16" s="61" t="s">
        <v>6</v>
      </c>
      <c r="CU16" s="61" t="s">
        <v>6</v>
      </c>
      <c r="CV16" s="61" t="s">
        <v>6</v>
      </c>
      <c r="CW16" s="68" t="s">
        <v>20</v>
      </c>
      <c r="CX16" s="68" t="s">
        <v>20</v>
      </c>
      <c r="CY16" s="68" t="s">
        <v>20</v>
      </c>
      <c r="CZ16" s="68" t="s">
        <v>20</v>
      </c>
      <c r="DA16" s="68" t="s">
        <v>20</v>
      </c>
      <c r="DB16" s="68" t="s">
        <v>20</v>
      </c>
      <c r="DC16" s="62" t="s">
        <v>28</v>
      </c>
      <c r="DD16" s="64"/>
      <c r="DE16" s="61" t="s">
        <v>6</v>
      </c>
      <c r="DF16" s="66" t="s">
        <v>33</v>
      </c>
      <c r="DG16" s="62" t="s">
        <v>28</v>
      </c>
      <c r="DH16" s="64"/>
      <c r="DI16" s="64"/>
      <c r="DJ16" s="64"/>
      <c r="DK16" s="64"/>
      <c r="DL16" s="62" t="s">
        <v>28</v>
      </c>
      <c r="DM16" s="64"/>
      <c r="DN16" s="64"/>
      <c r="DO16" s="64"/>
      <c r="DP16" s="64"/>
      <c r="DQ16" s="66" t="s">
        <v>33</v>
      </c>
      <c r="DR16" s="62" t="s">
        <v>28</v>
      </c>
      <c r="DS16" s="64"/>
      <c r="DT16" s="64"/>
      <c r="DU16" s="62" t="s">
        <v>28</v>
      </c>
      <c r="DV16" s="64"/>
      <c r="DW16" s="64"/>
      <c r="DX16" s="66" t="s">
        <v>33</v>
      </c>
      <c r="DY16" s="66" t="s">
        <v>33</v>
      </c>
      <c r="DZ16" s="66" t="s">
        <v>33</v>
      </c>
      <c r="EA16" s="66" t="s">
        <v>33</v>
      </c>
      <c r="EB16" s="66" t="s">
        <v>33</v>
      </c>
      <c r="EC16" s="66" t="s">
        <v>33</v>
      </c>
      <c r="ED16" s="66" t="s">
        <v>33</v>
      </c>
      <c r="EE16" s="61" t="s">
        <v>6</v>
      </c>
      <c r="EF16" s="61" t="s">
        <v>6</v>
      </c>
      <c r="EG16" s="61" t="s">
        <v>6</v>
      </c>
      <c r="EH16" s="61" t="s">
        <v>6</v>
      </c>
      <c r="EI16" s="61" t="s">
        <v>6</v>
      </c>
      <c r="EJ16" s="61" t="s">
        <v>6</v>
      </c>
      <c r="EK16" s="61" t="s">
        <v>6</v>
      </c>
      <c r="EL16" s="61" t="s">
        <v>6</v>
      </c>
      <c r="EM16" s="61" t="s">
        <v>6</v>
      </c>
      <c r="EN16" s="66" t="s">
        <v>33</v>
      </c>
      <c r="EO16" s="66" t="s">
        <v>33</v>
      </c>
      <c r="EP16" s="66" t="s">
        <v>33</v>
      </c>
      <c r="EQ16" s="66" t="s">
        <v>33</v>
      </c>
      <c r="ER16" s="66" t="s">
        <v>33</v>
      </c>
      <c r="ES16" s="66" t="s">
        <v>33</v>
      </c>
      <c r="ET16" s="66" t="s">
        <v>33</v>
      </c>
      <c r="EU16" s="66" t="s">
        <v>33</v>
      </c>
      <c r="EV16" s="66" t="s">
        <v>33</v>
      </c>
      <c r="EW16" s="66" t="s">
        <v>33</v>
      </c>
      <c r="EX16" s="66" t="s">
        <v>33</v>
      </c>
      <c r="EY16" s="66" t="s">
        <v>33</v>
      </c>
      <c r="EZ16" s="66" t="s">
        <v>33</v>
      </c>
      <c r="FA16" s="66" t="s">
        <v>33</v>
      </c>
      <c r="FB16" s="66" t="s">
        <v>33</v>
      </c>
      <c r="FC16" s="66" t="s">
        <v>33</v>
      </c>
      <c r="FD16" s="66" t="s">
        <v>33</v>
      </c>
      <c r="FE16" s="66" t="s">
        <v>33</v>
      </c>
      <c r="FF16" s="66" t="s">
        <v>33</v>
      </c>
      <c r="FG16" s="66" t="s">
        <v>33</v>
      </c>
      <c r="FH16" s="66" t="s">
        <v>33</v>
      </c>
      <c r="FI16" s="66" t="s">
        <v>33</v>
      </c>
      <c r="FJ16" s="66" t="s">
        <v>33</v>
      </c>
      <c r="FK16" s="66" t="s">
        <v>33</v>
      </c>
      <c r="FL16" s="66" t="s">
        <v>33</v>
      </c>
      <c r="FM16" s="66" t="s">
        <v>33</v>
      </c>
      <c r="FN16" s="66" t="s">
        <v>33</v>
      </c>
      <c r="FO16" s="66" t="s">
        <v>33</v>
      </c>
      <c r="FP16" s="66" t="s">
        <v>33</v>
      </c>
      <c r="FQ16" s="66" t="s">
        <v>33</v>
      </c>
      <c r="FR16" s="66" t="s">
        <v>33</v>
      </c>
      <c r="FS16" s="66" t="s">
        <v>33</v>
      </c>
      <c r="FT16" s="66" t="s">
        <v>33</v>
      </c>
      <c r="FU16" s="66" t="s">
        <v>33</v>
      </c>
      <c r="FV16" s="66" t="s">
        <v>33</v>
      </c>
      <c r="FW16" s="66" t="s">
        <v>33</v>
      </c>
      <c r="FX16" s="62" t="s">
        <v>28</v>
      </c>
      <c r="FY16" s="64"/>
      <c r="FZ16" s="64"/>
      <c r="GA16" s="64"/>
      <c r="GB16" s="64"/>
      <c r="GC16" s="64"/>
      <c r="GD16" s="64"/>
      <c r="GE16" s="64"/>
      <c r="GF16" s="64"/>
      <c r="GG16" s="64"/>
      <c r="GH16" s="64"/>
      <c r="GI16" s="64"/>
      <c r="GJ16" s="64"/>
      <c r="GK16" s="64"/>
      <c r="GL16" s="64"/>
      <c r="GM16" s="64"/>
      <c r="GN16" s="64"/>
      <c r="GO16" s="61" t="s">
        <v>6</v>
      </c>
      <c r="GP16" s="62" t="s">
        <v>66</v>
      </c>
      <c r="GQ16" s="60"/>
      <c r="GR16" s="62"/>
      <c r="GS16" s="64"/>
      <c r="GT16" s="53"/>
      <c r="GU16" s="53"/>
      <c r="GV16" s="53"/>
      <c r="GW16" s="32" t="s">
        <v>6</v>
      </c>
      <c r="GX16" s="32" t="s">
        <v>6</v>
      </c>
      <c r="GY16" s="32" t="s">
        <v>6</v>
      </c>
      <c r="GZ16" s="42" t="s">
        <v>32</v>
      </c>
      <c r="HA16" s="53"/>
      <c r="HB16" s="53"/>
      <c r="HC16" s="53"/>
      <c r="HD16" s="53"/>
      <c r="HE16" s="53"/>
      <c r="HF16" s="53"/>
      <c r="HG16" s="53"/>
      <c r="HH16" s="53"/>
      <c r="HI16" s="53"/>
      <c r="HJ16" s="53"/>
      <c r="HK16" s="53"/>
      <c r="HL16" s="53"/>
      <c r="HM16" s="53"/>
      <c r="HN16" s="53"/>
      <c r="HO16" s="53"/>
      <c r="HP16" s="53"/>
      <c r="HQ16" s="53"/>
      <c r="HR16" s="53"/>
      <c r="HS16" s="53"/>
      <c r="HT16" s="53"/>
      <c r="HU16" s="53"/>
      <c r="HV16" s="53"/>
      <c r="HW16" s="53"/>
      <c r="HX16" s="53"/>
      <c r="HY16" s="53"/>
      <c r="HZ16" s="53"/>
      <c r="IA16" s="53"/>
      <c r="IB16" s="53"/>
      <c r="IC16" s="53"/>
      <c r="ID16" s="53"/>
      <c r="IE16" s="53"/>
      <c r="IF16" s="53"/>
      <c r="IG16" s="53"/>
      <c r="IH16" s="53"/>
      <c r="II16" s="53"/>
      <c r="IJ16" s="53"/>
      <c r="IK16" s="53"/>
      <c r="IL16" s="53"/>
      <c r="IM16" s="53"/>
      <c r="IN16" s="53"/>
      <c r="IO16" s="53"/>
      <c r="IP16" s="53"/>
      <c r="IQ16" s="53"/>
      <c r="IR16" s="53"/>
      <c r="IS16" s="53"/>
      <c r="IT16" s="53"/>
      <c r="IU16" s="53"/>
      <c r="IV16" s="53"/>
      <c r="IW16" s="53"/>
      <c r="IX16" s="53"/>
      <c r="IY16" s="53"/>
      <c r="IZ16" s="53"/>
      <c r="JA16" s="53"/>
      <c r="JB16" s="53"/>
      <c r="JC16" s="53"/>
      <c r="JD16" s="53"/>
      <c r="JE16" s="53"/>
      <c r="JF16" s="53"/>
      <c r="JG16" s="53"/>
      <c r="JH16" s="53"/>
      <c r="JI16" s="53"/>
      <c r="JJ16" s="53"/>
      <c r="JK16" s="53"/>
      <c r="JL16" s="53"/>
      <c r="JM16" s="53"/>
      <c r="JN16" s="53"/>
      <c r="JO16" s="53"/>
      <c r="JP16" s="53"/>
      <c r="JQ16" s="53"/>
      <c r="JR16" s="53"/>
      <c r="JS16" s="53"/>
      <c r="JT16" s="53"/>
      <c r="JU16" s="53"/>
      <c r="JV16" s="53"/>
      <c r="JW16" s="53"/>
      <c r="JX16" s="53"/>
      <c r="JY16" s="53"/>
      <c r="JZ16" s="53"/>
      <c r="KA16" s="53"/>
      <c r="KB16" s="53"/>
      <c r="KC16" s="53"/>
      <c r="KD16" s="53"/>
      <c r="KE16" s="53"/>
      <c r="KF16" s="53"/>
      <c r="KG16" s="53"/>
      <c r="KH16" s="53"/>
      <c r="KI16" s="53"/>
      <c r="KJ16" s="53"/>
      <c r="KK16" s="53"/>
      <c r="KL16" s="53"/>
      <c r="KM16" s="53"/>
      <c r="KN16" s="53"/>
      <c r="KO16" s="53"/>
      <c r="KP16" s="53"/>
      <c r="KQ16" s="53"/>
      <c r="KR16" s="53"/>
      <c r="KS16" s="53"/>
      <c r="KT16" s="53"/>
      <c r="KU16" s="53"/>
      <c r="KV16" s="53"/>
      <c r="KW16" s="53"/>
      <c r="KX16" s="53"/>
      <c r="KY16" s="53"/>
      <c r="KZ16" s="53"/>
      <c r="LA16" s="53"/>
      <c r="LB16" s="53"/>
      <c r="LC16" s="53"/>
      <c r="LD16" s="53"/>
      <c r="LE16" s="53"/>
      <c r="LF16" s="53"/>
      <c r="LG16" s="53"/>
      <c r="LH16" s="53"/>
      <c r="LI16" s="53"/>
      <c r="LJ16" s="53"/>
      <c r="LK16" s="53"/>
      <c r="LL16" s="53"/>
      <c r="LM16" s="53"/>
      <c r="LN16" s="53"/>
      <c r="LO16" s="53"/>
      <c r="LP16" s="53"/>
      <c r="LQ16" s="53"/>
      <c r="LR16" s="53"/>
      <c r="LS16" s="53"/>
      <c r="LT16" s="53"/>
      <c r="LU16" s="53"/>
      <c r="LV16" s="53"/>
      <c r="LW16" s="53"/>
      <c r="LX16" s="53"/>
      <c r="LY16" s="53"/>
      <c r="LZ16" s="53"/>
      <c r="MA16" s="53"/>
      <c r="MB16" s="53"/>
      <c r="MC16" s="53"/>
      <c r="MD16" s="53"/>
      <c r="ME16" s="53"/>
      <c r="MF16" s="53"/>
      <c r="MG16" s="53"/>
      <c r="MH16" s="53"/>
      <c r="MI16" s="53"/>
      <c r="MJ16" s="53"/>
      <c r="MK16" s="53"/>
      <c r="ML16" s="53"/>
      <c r="MM16" s="53"/>
      <c r="MN16" s="53"/>
      <c r="MO16" s="53"/>
      <c r="MP16" s="53"/>
      <c r="MQ16" s="53"/>
      <c r="MR16" s="53"/>
      <c r="MS16" s="53"/>
      <c r="MT16" s="53"/>
      <c r="MU16" s="53"/>
      <c r="MV16" s="53"/>
      <c r="MW16" s="53"/>
      <c r="MX16" s="53"/>
      <c r="MY16" s="53"/>
      <c r="MZ16" s="53"/>
      <c r="NA16" s="53"/>
      <c r="NB16" s="53"/>
      <c r="NC16" s="53"/>
      <c r="ND16" s="53"/>
      <c r="NE16" s="53"/>
      <c r="NF16" s="53"/>
      <c r="NG16" s="53"/>
      <c r="NH16" s="53"/>
      <c r="NI16" s="53"/>
      <c r="NJ16" s="53"/>
      <c r="NK16" s="53"/>
      <c r="NL16" s="53"/>
      <c r="NM16" s="53"/>
      <c r="NN16" s="53"/>
      <c r="NO16" s="53"/>
      <c r="NP16" s="53"/>
      <c r="NQ16" s="53"/>
      <c r="NR16" s="53"/>
      <c r="NS16" s="53"/>
      <c r="NT16" s="53"/>
      <c r="NU16" s="53"/>
      <c r="NV16" s="53"/>
      <c r="NW16" s="53"/>
      <c r="NX16" s="53"/>
      <c r="NY16" s="53"/>
      <c r="NZ16" s="53"/>
      <c r="OA16" s="53"/>
      <c r="OB16" s="53"/>
      <c r="OC16" s="53"/>
      <c r="OD16" s="53"/>
      <c r="OE16" s="53"/>
      <c r="OF16" s="53"/>
      <c r="OG16" s="53"/>
      <c r="OH16" s="53"/>
      <c r="OI16" s="53"/>
      <c r="OJ16" s="53"/>
      <c r="OK16" s="53"/>
      <c r="OL16" s="53"/>
      <c r="OM16" s="53"/>
      <c r="ON16" s="53"/>
      <c r="OO16" s="53"/>
      <c r="OP16" s="53"/>
      <c r="OQ16" s="53"/>
      <c r="OR16" s="53"/>
      <c r="OS16" s="53"/>
      <c r="OT16" s="53"/>
      <c r="OU16" s="53"/>
      <c r="OV16" s="53"/>
      <c r="OW16" s="53"/>
      <c r="OX16" s="53"/>
      <c r="OY16" s="53"/>
      <c r="OZ16" s="53"/>
      <c r="PA16" s="53"/>
      <c r="PB16" s="53"/>
      <c r="PC16" s="53"/>
      <c r="PD16" s="53"/>
      <c r="PE16" s="53"/>
      <c r="PF16" s="53"/>
      <c r="PG16" s="53"/>
      <c r="PH16" s="53"/>
      <c r="PI16" s="53"/>
      <c r="PJ16" s="53"/>
      <c r="PK16" s="53"/>
      <c r="PL16" s="53"/>
      <c r="PM16" s="53"/>
      <c r="PN16" s="53"/>
      <c r="PO16" s="53"/>
      <c r="PP16" s="53"/>
      <c r="PQ16" s="53"/>
      <c r="PR16" s="53"/>
      <c r="PS16" s="53"/>
      <c r="PT16" s="53"/>
      <c r="PU16" s="53"/>
      <c r="PV16" s="53"/>
      <c r="PW16" s="53"/>
      <c r="PX16" s="53"/>
      <c r="PY16" s="53"/>
      <c r="PZ16" s="53"/>
      <c r="QA16" s="53"/>
      <c r="QB16" s="53"/>
      <c r="QC16" s="53"/>
      <c r="QD16" s="53"/>
      <c r="QE16" s="53"/>
      <c r="QF16" s="53"/>
      <c r="QG16" s="53"/>
      <c r="QH16" s="53"/>
      <c r="QI16" s="53"/>
      <c r="QJ16" s="53"/>
      <c r="QK16" s="53"/>
      <c r="QL16" s="53"/>
      <c r="QM16" s="53"/>
      <c r="QN16" s="53"/>
      <c r="QO16" s="53"/>
      <c r="QP16" s="53"/>
      <c r="QQ16" s="53"/>
      <c r="QR16" s="53"/>
      <c r="QS16" s="53"/>
      <c r="QT16" s="53"/>
      <c r="QU16" s="53"/>
      <c r="QV16" s="53"/>
      <c r="QW16" s="53"/>
      <c r="QX16" s="53"/>
      <c r="QY16" s="53"/>
      <c r="QZ16" s="53"/>
      <c r="RA16" s="53"/>
      <c r="RB16" s="53"/>
      <c r="RC16" s="53"/>
      <c r="RD16" s="53"/>
      <c r="RE16" s="53"/>
      <c r="RF16" s="53"/>
      <c r="RG16" s="53"/>
      <c r="RH16" s="53"/>
      <c r="RI16" s="53"/>
      <c r="RJ16" s="53"/>
      <c r="RK16" s="53"/>
      <c r="RL16" s="53"/>
      <c r="RM16" s="53"/>
      <c r="RN16" s="53"/>
      <c r="RO16" s="53"/>
      <c r="RP16" s="53"/>
      <c r="RQ16" s="53"/>
      <c r="RR16" s="53"/>
      <c r="RS16" s="53"/>
      <c r="RT16" s="53"/>
      <c r="RU16" s="53"/>
      <c r="RV16" s="53"/>
      <c r="RW16" s="53"/>
      <c r="RX16" s="53"/>
      <c r="RY16" s="53"/>
      <c r="RZ16" s="53"/>
      <c r="SA16" s="53"/>
      <c r="SB16" s="53"/>
      <c r="SC16" s="53"/>
      <c r="SD16" s="53"/>
      <c r="SE16" s="53"/>
      <c r="SF16" s="53"/>
      <c r="SG16" s="53"/>
      <c r="SH16" s="53"/>
      <c r="SI16" s="53"/>
      <c r="SJ16" s="53"/>
      <c r="SK16" s="53"/>
      <c r="SL16" s="53"/>
      <c r="SM16" s="53"/>
      <c r="SN16" s="53"/>
      <c r="SO16" s="53"/>
      <c r="SP16" s="53"/>
      <c r="SQ16" s="53"/>
      <c r="SR16" s="53"/>
      <c r="SS16" s="53"/>
      <c r="ST16" s="53"/>
      <c r="SU16" s="53"/>
      <c r="SV16" s="53"/>
      <c r="SW16" s="53"/>
      <c r="SX16" s="53"/>
      <c r="SY16" s="53"/>
      <c r="SZ16" s="53"/>
      <c r="TA16" s="53"/>
      <c r="TB16" s="53"/>
      <c r="TC16" s="53"/>
      <c r="TD16" s="53"/>
      <c r="TE16" s="53"/>
      <c r="TF16" s="53"/>
      <c r="TG16" s="53"/>
      <c r="TH16" s="53"/>
      <c r="TI16" s="53"/>
      <c r="TJ16" s="53"/>
      <c r="TK16" s="53"/>
      <c r="TL16" s="53"/>
      <c r="TM16" s="53"/>
      <c r="TN16" s="53"/>
      <c r="TO16" s="53"/>
      <c r="TP16" s="53"/>
      <c r="TQ16" s="53"/>
      <c r="TR16" s="53"/>
      <c r="TS16" s="53"/>
      <c r="TT16" s="53"/>
      <c r="TU16" s="53"/>
      <c r="TV16" s="53"/>
      <c r="TW16" s="53"/>
      <c r="TX16" s="53"/>
      <c r="TY16" s="53"/>
      <c r="TZ16" s="53"/>
      <c r="UA16" s="53"/>
      <c r="UB16" s="53"/>
      <c r="UC16" s="53"/>
      <c r="UD16" s="53"/>
      <c r="UE16" s="53"/>
      <c r="UF16" s="53"/>
      <c r="UG16" s="53"/>
      <c r="UH16" s="53"/>
      <c r="UI16" s="53"/>
      <c r="UJ16" s="53"/>
      <c r="UK16" s="53"/>
      <c r="UL16" s="53"/>
      <c r="UM16" s="53"/>
      <c r="UN16" s="53"/>
      <c r="UO16" s="53"/>
      <c r="UP16" s="53"/>
      <c r="UQ16" s="53"/>
      <c r="UR16" s="53"/>
      <c r="US16" s="53"/>
      <c r="UT16" s="53"/>
      <c r="UU16" s="54"/>
      <c r="UV16" s="54"/>
      <c r="UW16" s="54"/>
      <c r="UX16" s="54"/>
      <c r="UY16" s="54"/>
      <c r="UZ16" s="54"/>
      <c r="VA16" s="54"/>
      <c r="VB16" s="54"/>
      <c r="VC16" s="54"/>
      <c r="VD16" s="54"/>
      <c r="VE16" s="54"/>
      <c r="VF16" s="54"/>
      <c r="VG16" s="54"/>
      <c r="VH16" s="53"/>
      <c r="VI16" s="53"/>
      <c r="VJ16" s="53"/>
      <c r="VK16" s="53"/>
      <c r="VL16" s="53"/>
      <c r="VM16" s="53"/>
      <c r="VN16" s="53"/>
      <c r="VO16" s="53"/>
      <c r="VP16" s="53"/>
      <c r="VQ16" s="53"/>
      <c r="VR16" s="53"/>
      <c r="VS16" s="53"/>
      <c r="VT16" s="53"/>
      <c r="VU16" s="53"/>
      <c r="VV16" s="53"/>
      <c r="VW16" s="53"/>
      <c r="VX16" s="53"/>
      <c r="VY16" s="53"/>
      <c r="VZ16" s="53"/>
      <c r="WA16" s="53"/>
      <c r="WB16" s="53"/>
      <c r="WC16" s="53"/>
      <c r="WD16" s="53"/>
      <c r="WE16" s="53"/>
      <c r="WF16" s="53"/>
      <c r="WG16" s="53"/>
      <c r="WH16" s="53"/>
      <c r="WI16" s="53"/>
      <c r="WJ16" s="53"/>
      <c r="WK16" s="53"/>
      <c r="WL16" s="53"/>
      <c r="WM16" s="53"/>
      <c r="WN16" s="53"/>
      <c r="WO16" s="53"/>
      <c r="WP16" s="53"/>
      <c r="WQ16" s="53"/>
      <c r="WR16" s="53"/>
      <c r="WS16" s="53"/>
      <c r="WT16" s="53"/>
      <c r="WU16" s="53"/>
      <c r="WV16" s="53"/>
      <c r="WW16" s="53"/>
      <c r="WX16" s="53"/>
      <c r="WY16" s="53"/>
      <c r="WZ16" s="53"/>
      <c r="XA16" s="53"/>
      <c r="XB16" s="53"/>
      <c r="XC16" s="53"/>
      <c r="XD16" s="53"/>
      <c r="XE16" s="53"/>
      <c r="XF16" s="53"/>
      <c r="XG16" s="53"/>
      <c r="XH16" s="53"/>
      <c r="XI16" s="53"/>
      <c r="XJ16" s="53"/>
      <c r="XK16" s="53"/>
      <c r="XL16" s="53"/>
      <c r="XM16" s="53"/>
      <c r="XN16" s="53"/>
      <c r="XO16" s="53"/>
      <c r="XP16" s="53"/>
      <c r="XQ16" s="53"/>
      <c r="XR16" s="53"/>
      <c r="XS16" s="53"/>
      <c r="XT16" s="53"/>
      <c r="XU16" s="53"/>
      <c r="XV16" s="53"/>
      <c r="XW16" s="53"/>
      <c r="XX16" s="53"/>
      <c r="XY16" s="53"/>
      <c r="XZ16" s="53"/>
      <c r="YA16" s="53"/>
      <c r="YB16" s="53"/>
      <c r="YC16" s="53"/>
      <c r="YD16" s="53"/>
      <c r="YE16" s="53"/>
      <c r="YF16" s="53"/>
      <c r="YG16" s="53"/>
      <c r="YH16" s="53"/>
      <c r="YI16" s="53"/>
      <c r="YJ16" s="53"/>
      <c r="YK16" s="53"/>
      <c r="YL16" s="53"/>
      <c r="YM16" s="53"/>
      <c r="YN16" s="53"/>
      <c r="YO16" s="53"/>
      <c r="YP16" s="53"/>
      <c r="YQ16" s="53"/>
      <c r="YR16" s="53"/>
      <c r="YS16" s="53"/>
      <c r="YT16" s="53"/>
      <c r="YU16" s="53"/>
      <c r="YV16" s="53"/>
      <c r="YW16" s="53"/>
      <c r="YX16" s="53"/>
      <c r="YY16" s="53"/>
      <c r="YZ16" s="53"/>
      <c r="ZA16" s="53"/>
      <c r="ZB16" s="53"/>
      <c r="ZC16" s="53"/>
      <c r="ZD16" s="53"/>
      <c r="ZE16" s="53"/>
      <c r="ZF16" s="53"/>
      <c r="ZG16" s="53"/>
      <c r="ZH16" s="53"/>
      <c r="ZI16" s="53"/>
      <c r="ZJ16" s="53"/>
      <c r="ZK16" s="53"/>
      <c r="ZL16" s="53"/>
      <c r="ZM16" s="53"/>
      <c r="ZN16" s="53"/>
      <c r="ZO16" s="53"/>
      <c r="ZP16" s="53"/>
      <c r="ZQ16" s="53"/>
      <c r="ZR16" s="53"/>
      <c r="ZS16" s="53"/>
      <c r="ZT16" s="53"/>
      <c r="ZU16" s="53"/>
      <c r="ZV16" s="53"/>
      <c r="ZW16" s="53"/>
      <c r="ZX16" s="53"/>
      <c r="ZY16" s="53"/>
      <c r="ZZ16" s="53"/>
      <c r="AAA16" s="53"/>
      <c r="AAB16" s="53"/>
      <c r="AAC16" s="53"/>
      <c r="AAD16" s="53"/>
      <c r="AAE16" s="53"/>
      <c r="AAF16" s="53"/>
      <c r="AAG16" s="53"/>
      <c r="AAH16" s="53"/>
      <c r="AAI16" s="53"/>
      <c r="AAJ16" s="53"/>
      <c r="AAK16" s="53"/>
      <c r="AAL16" s="53"/>
      <c r="AAM16" s="53"/>
      <c r="AAN16" s="53"/>
      <c r="AAO16" s="53"/>
      <c r="AAP16" s="53"/>
      <c r="AAQ16" s="53"/>
      <c r="AAR16" s="53"/>
      <c r="AAS16" s="53"/>
      <c r="AAT16" s="53"/>
      <c r="AAU16" s="53"/>
      <c r="AAV16" s="53"/>
      <c r="AAW16" s="53"/>
      <c r="AAX16" s="53"/>
      <c r="AAY16" s="53"/>
      <c r="AAZ16" s="53"/>
      <c r="ABA16" s="53"/>
      <c r="ABB16" s="53"/>
      <c r="ABC16" s="53"/>
      <c r="ABD16" s="53"/>
      <c r="ABE16" s="53"/>
      <c r="ABF16" s="53"/>
      <c r="ABG16" s="53"/>
      <c r="ABH16" s="53"/>
      <c r="ABI16" s="53"/>
      <c r="ABJ16" s="53"/>
      <c r="ABK16" s="53"/>
      <c r="ABL16" s="53"/>
      <c r="ABM16" s="53"/>
      <c r="ABN16" s="53"/>
      <c r="ABO16" s="55"/>
    </row>
    <row r="17" spans="1:743" s="56" customFormat="1" x14ac:dyDescent="0.2">
      <c r="A17" s="47">
        <v>9</v>
      </c>
      <c r="B17" s="48"/>
      <c r="C17" s="48"/>
      <c r="D17" s="48"/>
      <c r="E17" s="49" t="s">
        <v>65</v>
      </c>
      <c r="F17" s="49" t="s">
        <v>65</v>
      </c>
      <c r="G17" s="58" t="s">
        <v>65</v>
      </c>
      <c r="H17" s="51" t="s">
        <v>65</v>
      </c>
      <c r="I17" s="52"/>
      <c r="J17" s="77"/>
      <c r="K17" s="69"/>
      <c r="L17" s="69"/>
      <c r="M17" s="69"/>
      <c r="N17" s="69"/>
      <c r="O17" s="69"/>
      <c r="P17" s="69"/>
      <c r="Q17" s="69"/>
      <c r="R17" s="69"/>
      <c r="S17" s="69"/>
      <c r="T17" s="69"/>
      <c r="U17" s="69"/>
      <c r="V17" s="69"/>
      <c r="W17" s="69"/>
      <c r="X17" s="69"/>
      <c r="Y17" s="69"/>
      <c r="Z17" s="69"/>
      <c r="AA17" s="69"/>
      <c r="AB17" s="64"/>
      <c r="AC17" s="64"/>
      <c r="AD17" s="64"/>
      <c r="AE17" s="60"/>
      <c r="AF17" s="62"/>
      <c r="AG17" s="64"/>
      <c r="AH17" s="64"/>
      <c r="AI17" s="66" t="s">
        <v>33</v>
      </c>
      <c r="AJ17" s="66" t="s">
        <v>33</v>
      </c>
      <c r="AK17" s="66" t="s">
        <v>33</v>
      </c>
      <c r="AL17" s="62" t="s">
        <v>28</v>
      </c>
      <c r="AM17" s="64"/>
      <c r="AN17" s="64"/>
      <c r="AO17" s="64"/>
      <c r="AP17" s="64"/>
      <c r="AQ17" s="64"/>
      <c r="AR17" s="64"/>
      <c r="AS17" s="64"/>
      <c r="AT17" s="64"/>
      <c r="AU17" s="64"/>
      <c r="AV17" s="64"/>
      <c r="AW17" s="64"/>
      <c r="AX17" s="64"/>
      <c r="AY17" s="61" t="s">
        <v>6</v>
      </c>
      <c r="AZ17" s="61" t="s">
        <v>6</v>
      </c>
      <c r="BA17" s="61" t="s">
        <v>6</v>
      </c>
      <c r="BB17" s="61" t="s">
        <v>6</v>
      </c>
      <c r="BC17" s="61" t="s">
        <v>6</v>
      </c>
      <c r="BD17" s="68" t="s">
        <v>20</v>
      </c>
      <c r="BE17" s="68" t="s">
        <v>20</v>
      </c>
      <c r="BF17" s="62" t="s">
        <v>28</v>
      </c>
      <c r="BG17" s="62"/>
      <c r="BH17" s="64"/>
      <c r="BI17" s="64"/>
      <c r="BJ17" s="64"/>
      <c r="BK17" s="66" t="s">
        <v>33</v>
      </c>
      <c r="BL17" s="62" t="s">
        <v>28</v>
      </c>
      <c r="BM17" s="64"/>
      <c r="BN17" s="64"/>
      <c r="BO17" s="61" t="s">
        <v>6</v>
      </c>
      <c r="BP17" s="62" t="s">
        <v>28</v>
      </c>
      <c r="BQ17" s="64"/>
      <c r="BR17" s="62" t="s">
        <v>28</v>
      </c>
      <c r="BS17" s="64"/>
      <c r="BT17" s="64"/>
      <c r="BU17" s="62" t="s">
        <v>28</v>
      </c>
      <c r="BV17" s="62" t="s">
        <v>28</v>
      </c>
      <c r="BW17" s="64"/>
      <c r="BX17" s="64"/>
      <c r="BY17" s="64"/>
      <c r="BZ17" s="64"/>
      <c r="CA17" s="64"/>
      <c r="CB17" s="64"/>
      <c r="CC17" s="64"/>
      <c r="CD17" s="64"/>
      <c r="CE17" s="64"/>
      <c r="CF17" s="64"/>
      <c r="CG17" s="64"/>
      <c r="CH17" s="64"/>
      <c r="CI17" s="61" t="s">
        <v>6</v>
      </c>
      <c r="CJ17" s="62" t="s">
        <v>28</v>
      </c>
      <c r="CK17" s="64"/>
      <c r="CL17" s="64"/>
      <c r="CM17" s="64"/>
      <c r="CN17" s="62" t="s">
        <v>28</v>
      </c>
      <c r="CO17" s="64"/>
      <c r="CP17" s="64"/>
      <c r="CQ17" s="64"/>
      <c r="CR17" s="64"/>
      <c r="CS17" s="64"/>
      <c r="CT17" s="64"/>
      <c r="CU17" s="64"/>
      <c r="CV17" s="64"/>
      <c r="CW17" s="62" t="s">
        <v>28</v>
      </c>
      <c r="CX17" s="62"/>
      <c r="CY17" s="64"/>
      <c r="CZ17" s="64"/>
      <c r="DA17" s="64"/>
      <c r="DB17" s="64"/>
      <c r="DC17" s="64"/>
      <c r="DD17" s="64"/>
      <c r="DE17" s="64"/>
      <c r="DF17" s="64"/>
      <c r="DG17" s="64"/>
      <c r="DH17" s="64"/>
      <c r="DI17" s="64"/>
      <c r="DJ17" s="64"/>
      <c r="DK17" s="64"/>
      <c r="DL17" s="64"/>
      <c r="DM17" s="64"/>
      <c r="DN17" s="64"/>
      <c r="DO17" s="64"/>
      <c r="DP17" s="64"/>
      <c r="DQ17" s="64"/>
      <c r="DR17" s="64"/>
      <c r="DS17" s="64"/>
      <c r="DT17" s="64"/>
      <c r="DU17" s="61" t="s">
        <v>6</v>
      </c>
      <c r="DV17" s="61" t="s">
        <v>6</v>
      </c>
      <c r="DW17" s="61" t="s">
        <v>6</v>
      </c>
      <c r="DX17" s="61" t="s">
        <v>6</v>
      </c>
      <c r="DY17" s="61" t="s">
        <v>6</v>
      </c>
      <c r="DZ17" s="62" t="s">
        <v>28</v>
      </c>
      <c r="EA17" s="64"/>
      <c r="EB17" s="64"/>
      <c r="EC17" s="64"/>
      <c r="ED17" s="64"/>
      <c r="EE17" s="64"/>
      <c r="EF17" s="64"/>
      <c r="EG17" s="64"/>
      <c r="EH17" s="64"/>
      <c r="EI17" s="62" t="s">
        <v>28</v>
      </c>
      <c r="EJ17" s="62"/>
      <c r="EK17" s="64"/>
      <c r="EL17" s="64"/>
      <c r="EM17" s="64"/>
      <c r="EN17" s="64"/>
      <c r="EO17" s="64"/>
      <c r="EP17" s="64"/>
      <c r="EQ17" s="64"/>
      <c r="ER17" s="64"/>
      <c r="ES17" s="64"/>
      <c r="ET17" s="64"/>
      <c r="EU17" s="64"/>
      <c r="EV17" s="64"/>
      <c r="EW17" s="64"/>
      <c r="EX17" s="64"/>
      <c r="EY17" s="64"/>
      <c r="EZ17" s="64"/>
      <c r="FA17" s="62" t="s">
        <v>28</v>
      </c>
      <c r="FB17" s="64"/>
      <c r="FC17" s="64"/>
      <c r="FD17" s="64"/>
      <c r="FE17" s="64"/>
      <c r="FF17" s="64"/>
      <c r="FG17" s="64"/>
      <c r="FH17" s="62" t="s">
        <v>28</v>
      </c>
      <c r="FI17" s="64"/>
      <c r="FJ17" s="64"/>
      <c r="FK17" s="64"/>
      <c r="FL17" s="64"/>
      <c r="FM17" s="64"/>
      <c r="FN17" s="64"/>
      <c r="FO17" s="64"/>
      <c r="FP17" s="64"/>
      <c r="FQ17" s="64"/>
      <c r="FR17" s="64"/>
      <c r="FS17" s="64"/>
      <c r="FT17" s="64"/>
      <c r="FU17" s="64"/>
      <c r="FV17" s="64"/>
      <c r="FW17" s="64"/>
      <c r="FX17" s="64"/>
      <c r="FY17" s="64"/>
      <c r="FZ17" s="64"/>
      <c r="GA17" s="64"/>
      <c r="GB17" s="64"/>
      <c r="GC17" s="61" t="s">
        <v>6</v>
      </c>
      <c r="GD17" s="62" t="s">
        <v>28</v>
      </c>
      <c r="GE17" s="64"/>
      <c r="GF17" s="64"/>
      <c r="GG17" s="64"/>
      <c r="GH17" s="64"/>
      <c r="GI17" s="64"/>
      <c r="GJ17" s="64"/>
      <c r="GK17" s="64"/>
      <c r="GL17" s="64"/>
      <c r="GM17" s="61" t="s">
        <v>6</v>
      </c>
      <c r="GN17" s="62" t="s">
        <v>66</v>
      </c>
      <c r="GO17" s="64"/>
      <c r="GP17" s="64"/>
      <c r="GQ17" s="64"/>
      <c r="GR17" s="64"/>
      <c r="GS17" s="64"/>
      <c r="GT17" s="53"/>
      <c r="GU17" s="53"/>
      <c r="GV17" s="53"/>
      <c r="GW17" s="53"/>
      <c r="GX17" s="53"/>
      <c r="GY17" s="53"/>
      <c r="GZ17" s="53"/>
      <c r="HA17" s="53"/>
      <c r="HB17" s="53"/>
      <c r="HC17" s="53"/>
      <c r="HD17" s="53"/>
      <c r="HE17" s="53"/>
      <c r="HF17" s="53"/>
      <c r="HG17" s="53"/>
      <c r="HH17" s="53"/>
      <c r="HI17" s="53"/>
      <c r="HJ17" s="53"/>
      <c r="HK17" s="53"/>
      <c r="HL17" s="53"/>
      <c r="HM17" s="53"/>
      <c r="HN17" s="53"/>
      <c r="HO17" s="53"/>
      <c r="HP17" s="53"/>
      <c r="HQ17" s="53"/>
      <c r="HR17" s="53"/>
      <c r="HS17" s="53"/>
      <c r="HT17" s="53"/>
      <c r="HU17" s="53"/>
      <c r="HV17" s="53"/>
      <c r="HW17" s="53"/>
      <c r="HX17" s="53"/>
      <c r="HY17" s="53"/>
      <c r="HZ17" s="53"/>
      <c r="IA17" s="53"/>
      <c r="IB17" s="53"/>
      <c r="IC17" s="53"/>
      <c r="ID17" s="53"/>
      <c r="IE17" s="53"/>
      <c r="IF17" s="53"/>
      <c r="IG17" s="53"/>
      <c r="IH17" s="53"/>
      <c r="II17" s="53"/>
      <c r="IJ17" s="53"/>
      <c r="IK17" s="53"/>
      <c r="IL17" s="53"/>
      <c r="IM17" s="53"/>
      <c r="IN17" s="53"/>
      <c r="IO17" s="53"/>
      <c r="IP17" s="53"/>
      <c r="IQ17" s="53"/>
      <c r="IR17" s="53"/>
      <c r="IS17" s="53"/>
      <c r="IT17" s="53"/>
      <c r="IU17" s="53"/>
      <c r="IV17" s="53"/>
      <c r="IW17" s="53"/>
      <c r="IX17" s="53"/>
      <c r="IY17" s="53"/>
      <c r="IZ17" s="53"/>
      <c r="JA17" s="53"/>
      <c r="JB17" s="53"/>
      <c r="JC17" s="53"/>
      <c r="JD17" s="53"/>
      <c r="JE17" s="53"/>
      <c r="JF17" s="53"/>
      <c r="JG17" s="53"/>
      <c r="JH17" s="53"/>
      <c r="JI17" s="53"/>
      <c r="JJ17" s="53"/>
      <c r="JK17" s="53"/>
      <c r="JL17" s="53"/>
      <c r="JM17" s="53"/>
      <c r="JN17" s="53"/>
      <c r="JO17" s="53"/>
      <c r="JP17" s="53"/>
      <c r="JQ17" s="53"/>
      <c r="JR17" s="53"/>
      <c r="JS17" s="53"/>
      <c r="JT17" s="53"/>
      <c r="JU17" s="53"/>
      <c r="JV17" s="53"/>
      <c r="JW17" s="53"/>
      <c r="JX17" s="53"/>
      <c r="JY17" s="53"/>
      <c r="JZ17" s="53"/>
      <c r="KA17" s="53"/>
      <c r="KB17" s="53"/>
      <c r="KC17" s="53"/>
      <c r="KD17" s="53"/>
      <c r="KE17" s="53"/>
      <c r="KF17" s="53"/>
      <c r="KG17" s="53"/>
      <c r="KH17" s="53"/>
      <c r="KI17" s="53"/>
      <c r="KJ17" s="53"/>
      <c r="KK17" s="53"/>
      <c r="KL17" s="53"/>
      <c r="KM17" s="53"/>
      <c r="KN17" s="53"/>
      <c r="KO17" s="53"/>
      <c r="KP17" s="53"/>
      <c r="KQ17" s="53"/>
      <c r="KR17" s="53"/>
      <c r="KS17" s="53"/>
      <c r="KT17" s="53"/>
      <c r="KU17" s="53"/>
      <c r="KV17" s="53"/>
      <c r="KW17" s="53"/>
      <c r="KX17" s="53"/>
      <c r="KY17" s="53"/>
      <c r="KZ17" s="53"/>
      <c r="LA17" s="53"/>
      <c r="LB17" s="53"/>
      <c r="LC17" s="53"/>
      <c r="LD17" s="53"/>
      <c r="LE17" s="53"/>
      <c r="LF17" s="53"/>
      <c r="LG17" s="53"/>
      <c r="LH17" s="53"/>
      <c r="LI17" s="53"/>
      <c r="LJ17" s="53"/>
      <c r="LK17" s="53"/>
      <c r="LL17" s="53"/>
      <c r="LM17" s="53"/>
      <c r="LN17" s="53"/>
      <c r="LO17" s="53"/>
      <c r="LP17" s="53"/>
      <c r="LQ17" s="53"/>
      <c r="LR17" s="53"/>
      <c r="LS17" s="53"/>
      <c r="LT17" s="53"/>
      <c r="LU17" s="53"/>
      <c r="LV17" s="53"/>
      <c r="LW17" s="53"/>
      <c r="LX17" s="53"/>
      <c r="LY17" s="53"/>
      <c r="LZ17" s="53"/>
      <c r="MA17" s="53"/>
      <c r="MB17" s="53"/>
      <c r="MC17" s="53"/>
      <c r="MD17" s="53"/>
      <c r="ME17" s="53"/>
      <c r="MF17" s="53"/>
      <c r="MG17" s="53"/>
      <c r="MH17" s="53"/>
      <c r="MI17" s="53"/>
      <c r="MJ17" s="53"/>
      <c r="MK17" s="53"/>
      <c r="ML17" s="53"/>
      <c r="MM17" s="53"/>
      <c r="MN17" s="53"/>
      <c r="MO17" s="53"/>
      <c r="MP17" s="53"/>
      <c r="MQ17" s="53"/>
      <c r="MR17" s="53"/>
      <c r="MS17" s="53"/>
      <c r="MT17" s="53"/>
      <c r="MU17" s="53"/>
      <c r="MV17" s="53"/>
      <c r="MW17" s="53"/>
      <c r="MX17" s="53"/>
      <c r="MY17" s="53"/>
      <c r="MZ17" s="53"/>
      <c r="NA17" s="53"/>
      <c r="NB17" s="53"/>
      <c r="NC17" s="53"/>
      <c r="ND17" s="53"/>
      <c r="NE17" s="53"/>
      <c r="NF17" s="53"/>
      <c r="NG17" s="53"/>
      <c r="NH17" s="53"/>
      <c r="NI17" s="53"/>
      <c r="NJ17" s="53"/>
      <c r="NK17" s="53"/>
      <c r="NL17" s="53"/>
      <c r="NM17" s="53"/>
      <c r="NN17" s="53"/>
      <c r="NO17" s="53"/>
      <c r="NP17" s="53"/>
      <c r="NQ17" s="53"/>
      <c r="NR17" s="53"/>
      <c r="NS17" s="53"/>
      <c r="NT17" s="53"/>
      <c r="NU17" s="53"/>
      <c r="NV17" s="53"/>
      <c r="NW17" s="53"/>
      <c r="NX17" s="53"/>
      <c r="NY17" s="53"/>
      <c r="NZ17" s="53"/>
      <c r="OA17" s="53"/>
      <c r="OB17" s="53"/>
      <c r="OC17" s="53"/>
      <c r="OD17" s="53"/>
      <c r="OE17" s="53"/>
      <c r="OF17" s="53"/>
      <c r="OG17" s="53"/>
      <c r="OH17" s="53"/>
      <c r="OI17" s="53"/>
      <c r="OJ17" s="53"/>
      <c r="OK17" s="53"/>
      <c r="OL17" s="53"/>
      <c r="OM17" s="53"/>
      <c r="ON17" s="53"/>
      <c r="OO17" s="53"/>
      <c r="OP17" s="53"/>
      <c r="OQ17" s="53"/>
      <c r="OR17" s="53"/>
      <c r="OS17" s="53"/>
      <c r="OT17" s="53"/>
      <c r="OU17" s="53"/>
      <c r="OV17" s="53"/>
      <c r="OW17" s="53"/>
      <c r="OX17" s="53"/>
      <c r="OY17" s="53"/>
      <c r="OZ17" s="53"/>
      <c r="PA17" s="53"/>
      <c r="PB17" s="53"/>
      <c r="PC17" s="53"/>
      <c r="PD17" s="53"/>
      <c r="PE17" s="53"/>
      <c r="PF17" s="53"/>
      <c r="PG17" s="53"/>
      <c r="PH17" s="53"/>
      <c r="PI17" s="53"/>
      <c r="PJ17" s="53"/>
      <c r="PK17" s="53"/>
      <c r="PL17" s="53"/>
      <c r="PM17" s="53"/>
      <c r="PN17" s="53"/>
      <c r="PO17" s="53"/>
      <c r="PP17" s="53"/>
      <c r="PQ17" s="53"/>
      <c r="PR17" s="53"/>
      <c r="PS17" s="53"/>
      <c r="PT17" s="53"/>
      <c r="PU17" s="53"/>
      <c r="PV17" s="53"/>
      <c r="PW17" s="53"/>
      <c r="PX17" s="53"/>
      <c r="PY17" s="53"/>
      <c r="PZ17" s="53"/>
      <c r="QA17" s="53"/>
      <c r="QB17" s="53"/>
      <c r="QC17" s="53"/>
      <c r="QD17" s="53"/>
      <c r="QE17" s="53"/>
      <c r="QF17" s="53"/>
      <c r="QG17" s="53"/>
      <c r="QH17" s="53"/>
      <c r="QI17" s="53"/>
      <c r="QJ17" s="53"/>
      <c r="QK17" s="53"/>
      <c r="QL17" s="53"/>
      <c r="QM17" s="53"/>
      <c r="QN17" s="53"/>
      <c r="QO17" s="53"/>
      <c r="QP17" s="53"/>
      <c r="QQ17" s="53"/>
      <c r="QR17" s="53"/>
      <c r="QS17" s="53"/>
      <c r="QT17" s="53"/>
      <c r="QU17" s="53"/>
      <c r="QV17" s="53"/>
      <c r="QW17" s="53"/>
      <c r="QX17" s="53"/>
      <c r="QY17" s="53"/>
      <c r="QZ17" s="53"/>
      <c r="RA17" s="53"/>
      <c r="RB17" s="53"/>
      <c r="RC17" s="53"/>
      <c r="RD17" s="53"/>
      <c r="RE17" s="53"/>
      <c r="RF17" s="53"/>
      <c r="RG17" s="53"/>
      <c r="RH17" s="53"/>
      <c r="RI17" s="53"/>
      <c r="RJ17" s="53"/>
      <c r="RK17" s="53"/>
      <c r="RL17" s="53"/>
      <c r="RM17" s="53"/>
      <c r="RN17" s="53"/>
      <c r="RO17" s="53"/>
      <c r="RP17" s="53"/>
      <c r="RQ17" s="53"/>
      <c r="RR17" s="53"/>
      <c r="RS17" s="53"/>
      <c r="RT17" s="53"/>
      <c r="RU17" s="53"/>
      <c r="RV17" s="53"/>
      <c r="RW17" s="53"/>
      <c r="RX17" s="53"/>
      <c r="RY17" s="53"/>
      <c r="RZ17" s="53"/>
      <c r="SA17" s="53"/>
      <c r="SB17" s="53"/>
      <c r="SC17" s="53"/>
      <c r="SD17" s="53"/>
      <c r="SE17" s="53"/>
      <c r="SF17" s="53"/>
      <c r="SG17" s="53"/>
      <c r="SH17" s="53"/>
      <c r="SI17" s="53"/>
      <c r="SJ17" s="53"/>
      <c r="SK17" s="53"/>
      <c r="SL17" s="53"/>
      <c r="SM17" s="53"/>
      <c r="SN17" s="53"/>
      <c r="SO17" s="53"/>
      <c r="SP17" s="53"/>
      <c r="SQ17" s="53"/>
      <c r="SR17" s="53"/>
      <c r="SS17" s="53"/>
      <c r="ST17" s="53"/>
      <c r="SU17" s="53"/>
      <c r="SV17" s="53"/>
      <c r="SW17" s="53"/>
      <c r="SX17" s="53"/>
      <c r="SY17" s="53"/>
      <c r="SZ17" s="53"/>
      <c r="TA17" s="53"/>
      <c r="TB17" s="53"/>
      <c r="TC17" s="53"/>
      <c r="TD17" s="53"/>
      <c r="TE17" s="53"/>
      <c r="TF17" s="53"/>
      <c r="TG17" s="53"/>
      <c r="TH17" s="53"/>
      <c r="TI17" s="53"/>
      <c r="TJ17" s="53"/>
      <c r="TK17" s="53"/>
      <c r="TL17" s="53"/>
      <c r="TM17" s="53"/>
      <c r="TN17" s="53"/>
      <c r="TO17" s="53"/>
      <c r="TP17" s="53"/>
      <c r="TQ17" s="53"/>
      <c r="TR17" s="53"/>
      <c r="TS17" s="53"/>
      <c r="TT17" s="53"/>
      <c r="TU17" s="53"/>
      <c r="TV17" s="53"/>
      <c r="TW17" s="53"/>
      <c r="TX17" s="53"/>
      <c r="TY17" s="53"/>
      <c r="TZ17" s="53"/>
      <c r="UA17" s="53"/>
      <c r="UB17" s="53"/>
      <c r="UC17" s="53"/>
      <c r="UD17" s="53"/>
      <c r="UE17" s="53"/>
      <c r="UF17" s="53"/>
      <c r="UG17" s="53"/>
      <c r="UH17" s="53"/>
      <c r="UI17" s="54"/>
      <c r="UJ17" s="54"/>
      <c r="UK17" s="54"/>
      <c r="UL17" s="54"/>
      <c r="UM17" s="53"/>
      <c r="UN17" s="54"/>
      <c r="UO17" s="54"/>
      <c r="UP17" s="54"/>
      <c r="UQ17" s="54"/>
      <c r="UR17" s="54"/>
      <c r="US17" s="53"/>
      <c r="UT17" s="53"/>
      <c r="UU17" s="54"/>
      <c r="UV17" s="54"/>
      <c r="UW17" s="54"/>
      <c r="UX17" s="54"/>
      <c r="UY17" s="54"/>
      <c r="UZ17" s="54"/>
      <c r="VA17" s="54"/>
      <c r="VB17" s="54"/>
      <c r="VC17" s="54"/>
      <c r="VD17" s="54"/>
      <c r="VE17" s="54"/>
      <c r="VF17" s="53"/>
      <c r="VG17" s="53"/>
      <c r="VH17" s="53"/>
      <c r="VI17" s="53"/>
      <c r="VJ17" s="53"/>
      <c r="VK17" s="53"/>
      <c r="VL17" s="53"/>
      <c r="VM17" s="53"/>
      <c r="VN17" s="53"/>
      <c r="VO17" s="53"/>
      <c r="VP17" s="53"/>
      <c r="VQ17" s="53"/>
      <c r="VR17" s="53"/>
      <c r="VS17" s="53"/>
      <c r="VT17" s="53"/>
      <c r="VU17" s="53"/>
      <c r="VV17" s="53"/>
      <c r="VW17" s="53"/>
      <c r="VX17" s="53"/>
      <c r="VY17" s="53"/>
      <c r="VZ17" s="53"/>
      <c r="WA17" s="53"/>
      <c r="WB17" s="53"/>
      <c r="WC17" s="53"/>
      <c r="WD17" s="53"/>
      <c r="WE17" s="53"/>
      <c r="WF17" s="53"/>
      <c r="WG17" s="53"/>
      <c r="WH17" s="53"/>
      <c r="WI17" s="53"/>
      <c r="WJ17" s="53"/>
      <c r="WK17" s="53"/>
      <c r="WL17" s="53"/>
      <c r="WM17" s="53"/>
      <c r="WN17" s="53"/>
      <c r="WO17" s="53"/>
      <c r="WP17" s="53"/>
      <c r="WQ17" s="53"/>
      <c r="WR17" s="53"/>
      <c r="WS17" s="53"/>
      <c r="WT17" s="53"/>
      <c r="WU17" s="53"/>
      <c r="WV17" s="53"/>
      <c r="WW17" s="53"/>
      <c r="WX17" s="53"/>
      <c r="WY17" s="53"/>
      <c r="WZ17" s="53"/>
      <c r="XA17" s="53"/>
      <c r="XB17" s="53"/>
      <c r="XC17" s="53"/>
      <c r="XD17" s="53"/>
      <c r="XE17" s="53"/>
      <c r="XF17" s="53"/>
      <c r="XG17" s="53"/>
      <c r="XH17" s="53"/>
      <c r="XI17" s="53"/>
      <c r="XJ17" s="53"/>
      <c r="XK17" s="53"/>
      <c r="XL17" s="53"/>
      <c r="XM17" s="53"/>
      <c r="XN17" s="53"/>
      <c r="XO17" s="53"/>
      <c r="XP17" s="53"/>
      <c r="XQ17" s="53"/>
      <c r="XR17" s="53"/>
      <c r="XS17" s="53"/>
      <c r="XT17" s="53"/>
      <c r="XU17" s="53"/>
      <c r="XV17" s="53"/>
      <c r="XW17" s="53"/>
      <c r="XX17" s="53"/>
      <c r="XY17" s="53"/>
      <c r="XZ17" s="53"/>
      <c r="YA17" s="53"/>
      <c r="YB17" s="53"/>
      <c r="YC17" s="53"/>
      <c r="YD17" s="53"/>
      <c r="YE17" s="53"/>
      <c r="YF17" s="53"/>
      <c r="YG17" s="53"/>
      <c r="YH17" s="53"/>
      <c r="YI17" s="53"/>
      <c r="YJ17" s="53"/>
      <c r="YK17" s="53"/>
      <c r="YL17" s="53"/>
      <c r="YM17" s="53"/>
      <c r="YN17" s="53"/>
      <c r="YO17" s="53"/>
      <c r="YP17" s="53"/>
      <c r="YQ17" s="53"/>
      <c r="YR17" s="53"/>
      <c r="YS17" s="53"/>
      <c r="YT17" s="53"/>
      <c r="YU17" s="53"/>
      <c r="YV17" s="53"/>
      <c r="YW17" s="53"/>
      <c r="YX17" s="53"/>
      <c r="YY17" s="53"/>
      <c r="YZ17" s="53"/>
      <c r="ZA17" s="53"/>
      <c r="ZB17" s="53"/>
      <c r="ZC17" s="53"/>
      <c r="ZD17" s="53"/>
      <c r="ZE17" s="53"/>
      <c r="ZF17" s="53"/>
      <c r="ZG17" s="53"/>
      <c r="ZH17" s="53"/>
      <c r="ZI17" s="53"/>
      <c r="ZJ17" s="53"/>
      <c r="ZK17" s="53"/>
      <c r="ZL17" s="53"/>
      <c r="ZM17" s="53"/>
      <c r="ZN17" s="53"/>
      <c r="ZO17" s="53"/>
      <c r="ZP17" s="53"/>
      <c r="ZQ17" s="53"/>
      <c r="ZR17" s="53"/>
      <c r="ZS17" s="53"/>
      <c r="ZT17" s="53"/>
      <c r="ZU17" s="53"/>
      <c r="ZV17" s="53"/>
      <c r="ZW17" s="53"/>
      <c r="ZX17" s="53"/>
      <c r="ZY17" s="53"/>
      <c r="ZZ17" s="53"/>
      <c r="AAA17" s="53"/>
      <c r="AAB17" s="53"/>
      <c r="AAC17" s="53"/>
      <c r="AAD17" s="53"/>
      <c r="AAE17" s="53"/>
      <c r="AAF17" s="53"/>
      <c r="AAG17" s="53"/>
      <c r="AAH17" s="53"/>
      <c r="AAI17" s="53"/>
      <c r="AAJ17" s="53"/>
      <c r="AAK17" s="53"/>
      <c r="AAL17" s="53"/>
      <c r="AAM17" s="53"/>
      <c r="AAN17" s="53"/>
      <c r="AAO17" s="53"/>
      <c r="AAP17" s="53"/>
      <c r="AAQ17" s="53"/>
      <c r="AAR17" s="53"/>
      <c r="AAS17" s="53"/>
      <c r="AAT17" s="53"/>
      <c r="AAU17" s="53"/>
      <c r="AAV17" s="53"/>
      <c r="AAW17" s="53"/>
      <c r="AAX17" s="53"/>
      <c r="AAY17" s="53"/>
      <c r="AAZ17" s="53"/>
      <c r="ABA17" s="53"/>
      <c r="ABB17" s="53"/>
      <c r="ABC17" s="53"/>
      <c r="ABD17" s="53"/>
      <c r="ABE17" s="53"/>
      <c r="ABF17" s="53"/>
      <c r="ABG17" s="53"/>
      <c r="ABH17" s="53"/>
      <c r="ABI17" s="53"/>
      <c r="ABJ17" s="53"/>
      <c r="ABK17" s="53"/>
      <c r="ABL17" s="53"/>
      <c r="ABM17" s="53"/>
      <c r="ABN17" s="53"/>
      <c r="ABO17" s="55"/>
    </row>
    <row r="18" spans="1:743" x14ac:dyDescent="0.25">
      <c r="A18" s="16"/>
    </row>
  </sheetData>
  <sheetProtection formatCells="0" formatColumns="0" selectLockedCells="1"/>
  <dataConsolidate/>
  <customSheetViews>
    <customSheetView guid="{7A6998E9-2AD7-4051-A331-72EE69B93677}" showGridLines="0">
      <pane xSplit="7" ySplit="8" topLeftCell="TE9" activePane="bottomRight" state="frozenSplit"/>
      <selection pane="bottomRight" activeCell="E27" sqref="E27"/>
      <pageMargins left="0.7" right="0.7" top="0.75" bottom="0.75" header="0.3" footer="0.3"/>
      <pageSetup paperSize="9" orientation="portrait" horizontalDpi="0" verticalDpi="0" r:id="rId1"/>
    </customSheetView>
  </customSheetViews>
  <mergeCells count="1099">
    <mergeCell ref="A5:A6"/>
    <mergeCell ref="ABC8:ABD8"/>
    <mergeCell ref="ABE8:ABF8"/>
    <mergeCell ref="ABG8:ABH8"/>
    <mergeCell ref="ABI8:ABJ8"/>
    <mergeCell ref="ABK8:ABL8"/>
    <mergeCell ref="AAK8:AAL8"/>
    <mergeCell ref="AAM8:AAN8"/>
    <mergeCell ref="AAO8:AAP8"/>
    <mergeCell ref="AAQ8:AAR8"/>
    <mergeCell ref="AAS8:AAT8"/>
    <mergeCell ref="AAU8:AAV8"/>
    <mergeCell ref="AAW8:AAX8"/>
    <mergeCell ref="AAY8:AAZ8"/>
    <mergeCell ref="ABA8:ABB8"/>
    <mergeCell ref="ZS8:ZT8"/>
    <mergeCell ref="ZU8:ZV8"/>
    <mergeCell ref="ZW8:ZX8"/>
    <mergeCell ref="ZY8:ZZ8"/>
    <mergeCell ref="AAA8:AAB8"/>
    <mergeCell ref="AAC8:AAD8"/>
    <mergeCell ref="AAE8:AAF8"/>
    <mergeCell ref="AAG8:AAH8"/>
    <mergeCell ref="AAI8:AAJ8"/>
    <mergeCell ref="ZA8:ZB8"/>
    <mergeCell ref="ZC8:ZD8"/>
    <mergeCell ref="ZE8:ZF8"/>
    <mergeCell ref="ZG8:ZH8"/>
    <mergeCell ref="ZI8:ZJ8"/>
    <mergeCell ref="ZK8:ZL8"/>
    <mergeCell ref="ZM8:ZN8"/>
    <mergeCell ref="ZO8:ZP8"/>
    <mergeCell ref="ZQ8:ZR8"/>
    <mergeCell ref="YI8:YJ8"/>
    <mergeCell ref="YK8:YL8"/>
    <mergeCell ref="YM8:YN8"/>
    <mergeCell ref="YO8:YP8"/>
    <mergeCell ref="YQ8:YR8"/>
    <mergeCell ref="YS8:YT8"/>
    <mergeCell ref="YU8:YV8"/>
    <mergeCell ref="YW8:YX8"/>
    <mergeCell ref="YY8:YZ8"/>
    <mergeCell ref="XQ8:XR8"/>
    <mergeCell ref="XS8:XT8"/>
    <mergeCell ref="XU8:XV8"/>
    <mergeCell ref="XW8:XX8"/>
    <mergeCell ref="XY8:XZ8"/>
    <mergeCell ref="YA8:YB8"/>
    <mergeCell ref="YC8:YD8"/>
    <mergeCell ref="YE8:YF8"/>
    <mergeCell ref="YG8:YH8"/>
    <mergeCell ref="WY8:WZ8"/>
    <mergeCell ref="XA8:XB8"/>
    <mergeCell ref="XC8:XD8"/>
    <mergeCell ref="XE8:XF8"/>
    <mergeCell ref="XG8:XH8"/>
    <mergeCell ref="XI8:XJ8"/>
    <mergeCell ref="XK8:XL8"/>
    <mergeCell ref="XM8:XN8"/>
    <mergeCell ref="XO8:XP8"/>
    <mergeCell ref="WG8:WH8"/>
    <mergeCell ref="WI8:WJ8"/>
    <mergeCell ref="WK8:WL8"/>
    <mergeCell ref="WM8:WN8"/>
    <mergeCell ref="WO8:WP8"/>
    <mergeCell ref="WQ8:WR8"/>
    <mergeCell ref="WS8:WT8"/>
    <mergeCell ref="WU8:WV8"/>
    <mergeCell ref="WW8:WX8"/>
    <mergeCell ref="VO8:VP8"/>
    <mergeCell ref="VQ8:VR8"/>
    <mergeCell ref="VS8:VT8"/>
    <mergeCell ref="VU8:VV8"/>
    <mergeCell ref="VW8:VX8"/>
    <mergeCell ref="VY8:VZ8"/>
    <mergeCell ref="WA8:WB8"/>
    <mergeCell ref="WC8:WD8"/>
    <mergeCell ref="WE8:WF8"/>
    <mergeCell ref="UW8:UX8"/>
    <mergeCell ref="UY8:UZ8"/>
    <mergeCell ref="VA8:VB8"/>
    <mergeCell ref="VC8:VD8"/>
    <mergeCell ref="VE8:VF8"/>
    <mergeCell ref="VG8:VH8"/>
    <mergeCell ref="VI8:VJ8"/>
    <mergeCell ref="VK8:VL8"/>
    <mergeCell ref="VM8:VN8"/>
    <mergeCell ref="UE8:UF8"/>
    <mergeCell ref="UG8:UH8"/>
    <mergeCell ref="UI8:UJ8"/>
    <mergeCell ref="UK8:UL8"/>
    <mergeCell ref="UM8:UN8"/>
    <mergeCell ref="UO8:UP8"/>
    <mergeCell ref="UQ8:UR8"/>
    <mergeCell ref="US8:UT8"/>
    <mergeCell ref="UU8:UV8"/>
    <mergeCell ref="TM8:TN8"/>
    <mergeCell ref="TO8:TP8"/>
    <mergeCell ref="TQ8:TR8"/>
    <mergeCell ref="TS8:TT8"/>
    <mergeCell ref="TU8:TV8"/>
    <mergeCell ref="TW8:TX8"/>
    <mergeCell ref="TY8:TZ8"/>
    <mergeCell ref="UA8:UB8"/>
    <mergeCell ref="UC8:UD8"/>
    <mergeCell ref="SU8:SV8"/>
    <mergeCell ref="SW8:SX8"/>
    <mergeCell ref="SY8:SZ8"/>
    <mergeCell ref="TA8:TB8"/>
    <mergeCell ref="TC8:TD8"/>
    <mergeCell ref="TE8:TF8"/>
    <mergeCell ref="TG8:TH8"/>
    <mergeCell ref="TI8:TJ8"/>
    <mergeCell ref="TK8:TL8"/>
    <mergeCell ref="SC8:SD8"/>
    <mergeCell ref="SE8:SF8"/>
    <mergeCell ref="SG8:SH8"/>
    <mergeCell ref="SI8:SJ8"/>
    <mergeCell ref="SK8:SL8"/>
    <mergeCell ref="SM8:SN8"/>
    <mergeCell ref="SO8:SP8"/>
    <mergeCell ref="SQ8:SR8"/>
    <mergeCell ref="SS8:ST8"/>
    <mergeCell ref="RK8:RL8"/>
    <mergeCell ref="RM8:RN8"/>
    <mergeCell ref="RO8:RP8"/>
    <mergeCell ref="RQ8:RR8"/>
    <mergeCell ref="RS8:RT8"/>
    <mergeCell ref="RU8:RV8"/>
    <mergeCell ref="RW8:RX8"/>
    <mergeCell ref="RY8:RZ8"/>
    <mergeCell ref="SA8:SB8"/>
    <mergeCell ref="QS8:QT8"/>
    <mergeCell ref="QU8:QV8"/>
    <mergeCell ref="QW8:QX8"/>
    <mergeCell ref="QY8:QZ8"/>
    <mergeCell ref="RA8:RB8"/>
    <mergeCell ref="RC8:RD8"/>
    <mergeCell ref="RE8:RF8"/>
    <mergeCell ref="RG8:RH8"/>
    <mergeCell ref="RI8:RJ8"/>
    <mergeCell ref="QA8:QB8"/>
    <mergeCell ref="QC8:QD8"/>
    <mergeCell ref="QE8:QF8"/>
    <mergeCell ref="QG8:QH8"/>
    <mergeCell ref="QI8:QJ8"/>
    <mergeCell ref="QK8:QL8"/>
    <mergeCell ref="QM8:QN8"/>
    <mergeCell ref="QO8:QP8"/>
    <mergeCell ref="QQ8:QR8"/>
    <mergeCell ref="PI8:PJ8"/>
    <mergeCell ref="PK8:PL8"/>
    <mergeCell ref="PM8:PN8"/>
    <mergeCell ref="PO8:PP8"/>
    <mergeCell ref="PQ8:PR8"/>
    <mergeCell ref="PS8:PT8"/>
    <mergeCell ref="PU8:PV8"/>
    <mergeCell ref="PW8:PX8"/>
    <mergeCell ref="PY8:PZ8"/>
    <mergeCell ref="OQ8:OR8"/>
    <mergeCell ref="OS8:OT8"/>
    <mergeCell ref="OU8:OV8"/>
    <mergeCell ref="OW8:OX8"/>
    <mergeCell ref="OY8:OZ8"/>
    <mergeCell ref="PA8:PB8"/>
    <mergeCell ref="PC8:PD8"/>
    <mergeCell ref="PE8:PF8"/>
    <mergeCell ref="PG8:PH8"/>
    <mergeCell ref="NY8:NZ8"/>
    <mergeCell ref="OA8:OB8"/>
    <mergeCell ref="OC8:OD8"/>
    <mergeCell ref="OE8:OF8"/>
    <mergeCell ref="OG8:OH8"/>
    <mergeCell ref="OI8:OJ8"/>
    <mergeCell ref="OK8:OL8"/>
    <mergeCell ref="OM8:ON8"/>
    <mergeCell ref="OO8:OP8"/>
    <mergeCell ref="NG8:NH8"/>
    <mergeCell ref="NI8:NJ8"/>
    <mergeCell ref="NK8:NL8"/>
    <mergeCell ref="NM8:NN8"/>
    <mergeCell ref="NO8:NP8"/>
    <mergeCell ref="NQ8:NR8"/>
    <mergeCell ref="NS8:NT8"/>
    <mergeCell ref="NU8:NV8"/>
    <mergeCell ref="NW8:NX8"/>
    <mergeCell ref="MO8:MP8"/>
    <mergeCell ref="MQ8:MR8"/>
    <mergeCell ref="MS8:MT8"/>
    <mergeCell ref="MU8:MV8"/>
    <mergeCell ref="MW8:MX8"/>
    <mergeCell ref="MY8:MZ8"/>
    <mergeCell ref="NA8:NB8"/>
    <mergeCell ref="NC8:ND8"/>
    <mergeCell ref="NE8:NF8"/>
    <mergeCell ref="LW8:LX8"/>
    <mergeCell ref="LY8:LZ8"/>
    <mergeCell ref="MA8:MB8"/>
    <mergeCell ref="MC8:MD8"/>
    <mergeCell ref="ME8:MF8"/>
    <mergeCell ref="MG8:MH8"/>
    <mergeCell ref="MI8:MJ8"/>
    <mergeCell ref="MK8:ML8"/>
    <mergeCell ref="MM8:MN8"/>
    <mergeCell ref="LE8:LF8"/>
    <mergeCell ref="LG8:LH8"/>
    <mergeCell ref="LI8:LJ8"/>
    <mergeCell ref="LK8:LL8"/>
    <mergeCell ref="LM8:LN8"/>
    <mergeCell ref="LO8:LP8"/>
    <mergeCell ref="LQ8:LR8"/>
    <mergeCell ref="LS8:LT8"/>
    <mergeCell ref="LU8:LV8"/>
    <mergeCell ref="KM8:KN8"/>
    <mergeCell ref="KO8:KP8"/>
    <mergeCell ref="KQ8:KR8"/>
    <mergeCell ref="KS8:KT8"/>
    <mergeCell ref="KU8:KV8"/>
    <mergeCell ref="KW8:KX8"/>
    <mergeCell ref="KY8:KZ8"/>
    <mergeCell ref="LA8:LB8"/>
    <mergeCell ref="LC8:LD8"/>
    <mergeCell ref="JU8:JV8"/>
    <mergeCell ref="JW8:JX8"/>
    <mergeCell ref="JY8:JZ8"/>
    <mergeCell ref="KA8:KB8"/>
    <mergeCell ref="KC8:KD8"/>
    <mergeCell ref="KE8:KF8"/>
    <mergeCell ref="KG8:KH8"/>
    <mergeCell ref="KI8:KJ8"/>
    <mergeCell ref="KK8:KL8"/>
    <mergeCell ref="JC8:JD8"/>
    <mergeCell ref="JE8:JF8"/>
    <mergeCell ref="JG8:JH8"/>
    <mergeCell ref="JI8:JJ8"/>
    <mergeCell ref="JK8:JL8"/>
    <mergeCell ref="JM8:JN8"/>
    <mergeCell ref="JO8:JP8"/>
    <mergeCell ref="JQ8:JR8"/>
    <mergeCell ref="JS8:JT8"/>
    <mergeCell ref="IK8:IL8"/>
    <mergeCell ref="IM8:IN8"/>
    <mergeCell ref="IO8:IP8"/>
    <mergeCell ref="IQ8:IR8"/>
    <mergeCell ref="IS8:IT8"/>
    <mergeCell ref="IU8:IV8"/>
    <mergeCell ref="IW8:IX8"/>
    <mergeCell ref="IY8:IZ8"/>
    <mergeCell ref="JA8:JB8"/>
    <mergeCell ref="HS8:HT8"/>
    <mergeCell ref="HU8:HV8"/>
    <mergeCell ref="HW8:HX8"/>
    <mergeCell ref="HY8:HZ8"/>
    <mergeCell ref="IA8:IB8"/>
    <mergeCell ref="IC8:ID8"/>
    <mergeCell ref="IE8:IF8"/>
    <mergeCell ref="IG8:IH8"/>
    <mergeCell ref="II8:IJ8"/>
    <mergeCell ref="HA8:HB8"/>
    <mergeCell ref="HC8:HD8"/>
    <mergeCell ref="HE8:HF8"/>
    <mergeCell ref="HG8:HH8"/>
    <mergeCell ref="HI8:HJ8"/>
    <mergeCell ref="HK8:HL8"/>
    <mergeCell ref="HM8:HN8"/>
    <mergeCell ref="HO8:HP8"/>
    <mergeCell ref="HQ8:HR8"/>
    <mergeCell ref="GI8:GJ8"/>
    <mergeCell ref="GK8:GL8"/>
    <mergeCell ref="GM8:GN8"/>
    <mergeCell ref="GO8:GP8"/>
    <mergeCell ref="GQ8:GR8"/>
    <mergeCell ref="GS8:GT8"/>
    <mergeCell ref="GU8:GV8"/>
    <mergeCell ref="GW8:GX8"/>
    <mergeCell ref="GY8:GZ8"/>
    <mergeCell ref="FQ8:FR8"/>
    <mergeCell ref="FS8:FT8"/>
    <mergeCell ref="FU8:FV8"/>
    <mergeCell ref="FW8:FX8"/>
    <mergeCell ref="FY8:FZ8"/>
    <mergeCell ref="GA8:GB8"/>
    <mergeCell ref="GC8:GD8"/>
    <mergeCell ref="GE8:GF8"/>
    <mergeCell ref="GG8:GH8"/>
    <mergeCell ref="EY8:EZ8"/>
    <mergeCell ref="FA8:FB8"/>
    <mergeCell ref="FC8:FD8"/>
    <mergeCell ref="FE8:FF8"/>
    <mergeCell ref="FG8:FH8"/>
    <mergeCell ref="FI8:FJ8"/>
    <mergeCell ref="FK8:FL8"/>
    <mergeCell ref="FM8:FN8"/>
    <mergeCell ref="FO8:FP8"/>
    <mergeCell ref="EG8:EH8"/>
    <mergeCell ref="EI8:EJ8"/>
    <mergeCell ref="EK8:EL8"/>
    <mergeCell ref="EM8:EN8"/>
    <mergeCell ref="EO8:EP8"/>
    <mergeCell ref="EQ8:ER8"/>
    <mergeCell ref="ES8:ET8"/>
    <mergeCell ref="EU8:EV8"/>
    <mergeCell ref="EW8:EX8"/>
    <mergeCell ref="DO8:DP8"/>
    <mergeCell ref="DQ8:DR8"/>
    <mergeCell ref="DS8:DT8"/>
    <mergeCell ref="DU8:DV8"/>
    <mergeCell ref="DW8:DX8"/>
    <mergeCell ref="DY8:DZ8"/>
    <mergeCell ref="EA8:EB8"/>
    <mergeCell ref="EC8:ED8"/>
    <mergeCell ref="EE8:EF8"/>
    <mergeCell ref="CW8:CX8"/>
    <mergeCell ref="CY8:CZ8"/>
    <mergeCell ref="DA8:DB8"/>
    <mergeCell ref="DC8:DD8"/>
    <mergeCell ref="DE8:DF8"/>
    <mergeCell ref="DG8:DH8"/>
    <mergeCell ref="DI8:DJ8"/>
    <mergeCell ref="DK8:DL8"/>
    <mergeCell ref="DM8:DN8"/>
    <mergeCell ref="CE8:CF8"/>
    <mergeCell ref="CG8:CH8"/>
    <mergeCell ref="CI8:CJ8"/>
    <mergeCell ref="CK8:CL8"/>
    <mergeCell ref="CM8:CN8"/>
    <mergeCell ref="CO8:CP8"/>
    <mergeCell ref="CQ8:CR8"/>
    <mergeCell ref="CS8:CT8"/>
    <mergeCell ref="CU8:CV8"/>
    <mergeCell ref="BM8:BN8"/>
    <mergeCell ref="BO8:BP8"/>
    <mergeCell ref="BQ8:BR8"/>
    <mergeCell ref="BS8:BT8"/>
    <mergeCell ref="BU8:BV8"/>
    <mergeCell ref="BW8:BX8"/>
    <mergeCell ref="BY8:BZ8"/>
    <mergeCell ref="CA8:CB8"/>
    <mergeCell ref="CC8:CD8"/>
    <mergeCell ref="AU8:AV8"/>
    <mergeCell ref="AW8:AX8"/>
    <mergeCell ref="AY8:AZ8"/>
    <mergeCell ref="BA8:BB8"/>
    <mergeCell ref="BC8:BD8"/>
    <mergeCell ref="BE8:BF8"/>
    <mergeCell ref="BG8:BH8"/>
    <mergeCell ref="BI8:BJ8"/>
    <mergeCell ref="BK8:BL8"/>
    <mergeCell ref="AC8:AD8"/>
    <mergeCell ref="AE8:AF8"/>
    <mergeCell ref="AG8:AH8"/>
    <mergeCell ref="AI8:AJ8"/>
    <mergeCell ref="AK8:AL8"/>
    <mergeCell ref="AM8:AN8"/>
    <mergeCell ref="AO8:AP8"/>
    <mergeCell ref="AQ8:AR8"/>
    <mergeCell ref="AS8:AT8"/>
    <mergeCell ref="K8:L8"/>
    <mergeCell ref="M8:N8"/>
    <mergeCell ref="O8:P8"/>
    <mergeCell ref="Q8:R8"/>
    <mergeCell ref="S8:T8"/>
    <mergeCell ref="U8:V8"/>
    <mergeCell ref="W8:X8"/>
    <mergeCell ref="Y8:Z8"/>
    <mergeCell ref="AA8:AB8"/>
    <mergeCell ref="K6:L6"/>
    <mergeCell ref="K5:L5"/>
    <mergeCell ref="M5:N5"/>
    <mergeCell ref="O5:P5"/>
    <mergeCell ref="Q5:R5"/>
    <mergeCell ref="S5:T5"/>
    <mergeCell ref="M6:N6"/>
    <mergeCell ref="O6:P6"/>
    <mergeCell ref="Q6:R6"/>
    <mergeCell ref="S6:T6"/>
    <mergeCell ref="AG5:AH5"/>
    <mergeCell ref="AI5:AJ5"/>
    <mergeCell ref="AK5:AL5"/>
    <mergeCell ref="AM5:AN5"/>
    <mergeCell ref="AO5:AP5"/>
    <mergeCell ref="AQ5:AR5"/>
    <mergeCell ref="U5:V5"/>
    <mergeCell ref="W5:X5"/>
    <mergeCell ref="Y5:Z5"/>
    <mergeCell ref="AA5:AB5"/>
    <mergeCell ref="AC5:AD5"/>
    <mergeCell ref="AE5:AF5"/>
    <mergeCell ref="BE5:BF5"/>
    <mergeCell ref="BG5:BH5"/>
    <mergeCell ref="BI5:BJ5"/>
    <mergeCell ref="BK5:BL5"/>
    <mergeCell ref="BM5:BN5"/>
    <mergeCell ref="BO5:BP5"/>
    <mergeCell ref="AS5:AT5"/>
    <mergeCell ref="AU5:AV5"/>
    <mergeCell ref="AW5:AX5"/>
    <mergeCell ref="AY5:AZ5"/>
    <mergeCell ref="BA5:BB5"/>
    <mergeCell ref="BC5:BD5"/>
    <mergeCell ref="CC5:CD5"/>
    <mergeCell ref="CE5:CF5"/>
    <mergeCell ref="CG5:CH5"/>
    <mergeCell ref="CI5:CJ5"/>
    <mergeCell ref="CK5:CL5"/>
    <mergeCell ref="CM5:CN5"/>
    <mergeCell ref="BQ5:BR5"/>
    <mergeCell ref="BS5:BT5"/>
    <mergeCell ref="BU5:BV5"/>
    <mergeCell ref="BW5:BX5"/>
    <mergeCell ref="BY5:BZ5"/>
    <mergeCell ref="CA5:CB5"/>
    <mergeCell ref="DA5:DB5"/>
    <mergeCell ref="DC5:DD5"/>
    <mergeCell ref="DE5:DF5"/>
    <mergeCell ref="DG5:DH5"/>
    <mergeCell ref="DI5:DJ5"/>
    <mergeCell ref="DK5:DL5"/>
    <mergeCell ref="CO5:CP5"/>
    <mergeCell ref="CQ5:CR5"/>
    <mergeCell ref="CS5:CT5"/>
    <mergeCell ref="CU5:CV5"/>
    <mergeCell ref="CW5:CX5"/>
    <mergeCell ref="CY5:CZ5"/>
    <mergeCell ref="DY5:DZ5"/>
    <mergeCell ref="EA5:EB5"/>
    <mergeCell ref="EC5:ED5"/>
    <mergeCell ref="EE5:EF5"/>
    <mergeCell ref="EG5:EH5"/>
    <mergeCell ref="EI5:EJ5"/>
    <mergeCell ref="DM5:DN5"/>
    <mergeCell ref="DO5:DP5"/>
    <mergeCell ref="DQ5:DR5"/>
    <mergeCell ref="DS5:DT5"/>
    <mergeCell ref="DU5:DV5"/>
    <mergeCell ref="DW5:DX5"/>
    <mergeCell ref="EW5:EX5"/>
    <mergeCell ref="EY5:EZ5"/>
    <mergeCell ref="FA5:FB5"/>
    <mergeCell ref="FC5:FD5"/>
    <mergeCell ref="FE5:FF5"/>
    <mergeCell ref="FG5:FH5"/>
    <mergeCell ref="EK5:EL5"/>
    <mergeCell ref="EM5:EN5"/>
    <mergeCell ref="EO5:EP5"/>
    <mergeCell ref="EQ5:ER5"/>
    <mergeCell ref="ES5:ET5"/>
    <mergeCell ref="EU5:EV5"/>
    <mergeCell ref="FU5:FV5"/>
    <mergeCell ref="FW5:FX5"/>
    <mergeCell ref="FY5:FZ5"/>
    <mergeCell ref="GA5:GB5"/>
    <mergeCell ref="GC5:GD5"/>
    <mergeCell ref="GE5:GF5"/>
    <mergeCell ref="FI5:FJ5"/>
    <mergeCell ref="FK5:FL5"/>
    <mergeCell ref="FM5:FN5"/>
    <mergeCell ref="FO5:FP5"/>
    <mergeCell ref="FQ5:FR5"/>
    <mergeCell ref="FS5:FT5"/>
    <mergeCell ref="GS5:GT5"/>
    <mergeCell ref="GU5:GV5"/>
    <mergeCell ref="GW5:GX5"/>
    <mergeCell ref="GY5:GZ5"/>
    <mergeCell ref="HA5:HB5"/>
    <mergeCell ref="HC5:HD5"/>
    <mergeCell ref="GG5:GH5"/>
    <mergeCell ref="GI5:GJ5"/>
    <mergeCell ref="GK5:GL5"/>
    <mergeCell ref="GM5:GN5"/>
    <mergeCell ref="GO5:GP5"/>
    <mergeCell ref="GQ5:GR5"/>
    <mergeCell ref="HQ5:HR5"/>
    <mergeCell ref="HS5:HT5"/>
    <mergeCell ref="HU5:HV5"/>
    <mergeCell ref="HW5:HX5"/>
    <mergeCell ref="HY5:HZ5"/>
    <mergeCell ref="IA5:IB5"/>
    <mergeCell ref="HE5:HF5"/>
    <mergeCell ref="HG5:HH5"/>
    <mergeCell ref="HI5:HJ5"/>
    <mergeCell ref="HK5:HL5"/>
    <mergeCell ref="HM5:HN5"/>
    <mergeCell ref="HO5:HP5"/>
    <mergeCell ref="IO5:IP5"/>
    <mergeCell ref="IQ5:IR5"/>
    <mergeCell ref="IS5:IT5"/>
    <mergeCell ref="IU5:IV5"/>
    <mergeCell ref="IW5:IX5"/>
    <mergeCell ref="IY5:IZ5"/>
    <mergeCell ref="IC5:ID5"/>
    <mergeCell ref="IE5:IF5"/>
    <mergeCell ref="IG5:IH5"/>
    <mergeCell ref="II5:IJ5"/>
    <mergeCell ref="IK5:IL5"/>
    <mergeCell ref="IM5:IN5"/>
    <mergeCell ref="JM5:JN5"/>
    <mergeCell ref="JO5:JP5"/>
    <mergeCell ref="JQ5:JR5"/>
    <mergeCell ref="JS5:JT5"/>
    <mergeCell ref="JU5:JV5"/>
    <mergeCell ref="JW5:JX5"/>
    <mergeCell ref="JA5:JB5"/>
    <mergeCell ref="JC5:JD5"/>
    <mergeCell ref="JE5:JF5"/>
    <mergeCell ref="JG5:JH5"/>
    <mergeCell ref="JI5:JJ5"/>
    <mergeCell ref="JK5:JL5"/>
    <mergeCell ref="KK5:KL5"/>
    <mergeCell ref="KM5:KN5"/>
    <mergeCell ref="KO5:KP5"/>
    <mergeCell ref="KQ5:KR5"/>
    <mergeCell ref="KS5:KT5"/>
    <mergeCell ref="KU5:KV5"/>
    <mergeCell ref="JY5:JZ5"/>
    <mergeCell ref="KA5:KB5"/>
    <mergeCell ref="KC5:KD5"/>
    <mergeCell ref="KE5:KF5"/>
    <mergeCell ref="KG5:KH5"/>
    <mergeCell ref="KI5:KJ5"/>
    <mergeCell ref="LI5:LJ5"/>
    <mergeCell ref="LK5:LL5"/>
    <mergeCell ref="LM5:LN5"/>
    <mergeCell ref="LO5:LP5"/>
    <mergeCell ref="LQ5:LR5"/>
    <mergeCell ref="LS5:LT5"/>
    <mergeCell ref="KW5:KX5"/>
    <mergeCell ref="KY5:KZ5"/>
    <mergeCell ref="LA5:LB5"/>
    <mergeCell ref="LC5:LD5"/>
    <mergeCell ref="LE5:LF5"/>
    <mergeCell ref="LG5:LH5"/>
    <mergeCell ref="MG5:MH5"/>
    <mergeCell ref="MI5:MJ5"/>
    <mergeCell ref="MK5:ML5"/>
    <mergeCell ref="MM5:MN5"/>
    <mergeCell ref="MO5:MP5"/>
    <mergeCell ref="MQ5:MR5"/>
    <mergeCell ref="LU5:LV5"/>
    <mergeCell ref="LW5:LX5"/>
    <mergeCell ref="LY5:LZ5"/>
    <mergeCell ref="MA5:MB5"/>
    <mergeCell ref="MC5:MD5"/>
    <mergeCell ref="ME5:MF5"/>
    <mergeCell ref="NE5:NF5"/>
    <mergeCell ref="NG5:NH5"/>
    <mergeCell ref="NI5:NJ5"/>
    <mergeCell ref="NK5:NL5"/>
    <mergeCell ref="NM5:NN5"/>
    <mergeCell ref="NO5:NP5"/>
    <mergeCell ref="MS5:MT5"/>
    <mergeCell ref="MU5:MV5"/>
    <mergeCell ref="MW5:MX5"/>
    <mergeCell ref="MY5:MZ5"/>
    <mergeCell ref="NA5:NB5"/>
    <mergeCell ref="NC5:ND5"/>
    <mergeCell ref="OC5:OD5"/>
    <mergeCell ref="OE5:OF5"/>
    <mergeCell ref="OG5:OH5"/>
    <mergeCell ref="OI5:OJ5"/>
    <mergeCell ref="OK5:OL5"/>
    <mergeCell ref="OM5:ON5"/>
    <mergeCell ref="NQ5:NR5"/>
    <mergeCell ref="NS5:NT5"/>
    <mergeCell ref="NU5:NV5"/>
    <mergeCell ref="NW5:NX5"/>
    <mergeCell ref="NY5:NZ5"/>
    <mergeCell ref="OA5:OB5"/>
    <mergeCell ref="PA5:PB5"/>
    <mergeCell ref="PC5:PD5"/>
    <mergeCell ref="PE5:PF5"/>
    <mergeCell ref="PG5:PH5"/>
    <mergeCell ref="PI5:PJ5"/>
    <mergeCell ref="PK5:PL5"/>
    <mergeCell ref="OO5:OP5"/>
    <mergeCell ref="OQ5:OR5"/>
    <mergeCell ref="OS5:OT5"/>
    <mergeCell ref="OU5:OV5"/>
    <mergeCell ref="OW5:OX5"/>
    <mergeCell ref="OY5:OZ5"/>
    <mergeCell ref="PY5:PZ5"/>
    <mergeCell ref="QA5:QB5"/>
    <mergeCell ref="QC5:QD5"/>
    <mergeCell ref="QE5:QF5"/>
    <mergeCell ref="QG5:QH5"/>
    <mergeCell ref="QI5:QJ5"/>
    <mergeCell ref="PM5:PN5"/>
    <mergeCell ref="PO5:PP5"/>
    <mergeCell ref="PQ5:PR5"/>
    <mergeCell ref="PS5:PT5"/>
    <mergeCell ref="PU5:PV5"/>
    <mergeCell ref="PW5:PX5"/>
    <mergeCell ref="QW5:QX5"/>
    <mergeCell ref="QY5:QZ5"/>
    <mergeCell ref="RA5:RB5"/>
    <mergeCell ref="RC5:RD5"/>
    <mergeCell ref="RE5:RF5"/>
    <mergeCell ref="RG5:RH5"/>
    <mergeCell ref="QK5:QL5"/>
    <mergeCell ref="QM5:QN5"/>
    <mergeCell ref="QO5:QP5"/>
    <mergeCell ref="QQ5:QR5"/>
    <mergeCell ref="QS5:QT5"/>
    <mergeCell ref="QU5:QV5"/>
    <mergeCell ref="RU5:RV5"/>
    <mergeCell ref="RW5:RX5"/>
    <mergeCell ref="RY5:RZ5"/>
    <mergeCell ref="SA5:SB5"/>
    <mergeCell ref="SC5:SD5"/>
    <mergeCell ref="SE5:SF5"/>
    <mergeCell ref="RI5:RJ5"/>
    <mergeCell ref="RK5:RL5"/>
    <mergeCell ref="RM5:RN5"/>
    <mergeCell ref="RO5:RP5"/>
    <mergeCell ref="RQ5:RR5"/>
    <mergeCell ref="RS5:RT5"/>
    <mergeCell ref="SS5:ST5"/>
    <mergeCell ref="SU5:SV5"/>
    <mergeCell ref="SW5:SX5"/>
    <mergeCell ref="SY5:SZ5"/>
    <mergeCell ref="TA5:TB5"/>
    <mergeCell ref="TC5:TD5"/>
    <mergeCell ref="SG5:SH5"/>
    <mergeCell ref="SI5:SJ5"/>
    <mergeCell ref="SK5:SL5"/>
    <mergeCell ref="SM5:SN5"/>
    <mergeCell ref="SO5:SP5"/>
    <mergeCell ref="SQ5:SR5"/>
    <mergeCell ref="TQ5:TR5"/>
    <mergeCell ref="TS5:TT5"/>
    <mergeCell ref="TU5:TV5"/>
    <mergeCell ref="TW5:TX5"/>
    <mergeCell ref="TY5:TZ5"/>
    <mergeCell ref="UA5:UB5"/>
    <mergeCell ref="TE5:TF5"/>
    <mergeCell ref="TG5:TH5"/>
    <mergeCell ref="TI5:TJ5"/>
    <mergeCell ref="TK5:TL5"/>
    <mergeCell ref="TM5:TN5"/>
    <mergeCell ref="TO5:TP5"/>
    <mergeCell ref="UO5:UP5"/>
    <mergeCell ref="UQ5:UR5"/>
    <mergeCell ref="US5:UT5"/>
    <mergeCell ref="UU5:UV5"/>
    <mergeCell ref="UW5:UX5"/>
    <mergeCell ref="UY5:UZ5"/>
    <mergeCell ref="UC5:UD5"/>
    <mergeCell ref="UE5:UF5"/>
    <mergeCell ref="UG5:UH5"/>
    <mergeCell ref="UI5:UJ5"/>
    <mergeCell ref="UK5:UL5"/>
    <mergeCell ref="UM5:UN5"/>
    <mergeCell ref="VM5:VN5"/>
    <mergeCell ref="VO5:VP5"/>
    <mergeCell ref="VQ5:VR5"/>
    <mergeCell ref="VS5:VT5"/>
    <mergeCell ref="VU5:VV5"/>
    <mergeCell ref="VW5:VX5"/>
    <mergeCell ref="VA5:VB5"/>
    <mergeCell ref="VC5:VD5"/>
    <mergeCell ref="VE5:VF5"/>
    <mergeCell ref="VG5:VH5"/>
    <mergeCell ref="VI5:VJ5"/>
    <mergeCell ref="VK5:VL5"/>
    <mergeCell ref="WK5:WL5"/>
    <mergeCell ref="WM5:WN5"/>
    <mergeCell ref="WO5:WP5"/>
    <mergeCell ref="WQ5:WR5"/>
    <mergeCell ref="WS5:WT5"/>
    <mergeCell ref="WU5:WV5"/>
    <mergeCell ref="VY5:VZ5"/>
    <mergeCell ref="WA5:WB5"/>
    <mergeCell ref="WC5:WD5"/>
    <mergeCell ref="WE5:WF5"/>
    <mergeCell ref="WG5:WH5"/>
    <mergeCell ref="WI5:WJ5"/>
    <mergeCell ref="XI5:XJ5"/>
    <mergeCell ref="XK5:XL5"/>
    <mergeCell ref="XM5:XN5"/>
    <mergeCell ref="XO5:XP5"/>
    <mergeCell ref="XQ5:XR5"/>
    <mergeCell ref="YS5:YT5"/>
    <mergeCell ref="YU5:YV5"/>
    <mergeCell ref="YW5:YX5"/>
    <mergeCell ref="YY5:YZ5"/>
    <mergeCell ref="ZA5:ZB5"/>
    <mergeCell ref="ZC5:ZD5"/>
    <mergeCell ref="AAC5:AAD5"/>
    <mergeCell ref="AAE5:AAF5"/>
    <mergeCell ref="AAG5:AAH5"/>
    <mergeCell ref="AAI5:AAJ5"/>
    <mergeCell ref="AAK5:AAL5"/>
    <mergeCell ref="XS5:XT5"/>
    <mergeCell ref="WW5:WX5"/>
    <mergeCell ref="WY5:WZ5"/>
    <mergeCell ref="XA5:XB5"/>
    <mergeCell ref="XC5:XD5"/>
    <mergeCell ref="XE5:XF5"/>
    <mergeCell ref="XG5:XH5"/>
    <mergeCell ref="YG5:YH5"/>
    <mergeCell ref="YI5:YJ5"/>
    <mergeCell ref="YK5:YL5"/>
    <mergeCell ref="YM5:YN5"/>
    <mergeCell ref="YO5:YP5"/>
    <mergeCell ref="YQ5:YR5"/>
    <mergeCell ref="XU5:XV5"/>
    <mergeCell ref="XW5:XX5"/>
    <mergeCell ref="XY5:XZ5"/>
    <mergeCell ref="YA5:YB5"/>
    <mergeCell ref="YC5:YD5"/>
    <mergeCell ref="YE5:YF5"/>
    <mergeCell ref="ZU5:ZV5"/>
    <mergeCell ref="ZW5:ZX5"/>
    <mergeCell ref="ZY5:ZZ5"/>
    <mergeCell ref="AAA5:AAB5"/>
    <mergeCell ref="ABA5:ABB5"/>
    <mergeCell ref="ABC5:ABD5"/>
    <mergeCell ref="ABE5:ABF5"/>
    <mergeCell ref="ABG5:ABH5"/>
    <mergeCell ref="ABI5:ABJ5"/>
    <mergeCell ref="ABK5:ABL5"/>
    <mergeCell ref="AAO5:AAP5"/>
    <mergeCell ref="AAQ5:AAR5"/>
    <mergeCell ref="AAS5:AAT5"/>
    <mergeCell ref="AAU5:AAV5"/>
    <mergeCell ref="AAW5:AAX5"/>
    <mergeCell ref="AAY5:AAZ5"/>
    <mergeCell ref="ZE5:ZF5"/>
    <mergeCell ref="ZG5:ZH5"/>
    <mergeCell ref="ZI5:ZJ5"/>
    <mergeCell ref="ZK5:ZL5"/>
    <mergeCell ref="ZM5:ZN5"/>
    <mergeCell ref="ZO5:ZP5"/>
    <mergeCell ref="AG6:AH6"/>
    <mergeCell ref="AI6:AJ6"/>
    <mergeCell ref="AK6:AL6"/>
    <mergeCell ref="AM6:AN6"/>
    <mergeCell ref="AO6:AP6"/>
    <mergeCell ref="AQ6:AR6"/>
    <mergeCell ref="U6:V6"/>
    <mergeCell ref="W6:X6"/>
    <mergeCell ref="Y6:Z6"/>
    <mergeCell ref="AA6:AB6"/>
    <mergeCell ref="AC6:AD6"/>
    <mergeCell ref="AE6:AF6"/>
    <mergeCell ref="BE6:BF6"/>
    <mergeCell ref="BG6:BH6"/>
    <mergeCell ref="BI6:BJ6"/>
    <mergeCell ref="BK6:BL6"/>
    <mergeCell ref="BM6:BN6"/>
    <mergeCell ref="BO6:BP6"/>
    <mergeCell ref="AS6:AT6"/>
    <mergeCell ref="AU6:AV6"/>
    <mergeCell ref="AW6:AX6"/>
    <mergeCell ref="AY6:AZ6"/>
    <mergeCell ref="BA6:BB6"/>
    <mergeCell ref="BC6:BD6"/>
    <mergeCell ref="CC6:CD6"/>
    <mergeCell ref="CE6:CF6"/>
    <mergeCell ref="CG6:CH6"/>
    <mergeCell ref="CI6:CJ6"/>
    <mergeCell ref="CK6:CL6"/>
    <mergeCell ref="CM6:CN6"/>
    <mergeCell ref="BQ6:BR6"/>
    <mergeCell ref="BS6:BT6"/>
    <mergeCell ref="BU6:BV6"/>
    <mergeCell ref="BW6:BX6"/>
    <mergeCell ref="BY6:BZ6"/>
    <mergeCell ref="CA6:CB6"/>
    <mergeCell ref="DA6:DB6"/>
    <mergeCell ref="DC6:DD6"/>
    <mergeCell ref="DE6:DF6"/>
    <mergeCell ref="DG6:DH6"/>
    <mergeCell ref="DI6:DJ6"/>
    <mergeCell ref="DK6:DL6"/>
    <mergeCell ref="CO6:CP6"/>
    <mergeCell ref="CQ6:CR6"/>
    <mergeCell ref="CS6:CT6"/>
    <mergeCell ref="CU6:CV6"/>
    <mergeCell ref="CW6:CX6"/>
    <mergeCell ref="CY6:CZ6"/>
    <mergeCell ref="DY6:DZ6"/>
    <mergeCell ref="EA6:EB6"/>
    <mergeCell ref="EC6:ED6"/>
    <mergeCell ref="EE6:EF6"/>
    <mergeCell ref="EG6:EH6"/>
    <mergeCell ref="EI6:EJ6"/>
    <mergeCell ref="DM6:DN6"/>
    <mergeCell ref="DO6:DP6"/>
    <mergeCell ref="DQ6:DR6"/>
    <mergeCell ref="DS6:DT6"/>
    <mergeCell ref="DU6:DV6"/>
    <mergeCell ref="DW6:DX6"/>
    <mergeCell ref="EW6:EX6"/>
    <mergeCell ref="EY6:EZ6"/>
    <mergeCell ref="FA6:FB6"/>
    <mergeCell ref="FC6:FD6"/>
    <mergeCell ref="FE6:FF6"/>
    <mergeCell ref="FG6:FH6"/>
    <mergeCell ref="EK6:EL6"/>
    <mergeCell ref="EM6:EN6"/>
    <mergeCell ref="EO6:EP6"/>
    <mergeCell ref="EQ6:ER6"/>
    <mergeCell ref="ES6:ET6"/>
    <mergeCell ref="EU6:EV6"/>
    <mergeCell ref="FU6:FV6"/>
    <mergeCell ref="FW6:FX6"/>
    <mergeCell ref="FY6:FZ6"/>
    <mergeCell ref="GA6:GB6"/>
    <mergeCell ref="GC6:GD6"/>
    <mergeCell ref="GE6:GF6"/>
    <mergeCell ref="FI6:FJ6"/>
    <mergeCell ref="FK6:FL6"/>
    <mergeCell ref="FM6:FN6"/>
    <mergeCell ref="FO6:FP6"/>
    <mergeCell ref="FQ6:FR6"/>
    <mergeCell ref="FS6:FT6"/>
    <mergeCell ref="GS6:GT6"/>
    <mergeCell ref="GU6:GV6"/>
    <mergeCell ref="GW6:GX6"/>
    <mergeCell ref="GY6:GZ6"/>
    <mergeCell ref="HA6:HB6"/>
    <mergeCell ref="HC6:HD6"/>
    <mergeCell ref="GG6:GH6"/>
    <mergeCell ref="GI6:GJ6"/>
    <mergeCell ref="GK6:GL6"/>
    <mergeCell ref="GM6:GN6"/>
    <mergeCell ref="GO6:GP6"/>
    <mergeCell ref="GQ6:GR6"/>
    <mergeCell ref="HQ6:HR6"/>
    <mergeCell ref="HS6:HT6"/>
    <mergeCell ref="HU6:HV6"/>
    <mergeCell ref="HW6:HX6"/>
    <mergeCell ref="HY6:HZ6"/>
    <mergeCell ref="IA6:IB6"/>
    <mergeCell ref="HE6:HF6"/>
    <mergeCell ref="HG6:HH6"/>
    <mergeCell ref="HI6:HJ6"/>
    <mergeCell ref="HK6:HL6"/>
    <mergeCell ref="HM6:HN6"/>
    <mergeCell ref="HO6:HP6"/>
    <mergeCell ref="IO6:IP6"/>
    <mergeCell ref="IQ6:IR6"/>
    <mergeCell ref="IS6:IT6"/>
    <mergeCell ref="IU6:IV6"/>
    <mergeCell ref="IW6:IX6"/>
    <mergeCell ref="IY6:IZ6"/>
    <mergeCell ref="IC6:ID6"/>
    <mergeCell ref="IE6:IF6"/>
    <mergeCell ref="IG6:IH6"/>
    <mergeCell ref="II6:IJ6"/>
    <mergeCell ref="IK6:IL6"/>
    <mergeCell ref="IM6:IN6"/>
    <mergeCell ref="JM6:JN6"/>
    <mergeCell ref="JO6:JP6"/>
    <mergeCell ref="JQ6:JR6"/>
    <mergeCell ref="JS6:JT6"/>
    <mergeCell ref="JU6:JV6"/>
    <mergeCell ref="JW6:JX6"/>
    <mergeCell ref="JA6:JB6"/>
    <mergeCell ref="JC6:JD6"/>
    <mergeCell ref="JE6:JF6"/>
    <mergeCell ref="JG6:JH6"/>
    <mergeCell ref="JI6:JJ6"/>
    <mergeCell ref="JK6:JL6"/>
    <mergeCell ref="KK6:KL6"/>
    <mergeCell ref="KM6:KN6"/>
    <mergeCell ref="KO6:KP6"/>
    <mergeCell ref="KQ6:KR6"/>
    <mergeCell ref="KS6:KT6"/>
    <mergeCell ref="KU6:KV6"/>
    <mergeCell ref="JY6:JZ6"/>
    <mergeCell ref="KA6:KB6"/>
    <mergeCell ref="KC6:KD6"/>
    <mergeCell ref="KE6:KF6"/>
    <mergeCell ref="KG6:KH6"/>
    <mergeCell ref="KI6:KJ6"/>
    <mergeCell ref="LI6:LJ6"/>
    <mergeCell ref="LK6:LL6"/>
    <mergeCell ref="LM6:LN6"/>
    <mergeCell ref="LO6:LP6"/>
    <mergeCell ref="LQ6:LR6"/>
    <mergeCell ref="LS6:LT6"/>
    <mergeCell ref="KW6:KX6"/>
    <mergeCell ref="KY6:KZ6"/>
    <mergeCell ref="LA6:LB6"/>
    <mergeCell ref="LC6:LD6"/>
    <mergeCell ref="LE6:LF6"/>
    <mergeCell ref="LG6:LH6"/>
    <mergeCell ref="MG6:MH6"/>
    <mergeCell ref="MI6:MJ6"/>
    <mergeCell ref="MK6:ML6"/>
    <mergeCell ref="MM6:MN6"/>
    <mergeCell ref="MO6:MP6"/>
    <mergeCell ref="MQ6:MR6"/>
    <mergeCell ref="LU6:LV6"/>
    <mergeCell ref="LW6:LX6"/>
    <mergeCell ref="LY6:LZ6"/>
    <mergeCell ref="MA6:MB6"/>
    <mergeCell ref="MC6:MD6"/>
    <mergeCell ref="ME6:MF6"/>
    <mergeCell ref="NE6:NF6"/>
    <mergeCell ref="NG6:NH6"/>
    <mergeCell ref="NI6:NJ6"/>
    <mergeCell ref="NK6:NL6"/>
    <mergeCell ref="NM6:NN6"/>
    <mergeCell ref="NO6:NP6"/>
    <mergeCell ref="MS6:MT6"/>
    <mergeCell ref="MU6:MV6"/>
    <mergeCell ref="MW6:MX6"/>
    <mergeCell ref="MY6:MZ6"/>
    <mergeCell ref="NA6:NB6"/>
    <mergeCell ref="NC6:ND6"/>
    <mergeCell ref="PW6:PX6"/>
    <mergeCell ref="OC6:OD6"/>
    <mergeCell ref="OE6:OF6"/>
    <mergeCell ref="OG6:OH6"/>
    <mergeCell ref="OI6:OJ6"/>
    <mergeCell ref="OK6:OL6"/>
    <mergeCell ref="OM6:ON6"/>
    <mergeCell ref="NQ6:NR6"/>
    <mergeCell ref="NS6:NT6"/>
    <mergeCell ref="NU6:NV6"/>
    <mergeCell ref="NW6:NX6"/>
    <mergeCell ref="NY6:NZ6"/>
    <mergeCell ref="OA6:OB6"/>
    <mergeCell ref="PA6:PB6"/>
    <mergeCell ref="PC6:PD6"/>
    <mergeCell ref="PE6:PF6"/>
    <mergeCell ref="PG6:PH6"/>
    <mergeCell ref="PI6:PJ6"/>
    <mergeCell ref="SE6:SF6"/>
    <mergeCell ref="RI6:RJ6"/>
    <mergeCell ref="RK6:RL6"/>
    <mergeCell ref="RM6:RN6"/>
    <mergeCell ref="RO6:RP6"/>
    <mergeCell ref="RQ6:RR6"/>
    <mergeCell ref="RS6:RT6"/>
    <mergeCell ref="SS6:ST6"/>
    <mergeCell ref="SU6:SV6"/>
    <mergeCell ref="SW6:SX6"/>
    <mergeCell ref="SY6:SZ6"/>
    <mergeCell ref="TA6:TB6"/>
    <mergeCell ref="TC6:TD6"/>
    <mergeCell ref="SG6:SH6"/>
    <mergeCell ref="PK6:PL6"/>
    <mergeCell ref="OO6:OP6"/>
    <mergeCell ref="OQ6:OR6"/>
    <mergeCell ref="OS6:OT6"/>
    <mergeCell ref="OU6:OV6"/>
    <mergeCell ref="OW6:OX6"/>
    <mergeCell ref="OY6:OZ6"/>
    <mergeCell ref="PY6:PZ6"/>
    <mergeCell ref="QA6:QB6"/>
    <mergeCell ref="QC6:QD6"/>
    <mergeCell ref="QE6:QF6"/>
    <mergeCell ref="QG6:QH6"/>
    <mergeCell ref="QI6:QJ6"/>
    <mergeCell ref="PM6:PN6"/>
    <mergeCell ref="PO6:PP6"/>
    <mergeCell ref="PQ6:PR6"/>
    <mergeCell ref="PS6:PT6"/>
    <mergeCell ref="PU6:PV6"/>
    <mergeCell ref="QW6:QX6"/>
    <mergeCell ref="QY6:QZ6"/>
    <mergeCell ref="RA6:RB6"/>
    <mergeCell ref="RC6:RD6"/>
    <mergeCell ref="RE6:RF6"/>
    <mergeCell ref="RG6:RH6"/>
    <mergeCell ref="QK6:QL6"/>
    <mergeCell ref="QM6:QN6"/>
    <mergeCell ref="QO6:QP6"/>
    <mergeCell ref="QQ6:QR6"/>
    <mergeCell ref="QS6:QT6"/>
    <mergeCell ref="QU6:QV6"/>
    <mergeCell ref="RU6:RV6"/>
    <mergeCell ref="RW6:RX6"/>
    <mergeCell ref="RY6:RZ6"/>
    <mergeCell ref="SA6:SB6"/>
    <mergeCell ref="SC6:SD6"/>
    <mergeCell ref="SI6:SJ6"/>
    <mergeCell ref="SK6:SL6"/>
    <mergeCell ref="SM6:SN6"/>
    <mergeCell ref="SO6:SP6"/>
    <mergeCell ref="SQ6:SR6"/>
    <mergeCell ref="TG6:TH6"/>
    <mergeCell ref="TI6:TJ6"/>
    <mergeCell ref="TK6:TL6"/>
    <mergeCell ref="TM6:TN6"/>
    <mergeCell ref="TO6:TP6"/>
    <mergeCell ref="UO6:UP6"/>
    <mergeCell ref="UQ6:UR6"/>
    <mergeCell ref="US6:UT6"/>
    <mergeCell ref="UU6:UV6"/>
    <mergeCell ref="UW6:UX6"/>
    <mergeCell ref="UG6:UH6"/>
    <mergeCell ref="UI6:UJ6"/>
    <mergeCell ref="UK6:UL6"/>
    <mergeCell ref="UM6:UN6"/>
    <mergeCell ref="TE6:TF6"/>
    <mergeCell ref="VM6:VN6"/>
    <mergeCell ref="VO6:VP6"/>
    <mergeCell ref="VQ6:VR6"/>
    <mergeCell ref="UY6:UZ6"/>
    <mergeCell ref="UC6:UD6"/>
    <mergeCell ref="UE6:UF6"/>
    <mergeCell ref="TQ6:TR6"/>
    <mergeCell ref="TS6:TT6"/>
    <mergeCell ref="TU6:TV6"/>
    <mergeCell ref="TW6:TX6"/>
    <mergeCell ref="TY6:TZ6"/>
    <mergeCell ref="UA6:UB6"/>
    <mergeCell ref="VA6:VB6"/>
    <mergeCell ref="VC6:VD6"/>
    <mergeCell ref="VE6:VF6"/>
    <mergeCell ref="VG6:VH6"/>
    <mergeCell ref="VI6:VJ6"/>
    <mergeCell ref="VK6:VL6"/>
    <mergeCell ref="WK6:WL6"/>
    <mergeCell ref="WM6:WN6"/>
    <mergeCell ref="WO6:WP6"/>
    <mergeCell ref="WQ6:WR6"/>
    <mergeCell ref="WS6:WT6"/>
    <mergeCell ref="WU6:WV6"/>
    <mergeCell ref="VY6:VZ6"/>
    <mergeCell ref="WA6:WB6"/>
    <mergeCell ref="WC6:WD6"/>
    <mergeCell ref="WE6:WF6"/>
    <mergeCell ref="WG6:WH6"/>
    <mergeCell ref="WI6:WJ6"/>
    <mergeCell ref="XU6:XV6"/>
    <mergeCell ref="XW6:XX6"/>
    <mergeCell ref="XY6:XZ6"/>
    <mergeCell ref="YA6:YB6"/>
    <mergeCell ref="YC6:YD6"/>
    <mergeCell ref="YE6:YF6"/>
    <mergeCell ref="XS6:XT6"/>
    <mergeCell ref="WW6:WX6"/>
    <mergeCell ref="WY6:WZ6"/>
    <mergeCell ref="XA6:XB6"/>
    <mergeCell ref="XC6:XD6"/>
    <mergeCell ref="XE6:XF6"/>
    <mergeCell ref="XG6:XH6"/>
    <mergeCell ref="XI6:XJ6"/>
    <mergeCell ref="XK6:XL6"/>
    <mergeCell ref="VS6:VT6"/>
    <mergeCell ref="VU6:VV6"/>
    <mergeCell ref="VW6:VX6"/>
    <mergeCell ref="XM6:XN6"/>
    <mergeCell ref="XO6:XP6"/>
    <mergeCell ref="XQ6:XR6"/>
    <mergeCell ref="AAA6:AAB6"/>
    <mergeCell ref="ZE6:ZF6"/>
    <mergeCell ref="ZG6:ZH6"/>
    <mergeCell ref="ZI6:ZJ6"/>
    <mergeCell ref="ZK6:ZL6"/>
    <mergeCell ref="ZM6:ZN6"/>
    <mergeCell ref="ZO6:ZP6"/>
    <mergeCell ref="YS6:YT6"/>
    <mergeCell ref="YU6:YV6"/>
    <mergeCell ref="YW6:YX6"/>
    <mergeCell ref="YY6:YZ6"/>
    <mergeCell ref="ZA6:ZB6"/>
    <mergeCell ref="ZC6:ZD6"/>
    <mergeCell ref="YG6:YH6"/>
    <mergeCell ref="YI6:YJ6"/>
    <mergeCell ref="YK6:YL6"/>
    <mergeCell ref="ABM5:ABN5"/>
    <mergeCell ref="ABM6:ABN6"/>
    <mergeCell ref="ABM8:ABN8"/>
    <mergeCell ref="YM6:YN6"/>
    <mergeCell ref="YO6:YP6"/>
    <mergeCell ref="ZQ6:ZR6"/>
    <mergeCell ref="ZS6:ZT6"/>
    <mergeCell ref="ZU6:ZV6"/>
    <mergeCell ref="ZW6:ZX6"/>
    <mergeCell ref="ZY6:ZZ6"/>
    <mergeCell ref="YQ6:YR6"/>
    <mergeCell ref="ABA6:ABB6"/>
    <mergeCell ref="ABC6:ABD6"/>
    <mergeCell ref="ABE6:ABF6"/>
    <mergeCell ref="ABG6:ABH6"/>
    <mergeCell ref="ABI6:ABJ6"/>
    <mergeCell ref="ABK6:ABL6"/>
    <mergeCell ref="AAO6:AAP6"/>
    <mergeCell ref="AAQ6:AAR6"/>
    <mergeCell ref="AAS6:AAT6"/>
    <mergeCell ref="AAU6:AAV6"/>
    <mergeCell ref="AAW6:AAX6"/>
    <mergeCell ref="AAY6:AAZ6"/>
    <mergeCell ref="AAC6:AAD6"/>
    <mergeCell ref="AAE6:AAF6"/>
    <mergeCell ref="AAG6:AAH6"/>
    <mergeCell ref="AAI6:AAJ6"/>
    <mergeCell ref="AAK6:AAL6"/>
    <mergeCell ref="AAM6:AAN6"/>
    <mergeCell ref="AAM5:AAN5"/>
    <mergeCell ref="ZQ5:ZR5"/>
    <mergeCell ref="ZS5:ZT5"/>
  </mergeCells>
  <conditionalFormatting sqref="K6:ABN6">
    <cfRule type="timePeriod" dxfId="32" priority="43" timePeriod="today">
      <formula>FLOOR(K6,1)=TODAY()</formula>
    </cfRule>
  </conditionalFormatting>
  <conditionalFormatting sqref="K5:ABN5">
    <cfRule type="expression" dxfId="31" priority="42">
      <formula>(K6&lt;&gt;"")*(K6=TODAY())</formula>
    </cfRule>
  </conditionalFormatting>
  <conditionalFormatting sqref="ABM7 K7 M7 O7 Q7 S7 U7 W7 Y7 AA7 AC7 AE7 AG7 AI7 AK7 AM7 AO7 AQ7 AS7 AU7 AW7 AY7 BA7 BC7 BE7 BG7 BI7 BK7 BM7 BO7 BQ7 BS7 BU7 BW7 BY7 CA7 CC7 CE7 CG7 CI7 CK7 CM7 CO7 CQ7 CS7 CU7 CW7 CY7 DA7 DC7 DE7 DG7 DI7 DK7 DM7 DO7 DQ7 DS7 DU7 DW7 DY7 EA7 EC7 EE7 EG7 EI7 EK7 EM7 EO7 EQ7 ES7 EU7 EW7 EY7 FA7 FC7 FE7 FG7 FI7 FK7 FM7 FO7 FQ7 FS7 FU7 FW7 FY7 GA7 GC7 GE7 GG7 GI7 GK7 GM7 GO7 GQ7 GS7 GU7 GW7 GY7 HA7 HC7 HE7 HG7 HI7 HK7 HM7 HO7 HQ7 HS7 HU7 HW7 HY7 IA7 IC7 IE7 IG7 II7 IK7 IM7 IO7 IQ7 IS7 IU7 IW7 IY7 JA7 JC7 JE7 JG7 JI7 JK7 JM7 JO7 JQ7 JS7 JU7 JW7 JY7 KA7 KC7 KE7 KG7 KI7 KK7 KM7 KO7 KQ7 KS7 KU7 KW7 KY7 LA7 LC7 LE7 LG7 LI7 LK7 LM7 LO7 LQ7 LS7 LU7 LW7 LY7 MA7 MC7 ME7 MG7 MI7 MK7 MM7 MO7 MQ7 MS7 MU7 MW7 MY7 NA7 NC7 NE7 NG7 NI7 NK7 NM7 NO7 NQ7 NS7 NU7 NW7 NY7 OA7 OC7 OE7 OG7 OI7 OK7 OM7 OO7 OQ7 OS7 OU7 OW7 OY7 PA7 PC7 PE7 PG7 PI7 PK7 PM7 PO7 PQ7 PS7 PU7 PW7 PY7 QA7 QC7 QE7 QG7 QI7 QK7 QM7 QO7 QQ7 QS7 QU7 QW7 QY7 RA7 RC7 RE7 RG7 RI7 RK7 RM7 RO7 RQ7 RS7 RU7 RW7 RY7 SA7 SC7 SE7 SG7 SI7 SK7 SM7 SO7 SQ7 SS7 SU7 SW7 SY7 TA7 TC7 TE7 TG7 TI7 TK7 TM7 TO7 TQ7 TS7 TU7 TW7 TY7 UA7 UC7 UE7 UG7 UI7 UK7 UM7 UO7 UQ7 US7 UU7 UW7 UY7 VA7 VC7 VE7 VG7 VI7 VK7 VM7 VO7 VQ7 VS7 VU7 VW7 VY7 WA7 WC7 WE7 WG7 WI7 WK7 WM7 WO7 WQ7 WS7 WU7 WW7 WY7 XA7 XC7 XE7 XG7 XI7 XK7 XM7 XO7 XQ7 XS7 XU7 XW7 XY7 YA7 YC7 YE7 YG7 YI7 YK7 YM7 YO7 YQ7 YS7 YU7 YW7 YY7 ZA7 ZC7 ZE7 ZG7 ZI7 ZK7 ZM7 ZO7 ZQ7 ZS7 ZU7 ZW7 ZY7 AAA7 AAC7 AAE7 AAG7 AAI7 AAK7 AAM7 AAO7 AAQ7 AAS7 AAU7 AAW7 AAY7 ABA7 ABC7 ABE7 ABG7 ABI7 ABK7">
    <cfRule type="expression" dxfId="30" priority="45">
      <formula>IF(AND(TIME(HOUR(NOW()),MINUTE(NOW()),0)&gt;=K7,TIME(HOUR(NOW()),MINUTE(NOW()),0)&gt;=K7),(K6&lt;&gt;"")*(K6=TODAY()))</formula>
    </cfRule>
  </conditionalFormatting>
  <conditionalFormatting sqref="ABN7 L7 N7 P7 R7 T7 V7 X7 Z7 AB7 AD7 AF7 AH7 AJ7 AL7 AN7 AP7 AR7 AT7 AV7 AX7 AZ7 BB7 BD7 BF7 BH7 BJ7 BL7 BN7 BP7 BR7 BT7 BV7 BX7 BZ7 CB7 CD7 CF7 CH7 CJ7 CL7 CN7 CP7 CR7 CT7 CV7 CX7 CZ7 DB7 DD7 DF7 DH7 DJ7 DL7 DN7 DP7 DR7 DT7 DV7 DX7 DZ7 EB7 ED7 EF7 EH7 EJ7 EL7 EN7 EP7 ER7 ET7 EV7 EX7 EZ7 FB7 FD7 FF7 FH7 FJ7 FL7 FN7 FP7 FR7 FT7 FV7 FX7 FZ7 GB7 GD7 GF7 GH7 GJ7 GL7 GN7 GP7 GR7 GT7 GV7 GX7 GZ7 HB7 HD7 HF7 HH7 HJ7 HL7 HN7 HP7 HR7 HT7 HV7 HX7 HZ7 IB7 ID7 IF7 IH7 IJ7 IL7 IN7 IP7 IR7 IT7 IV7 IX7 IZ7 JB7 JD7 JF7 JH7 JJ7 JL7 JN7 JP7 JR7 JT7 JV7 JX7 JZ7 KB7 KD7 KF7 KH7 KJ7 KL7 KN7 KP7 KR7 KT7 KV7 KX7 KZ7 LB7 LD7 LF7 LH7 LJ7 LL7 LN7 LP7 LR7 LT7 LV7 LX7 LZ7 MB7 MD7 MF7 MH7 MJ7 ML7 MN7 MP7 MR7 MT7 MV7 MX7 MZ7 NB7 ND7 NF7 NH7 NJ7 NL7 NN7 NP7 NR7 NT7 NV7 NX7 NZ7 OB7 OD7 OF7 OH7 OJ7 OL7 ON7 OP7 OR7 OT7 OV7 OX7 OZ7 PB7 PD7 PF7 PH7 PJ7 PL7 PN7 PP7 PR7 PT7 PV7 PX7 PZ7 QB7 QD7 QF7 QH7 QJ7 QL7 QN7 QP7 QR7 QT7 QV7 QX7 QZ7 RB7 RD7 RF7 RH7 RJ7 RL7 RN7 RP7 RR7 RT7 RV7 RX7 RZ7 SB7 SD7 SF7 SH7 SJ7 SL7 SN7 SP7 SR7 ST7 SV7 SX7 SZ7 TB7 TD7 TF7 TH7 TJ7 TL7 TN7 TP7 TR7 TT7 TV7 TX7 TZ7 UB7 UD7 UF7 UH7 UJ7 UL7 UN7 UP7 UR7 UT7 UV7 UX7 UZ7 VB7 VD7 VF7 VH7 VJ7 VL7 VN7 VP7 VR7 VT7 VV7 VX7 VZ7 WB7 WD7 WF7 WH7 WJ7 WL7 WN7 WP7 WR7 WT7 WV7 WX7 WZ7 XB7 XD7 XF7 XH7 XJ7 XL7 XN7 XP7 XR7 XT7 XV7 XX7 XZ7 YB7 YD7 YF7 YH7 YJ7 YL7 YN7 YP7 YR7 YT7 YV7 YX7 YZ7 ZB7 ZD7 ZF7 ZH7 ZJ7 ZL7 ZN7 ZP7 ZR7 ZT7 ZV7 ZX7 ZZ7 AAB7 AAD7 AAF7 AAH7 AAJ7 AAL7 AAN7 AAP7 AAR7 AAT7 AAV7 AAX7 AAZ7 ABB7 ABD7 ABF7 ABH7 ABJ7 ABL7">
    <cfRule type="expression" dxfId="29" priority="44">
      <formula>IF(AND(TIME(HOUR(NOW()),MINUTE(NOW()),0)&gt;=K7,TIME(HOUR(NOW()),MINUTE(NOW()),0)&gt;=L7),(K6&lt;&gt;"")*(K6=TODAY()))</formula>
    </cfRule>
  </conditionalFormatting>
  <conditionalFormatting sqref="K5:ABN6">
    <cfRule type="expression" dxfId="28" priority="48">
      <formula>OR(K$5=1,K$5=7)</formula>
    </cfRule>
  </conditionalFormatting>
  <conditionalFormatting sqref="D9:F17">
    <cfRule type="containsText" dxfId="27" priority="74" operator="containsText" text="B">
      <formula>NOT(ISERROR(SEARCH("B",D9)))</formula>
    </cfRule>
  </conditionalFormatting>
  <conditionalFormatting sqref="UJ7">
    <cfRule type="expression" dxfId="26" priority="77">
      <formula>IF(AND(TIME(HOUR(NOW()),MINUTE(NOW()),0)&gt;=UI7,TIME(HOUR(NOW()),MINUTE(NOW()),0)&gt;=UJ7),(UI6&lt;&gt;"")*(UI6=TODAY()))</formula>
    </cfRule>
  </conditionalFormatting>
  <conditionalFormatting sqref="K3">
    <cfRule type="notContainsText" dxfId="25" priority="29" operator="notContains" text="non">
      <formula>ISERROR(SEARCH("non",K3))</formula>
    </cfRule>
    <cfRule type="containsText" dxfId="24" priority="30" operator="containsText" text="non">
      <formula>NOT(ISERROR(SEARCH("non",K3)))</formula>
    </cfRule>
  </conditionalFormatting>
  <conditionalFormatting sqref="A7">
    <cfRule type="notContainsText" dxfId="23" priority="27" operator="notContains" text="non">
      <formula>ISERROR(SEARCH("non",A7))</formula>
    </cfRule>
    <cfRule type="containsText" dxfId="22" priority="28" operator="containsText" text="non">
      <formula>NOT(ISERROR(SEARCH("non",A7)))</formula>
    </cfRule>
  </conditionalFormatting>
  <conditionalFormatting sqref="GT9:ABN9 A9:J17 GT11:ABN12 GT10:GV10 GT14:ABN15 GT13:GV13 HB13:ABN13 GT17:ABN17 GT16:GV16 HA16:ABN16 GY10:HI10 HL10:ABN10">
    <cfRule type="expression" dxfId="21" priority="26">
      <formula>$A9&lt;&gt;""</formula>
    </cfRule>
  </conditionalFormatting>
  <conditionalFormatting sqref="B9:F17">
    <cfRule type="notContainsBlanks" dxfId="20" priority="79">
      <formula>LEN(TRIM(B9))&gt;0</formula>
    </cfRule>
  </conditionalFormatting>
  <conditionalFormatting sqref="G9:G17">
    <cfRule type="containsText" dxfId="19" priority="24" operator="containsText" text="GRD">
      <formula>NOT(ISERROR(SEARCH("GRD",G9)))</formula>
    </cfRule>
    <cfRule type="containsText" dxfId="18" priority="25" operator="containsText" text="GBE">
      <formula>NOT(ISERROR(SEARCH("GBE",G9)))</formula>
    </cfRule>
  </conditionalFormatting>
  <conditionalFormatting sqref="H9:H17">
    <cfRule type="containsText" dxfId="17" priority="6" operator="containsText" text="GRV">
      <formula>NOT(ISERROR(SEARCH("GRV",H9)))</formula>
    </cfRule>
    <cfRule type="containsText" dxfId="16" priority="9" operator="containsText" text="GRA">
      <formula>NOT(ISERROR(SEARCH("GRA",H9)))</formula>
    </cfRule>
    <cfRule type="containsText" dxfId="15" priority="10" operator="containsText" text="LH">
      <formula>NOT(ISERROR(SEARCH("LH",H9)))</formula>
    </cfRule>
    <cfRule type="containsText" dxfId="14" priority="11" operator="containsText" text="SV">
      <formula>NOT(ISERROR(SEARCH("SV",H9)))</formula>
    </cfRule>
    <cfRule type="containsText" dxfId="13" priority="12" operator="containsText" text="SO">
      <formula>NOT(ISERROR(SEARCH("SO",H9)))</formula>
    </cfRule>
    <cfRule type="containsText" dxfId="12" priority="13" operator="containsText" text="CN">
      <formula>NOT(ISERROR(SEARCH("CN",H9)))</formula>
    </cfRule>
    <cfRule type="containsText" dxfId="11" priority="14" operator="containsText" text="CA">
      <formula>NOT(ISERROR(SEARCH("CA",H9)))</formula>
    </cfRule>
  </conditionalFormatting>
  <conditionalFormatting sqref="J9:J17">
    <cfRule type="timePeriod" dxfId="10" priority="7" timePeriod="today">
      <formula>FLOOR(J9,1)=TODAY()</formula>
    </cfRule>
  </conditionalFormatting>
  <conditionalFormatting sqref="GS9:GS17">
    <cfRule type="expression" dxfId="9" priority="5">
      <formula>$A9&lt;&gt;""</formula>
    </cfRule>
  </conditionalFormatting>
  <conditionalFormatting sqref="AB10:AN10 AC11:AJ11 AG12:AN12 T16:W16 V14 O9:Y9 Y13:AB13 AB17:AD17 K15:AJ15 K14:L14 K10:K12 K16:R16 AE13:AK13 AG14:AJ14 AC16:AF16 AG17:AH17 AN13:AZ13 AC9:AK9 AU11:BJ11 AU12:AW12 AM14:AN14 AN15:BA15 AM16:AY16 AP10:AP11 AM17:AX17 AM9:AO9 BB16:BH16 AR10:AT10 AR14:AS14 BI10:BQ10 BC13 BE14:BG14 BH17:BJ17 AU9 AR9 AU14:AX14 BD12:BL12 BI13:CB13 AY9:BV9 BO11:BT11 BO12:BV12 BW14:CN14 BW15:CE15 BO16:BP16 BQ17 BI14:BR15 BM17:BN17 BR16:BU16 BS10 BS17:BT17 BW10:CA10 BW17:CH17 BV11:BX11 BW16:BZ16 CY9:DD9 CK10:CN10 CG11:CZ11 CE13:CN13 CJ15:CP15 CC16:CQ16 CK17:CM17 CB12:CJ12 CB11 CQ10:DF10 CU13 CQ14:DT14 CS15:CT15 CX15:DB15 DD16 CY17:DT17 CP12:CQ12 CO17:CV17 CS12:DB12 DU12:EC12 CX13:DF13 DF9:DP9 DM11:DP11 DM12:DR12 DH13:DJ13 DM13:ED13 DG15:DP15 DH16:DK16 DC11:DJ11 DI10:EJ10 DS9:DX9 EC9:EG9 EA14:EB14 DU15:ET15 EA17:EH17 DM16:DP16 DS16:DT16 DW11:ED11 DV16:DW16 EN10:ET10 EG11:EO11 EO13:ET13 EJ14:FB14 FY16:GN16 ED14 EF12:EV12 EJ9:ET9 EK17:EZ17 FA10:FB10 FE11:FL11 EY12:FO12 EV13:FJ13 FC15:FT15 FB17:FG17 EQ11:ER11 EX9:FI9 EX15 FQ10:GH10 FL14:FX14 FH10 FI17:GB17 FK9 GA11:GE11 FK10:FN10 FO9 FW9:GA9 FZ12:GP12 GM13:GR13 GC14:GR14 FX15:GN15 GE17:GL17 FQ11:FV11 FV12:FV13 GC9:GR9 GO10:GR10 GM11:GP11 GQ15:GR15 GO17:GR17 GI11:GJ11">
    <cfRule type="expression" dxfId="8" priority="4">
      <formula>$A9&lt;&gt;""</formula>
    </cfRule>
  </conditionalFormatting>
  <conditionalFormatting sqref="AP9">
    <cfRule type="expression" dxfId="7" priority="3">
      <formula>$A9&lt;&gt;""</formula>
    </cfRule>
  </conditionalFormatting>
  <conditionalFormatting sqref="EV9">
    <cfRule type="expression" dxfId="6" priority="2">
      <formula>$A9&lt;&gt;""</formula>
    </cfRule>
  </conditionalFormatting>
  <conditionalFormatting sqref="GW10:GX10">
    <cfRule type="expression" dxfId="5" priority="1">
      <formula>$A10&lt;&gt;""</formula>
    </cfRule>
  </conditionalFormatting>
  <pageMargins left="0.7" right="0.7" top="0.75" bottom="0.75" header="0.3" footer="0.3"/>
  <pageSetup paperSize="9" scale="150"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2053" r:id="rId5" name="Button 5">
              <controlPr defaultSize="0" print="0" autoFill="0" autoPict="0" macro="[0]!Jour_J">
                <anchor moveWithCells="1" sizeWithCells="1">
                  <from>
                    <xdr:col>3</xdr:col>
                    <xdr:colOff>0</xdr:colOff>
                    <xdr:row>0</xdr:row>
                    <xdr:rowOff>0</xdr:rowOff>
                  </from>
                  <to>
                    <xdr:col>6</xdr:col>
                    <xdr:colOff>19050</xdr:colOff>
                    <xdr:row>1</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78" id="{D8F7E6B1-A0F3-4D82-B6D6-45747EA1B883}">
            <xm:f>AND(K$6&lt;&gt;"",COUNTIF(ParamètresCalendrier!$B$9:$B$21,K$6)&gt;0)</xm:f>
            <x14:dxf>
              <fill>
                <patternFill>
                  <bgColor rgb="FF82BE00"/>
                </patternFill>
              </fill>
            </x14:dxf>
          </x14:cfRule>
          <xm:sqref>K5:ABN6</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promptTitle="RAPPEL SEF" prompt="Pile à remplacer (37jrs de validités)_x000a__x000a_Balise à remplacer (7jrs de validités)">
          <x14:formula1>
            <xm:f>ParamètresCouleurs!$H$9:$H$10</xm:f>
          </x14:formula1>
          <xm:sqref>D9:D17</xm:sqref>
        </x14:dataValidation>
        <x14:dataValidation type="list" allowBlank="1" showInputMessage="1" showErrorMessage="1">
          <x14:formula1>
            <xm:f>ParamètresCouleurs!$E$9</xm:f>
          </x14:formula1>
          <xm:sqref>C9:C17</xm:sqref>
        </x14:dataValidation>
        <x14:dataValidation type="list" allowBlank="1" showInputMessage="1" showErrorMessage="1">
          <x14:formula1>
            <xm:f>ParamètresCouleurs!$B$9</xm:f>
          </x14:formula1>
          <xm:sqref>B9:B17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L61"/>
  <sheetViews>
    <sheetView showGridLines="0" showRowColHeaders="0" zoomScale="85" zoomScaleNormal="85" workbookViewId="0">
      <pane ySplit="1" topLeftCell="A2" activePane="bottomLeft" state="frozenSplit"/>
      <selection activeCell="A90" sqref="A90"/>
      <selection pane="bottomLeft" activeCell="B10" sqref="B10"/>
    </sheetView>
  </sheetViews>
  <sheetFormatPr baseColWidth="10" defaultRowHeight="15" x14ac:dyDescent="0.25"/>
  <cols>
    <col min="1" max="1" width="6.42578125" style="1" bestFit="1" customWidth="1"/>
    <col min="2" max="2" width="11.85546875" style="1" bestFit="1" customWidth="1"/>
    <col min="3" max="3" width="18.28515625" style="1" bestFit="1" customWidth="1"/>
    <col min="4" max="4" width="11.42578125" style="1" customWidth="1"/>
    <col min="5" max="5" width="9.5703125" style="1" bestFit="1" customWidth="1"/>
    <col min="6" max="6" width="3.42578125" style="1" bestFit="1" customWidth="1"/>
    <col min="7" max="7" width="11.85546875" style="1" bestFit="1" customWidth="1"/>
    <col min="8" max="8" width="11.42578125" style="1" customWidth="1"/>
    <col min="9" max="9" width="5.42578125" style="1" bestFit="1" customWidth="1"/>
    <col min="10" max="10" width="10.85546875" style="1" bestFit="1" customWidth="1"/>
    <col min="11" max="12" width="11.85546875" style="1" bestFit="1" customWidth="1"/>
    <col min="13" max="16384" width="11.42578125" style="1"/>
  </cols>
  <sheetData>
    <row r="1" spans="1:12" s="45" customFormat="1" ht="49.5" customHeight="1" x14ac:dyDescent="0.25"/>
    <row r="2" spans="1:12" ht="15.75" x14ac:dyDescent="0.25">
      <c r="A2" s="10"/>
    </row>
    <row r="4" spans="1:12" x14ac:dyDescent="0.25">
      <c r="A4" s="88" t="s">
        <v>29</v>
      </c>
      <c r="B4" s="88"/>
      <c r="D4" s="27"/>
      <c r="E4" s="27"/>
    </row>
    <row r="5" spans="1:12" x14ac:dyDescent="0.25">
      <c r="B5" s="22">
        <v>2019</v>
      </c>
    </row>
    <row r="8" spans="1:12" x14ac:dyDescent="0.25">
      <c r="A8" s="2" t="s">
        <v>30</v>
      </c>
      <c r="E8" s="2" t="s">
        <v>34</v>
      </c>
      <c r="I8" s="2" t="s">
        <v>47</v>
      </c>
    </row>
    <row r="9" spans="1:12" x14ac:dyDescent="0.25">
      <c r="B9" s="3">
        <f>DATE(B5,1,1)</f>
        <v>43466</v>
      </c>
      <c r="C9" s="3" t="s">
        <v>7</v>
      </c>
      <c r="F9" s="5">
        <v>1</v>
      </c>
      <c r="G9" s="7">
        <f>7*F9+DATE($B$5,1,3)-WEEKDAY(DATE($B$5,1,3))-5</f>
        <v>43465</v>
      </c>
      <c r="H9" s="7"/>
      <c r="J9" s="8" t="s">
        <v>35</v>
      </c>
      <c r="K9" s="6">
        <f>B9</f>
        <v>43466</v>
      </c>
      <c r="L9" s="6">
        <f>EOMONTH(K9,0)</f>
        <v>43496</v>
      </c>
    </row>
    <row r="10" spans="1:12" x14ac:dyDescent="0.25">
      <c r="B10" s="3">
        <f>ROUND(DATE(B5,4,MOD(234-11*MOD(B5,19),30))/7,0)*7-6</f>
        <v>43576</v>
      </c>
      <c r="C10" s="3" t="s">
        <v>8</v>
      </c>
      <c r="F10" s="5">
        <f>F9+1</f>
        <v>2</v>
      </c>
      <c r="G10" s="7">
        <f>7*F10+DATE($B$5,1,3)-WEEKDAY(DATE($B$5,1,3))-5</f>
        <v>43472</v>
      </c>
      <c r="H10" s="7"/>
      <c r="J10" s="9" t="s">
        <v>36</v>
      </c>
      <c r="K10" s="6">
        <f>EDATE(K9,1)</f>
        <v>43497</v>
      </c>
      <c r="L10" s="6">
        <f t="shared" ref="L10:L20" si="0">EOMONTH(K10,0)</f>
        <v>43524</v>
      </c>
    </row>
    <row r="11" spans="1:12" x14ac:dyDescent="0.25">
      <c r="B11" s="3">
        <f xml:space="preserve"> B10 + 1</f>
        <v>43577</v>
      </c>
      <c r="C11" s="3" t="s">
        <v>9</v>
      </c>
      <c r="F11" s="5">
        <f>F10+1</f>
        <v>3</v>
      </c>
      <c r="G11" s="7">
        <f t="shared" ref="G11:G61" si="1">7*F11+DATE($B$5,1,3)-WEEKDAY(DATE($B$5,1,3))-5</f>
        <v>43479</v>
      </c>
      <c r="H11" s="7"/>
      <c r="J11" s="9" t="s">
        <v>37</v>
      </c>
      <c r="K11" s="6">
        <f t="shared" ref="K11:K20" si="2">EDATE(K10,1)</f>
        <v>43525</v>
      </c>
      <c r="L11" s="6">
        <f t="shared" si="0"/>
        <v>43555</v>
      </c>
    </row>
    <row r="12" spans="1:12" x14ac:dyDescent="0.25">
      <c r="B12" s="3">
        <f xml:space="preserve"> DATE(B5,5,1)</f>
        <v>43586</v>
      </c>
      <c r="C12" s="3" t="s">
        <v>10</v>
      </c>
      <c r="F12" s="5">
        <f>F11+1</f>
        <v>4</v>
      </c>
      <c r="G12" s="7">
        <f t="shared" si="1"/>
        <v>43486</v>
      </c>
      <c r="H12" s="7"/>
      <c r="J12" s="9" t="s">
        <v>38</v>
      </c>
      <c r="K12" s="6">
        <f t="shared" si="2"/>
        <v>43556</v>
      </c>
      <c r="L12" s="6">
        <f t="shared" si="0"/>
        <v>43585</v>
      </c>
    </row>
    <row r="13" spans="1:12" x14ac:dyDescent="0.25">
      <c r="B13" s="3">
        <f>DATE(B5,5,8)</f>
        <v>43593</v>
      </c>
      <c r="C13" s="3" t="s">
        <v>11</v>
      </c>
      <c r="F13" s="5">
        <f t="shared" ref="F13:F61" si="3">F12+1</f>
        <v>5</v>
      </c>
      <c r="G13" s="7">
        <f t="shared" si="1"/>
        <v>43493</v>
      </c>
      <c r="H13" s="7"/>
      <c r="J13" s="9" t="s">
        <v>39</v>
      </c>
      <c r="K13" s="6">
        <f t="shared" si="2"/>
        <v>43586</v>
      </c>
      <c r="L13" s="6">
        <f t="shared" si="0"/>
        <v>43616</v>
      </c>
    </row>
    <row r="14" spans="1:12" x14ac:dyDescent="0.25">
      <c r="B14" s="3">
        <f>B10 + 39</f>
        <v>43615</v>
      </c>
      <c r="C14" s="3" t="s">
        <v>12</v>
      </c>
      <c r="F14" s="5">
        <f t="shared" si="3"/>
        <v>6</v>
      </c>
      <c r="G14" s="7">
        <f t="shared" si="1"/>
        <v>43500</v>
      </c>
      <c r="H14" s="7"/>
      <c r="J14" s="9" t="s">
        <v>40</v>
      </c>
      <c r="K14" s="6">
        <f t="shared" si="2"/>
        <v>43617</v>
      </c>
      <c r="L14" s="6">
        <f t="shared" si="0"/>
        <v>43646</v>
      </c>
    </row>
    <row r="15" spans="1:12" x14ac:dyDescent="0.25">
      <c r="B15" s="3">
        <f>B10 + 49</f>
        <v>43625</v>
      </c>
      <c r="C15" s="3" t="s">
        <v>13</v>
      </c>
      <c r="F15" s="5">
        <f t="shared" si="3"/>
        <v>7</v>
      </c>
      <c r="G15" s="7">
        <f t="shared" si="1"/>
        <v>43507</v>
      </c>
      <c r="H15" s="7"/>
      <c r="J15" s="9" t="s">
        <v>41</v>
      </c>
      <c r="K15" s="6">
        <f t="shared" si="2"/>
        <v>43647</v>
      </c>
      <c r="L15" s="6">
        <f t="shared" si="0"/>
        <v>43677</v>
      </c>
    </row>
    <row r="16" spans="1:12" x14ac:dyDescent="0.25">
      <c r="B16" s="3">
        <f xml:space="preserve"> B10 + 50</f>
        <v>43626</v>
      </c>
      <c r="C16" s="3" t="s">
        <v>14</v>
      </c>
      <c r="F16" s="5">
        <f t="shared" si="3"/>
        <v>8</v>
      </c>
      <c r="G16" s="7">
        <f t="shared" si="1"/>
        <v>43514</v>
      </c>
      <c r="H16" s="7"/>
      <c r="J16" s="9" t="s">
        <v>42</v>
      </c>
      <c r="K16" s="6">
        <f t="shared" si="2"/>
        <v>43678</v>
      </c>
      <c r="L16" s="6">
        <f t="shared" si="0"/>
        <v>43708</v>
      </c>
    </row>
    <row r="17" spans="2:12" x14ac:dyDescent="0.25">
      <c r="B17" s="3">
        <f>DATE(B5,7,14)</f>
        <v>43660</v>
      </c>
      <c r="C17" s="3" t="s">
        <v>15</v>
      </c>
      <c r="F17" s="5">
        <f t="shared" si="3"/>
        <v>9</v>
      </c>
      <c r="G17" s="7">
        <f t="shared" si="1"/>
        <v>43521</v>
      </c>
      <c r="H17" s="7"/>
      <c r="J17" s="9" t="s">
        <v>43</v>
      </c>
      <c r="K17" s="6">
        <f t="shared" si="2"/>
        <v>43709</v>
      </c>
      <c r="L17" s="6">
        <f t="shared" si="0"/>
        <v>43738</v>
      </c>
    </row>
    <row r="18" spans="2:12" x14ac:dyDescent="0.25">
      <c r="B18" s="3">
        <f xml:space="preserve"> DATE(B5,8,15)</f>
        <v>43692</v>
      </c>
      <c r="C18" s="3" t="s">
        <v>16</v>
      </c>
      <c r="F18" s="5">
        <f t="shared" si="3"/>
        <v>10</v>
      </c>
      <c r="G18" s="7">
        <f t="shared" si="1"/>
        <v>43528</v>
      </c>
      <c r="H18" s="7"/>
      <c r="J18" s="9" t="s">
        <v>44</v>
      </c>
      <c r="K18" s="6">
        <f t="shared" si="2"/>
        <v>43739</v>
      </c>
      <c r="L18" s="6">
        <f t="shared" si="0"/>
        <v>43769</v>
      </c>
    </row>
    <row r="19" spans="2:12" x14ac:dyDescent="0.25">
      <c r="B19" s="3">
        <f xml:space="preserve"> DATE(B5,11,1)</f>
        <v>43770</v>
      </c>
      <c r="C19" s="3" t="s">
        <v>17</v>
      </c>
      <c r="F19" s="5">
        <f t="shared" si="3"/>
        <v>11</v>
      </c>
      <c r="G19" s="7">
        <f t="shared" si="1"/>
        <v>43535</v>
      </c>
      <c r="H19" s="7"/>
      <c r="J19" s="9" t="s">
        <v>45</v>
      </c>
      <c r="K19" s="6">
        <f t="shared" si="2"/>
        <v>43770</v>
      </c>
      <c r="L19" s="6">
        <f t="shared" si="0"/>
        <v>43799</v>
      </c>
    </row>
    <row r="20" spans="2:12" x14ac:dyDescent="0.25">
      <c r="B20" s="3">
        <f>DATE(B5,11,11)</f>
        <v>43780</v>
      </c>
      <c r="C20" s="3" t="s">
        <v>18</v>
      </c>
      <c r="F20" s="5">
        <f t="shared" si="3"/>
        <v>12</v>
      </c>
      <c r="G20" s="7">
        <f t="shared" si="1"/>
        <v>43542</v>
      </c>
      <c r="H20" s="7"/>
      <c r="J20" s="9" t="s">
        <v>46</v>
      </c>
      <c r="K20" s="6">
        <f t="shared" si="2"/>
        <v>43800</v>
      </c>
      <c r="L20" s="6">
        <f t="shared" si="0"/>
        <v>43830</v>
      </c>
    </row>
    <row r="21" spans="2:12" x14ac:dyDescent="0.25">
      <c r="B21" s="3">
        <f xml:space="preserve"> DATE(B5,12,25)</f>
        <v>43824</v>
      </c>
      <c r="C21" s="3" t="s">
        <v>19</v>
      </c>
      <c r="F21" s="5">
        <f t="shared" si="3"/>
        <v>13</v>
      </c>
      <c r="G21" s="7">
        <f t="shared" si="1"/>
        <v>43549</v>
      </c>
      <c r="H21" s="7"/>
      <c r="J21" s="4"/>
      <c r="K21" s="4"/>
      <c r="L21" s="4"/>
    </row>
    <row r="22" spans="2:12" x14ac:dyDescent="0.25">
      <c r="F22" s="5">
        <f t="shared" si="3"/>
        <v>14</v>
      </c>
      <c r="G22" s="7">
        <f t="shared" si="1"/>
        <v>43556</v>
      </c>
      <c r="H22" s="7"/>
      <c r="J22" s="4"/>
      <c r="K22" s="4"/>
      <c r="L22" s="4"/>
    </row>
    <row r="23" spans="2:12" x14ac:dyDescent="0.25">
      <c r="F23" s="5">
        <f t="shared" si="3"/>
        <v>15</v>
      </c>
      <c r="G23" s="7">
        <f t="shared" si="1"/>
        <v>43563</v>
      </c>
      <c r="H23" s="7"/>
    </row>
    <row r="24" spans="2:12" x14ac:dyDescent="0.25">
      <c r="F24" s="5">
        <f t="shared" si="3"/>
        <v>16</v>
      </c>
      <c r="G24" s="7">
        <f t="shared" si="1"/>
        <v>43570</v>
      </c>
      <c r="H24" s="7"/>
    </row>
    <row r="25" spans="2:12" x14ac:dyDescent="0.25">
      <c r="F25" s="5">
        <f t="shared" si="3"/>
        <v>17</v>
      </c>
      <c r="G25" s="7">
        <f t="shared" si="1"/>
        <v>43577</v>
      </c>
      <c r="H25" s="7"/>
    </row>
    <row r="26" spans="2:12" x14ac:dyDescent="0.25">
      <c r="F26" s="5">
        <f t="shared" si="3"/>
        <v>18</v>
      </c>
      <c r="G26" s="7">
        <f t="shared" si="1"/>
        <v>43584</v>
      </c>
      <c r="H26" s="7"/>
    </row>
    <row r="27" spans="2:12" x14ac:dyDescent="0.25">
      <c r="F27" s="5">
        <f t="shared" si="3"/>
        <v>19</v>
      </c>
      <c r="G27" s="7">
        <f t="shared" si="1"/>
        <v>43591</v>
      </c>
      <c r="H27" s="7"/>
    </row>
    <row r="28" spans="2:12" x14ac:dyDescent="0.25">
      <c r="F28" s="5">
        <f t="shared" si="3"/>
        <v>20</v>
      </c>
      <c r="G28" s="7">
        <f t="shared" si="1"/>
        <v>43598</v>
      </c>
      <c r="H28" s="7"/>
    </row>
    <row r="29" spans="2:12" x14ac:dyDescent="0.25">
      <c r="F29" s="5">
        <f t="shared" si="3"/>
        <v>21</v>
      </c>
      <c r="G29" s="7">
        <f t="shared" si="1"/>
        <v>43605</v>
      </c>
      <c r="H29" s="7"/>
    </row>
    <row r="30" spans="2:12" x14ac:dyDescent="0.25">
      <c r="F30" s="5">
        <f t="shared" si="3"/>
        <v>22</v>
      </c>
      <c r="G30" s="7">
        <f t="shared" si="1"/>
        <v>43612</v>
      </c>
      <c r="H30" s="7"/>
    </row>
    <row r="31" spans="2:12" x14ac:dyDescent="0.25">
      <c r="F31" s="5">
        <f t="shared" si="3"/>
        <v>23</v>
      </c>
      <c r="G31" s="7">
        <f t="shared" si="1"/>
        <v>43619</v>
      </c>
      <c r="H31" s="7"/>
    </row>
    <row r="32" spans="2:12" x14ac:dyDescent="0.25">
      <c r="F32" s="5">
        <f t="shared" si="3"/>
        <v>24</v>
      </c>
      <c r="G32" s="7">
        <f t="shared" si="1"/>
        <v>43626</v>
      </c>
      <c r="H32" s="7"/>
    </row>
    <row r="33" spans="6:8" x14ac:dyDescent="0.25">
      <c r="F33" s="5">
        <f t="shared" si="3"/>
        <v>25</v>
      </c>
      <c r="G33" s="7">
        <f t="shared" si="1"/>
        <v>43633</v>
      </c>
      <c r="H33" s="7"/>
    </row>
    <row r="34" spans="6:8" x14ac:dyDescent="0.25">
      <c r="F34" s="5">
        <f t="shared" si="3"/>
        <v>26</v>
      </c>
      <c r="G34" s="7">
        <f t="shared" si="1"/>
        <v>43640</v>
      </c>
      <c r="H34" s="7"/>
    </row>
    <row r="35" spans="6:8" x14ac:dyDescent="0.25">
      <c r="F35" s="5">
        <f t="shared" si="3"/>
        <v>27</v>
      </c>
      <c r="G35" s="7">
        <f t="shared" si="1"/>
        <v>43647</v>
      </c>
      <c r="H35" s="7"/>
    </row>
    <row r="36" spans="6:8" x14ac:dyDescent="0.25">
      <c r="F36" s="5">
        <f t="shared" si="3"/>
        <v>28</v>
      </c>
      <c r="G36" s="7">
        <f t="shared" si="1"/>
        <v>43654</v>
      </c>
      <c r="H36" s="7"/>
    </row>
    <row r="37" spans="6:8" x14ac:dyDescent="0.25">
      <c r="F37" s="5">
        <f t="shared" si="3"/>
        <v>29</v>
      </c>
      <c r="G37" s="7">
        <f t="shared" si="1"/>
        <v>43661</v>
      </c>
      <c r="H37" s="7"/>
    </row>
    <row r="38" spans="6:8" x14ac:dyDescent="0.25">
      <c r="F38" s="5">
        <f t="shared" si="3"/>
        <v>30</v>
      </c>
      <c r="G38" s="7">
        <f t="shared" si="1"/>
        <v>43668</v>
      </c>
      <c r="H38" s="7"/>
    </row>
    <row r="39" spans="6:8" x14ac:dyDescent="0.25">
      <c r="F39" s="5">
        <f t="shared" si="3"/>
        <v>31</v>
      </c>
      <c r="G39" s="7">
        <f t="shared" si="1"/>
        <v>43675</v>
      </c>
      <c r="H39" s="7"/>
    </row>
    <row r="40" spans="6:8" x14ac:dyDescent="0.25">
      <c r="F40" s="5">
        <f t="shared" si="3"/>
        <v>32</v>
      </c>
      <c r="G40" s="7">
        <f t="shared" si="1"/>
        <v>43682</v>
      </c>
      <c r="H40" s="7"/>
    </row>
    <row r="41" spans="6:8" x14ac:dyDescent="0.25">
      <c r="F41" s="5">
        <f t="shared" si="3"/>
        <v>33</v>
      </c>
      <c r="G41" s="7">
        <f t="shared" si="1"/>
        <v>43689</v>
      </c>
      <c r="H41" s="7"/>
    </row>
    <row r="42" spans="6:8" x14ac:dyDescent="0.25">
      <c r="F42" s="5">
        <f t="shared" si="3"/>
        <v>34</v>
      </c>
      <c r="G42" s="7">
        <f t="shared" si="1"/>
        <v>43696</v>
      </c>
      <c r="H42" s="7"/>
    </row>
    <row r="43" spans="6:8" x14ac:dyDescent="0.25">
      <c r="F43" s="5">
        <f t="shared" si="3"/>
        <v>35</v>
      </c>
      <c r="G43" s="7">
        <f t="shared" si="1"/>
        <v>43703</v>
      </c>
      <c r="H43" s="7"/>
    </row>
    <row r="44" spans="6:8" x14ac:dyDescent="0.25">
      <c r="F44" s="5">
        <f t="shared" si="3"/>
        <v>36</v>
      </c>
      <c r="G44" s="7">
        <f t="shared" si="1"/>
        <v>43710</v>
      </c>
      <c r="H44" s="7"/>
    </row>
    <row r="45" spans="6:8" x14ac:dyDescent="0.25">
      <c r="F45" s="5">
        <f t="shared" si="3"/>
        <v>37</v>
      </c>
      <c r="G45" s="7">
        <f t="shared" si="1"/>
        <v>43717</v>
      </c>
      <c r="H45" s="7"/>
    </row>
    <row r="46" spans="6:8" x14ac:dyDescent="0.25">
      <c r="F46" s="5">
        <f t="shared" si="3"/>
        <v>38</v>
      </c>
      <c r="G46" s="7">
        <f t="shared" si="1"/>
        <v>43724</v>
      </c>
      <c r="H46" s="7"/>
    </row>
    <row r="47" spans="6:8" x14ac:dyDescent="0.25">
      <c r="F47" s="5">
        <f t="shared" si="3"/>
        <v>39</v>
      </c>
      <c r="G47" s="7">
        <f t="shared" si="1"/>
        <v>43731</v>
      </c>
      <c r="H47" s="7"/>
    </row>
    <row r="48" spans="6:8" x14ac:dyDescent="0.25">
      <c r="F48" s="5">
        <f t="shared" si="3"/>
        <v>40</v>
      </c>
      <c r="G48" s="7">
        <f t="shared" si="1"/>
        <v>43738</v>
      </c>
      <c r="H48" s="7"/>
    </row>
    <row r="49" spans="6:8" x14ac:dyDescent="0.25">
      <c r="F49" s="5">
        <f t="shared" si="3"/>
        <v>41</v>
      </c>
      <c r="G49" s="7">
        <f t="shared" si="1"/>
        <v>43745</v>
      </c>
      <c r="H49" s="7"/>
    </row>
    <row r="50" spans="6:8" x14ac:dyDescent="0.25">
      <c r="F50" s="5">
        <f t="shared" si="3"/>
        <v>42</v>
      </c>
      <c r="G50" s="7">
        <f t="shared" si="1"/>
        <v>43752</v>
      </c>
      <c r="H50" s="7"/>
    </row>
    <row r="51" spans="6:8" x14ac:dyDescent="0.25">
      <c r="F51" s="5">
        <f t="shared" si="3"/>
        <v>43</v>
      </c>
      <c r="G51" s="7">
        <f t="shared" si="1"/>
        <v>43759</v>
      </c>
      <c r="H51" s="7"/>
    </row>
    <row r="52" spans="6:8" x14ac:dyDescent="0.25">
      <c r="F52" s="5">
        <f t="shared" si="3"/>
        <v>44</v>
      </c>
      <c r="G52" s="7">
        <f t="shared" si="1"/>
        <v>43766</v>
      </c>
      <c r="H52" s="7"/>
    </row>
    <row r="53" spans="6:8" x14ac:dyDescent="0.25">
      <c r="F53" s="5">
        <f t="shared" si="3"/>
        <v>45</v>
      </c>
      <c r="G53" s="7">
        <f t="shared" si="1"/>
        <v>43773</v>
      </c>
      <c r="H53" s="7"/>
    </row>
    <row r="54" spans="6:8" x14ac:dyDescent="0.25">
      <c r="F54" s="5">
        <f t="shared" si="3"/>
        <v>46</v>
      </c>
      <c r="G54" s="7">
        <f t="shared" si="1"/>
        <v>43780</v>
      </c>
      <c r="H54" s="7"/>
    </row>
    <row r="55" spans="6:8" x14ac:dyDescent="0.25">
      <c r="F55" s="5">
        <f t="shared" si="3"/>
        <v>47</v>
      </c>
      <c r="G55" s="7">
        <f t="shared" si="1"/>
        <v>43787</v>
      </c>
      <c r="H55" s="7"/>
    </row>
    <row r="56" spans="6:8" x14ac:dyDescent="0.25">
      <c r="F56" s="5">
        <f t="shared" si="3"/>
        <v>48</v>
      </c>
      <c r="G56" s="7">
        <f t="shared" si="1"/>
        <v>43794</v>
      </c>
      <c r="H56" s="7"/>
    </row>
    <row r="57" spans="6:8" x14ac:dyDescent="0.25">
      <c r="F57" s="5">
        <f t="shared" si="3"/>
        <v>49</v>
      </c>
      <c r="G57" s="7">
        <f t="shared" si="1"/>
        <v>43801</v>
      </c>
      <c r="H57" s="7"/>
    </row>
    <row r="58" spans="6:8" x14ac:dyDescent="0.25">
      <c r="F58" s="5">
        <f t="shared" si="3"/>
        <v>50</v>
      </c>
      <c r="G58" s="7">
        <f t="shared" si="1"/>
        <v>43808</v>
      </c>
      <c r="H58" s="7"/>
    </row>
    <row r="59" spans="6:8" x14ac:dyDescent="0.25">
      <c r="F59" s="5">
        <f t="shared" si="3"/>
        <v>51</v>
      </c>
      <c r="G59" s="7">
        <f t="shared" si="1"/>
        <v>43815</v>
      </c>
      <c r="H59" s="7"/>
    </row>
    <row r="60" spans="6:8" x14ac:dyDescent="0.25">
      <c r="F60" s="5">
        <f t="shared" si="3"/>
        <v>52</v>
      </c>
      <c r="G60" s="7">
        <f t="shared" si="1"/>
        <v>43822</v>
      </c>
      <c r="H60" s="7"/>
    </row>
    <row r="61" spans="6:8" x14ac:dyDescent="0.25">
      <c r="F61" s="5">
        <f t="shared" si="3"/>
        <v>53</v>
      </c>
      <c r="G61" s="7">
        <f t="shared" si="1"/>
        <v>43829</v>
      </c>
      <c r="H61" s="7"/>
    </row>
  </sheetData>
  <sheetProtection formatCells="0" formatColumns="0" selectLockedCells="1"/>
  <customSheetViews>
    <customSheetView guid="{7A6998E9-2AD7-4051-A331-72EE69B93677}" showGridLines="0">
      <pageMargins left="0.7" right="0.7" top="0.75" bottom="0.75" header="0.3" footer="0.3"/>
    </customSheetView>
  </customSheetViews>
  <mergeCells count="1">
    <mergeCell ref="A4:B4"/>
  </mergeCells>
  <conditionalFormatting sqref="A2">
    <cfRule type="notContainsText" dxfId="3" priority="1" operator="notContains" text="non">
      <formula>ISERROR(SEARCH("non",A2))</formula>
    </cfRule>
    <cfRule type="containsText" dxfId="2" priority="2" operator="containsText" text="non">
      <formula>NOT(ISERROR(SEARCH("non",A2)))</formula>
    </cfRule>
  </conditionalFormatting>
  <dataValidations disablePrompts="1" count="1">
    <dataValidation type="list" allowBlank="1" showInputMessage="1" showErrorMessage="1" sqref="B5">
      <formula1>"2019,2020,2021,2022,2023"</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M10"/>
  <sheetViews>
    <sheetView showGridLines="0" showRowColHeaders="0" zoomScale="85" zoomScaleNormal="85" workbookViewId="0">
      <selection activeCell="D5" sqref="D5"/>
    </sheetView>
  </sheetViews>
  <sheetFormatPr baseColWidth="10" defaultRowHeight="15" x14ac:dyDescent="0.25"/>
  <cols>
    <col min="1" max="12" width="11.42578125" style="1" customWidth="1"/>
    <col min="13" max="16384" width="11.42578125" style="1"/>
  </cols>
  <sheetData>
    <row r="1" spans="1:13" s="45" customFormat="1" ht="49.5" customHeight="1" x14ac:dyDescent="0.25"/>
    <row r="2" spans="1:13" ht="15.75" x14ac:dyDescent="0.25">
      <c r="A2" s="10"/>
    </row>
    <row r="4" spans="1:13" x14ac:dyDescent="0.25">
      <c r="A4" s="2" t="s">
        <v>31</v>
      </c>
      <c r="B4" s="23"/>
      <c r="C4" s="23"/>
      <c r="D4" s="23"/>
      <c r="E4" s="23"/>
      <c r="F4" s="23"/>
      <c r="G4" s="23"/>
      <c r="H4" s="23"/>
      <c r="I4" s="23"/>
      <c r="J4" s="23"/>
      <c r="K4" s="23"/>
      <c r="L4" s="23"/>
    </row>
    <row r="5" spans="1:13" x14ac:dyDescent="0.25">
      <c r="A5" s="32" t="s">
        <v>70</v>
      </c>
      <c r="B5" s="90" t="s">
        <v>71</v>
      </c>
      <c r="C5" s="33" t="s">
        <v>72</v>
      </c>
      <c r="D5" s="34" t="s">
        <v>73</v>
      </c>
      <c r="E5" s="91" t="s">
        <v>22</v>
      </c>
      <c r="F5" s="35" t="s">
        <v>23</v>
      </c>
      <c r="G5" s="36" t="s">
        <v>69</v>
      </c>
      <c r="H5" s="37" t="s">
        <v>24</v>
      </c>
      <c r="I5" s="38" t="s">
        <v>25</v>
      </c>
      <c r="J5" s="39" t="s">
        <v>26</v>
      </c>
      <c r="K5" s="89" t="s">
        <v>74</v>
      </c>
      <c r="L5" s="40" t="s">
        <v>68</v>
      </c>
      <c r="M5" s="42"/>
    </row>
    <row r="6" spans="1:13" ht="179.25" x14ac:dyDescent="0.25">
      <c r="A6" s="24" t="s">
        <v>48</v>
      </c>
      <c r="B6" s="24" t="s">
        <v>49</v>
      </c>
      <c r="C6" s="24" t="s">
        <v>51</v>
      </c>
      <c r="D6" s="24" t="s">
        <v>52</v>
      </c>
      <c r="E6" s="25" t="s">
        <v>56</v>
      </c>
      <c r="F6" s="24" t="s">
        <v>53</v>
      </c>
      <c r="G6" s="24" t="s">
        <v>50</v>
      </c>
      <c r="H6" s="24" t="s">
        <v>54</v>
      </c>
      <c r="I6" s="24" t="s">
        <v>55</v>
      </c>
      <c r="J6" s="24" t="s">
        <v>27</v>
      </c>
      <c r="K6" s="24" t="s">
        <v>59</v>
      </c>
      <c r="L6" s="24" t="s">
        <v>58</v>
      </c>
      <c r="M6" s="24" t="s">
        <v>57</v>
      </c>
    </row>
    <row r="8" spans="1:13" x14ac:dyDescent="0.25">
      <c r="A8" s="2" t="s">
        <v>1</v>
      </c>
      <c r="D8" s="2" t="s">
        <v>60</v>
      </c>
      <c r="G8" s="2" t="s">
        <v>2</v>
      </c>
    </row>
    <row r="9" spans="1:13" x14ac:dyDescent="0.25">
      <c r="B9" s="26" t="s">
        <v>61</v>
      </c>
      <c r="E9" s="26" t="s">
        <v>0</v>
      </c>
      <c r="H9" s="26" t="s">
        <v>62</v>
      </c>
    </row>
    <row r="10" spans="1:13" x14ac:dyDescent="0.25">
      <c r="H10" s="26" t="s">
        <v>6</v>
      </c>
    </row>
  </sheetData>
  <sheetProtection formatCells="0" formatColumns="0"/>
  <conditionalFormatting sqref="A2">
    <cfRule type="notContainsText" dxfId="1" priority="1" operator="notContains" text="non">
      <formula>ISERROR(SEARCH("non",A2))</formula>
    </cfRule>
    <cfRule type="containsText" dxfId="0" priority="2" operator="containsText" text="non">
      <formula>NOT(ISERROR(SEARCH("non",A2)))</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12</vt:i4>
      </vt:variant>
    </vt:vector>
  </HeadingPairs>
  <TitlesOfParts>
    <vt:vector size="15" baseType="lpstr">
      <vt:lpstr>B82500</vt:lpstr>
      <vt:lpstr>ParamètresCalendrier</vt:lpstr>
      <vt:lpstr>ParamètresCouleurs</vt:lpstr>
      <vt:lpstr>Bulle_à</vt:lpstr>
      <vt:lpstr>calendrier</vt:lpstr>
      <vt:lpstr>calendrier_dates</vt:lpstr>
      <vt:lpstr>Commentaires</vt:lpstr>
      <vt:lpstr>couleurs</vt:lpstr>
      <vt:lpstr>'B82500'!curseurs</vt:lpstr>
      <vt:lpstr>Liste_feuilles</vt:lpstr>
      <vt:lpstr>MesCouleurs</vt:lpstr>
      <vt:lpstr>MotifsCouleurs</vt:lpstr>
      <vt:lpstr>'B82500'!planning</vt:lpstr>
      <vt:lpstr>Prev_sortie</vt:lpstr>
      <vt:lpstr>Sites</vt:lpstr>
    </vt:vector>
  </TitlesOfParts>
  <Company>SNCF</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MONIER</dc:creator>
  <cp:lastModifiedBy>thev</cp:lastModifiedBy>
  <cp:lastPrinted>2019-01-18T09:49:31Z</cp:lastPrinted>
  <dcterms:created xsi:type="dcterms:W3CDTF">2018-07-12T09:40:38Z</dcterms:created>
  <dcterms:modified xsi:type="dcterms:W3CDTF">2019-04-16T08:48:50Z</dcterms:modified>
</cp:coreProperties>
</file>