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240" yWindow="30" windowWidth="15120" windowHeight="7500"/>
  </bookViews>
  <sheets>
    <sheet name="F. DE BUREAU" sheetId="14" r:id="rId1"/>
  </sheets>
  <externalReferences>
    <externalReference r:id="rId2"/>
  </externalReferences>
  <calcPr calcId="152511" fullPrecision="0"/>
</workbook>
</file>

<file path=xl/calcChain.xml><?xml version="1.0" encoding="utf-8"?>
<calcChain xmlns="http://schemas.openxmlformats.org/spreadsheetml/2006/main">
  <c r="A31" i="14" l="1"/>
  <c r="A30" i="14"/>
  <c r="A7" i="14"/>
  <c r="M7" i="14"/>
  <c r="A8" i="14"/>
  <c r="M8" i="14"/>
  <c r="A9" i="14"/>
  <c r="M9" i="14"/>
  <c r="A10" i="14"/>
  <c r="M10" i="14"/>
  <c r="A11" i="14"/>
  <c r="M11" i="14"/>
  <c r="A12" i="14"/>
  <c r="M12" i="14"/>
  <c r="A13" i="14"/>
  <c r="M13" i="14"/>
  <c r="A14" i="14"/>
  <c r="M14" i="14"/>
  <c r="A15" i="14"/>
  <c r="M15" i="14"/>
  <c r="A16" i="14"/>
  <c r="M16" i="14"/>
  <c r="A17" i="14"/>
  <c r="M17" i="14"/>
  <c r="A18" i="14"/>
  <c r="M18" i="14"/>
  <c r="A19" i="14"/>
  <c r="M19" i="14"/>
  <c r="A20" i="14"/>
  <c r="M20" i="14"/>
  <c r="A21" i="14"/>
  <c r="M21" i="14"/>
  <c r="A22" i="14"/>
  <c r="M22" i="14"/>
  <c r="A23" i="14"/>
  <c r="M23" i="14"/>
  <c r="A24" i="14"/>
  <c r="M24" i="14"/>
  <c r="M6" i="14"/>
  <c r="A6" i="14"/>
  <c r="K25" i="14"/>
  <c r="F25" i="14"/>
  <c r="E25" i="14"/>
  <c r="G3" i="14"/>
  <c r="E26" i="14" l="1"/>
  <c r="A26" i="14" s="1"/>
</calcChain>
</file>

<file path=xl/sharedStrings.xml><?xml version="1.0" encoding="utf-8"?>
<sst xmlns="http://schemas.openxmlformats.org/spreadsheetml/2006/main" count="25" uniqueCount="24">
  <si>
    <t>COMMENTAIRE</t>
  </si>
  <si>
    <t>BUDGET</t>
  </si>
  <si>
    <t>X</t>
  </si>
  <si>
    <t>FOURNISSEURS</t>
  </si>
  <si>
    <t>MONTANT</t>
  </si>
  <si>
    <t>FACTURE RECUE</t>
  </si>
  <si>
    <t>OUI</t>
  </si>
  <si>
    <t>COMMANDE NON COMPTABILISE AU SIEGE</t>
  </si>
  <si>
    <t>RECUE AU SIEGE</t>
  </si>
  <si>
    <t>INFORMATION DE LA CRECHE</t>
  </si>
  <si>
    <t>INFORMATION DU SIEGE</t>
  </si>
  <si>
    <t>REPONSE DE LA CRECHE</t>
  </si>
  <si>
    <t>REPONSE DU SIEGE</t>
  </si>
  <si>
    <t>VU PAR LA CRECHE</t>
  </si>
  <si>
    <t>NATURE</t>
  </si>
  <si>
    <t>DATE</t>
  </si>
  <si>
    <t>J</t>
  </si>
  <si>
    <t>LEBELLE DE L'ECRITURE</t>
  </si>
  <si>
    <t>DEBIT</t>
  </si>
  <si>
    <t>CREDIT</t>
  </si>
  <si>
    <t>N° PIECE</t>
  </si>
  <si>
    <t>Colonne1</t>
  </si>
  <si>
    <t>TOTAL DEBIT &amp; CREDIT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</si>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</sst>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\ &quot;€&quot;"/>
    <numFmt numFmtId="165" formatCode="#,##0.00\ &quot;€&quot;;[Red]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gray0625"/>
    </fill>
    <fill>
      <patternFill patternType="solid">
        <fgColor indexed="65"/>
        <bgColor indexed="64"/>
      </patternFill>
    </fill>
    <fill>
      <patternFill patternType="solid">
        <fgColor theme="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ck">
        <color rgb="FFFF0000"/>
      </top>
      <bottom style="thick">
        <color rgb="FFFF0000"/>
      </bottom>
      <diagonal/>
    </border>
    <border>
      <left/>
      <right style="double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thick">
        <color rgb="FFFF0000"/>
      </top>
      <bottom style="thick">
        <color rgb="FFFF0000"/>
      </bottom>
      <diagonal/>
    </border>
    <border>
      <left/>
      <right style="double">
        <color indexed="64"/>
      </right>
      <top style="medium">
        <color indexed="64"/>
      </top>
      <bottom style="thick">
        <color rgb="FFFF0000"/>
      </bottom>
      <diagonal/>
    </border>
    <border>
      <left style="thin">
        <color indexed="64"/>
      </left>
      <right style="double">
        <color indexed="64"/>
      </right>
      <top/>
      <bottom style="thick">
        <color rgb="FFFF0000"/>
      </bottom>
      <diagonal/>
    </border>
    <border>
      <left/>
      <right style="double">
        <color indexed="64"/>
      </right>
      <top/>
      <bottom style="thick">
        <color rgb="FFFF0000"/>
      </bottom>
      <diagonal/>
    </border>
    <border>
      <left/>
      <right/>
      <top style="medium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rgb="FFFF0000"/>
      </bottom>
      <diagonal/>
    </border>
    <border>
      <left style="thin">
        <color indexed="64"/>
      </left>
      <right/>
      <top style="medium">
        <color indexed="64"/>
      </top>
      <bottom style="thick">
        <color rgb="FFFF0000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ck">
        <color rgb="FFFF0000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4" borderId="1" xfId="0" quotePrefix="1" applyFont="1" applyFill="1" applyBorder="1" applyAlignment="1" applyProtection="1">
      <alignment horizontal="center" vertical="center"/>
    </xf>
    <xf numFmtId="4" fontId="1" fillId="4" borderId="1" xfId="0" quotePrefix="1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4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</xf>
    <xf numFmtId="4" fontId="0" fillId="0" borderId="4" xfId="0" applyNumberFormat="1" applyBorder="1" applyAlignment="1" applyProtection="1">
      <alignment horizontal="center" vertical="center"/>
      <protection locked="0"/>
    </xf>
    <xf numFmtId="4" fontId="0" fillId="0" borderId="2" xfId="0" applyNumberFormat="1" applyBorder="1" applyAlignment="1" applyProtection="1">
      <alignment horizontal="center" vertical="center"/>
      <protection locked="0"/>
    </xf>
    <xf numFmtId="0" fontId="1" fillId="4" borderId="1" xfId="0" quotePrefix="1" applyFont="1" applyFill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/>
    </xf>
    <xf numFmtId="0" fontId="1" fillId="4" borderId="9" xfId="0" quotePrefix="1" applyFont="1" applyFill="1" applyBorder="1" applyAlignment="1" applyProtection="1">
      <alignment horizontal="center" vertical="center"/>
    </xf>
    <xf numFmtId="0" fontId="0" fillId="5" borderId="0" xfId="0" applyFill="1" applyProtection="1"/>
    <xf numFmtId="0" fontId="0" fillId="1" borderId="0" xfId="0" applyFill="1" applyProtection="1"/>
    <xf numFmtId="0" fontId="4" fillId="3" borderId="0" xfId="0" quotePrefix="1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1" fillId="4" borderId="14" xfId="0" quotePrefix="1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8" fillId="5" borderId="5" xfId="0" applyFont="1" applyFill="1" applyBorder="1" applyProtection="1"/>
    <xf numFmtId="4" fontId="0" fillId="0" borderId="11" xfId="0" applyNumberFormat="1" applyFont="1" applyBorder="1" applyAlignment="1" applyProtection="1">
      <alignment horizontal="center" vertical="center"/>
    </xf>
    <xf numFmtId="0" fontId="0" fillId="0" borderId="15" xfId="0" quotePrefix="1" applyFont="1" applyBorder="1" applyProtection="1"/>
    <xf numFmtId="0" fontId="0" fillId="0" borderId="11" xfId="0" quotePrefix="1" applyFont="1" applyBorder="1" applyAlignment="1" applyProtection="1">
      <alignment horizontal="center"/>
    </xf>
    <xf numFmtId="0" fontId="0" fillId="6" borderId="0" xfId="0" applyFill="1" applyProtection="1"/>
    <xf numFmtId="0" fontId="8" fillId="0" borderId="0" xfId="0" applyFont="1" applyProtection="1">
      <protection locked="0"/>
    </xf>
    <xf numFmtId="14" fontId="0" fillId="0" borderId="11" xfId="0" quotePrefix="1" applyNumberFormat="1" applyFont="1" applyBorder="1" applyAlignment="1" applyProtection="1">
      <alignment horizontal="center"/>
    </xf>
    <xf numFmtId="0" fontId="0" fillId="0" borderId="11" xfId="0" quotePrefix="1" applyFont="1" applyBorder="1" applyProtection="1"/>
    <xf numFmtId="4" fontId="0" fillId="0" borderId="11" xfId="0" quotePrefix="1" applyNumberFormat="1" applyFont="1" applyBorder="1" applyAlignment="1" applyProtection="1">
      <alignment horizontal="center" vertical="center"/>
    </xf>
    <xf numFmtId="0" fontId="0" fillId="0" borderId="17" xfId="0" quotePrefix="1" applyFont="1" applyBorder="1" applyAlignment="1" applyProtection="1">
      <alignment horizontal="center"/>
    </xf>
    <xf numFmtId="0" fontId="0" fillId="0" borderId="18" xfId="0" applyFont="1" applyBorder="1" applyAlignment="1" applyProtection="1">
      <alignment horizontal="center"/>
      <protection locked="0"/>
    </xf>
    <xf numFmtId="0" fontId="0" fillId="0" borderId="19" xfId="0" quotePrefix="1" applyFont="1" applyBorder="1" applyAlignment="1" applyProtection="1">
      <alignment horizontal="center"/>
    </xf>
    <xf numFmtId="0" fontId="0" fillId="0" borderId="19" xfId="0" quotePrefix="1" applyFont="1" applyBorder="1" applyProtection="1"/>
    <xf numFmtId="4" fontId="0" fillId="0" borderId="10" xfId="0" applyNumberFormat="1" applyFont="1" applyBorder="1" applyAlignment="1" applyProtection="1">
      <alignment horizontal="center" vertical="center"/>
    </xf>
    <xf numFmtId="14" fontId="0" fillId="0" borderId="15" xfId="0" quotePrefix="1" applyNumberFormat="1" applyFont="1" applyBorder="1" applyAlignment="1" applyProtection="1">
      <alignment horizontal="center"/>
    </xf>
    <xf numFmtId="0" fontId="0" fillId="0" borderId="15" xfId="0" quotePrefix="1" applyFont="1" applyBorder="1" applyAlignment="1" applyProtection="1">
      <alignment horizontal="center"/>
    </xf>
    <xf numFmtId="4" fontId="0" fillId="0" borderId="15" xfId="0" applyNumberFormat="1" applyFont="1" applyBorder="1" applyAlignment="1" applyProtection="1">
      <alignment horizontal="center" vertical="center"/>
    </xf>
    <xf numFmtId="4" fontId="0" fillId="0" borderId="15" xfId="0" quotePrefix="1" applyNumberFormat="1" applyFont="1" applyBorder="1" applyAlignment="1" applyProtection="1">
      <alignment horizontal="center" vertical="center"/>
    </xf>
    <xf numFmtId="0" fontId="0" fillId="0" borderId="21" xfId="0" quotePrefix="1" applyFont="1" applyBorder="1" applyAlignment="1" applyProtection="1">
      <alignment horizontal="center"/>
    </xf>
    <xf numFmtId="0" fontId="0" fillId="0" borderId="22" xfId="0" applyFont="1" applyBorder="1" applyAlignment="1" applyProtection="1">
      <alignment horizontal="center"/>
      <protection locked="0"/>
    </xf>
    <xf numFmtId="0" fontId="0" fillId="0" borderId="23" xfId="0" applyFont="1" applyBorder="1" applyProtection="1">
      <protection locked="0"/>
    </xf>
    <xf numFmtId="0" fontId="0" fillId="0" borderId="25" xfId="0" applyFont="1" applyBorder="1" applyProtection="1">
      <protection locked="0"/>
    </xf>
    <xf numFmtId="4" fontId="0" fillId="0" borderId="25" xfId="0" applyNumberFormat="1" applyFont="1" applyBorder="1" applyAlignment="1" applyProtection="1">
      <alignment horizontal="center" vertical="center"/>
      <protection locked="0"/>
    </xf>
    <xf numFmtId="4" fontId="0" fillId="0" borderId="24" xfId="0" applyNumberFormat="1" applyFont="1" applyBorder="1" applyAlignment="1" applyProtection="1">
      <alignment horizontal="center" vertical="center"/>
      <protection locked="0"/>
    </xf>
    <xf numFmtId="0" fontId="1" fillId="3" borderId="26" xfId="0" quotePrefix="1" applyFont="1" applyFill="1" applyBorder="1" applyAlignment="1" applyProtection="1">
      <alignment horizontal="center" vertical="center"/>
    </xf>
    <xf numFmtId="0" fontId="1" fillId="3" borderId="20" xfId="0" quotePrefix="1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 vertical="center"/>
    </xf>
    <xf numFmtId="165" fontId="2" fillId="3" borderId="16" xfId="0" applyNumberFormat="1" applyFont="1" applyFill="1" applyBorder="1" applyAlignment="1">
      <alignment horizontal="center" vertical="center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14" fontId="0" fillId="0" borderId="24" xfId="0" applyNumberFormat="1" applyFont="1" applyBorder="1" applyProtection="1">
      <protection locked="0"/>
    </xf>
    <xf numFmtId="0" fontId="5" fillId="1" borderId="0" xfId="0" applyFont="1" applyFill="1" applyBorder="1" applyAlignment="1" applyProtection="1">
      <alignment horizontal="center" vertical="center"/>
    </xf>
    <xf numFmtId="0" fontId="5" fillId="1" borderId="0" xfId="0" applyFont="1" applyFill="1" applyAlignment="1" applyProtection="1">
      <alignment horizontal="center" vertical="center"/>
    </xf>
    <xf numFmtId="0" fontId="1" fillId="7" borderId="12" xfId="0" applyFont="1" applyFill="1" applyBorder="1" applyAlignment="1">
      <alignment horizontal="centerContinuous"/>
    </xf>
    <xf numFmtId="0" fontId="1" fillId="7" borderId="27" xfId="0" applyFont="1" applyFill="1" applyBorder="1" applyAlignment="1">
      <alignment horizontal="centerContinuous"/>
    </xf>
    <xf numFmtId="0" fontId="1" fillId="7" borderId="28" xfId="0" applyFont="1" applyFill="1" applyBorder="1" applyAlignment="1">
      <alignment horizontal="centerContinuous"/>
    </xf>
    <xf numFmtId="4" fontId="1" fillId="7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7" borderId="2" xfId="0" applyFont="1" applyFill="1" applyBorder="1" applyProtection="1">
      <protection locked="0"/>
    </xf>
    <xf numFmtId="4" fontId="1" fillId="7" borderId="2" xfId="0" applyNumberFormat="1" applyFont="1" applyFill="1" applyBorder="1" applyAlignment="1" applyProtection="1">
      <alignment horizontal="center" vertical="center"/>
      <protection locked="0"/>
    </xf>
    <xf numFmtId="0" fontId="1" fillId="4" borderId="29" xfId="0" quotePrefix="1" applyFont="1" applyFill="1" applyBorder="1" applyAlignment="1" applyProtection="1">
      <alignment horizontal="center" vertical="center" wrapText="1"/>
    </xf>
    <xf numFmtId="0" fontId="0" fillId="0" borderId="30" xfId="0" applyBorder="1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left" vertical="center" wrapText="1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0" fontId="7" fillId="2" borderId="2" xfId="0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5" fillId="7" borderId="13" xfId="0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0" fontId="6" fillId="0" borderId="16" xfId="0" applyFont="1" applyBorder="1" applyAlignment="1" applyProtection="1">
      <alignment horizontal="center" vertical="center"/>
    </xf>
    <xf numFmtId="0" fontId="5" fillId="1" borderId="0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4" fillId="3" borderId="13" xfId="0" quotePrefix="1" applyFont="1" applyFill="1" applyBorder="1" applyAlignment="1" applyProtection="1">
      <alignment horizontal="center" vertical="center"/>
    </xf>
    <xf numFmtId="164" fontId="4" fillId="3" borderId="13" xfId="0" quotePrefix="1" applyNumberFormat="1" applyFont="1" applyFill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8" fontId="2" fillId="3" borderId="13" xfId="0" applyNumberFormat="1" applyFont="1" applyFill="1" applyBorder="1" applyAlignment="1">
      <alignment horizontal="center" vertical="center"/>
    </xf>
    <xf numFmtId="0" fontId="3" fillId="7" borderId="6" xfId="0" applyFont="1" applyFill="1" applyBorder="1" applyAlignment="1" applyProtection="1">
      <alignment horizontal="center" vertical="center"/>
    </xf>
    <xf numFmtId="0" fontId="3" fillId="7" borderId="7" xfId="0" applyFont="1" applyFill="1" applyBorder="1" applyAlignment="1" applyProtection="1">
      <alignment horizontal="center" vertical="center"/>
    </xf>
    <xf numFmtId="8" fontId="2" fillId="3" borderId="13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65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indexed="65"/>
        </patternFill>
      </fill>
      <protection locked="1" hidden="0"/>
    </dxf>
    <dxf>
      <fill>
        <patternFill patternType="gray0625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double">
          <color indexed="64"/>
        </right>
        <top style="thick">
          <color rgb="FFFF0000"/>
        </top>
        <bottom style="thick">
          <color rgb="FFFF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ck">
          <color rgb="FFFF0000"/>
        </top>
        <bottom style="thick">
          <color rgb="FFFF0000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rgb="FFFF0000"/>
        </top>
        <bottom style="thick">
          <color rgb="FFFF0000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ck">
          <color rgb="FFFF0000"/>
        </top>
        <bottom style="thick">
          <color rgb="FFFF0000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ck">
          <color rgb="FFFF0000"/>
        </top>
        <bottom style="thick">
          <color rgb="FFFF0000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rgb="FFFF0000"/>
        </top>
        <bottom style="thick">
          <color rgb="FFFF0000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rgb="FFFF0000"/>
        </top>
        <bottom style="thick">
          <color rgb="FFFF0000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rgb="FFFF0000"/>
        </top>
        <bottom style="thick">
          <color rgb="FFFF0000"/>
        </bottom>
        <vertical/>
        <horizontal/>
      </border>
      <protection locked="1" hidden="0"/>
    </dxf>
    <dxf>
      <border outline="0"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 patternType="gray125"/>
      </fill>
    </dxf>
    <dxf>
      <font>
        <b/>
        <i val="0"/>
        <color rgb="FFFF0000"/>
      </font>
      <fill>
        <patternFill>
          <bgColor rgb="FFFFFFFF"/>
        </patternFill>
      </fill>
    </dxf>
    <dxf>
      <font>
        <b/>
        <i val="0"/>
        <color rgb="FFFF0000"/>
      </font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ont>
        <color theme="0"/>
      </font>
    </dxf>
    <dxf>
      <font>
        <color theme="0"/>
      </font>
    </dxf>
    <dxf>
      <font>
        <b/>
        <i val="0"/>
        <color rgb="FFC00000"/>
      </font>
    </dxf>
    <dxf>
      <fill>
        <patternFill>
          <bgColor rgb="FFCCFF99"/>
        </patternFill>
      </fill>
    </dxf>
    <dxf>
      <fill>
        <patternFill>
          <bgColor rgb="FFFF0000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 patternType="gray125"/>
      </fill>
    </dxf>
    <dxf>
      <font>
        <b/>
        <i val="0"/>
        <color rgb="FFFF0000"/>
      </font>
      <fill>
        <patternFill>
          <bgColor rgb="FFFFFFFF"/>
        </patternFill>
      </fill>
    </dxf>
    <dxf>
      <font>
        <b/>
        <i val="0"/>
        <color rgb="FFFF0000"/>
      </font>
    </dxf>
    <dxf>
      <border>
        <bottom style="thin">
          <color auto="1"/>
        </bottom>
      </border>
    </dxf>
    <dxf>
      <fill>
        <patternFill patternType="gray125"/>
      </fill>
    </dxf>
    <dxf>
      <font>
        <b/>
        <i val="0"/>
        <color rgb="FFFF0000"/>
      </font>
      <fill>
        <patternFill>
          <bgColor rgb="FFFFFFFF"/>
        </patternFill>
      </fill>
    </dxf>
    <dxf>
      <font>
        <b/>
        <i val="0"/>
        <color rgb="FFFF0000"/>
      </font>
    </dxf>
    <dxf>
      <font>
        <color theme="0"/>
      </font>
      <fill>
        <patternFill>
          <bgColor theme="0"/>
        </patternFill>
      </fill>
      <border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ill>
        <patternFill patternType="gray125"/>
      </fill>
    </dxf>
    <dxf>
      <font>
        <b/>
        <i val="0"/>
        <color rgb="FFFF0000"/>
      </font>
      <fill>
        <patternFill>
          <bgColor rgb="FFFFFFFF"/>
        </patternFill>
      </fill>
    </dxf>
    <dxf>
      <font>
        <b/>
        <i val="0"/>
        <color rgb="FFFF0000"/>
      </font>
    </dxf>
    <dxf>
      <border>
        <bottom style="thin">
          <color auto="1"/>
        </bottom>
      </border>
    </dxf>
  </dxfs>
  <tableStyles count="0" defaultTableStyle="TableStyleMedium2" defaultPivotStyle="PivotStyleLight16"/>
  <colors>
    <mruColors>
      <color rgb="FFFFFFFF"/>
      <color rgb="FFFFFF00"/>
      <color rgb="FFCCFF99"/>
      <color rgb="FF99FF33"/>
      <color rgb="FFFFCC99"/>
      <color rgb="FFFFCCCC"/>
      <color rgb="FFFF9999"/>
      <color rgb="FFFFCC66"/>
      <color rgb="FF00FF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26485</xdr:rowOff>
    </xdr:from>
    <xdr:ext cx="4521622" cy="593304"/>
    <xdr:sp macro="" textlink="">
      <xdr:nvSpPr>
        <xdr:cNvPr id="3" name="Rectangle 2"/>
        <xdr:cNvSpPr/>
      </xdr:nvSpPr>
      <xdr:spPr>
        <a:xfrm>
          <a:off x="0" y="26485"/>
          <a:ext cx="4521622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FOURNITURE DE BUREAU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EVISION\2018\BUDGET%20CRECHES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  <sheetName val="BUDGET"/>
      <sheetName val="SYNTHESE"/>
      <sheetName val="TARTINE"/>
      <sheetName val="LIBELLULES"/>
      <sheetName val="NECTARINES"/>
      <sheetName val="GRIOTTES"/>
      <sheetName val="MILLE ROSES"/>
      <sheetName val="CIGALONS"/>
      <sheetName val="GARRIGUETTES"/>
      <sheetName val="MIRABELLES"/>
      <sheetName val="REINETTES"/>
      <sheetName val="BUDGET CRECHES "/>
    </sheetNames>
    <definedNames>
      <definedName name="TAR_BUDGET_F_BUREAU" refersTo="='BUDGET'!$F$8" sheetId="1"/>
    </definedNames>
    <sheetDataSet>
      <sheetData sheetId="0" refreshError="1"/>
      <sheetData sheetId="1" refreshError="1">
        <row r="5">
          <cell r="F5">
            <v>7800</v>
          </cell>
        </row>
        <row r="8">
          <cell r="F8">
            <v>1000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ables/table1.xml><?xml version="1.0" encoding="utf-8"?>
<table xmlns="http://schemas.openxmlformats.org/spreadsheetml/2006/main" id="1" name="F_BUREAU" displayName="F_BUREAU" ref="A5:N25" totalsRowCount="1" headerRowDxfId="28" tableBorderDxfId="27">
  <autoFilter ref="A5:N2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NATURE" totalsRowLabel="TOTAL DEBIT &amp; CREDIT" dataDxfId="26" totalsRowDxfId="25">
      <calculatedColumnFormula>IF(F_BUREAU[[#This Row],[J]]="CAT","FACTURE CAISSE","")</calculatedColumnFormula>
    </tableColumn>
    <tableColumn id="2" name="DATE" dataDxfId="24" totalsRowDxfId="23"/>
    <tableColumn id="3" name="J" dataDxfId="22" totalsRowDxfId="21"/>
    <tableColumn id="4" name="LEBELLE DE L'ECRITURE" dataDxfId="20" totalsRowDxfId="19"/>
    <tableColumn id="5" name="DEBIT" totalsRowFunction="sum" dataDxfId="18" totalsRowDxfId="17"/>
    <tableColumn id="6" name="CREDIT" totalsRowFunction="sum" dataDxfId="16" totalsRowDxfId="15"/>
    <tableColumn id="8" name="N° PIECE" dataDxfId="14" totalsRowDxfId="13"/>
    <tableColumn id="9" name="COMMENTAIRE" dataDxfId="12"/>
    <tableColumn id="10" name="Colonne1" dataDxfId="11" totalsRowDxfId="10"/>
    <tableColumn id="11" name="FOURNISSEURS" totalsRowLabel="Total " dataDxfId="9" totalsRowDxfId="8"/>
    <tableColumn id="12" name="MONTANT" totalsRowFunction="sum" dataDxfId="7" totalsRowDxfId="6"/>
    <tableColumn id="13" name="FACTURE RECUE" dataDxfId="5" totalsRowDxfId="4"/>
    <tableColumn id="14" name="RECUE AU SIEGE" dataDxfId="3" totalsRowDxfId="2">
      <calculatedColumnFormula>IF(AND(F_BUREAU[[#This Row],[FOURNISSEURS]]&gt;1,F_BUREAU[[#This Row],[X]]=""),"NON",IF(AND(F_BUREAU[[#This Row],[FOURNISSEURS]]&gt;1,F_BUREAU[[#This Row],[X]]="X"),"OUI",""))</calculatedColumnFormula>
    </tableColumn>
    <tableColumn id="15" name="X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7"/>
  <sheetViews>
    <sheetView tabSelected="1" workbookViewId="0">
      <selection activeCell="E3" sqref="E3:F3"/>
    </sheetView>
  </sheetViews>
  <sheetFormatPr baseColWidth="10" defaultRowHeight="15" x14ac:dyDescent="0.25"/>
  <cols>
    <col min="1" max="1" width="15.14062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2"/>
    <col min="7" max="7" width="11.42578125" style="1" customWidth="1"/>
    <col min="8" max="8" width="22.5703125" style="1" customWidth="1"/>
    <col min="9" max="9" width="11.5703125" style="1" customWidth="1"/>
    <col min="10" max="10" width="22.28515625" style="1" customWidth="1"/>
    <col min="11" max="11" width="12.5703125" style="1" customWidth="1"/>
    <col min="12" max="12" width="17.28515625" style="1" customWidth="1"/>
    <col min="13" max="13" width="17.42578125" style="1" customWidth="1"/>
    <col min="14" max="14" width="5.5703125" style="1" customWidth="1"/>
  </cols>
  <sheetData>
    <row r="1" spans="1:15" s="1" customFormat="1" ht="18.75" x14ac:dyDescent="0.25">
      <c r="A1" s="20"/>
      <c r="B1" s="20"/>
      <c r="C1" s="20"/>
      <c r="D1" s="20"/>
      <c r="E1" s="20"/>
      <c r="F1" s="20"/>
      <c r="G1" s="20"/>
      <c r="H1" s="20"/>
      <c r="J1" s="75" t="s">
        <v>7</v>
      </c>
      <c r="K1" s="75"/>
      <c r="L1" s="75"/>
      <c r="M1" s="75"/>
    </row>
    <row r="2" spans="1:15" s="1" customFormat="1" ht="5.0999999999999996" customHeight="1" thickBot="1" x14ac:dyDescent="0.3">
      <c r="A2" s="18"/>
      <c r="B2" s="18"/>
      <c r="C2" s="18"/>
      <c r="D2" s="18"/>
      <c r="E2" s="18"/>
      <c r="F2" s="18"/>
      <c r="G2" s="18"/>
      <c r="H2" s="18"/>
      <c r="I2" s="1">
        <v>2</v>
      </c>
      <c r="J2" s="75"/>
      <c r="K2" s="75"/>
      <c r="L2" s="75"/>
      <c r="M2" s="75"/>
    </row>
    <row r="3" spans="1:15" s="1" customFormat="1" ht="20.25" thickTop="1" thickBot="1" x14ac:dyDescent="0.3">
      <c r="D3" s="17"/>
      <c r="E3" s="77" t="s">
        <v>1</v>
      </c>
      <c r="F3" s="77"/>
      <c r="G3" s="78">
        <f>+[1]BUDGET!TAR_BUDGET_F_BUREAU</f>
        <v>1000</v>
      </c>
      <c r="H3" s="78"/>
      <c r="J3" s="75"/>
      <c r="K3" s="75"/>
      <c r="L3" s="75"/>
      <c r="M3" s="75"/>
    </row>
    <row r="4" spans="1:15" s="1" customFormat="1" ht="20.25" thickTop="1" thickBot="1" x14ac:dyDescent="0.3">
      <c r="A4" s="79"/>
      <c r="B4" s="79"/>
      <c r="C4" s="79"/>
      <c r="D4" s="79"/>
      <c r="E4" s="79"/>
      <c r="F4" s="79"/>
      <c r="G4" s="79"/>
      <c r="H4" s="79"/>
      <c r="J4" s="76"/>
      <c r="K4" s="76"/>
      <c r="L4" s="76"/>
      <c r="M4" s="76"/>
    </row>
    <row r="5" spans="1:15" s="1" customFormat="1" ht="15.75" thickBot="1" x14ac:dyDescent="0.3">
      <c r="A5" s="3" t="s">
        <v>14</v>
      </c>
      <c r="B5" s="3" t="s">
        <v>15</v>
      </c>
      <c r="C5" s="3" t="s">
        <v>16</v>
      </c>
      <c r="D5" s="3" t="s">
        <v>17</v>
      </c>
      <c r="E5" s="4" t="s">
        <v>18</v>
      </c>
      <c r="F5" s="4" t="s">
        <v>19</v>
      </c>
      <c r="G5" s="14" t="s">
        <v>20</v>
      </c>
      <c r="H5" s="19" t="s">
        <v>0</v>
      </c>
      <c r="I5" s="21" t="s">
        <v>21</v>
      </c>
      <c r="J5" s="3" t="s">
        <v>3</v>
      </c>
      <c r="K5" s="3" t="s">
        <v>4</v>
      </c>
      <c r="L5" s="12" t="s">
        <v>5</v>
      </c>
      <c r="M5" s="12" t="s">
        <v>8</v>
      </c>
      <c r="N5" s="61" t="s">
        <v>2</v>
      </c>
      <c r="O5" s="26"/>
    </row>
    <row r="6" spans="1:15" s="1" customFormat="1" ht="15.75" thickBot="1" x14ac:dyDescent="0.3">
      <c r="A6" s="41" t="str">
        <f>IF(F_BUREAU[[#This Row],[J]]="CAT","FACTURE CAISSE","")</f>
        <v/>
      </c>
      <c r="B6" s="51"/>
      <c r="C6" s="41"/>
      <c r="D6" s="42"/>
      <c r="E6" s="43">
        <v>100</v>
      </c>
      <c r="F6" s="44"/>
      <c r="G6" s="45"/>
      <c r="H6" s="46"/>
      <c r="I6" s="15"/>
      <c r="J6" s="6"/>
      <c r="K6" s="10"/>
      <c r="L6" s="8"/>
      <c r="M6" s="9" t="str">
        <f>IF(AND(F_BUREAU[[#This Row],[FOURNISSEURS]]&gt;1,F_BUREAU[[#This Row],[X]]=""),"NON",IF(AND(F_BUREAU[[#This Row],[FOURNISSEURS]]&gt;1,F_BUREAU[[#This Row],[X]]="X"),"OUI",""))</f>
        <v/>
      </c>
      <c r="N6" s="62"/>
    </row>
    <row r="7" spans="1:15" ht="16.5" thickTop="1" thickBot="1" x14ac:dyDescent="0.3">
      <c r="A7" s="41" t="str">
        <f>IF(F_BUREAU[[#This Row],[J]]="CAT","FACTURE CAISSE","")</f>
        <v/>
      </c>
      <c r="B7" s="35"/>
      <c r="C7" s="36"/>
      <c r="D7" s="23"/>
      <c r="E7" s="37"/>
      <c r="F7" s="38"/>
      <c r="G7" s="39"/>
      <c r="H7" s="40"/>
      <c r="I7" s="15"/>
      <c r="J7" s="7"/>
      <c r="K7" s="11"/>
      <c r="L7" s="8"/>
      <c r="M7" s="9" t="str">
        <f>IF(AND(F_BUREAU[[#This Row],[FOURNISSEURS]]&gt;1,F_BUREAU[[#This Row],[X]]=""),"NON",IF(AND(F_BUREAU[[#This Row],[FOURNISSEURS]]&gt;1,F_BUREAU[[#This Row],[X]]="X"),"OUI",""))</f>
        <v/>
      </c>
      <c r="N7" s="63"/>
    </row>
    <row r="8" spans="1:15" ht="16.5" thickTop="1" thickBot="1" x14ac:dyDescent="0.3">
      <c r="A8" s="41" t="str">
        <f>IF(F_BUREAU[[#This Row],[J]]="CAT","FACTURE CAISSE","")</f>
        <v/>
      </c>
      <c r="B8" s="27"/>
      <c r="C8" s="24"/>
      <c r="D8" s="28"/>
      <c r="E8" s="22"/>
      <c r="F8" s="29"/>
      <c r="G8" s="30"/>
      <c r="H8" s="31"/>
      <c r="I8" s="15"/>
      <c r="J8" s="7"/>
      <c r="K8" s="11"/>
      <c r="L8" s="8"/>
      <c r="M8" s="9" t="str">
        <f>IF(AND(F_BUREAU[[#This Row],[FOURNISSEURS]]&gt;1,F_BUREAU[[#This Row],[X]]=""),"NON",IF(AND(F_BUREAU[[#This Row],[FOURNISSEURS]]&gt;1,F_BUREAU[[#This Row],[X]]="X"),"OUI",""))</f>
        <v/>
      </c>
      <c r="N8" s="63"/>
    </row>
    <row r="9" spans="1:15" ht="16.5" thickTop="1" thickBot="1" x14ac:dyDescent="0.3">
      <c r="A9" s="41" t="str">
        <f>IF(F_BUREAU[[#This Row],[J]]="CAT","FACTURE CAISSE","")</f>
        <v/>
      </c>
      <c r="B9" s="27"/>
      <c r="C9" s="24"/>
      <c r="D9" s="28"/>
      <c r="E9" s="22"/>
      <c r="F9" s="29"/>
      <c r="G9" s="30"/>
      <c r="H9" s="31"/>
      <c r="I9" s="15"/>
      <c r="J9" s="7"/>
      <c r="K9" s="11"/>
      <c r="L9" s="8"/>
      <c r="M9" s="9" t="str">
        <f>IF(AND(F_BUREAU[[#This Row],[FOURNISSEURS]]&gt;1,F_BUREAU[[#This Row],[X]]=""),"NON",IF(AND(F_BUREAU[[#This Row],[FOURNISSEURS]]&gt;1,F_BUREAU[[#This Row],[X]]="X"),"OUI",""))</f>
        <v/>
      </c>
      <c r="N9" s="63"/>
    </row>
    <row r="10" spans="1:15" ht="16.5" thickTop="1" thickBot="1" x14ac:dyDescent="0.3">
      <c r="A10" s="41" t="str">
        <f>IF(F_BUREAU[[#This Row],[J]]="CAT","FACTURE CAISSE","")</f>
        <v/>
      </c>
      <c r="B10" s="27"/>
      <c r="C10" s="24"/>
      <c r="D10" s="28"/>
      <c r="E10" s="22"/>
      <c r="F10" s="29"/>
      <c r="G10" s="30"/>
      <c r="H10" s="31"/>
      <c r="I10" s="15"/>
      <c r="J10" s="7"/>
      <c r="K10" s="11"/>
      <c r="L10" s="8"/>
      <c r="M10" s="9" t="str">
        <f>IF(AND(F_BUREAU[[#This Row],[FOURNISSEURS]]&gt;1,F_BUREAU[[#This Row],[X]]=""),"NON",IF(AND(F_BUREAU[[#This Row],[FOURNISSEURS]]&gt;1,F_BUREAU[[#This Row],[X]]="X"),"OUI",""))</f>
        <v/>
      </c>
      <c r="N10" s="63"/>
    </row>
    <row r="11" spans="1:15" ht="16.5" thickTop="1" thickBot="1" x14ac:dyDescent="0.3">
      <c r="A11" s="41" t="str">
        <f>IF(F_BUREAU[[#This Row],[J]]="CAT","FACTURE CAISSE","")</f>
        <v/>
      </c>
      <c r="B11" s="27"/>
      <c r="C11" s="24"/>
      <c r="D11" s="28"/>
      <c r="E11" s="22"/>
      <c r="F11" s="29"/>
      <c r="G11" s="30"/>
      <c r="H11" s="31"/>
      <c r="I11" s="15"/>
      <c r="J11" s="7"/>
      <c r="K11" s="11"/>
      <c r="L11" s="8"/>
      <c r="M11" s="9" t="str">
        <f>IF(AND(F_BUREAU[[#This Row],[FOURNISSEURS]]&gt;1,F_BUREAU[[#This Row],[X]]=""),"NON",IF(AND(F_BUREAU[[#This Row],[FOURNISSEURS]]&gt;1,F_BUREAU[[#This Row],[X]]="X"),"OUI",""))</f>
        <v/>
      </c>
      <c r="N11" s="63"/>
    </row>
    <row r="12" spans="1:15" ht="16.5" thickTop="1" thickBot="1" x14ac:dyDescent="0.3">
      <c r="A12" s="41" t="str">
        <f>IF(F_BUREAU[[#This Row],[J]]="CAT","FACTURE CAISSE","")</f>
        <v/>
      </c>
      <c r="B12" s="27"/>
      <c r="C12" s="32"/>
      <c r="D12" s="33"/>
      <c r="E12" s="22"/>
      <c r="F12" s="29"/>
      <c r="G12" s="30"/>
      <c r="H12" s="31"/>
      <c r="I12" s="15"/>
      <c r="J12" s="7"/>
      <c r="K12" s="11"/>
      <c r="L12" s="8"/>
      <c r="M12" s="9" t="str">
        <f>IF(AND(F_BUREAU[[#This Row],[FOURNISSEURS]]&gt;1,F_BUREAU[[#This Row],[X]]=""),"NON",IF(AND(F_BUREAU[[#This Row],[FOURNISSEURS]]&gt;1,F_BUREAU[[#This Row],[X]]="X"),"OUI",""))</f>
        <v/>
      </c>
      <c r="N12" s="63"/>
    </row>
    <row r="13" spans="1:15" ht="16.5" thickTop="1" thickBot="1" x14ac:dyDescent="0.3">
      <c r="A13" s="41" t="str">
        <f>IF(F_BUREAU[[#This Row],[J]]="CAT","FACTURE CAISSE","")</f>
        <v/>
      </c>
      <c r="B13" s="27"/>
      <c r="C13" s="24"/>
      <c r="D13" s="28"/>
      <c r="E13" s="22"/>
      <c r="F13" s="29"/>
      <c r="G13" s="30"/>
      <c r="H13" s="31"/>
      <c r="I13" s="15"/>
      <c r="J13" s="7"/>
      <c r="K13" s="11"/>
      <c r="L13" s="8"/>
      <c r="M13" s="9" t="str">
        <f>IF(AND(F_BUREAU[[#This Row],[FOURNISSEURS]]&gt;1,F_BUREAU[[#This Row],[X]]=""),"NON",IF(AND(F_BUREAU[[#This Row],[FOURNISSEURS]]&gt;1,F_BUREAU[[#This Row],[X]]="X"),"OUI",""))</f>
        <v/>
      </c>
      <c r="N13" s="63"/>
    </row>
    <row r="14" spans="1:15" ht="16.5" thickTop="1" thickBot="1" x14ac:dyDescent="0.3">
      <c r="A14" s="41" t="str">
        <f>IF(F_BUREAU[[#This Row],[J]]="CAT","FACTURE CAISSE","")</f>
        <v/>
      </c>
      <c r="B14" s="27"/>
      <c r="C14" s="24"/>
      <c r="D14" s="28"/>
      <c r="E14" s="22"/>
      <c r="F14" s="29"/>
      <c r="G14" s="30"/>
      <c r="H14" s="31"/>
      <c r="I14" s="15"/>
      <c r="J14" s="7"/>
      <c r="K14" s="11"/>
      <c r="L14" s="8"/>
      <c r="M14" s="9" t="str">
        <f>IF(AND(F_BUREAU[[#This Row],[FOURNISSEURS]]&gt;1,F_BUREAU[[#This Row],[X]]=""),"NON",IF(AND(F_BUREAU[[#This Row],[FOURNISSEURS]]&gt;1,F_BUREAU[[#This Row],[X]]="X"),"OUI",""))</f>
        <v/>
      </c>
      <c r="N14" s="63"/>
    </row>
    <row r="15" spans="1:15" ht="16.5" thickTop="1" thickBot="1" x14ac:dyDescent="0.3">
      <c r="A15" s="41" t="str">
        <f>IF(F_BUREAU[[#This Row],[J]]="CAT","FACTURE CAISSE","")</f>
        <v/>
      </c>
      <c r="B15" s="27"/>
      <c r="C15" s="24"/>
      <c r="D15" s="28"/>
      <c r="E15" s="22"/>
      <c r="F15" s="29"/>
      <c r="G15" s="30"/>
      <c r="H15" s="31"/>
      <c r="I15" s="15"/>
      <c r="J15" s="7"/>
      <c r="K15" s="11"/>
      <c r="L15" s="8"/>
      <c r="M15" s="9" t="str">
        <f>IF(AND(F_BUREAU[[#This Row],[FOURNISSEURS]]&gt;1,F_BUREAU[[#This Row],[X]]=""),"NON",IF(AND(F_BUREAU[[#This Row],[FOURNISSEURS]]&gt;1,F_BUREAU[[#This Row],[X]]="X"),"OUI",""))</f>
        <v/>
      </c>
      <c r="N15" s="63"/>
    </row>
    <row r="16" spans="1:15" ht="16.5" thickTop="1" thickBot="1" x14ac:dyDescent="0.3">
      <c r="A16" s="41" t="str">
        <f>IF(F_BUREAU[[#This Row],[J]]="CAT","FACTURE CAISSE","")</f>
        <v/>
      </c>
      <c r="B16" s="27"/>
      <c r="C16" s="24"/>
      <c r="D16" s="28"/>
      <c r="E16" s="22"/>
      <c r="F16" s="29"/>
      <c r="G16" s="30"/>
      <c r="H16" s="31"/>
      <c r="I16" s="15"/>
      <c r="J16" s="7"/>
      <c r="K16" s="11"/>
      <c r="L16" s="8"/>
      <c r="M16" s="9" t="str">
        <f>IF(AND(F_BUREAU[[#This Row],[FOURNISSEURS]]&gt;1,F_BUREAU[[#This Row],[X]]=""),"NON",IF(AND(F_BUREAU[[#This Row],[FOURNISSEURS]]&gt;1,F_BUREAU[[#This Row],[X]]="X"),"OUI",""))</f>
        <v/>
      </c>
      <c r="N16" s="63"/>
    </row>
    <row r="17" spans="1:19" ht="16.5" thickTop="1" thickBot="1" x14ac:dyDescent="0.3">
      <c r="A17" s="41" t="str">
        <f>IF(F_BUREAU[[#This Row],[J]]="CAT","FACTURE CAISSE","")</f>
        <v/>
      </c>
      <c r="B17" s="27"/>
      <c r="C17" s="24"/>
      <c r="D17" s="28"/>
      <c r="E17" s="22"/>
      <c r="F17" s="29"/>
      <c r="G17" s="30"/>
      <c r="H17" s="31"/>
      <c r="I17" s="15"/>
      <c r="J17" s="7"/>
      <c r="K17" s="11"/>
      <c r="L17" s="8"/>
      <c r="M17" s="9" t="str">
        <f>IF(AND(F_BUREAU[[#This Row],[FOURNISSEURS]]&gt;1,F_BUREAU[[#This Row],[X]]=""),"NON",IF(AND(F_BUREAU[[#This Row],[FOURNISSEURS]]&gt;1,F_BUREAU[[#This Row],[X]]="X"),"OUI",""))</f>
        <v/>
      </c>
      <c r="N17" s="63"/>
    </row>
    <row r="18" spans="1:19" ht="16.5" thickTop="1" thickBot="1" x14ac:dyDescent="0.3">
      <c r="A18" s="41" t="str">
        <f>IF(F_BUREAU[[#This Row],[J]]="CAT","FACTURE CAISSE","")</f>
        <v/>
      </c>
      <c r="B18" s="27"/>
      <c r="C18" s="24"/>
      <c r="D18" s="28"/>
      <c r="E18" s="22"/>
      <c r="F18" s="29"/>
      <c r="G18" s="30"/>
      <c r="H18" s="31"/>
      <c r="I18" s="15"/>
      <c r="J18" s="7"/>
      <c r="K18" s="11"/>
      <c r="L18" s="8"/>
      <c r="M18" s="9" t="str">
        <f>IF(AND(F_BUREAU[[#This Row],[FOURNISSEURS]]&gt;1,F_BUREAU[[#This Row],[X]]=""),"NON",IF(AND(F_BUREAU[[#This Row],[FOURNISSEURS]]&gt;1,F_BUREAU[[#This Row],[X]]="X"),"OUI",""))</f>
        <v/>
      </c>
      <c r="N18" s="63"/>
    </row>
    <row r="19" spans="1:19" ht="16.5" thickTop="1" thickBot="1" x14ac:dyDescent="0.3">
      <c r="A19" s="41" t="str">
        <f>IF(F_BUREAU[[#This Row],[J]]="CAT","FACTURE CAISSE","")</f>
        <v/>
      </c>
      <c r="B19" s="27"/>
      <c r="C19" s="24"/>
      <c r="D19" s="28"/>
      <c r="E19" s="22"/>
      <c r="F19" s="29"/>
      <c r="G19" s="30"/>
      <c r="H19" s="31"/>
      <c r="I19" s="15"/>
      <c r="J19" s="7"/>
      <c r="K19" s="11"/>
      <c r="L19" s="8"/>
      <c r="M19" s="9" t="str">
        <f>IF(AND(F_BUREAU[[#This Row],[FOURNISSEURS]]&gt;1,F_BUREAU[[#This Row],[X]]=""),"NON",IF(AND(F_BUREAU[[#This Row],[FOURNISSEURS]]&gt;1,F_BUREAU[[#This Row],[X]]="X"),"OUI",""))</f>
        <v/>
      </c>
      <c r="N19" s="63"/>
    </row>
    <row r="20" spans="1:19" ht="16.5" thickTop="1" thickBot="1" x14ac:dyDescent="0.3">
      <c r="A20" s="41" t="str">
        <f>IF(F_BUREAU[[#This Row],[J]]="CAT","FACTURE CAISSE","")</f>
        <v/>
      </c>
      <c r="B20" s="27"/>
      <c r="C20" s="24"/>
      <c r="D20" s="28"/>
      <c r="E20" s="34"/>
      <c r="F20" s="29"/>
      <c r="G20" s="30"/>
      <c r="H20" s="31"/>
      <c r="I20" s="15"/>
      <c r="J20" s="7"/>
      <c r="K20" s="11"/>
      <c r="L20" s="8"/>
      <c r="M20" s="9" t="str">
        <f>IF(AND(F_BUREAU[[#This Row],[FOURNISSEURS]]&gt;1,F_BUREAU[[#This Row],[X]]=""),"NON",IF(AND(F_BUREAU[[#This Row],[FOURNISSEURS]]&gt;1,F_BUREAU[[#This Row],[X]]="X"),"OUI",""))</f>
        <v/>
      </c>
      <c r="N20" s="63"/>
    </row>
    <row r="21" spans="1:19" ht="16.5" thickTop="1" thickBot="1" x14ac:dyDescent="0.3">
      <c r="A21" s="41" t="str">
        <f>IF(F_BUREAU[[#This Row],[J]]="CAT","FACTURE CAISSE","")</f>
        <v/>
      </c>
      <c r="B21" s="27"/>
      <c r="C21" s="24"/>
      <c r="D21" s="28"/>
      <c r="E21" s="34"/>
      <c r="F21" s="29"/>
      <c r="G21" s="30"/>
      <c r="H21" s="31"/>
      <c r="I21" s="15"/>
      <c r="J21" s="7"/>
      <c r="K21" s="11"/>
      <c r="L21" s="8"/>
      <c r="M21" s="9" t="str">
        <f>IF(AND(F_BUREAU[[#This Row],[FOURNISSEURS]]&gt;1,F_BUREAU[[#This Row],[X]]=""),"NON",IF(AND(F_BUREAU[[#This Row],[FOURNISSEURS]]&gt;1,F_BUREAU[[#This Row],[X]]="X"),"OUI",""))</f>
        <v/>
      </c>
      <c r="N21" s="63"/>
    </row>
    <row r="22" spans="1:19" ht="16.5" thickTop="1" thickBot="1" x14ac:dyDescent="0.3">
      <c r="A22" s="41" t="str">
        <f>IF(F_BUREAU[[#This Row],[J]]="CAT","FACTURE CAISSE","")</f>
        <v/>
      </c>
      <c r="B22" s="27"/>
      <c r="C22" s="24"/>
      <c r="D22" s="28"/>
      <c r="E22" s="34"/>
      <c r="F22" s="29"/>
      <c r="G22" s="30"/>
      <c r="H22" s="31"/>
      <c r="I22" s="15"/>
      <c r="J22" s="7"/>
      <c r="K22" s="11"/>
      <c r="L22" s="8"/>
      <c r="M22" s="9" t="str">
        <f>IF(AND(F_BUREAU[[#This Row],[FOURNISSEURS]]&gt;1,F_BUREAU[[#This Row],[X]]=""),"NON",IF(AND(F_BUREAU[[#This Row],[FOURNISSEURS]]&gt;1,F_BUREAU[[#This Row],[X]]="X"),"OUI",""))</f>
        <v/>
      </c>
      <c r="N22" s="63"/>
    </row>
    <row r="23" spans="1:19" ht="16.5" thickTop="1" thickBot="1" x14ac:dyDescent="0.3">
      <c r="A23" s="41" t="str">
        <f>IF(F_BUREAU[[#This Row],[J]]="CAT","FACTURE CAISSE","")</f>
        <v/>
      </c>
      <c r="B23" s="27"/>
      <c r="C23" s="24"/>
      <c r="D23" s="28"/>
      <c r="E23" s="34"/>
      <c r="F23" s="29"/>
      <c r="G23" s="30"/>
      <c r="H23" s="31"/>
      <c r="I23" s="15"/>
      <c r="J23" s="7"/>
      <c r="K23" s="11"/>
      <c r="L23" s="8"/>
      <c r="M23" s="9" t="str">
        <f>IF(AND(F_BUREAU[[#This Row],[FOURNISSEURS]]&gt;1,F_BUREAU[[#This Row],[X]]=""),"NON",IF(AND(F_BUREAU[[#This Row],[FOURNISSEURS]]&gt;1,F_BUREAU[[#This Row],[X]]="X"),"OUI",""))</f>
        <v/>
      </c>
      <c r="N23" s="63"/>
    </row>
    <row r="24" spans="1:19" ht="16.5" thickTop="1" thickBot="1" x14ac:dyDescent="0.3">
      <c r="A24" s="41" t="str">
        <f>IF(F_BUREAU[[#This Row],[J]]="CAT","FACTURE CAISSE","")</f>
        <v/>
      </c>
      <c r="B24" s="27"/>
      <c r="C24" s="24"/>
      <c r="D24" s="28"/>
      <c r="E24" s="22"/>
      <c r="F24" s="29"/>
      <c r="G24" s="30"/>
      <c r="H24" s="31"/>
      <c r="I24" s="15"/>
      <c r="J24" s="7"/>
      <c r="K24" s="11"/>
      <c r="L24" s="8"/>
      <c r="M24" s="9" t="str">
        <f>IF(AND(F_BUREAU[[#This Row],[FOURNISSEURS]]&gt;1,F_BUREAU[[#This Row],[X]]=""),"NON",IF(AND(F_BUREAU[[#This Row],[FOURNISSEURS]]&gt;1,F_BUREAU[[#This Row],[X]]="X"),"OUI",""))</f>
        <v/>
      </c>
      <c r="N24" s="63"/>
    </row>
    <row r="25" spans="1:19" ht="16.5" thickTop="1" thickBot="1" x14ac:dyDescent="0.3">
      <c r="A25" s="54" t="s">
        <v>22</v>
      </c>
      <c r="B25" s="55"/>
      <c r="C25" s="55"/>
      <c r="D25" s="56"/>
      <c r="E25" s="57">
        <f>SUBTOTAL(109,F_BUREAU[DEBIT])</f>
        <v>100</v>
      </c>
      <c r="F25" s="57">
        <f>SUBTOTAL(109,F_BUREAU[CREDIT])</f>
        <v>0</v>
      </c>
      <c r="G25" s="58"/>
      <c r="H25"/>
      <c r="I25" s="25"/>
      <c r="J25" s="59" t="s">
        <v>23</v>
      </c>
      <c r="K25" s="60">
        <f>SUBTOTAL(109,F_BUREAU[MONTANT])</f>
        <v>0</v>
      </c>
      <c r="L25" s="8"/>
      <c r="M25" s="9"/>
      <c r="N25" s="63"/>
    </row>
    <row r="26" spans="1:19" ht="20.25" thickTop="1" thickBot="1" x14ac:dyDescent="0.3">
      <c r="A26" s="80" t="str">
        <f>IF(E26&lt;G3,"TOTAL BUDGET RESTANT",IF(E26&lt;=100,"ATTENTION VOTRE BUDGET ARRIVE A UN SEUIL D'ALERTE",IF(E26=0,"BUDGET EPUISE")))</f>
        <v>TOTAL BUDGET RESTANT</v>
      </c>
      <c r="B26" s="80"/>
      <c r="C26" s="80"/>
      <c r="D26" s="80"/>
      <c r="E26" s="81">
        <f>G3+F_BUREAU[[#Totals],[CREDIT]]-F_BUREAU[[#Totals],[DEBIT]]</f>
        <v>900</v>
      </c>
      <c r="F26" s="81"/>
      <c r="G26" s="82"/>
      <c r="H26" s="82"/>
      <c r="I26" s="82"/>
      <c r="J26" s="83"/>
      <c r="K26" s="84"/>
      <c r="L26" s="84"/>
      <c r="M26" s="5"/>
    </row>
    <row r="27" spans="1:19" s="1" customFormat="1" ht="22.5" thickTop="1" thickBot="1" x14ac:dyDescent="0.3">
      <c r="A27" s="71"/>
      <c r="B27" s="71"/>
      <c r="C27" s="71"/>
      <c r="D27" s="71"/>
      <c r="E27" s="72"/>
      <c r="F27" s="72"/>
      <c r="G27" s="73"/>
      <c r="H27" s="73"/>
      <c r="I27" s="73"/>
      <c r="J27" s="73"/>
      <c r="K27" s="73"/>
      <c r="L27" s="73"/>
      <c r="M27" s="73"/>
      <c r="N27" s="5"/>
      <c r="O27" s="53"/>
    </row>
    <row r="28" spans="1:19" s="1" customFormat="1" ht="21.75" thickTop="1" x14ac:dyDescent="0.25">
      <c r="A28" s="47"/>
      <c r="B28" s="47"/>
      <c r="C28" s="47"/>
      <c r="D28" s="47"/>
      <c r="E28" s="48"/>
      <c r="F28" s="48"/>
      <c r="G28" s="13"/>
      <c r="H28" s="13"/>
      <c r="I28" s="13"/>
      <c r="J28" s="13"/>
      <c r="K28" s="13"/>
      <c r="L28" s="13"/>
      <c r="M28" s="13"/>
      <c r="N28" s="5"/>
      <c r="O28" s="5"/>
    </row>
    <row r="29" spans="1:19" s="1" customFormat="1" ht="18.75" x14ac:dyDescent="0.25">
      <c r="A29" s="74"/>
      <c r="B29" s="74"/>
      <c r="C29" s="74"/>
      <c r="D29" s="74"/>
      <c r="E29" s="74"/>
      <c r="F29" s="74"/>
      <c r="G29" s="52"/>
      <c r="H29" s="53"/>
      <c r="I29" s="53"/>
      <c r="J29" s="53"/>
      <c r="K29" s="53"/>
      <c r="L29" s="53"/>
      <c r="M29" s="53"/>
      <c r="N29" s="53"/>
      <c r="O29" s="5"/>
      <c r="S29" s="1" t="s">
        <v>6</v>
      </c>
    </row>
    <row r="30" spans="1:19" s="1" customFormat="1" ht="18.75" x14ac:dyDescent="0.3">
      <c r="A30" s="49" t="str">
        <f>IF(E35&gt;0,"VOUS AVEZ UN MESSAGE CI-DESSOUS, CLIQUEZ EN DESSOUS DE 'VU PAR LA CRECHE' QUAND VOUS L'AVEZ LU","")</f>
        <v/>
      </c>
      <c r="B30" s="49"/>
      <c r="C30" s="49"/>
      <c r="D30" s="49"/>
      <c r="E30" s="50"/>
      <c r="F30" s="50"/>
      <c r="G30" s="50"/>
      <c r="J30" s="5"/>
      <c r="K30" s="5"/>
      <c r="L30" s="5"/>
      <c r="M30" s="5"/>
      <c r="N30" s="5"/>
    </row>
    <row r="31" spans="1:19" s="1" customFormat="1" ht="18.75" x14ac:dyDescent="0.3">
      <c r="A31" s="49" t="str">
        <f>IF(E53&gt;0,"VOUS AVEZ UNE REPONSE CI-DESSOUS, CLIQUEZ EN DESSOUS DE 'VU PAR LA CRECHE' QUAND VOUS L'AVEZ LU","")</f>
        <v/>
      </c>
      <c r="B31" s="49"/>
      <c r="C31" s="49"/>
      <c r="D31" s="49"/>
      <c r="E31" s="50"/>
      <c r="F31" s="50"/>
      <c r="G31" s="50"/>
      <c r="H31" s="49"/>
      <c r="I31" s="49"/>
      <c r="J31" s="5"/>
      <c r="K31" s="5"/>
      <c r="L31" s="5"/>
      <c r="M31" s="5"/>
      <c r="N31" s="5"/>
    </row>
    <row r="32" spans="1:19" s="1" customFormat="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1" s="1" customFormat="1" x14ac:dyDescent="0.25">
      <c r="A33" s="68" t="s">
        <v>9</v>
      </c>
      <c r="B33" s="68"/>
      <c r="C33" s="68"/>
      <c r="D33" s="68"/>
      <c r="E33" s="68" t="s">
        <v>10</v>
      </c>
      <c r="F33" s="68"/>
      <c r="G33" s="68"/>
      <c r="H33" s="68"/>
      <c r="I33" s="68"/>
      <c r="K33" s="69" t="s">
        <v>13</v>
      </c>
    </row>
    <row r="34" spans="1:11" s="1" customFormat="1" x14ac:dyDescent="0.25">
      <c r="A34" s="68"/>
      <c r="B34" s="68"/>
      <c r="C34" s="68"/>
      <c r="D34" s="68"/>
      <c r="E34" s="68"/>
      <c r="F34" s="68"/>
      <c r="G34" s="68"/>
      <c r="H34" s="68"/>
      <c r="I34" s="68"/>
      <c r="K34" s="70"/>
    </row>
    <row r="35" spans="1:11" s="1" customFormat="1" x14ac:dyDescent="0.25">
      <c r="A35" s="67"/>
      <c r="B35" s="67"/>
      <c r="C35" s="67"/>
      <c r="D35" s="67"/>
      <c r="E35" s="64"/>
      <c r="F35" s="64"/>
      <c r="G35" s="64"/>
      <c r="H35" s="64"/>
      <c r="I35" s="64"/>
      <c r="K35" s="65"/>
    </row>
    <row r="36" spans="1:11" s="1" customFormat="1" x14ac:dyDescent="0.25">
      <c r="A36" s="67"/>
      <c r="B36" s="67"/>
      <c r="C36" s="67"/>
      <c r="D36" s="67"/>
      <c r="E36" s="64"/>
      <c r="F36" s="64"/>
      <c r="G36" s="64"/>
      <c r="H36" s="64"/>
      <c r="I36" s="64"/>
      <c r="K36" s="66"/>
    </row>
    <row r="37" spans="1:11" s="1" customFormat="1" x14ac:dyDescent="0.25">
      <c r="A37" s="67"/>
      <c r="B37" s="67"/>
      <c r="C37" s="67"/>
      <c r="D37" s="67"/>
      <c r="E37" s="64"/>
      <c r="F37" s="64"/>
      <c r="G37" s="64"/>
      <c r="H37" s="64"/>
      <c r="I37" s="64"/>
    </row>
    <row r="38" spans="1:11" s="1" customFormat="1" x14ac:dyDescent="0.25">
      <c r="A38" s="67"/>
      <c r="B38" s="67"/>
      <c r="C38" s="67"/>
      <c r="D38" s="67"/>
      <c r="E38" s="64"/>
      <c r="F38" s="64"/>
      <c r="G38" s="64"/>
      <c r="H38" s="64"/>
      <c r="I38" s="64"/>
    </row>
    <row r="39" spans="1:11" s="1" customFormat="1" x14ac:dyDescent="0.25">
      <c r="A39" s="67"/>
      <c r="B39" s="67"/>
      <c r="C39" s="67"/>
      <c r="D39" s="67"/>
      <c r="E39" s="64"/>
      <c r="F39" s="64"/>
      <c r="G39" s="64"/>
      <c r="H39" s="64"/>
      <c r="I39" s="64"/>
    </row>
    <row r="40" spans="1:11" s="1" customFormat="1" x14ac:dyDescent="0.25">
      <c r="A40" s="67"/>
      <c r="B40" s="67"/>
      <c r="C40" s="67"/>
      <c r="D40" s="67"/>
      <c r="E40" s="64"/>
      <c r="F40" s="64"/>
      <c r="G40" s="64"/>
      <c r="H40" s="64"/>
      <c r="I40" s="64"/>
    </row>
    <row r="41" spans="1:11" s="1" customFormat="1" x14ac:dyDescent="0.25">
      <c r="A41" s="67"/>
      <c r="B41" s="67"/>
      <c r="C41" s="67"/>
      <c r="D41" s="67"/>
      <c r="E41" s="64"/>
      <c r="F41" s="64"/>
      <c r="G41" s="64"/>
      <c r="H41" s="64"/>
      <c r="I41" s="64"/>
    </row>
    <row r="42" spans="1:11" s="1" customFormat="1" x14ac:dyDescent="0.25">
      <c r="A42" s="67"/>
      <c r="B42" s="67"/>
      <c r="C42" s="67"/>
      <c r="D42" s="67"/>
      <c r="E42" s="64"/>
      <c r="F42" s="64"/>
      <c r="G42" s="64"/>
      <c r="H42" s="64"/>
      <c r="I42" s="64"/>
    </row>
    <row r="43" spans="1:11" s="1" customFormat="1" x14ac:dyDescent="0.25">
      <c r="A43" s="67"/>
      <c r="B43" s="67"/>
      <c r="C43" s="67"/>
      <c r="D43" s="67"/>
      <c r="E43" s="64"/>
      <c r="F43" s="64"/>
      <c r="G43" s="64"/>
      <c r="H43" s="64"/>
      <c r="I43" s="64"/>
    </row>
    <row r="44" spans="1:11" s="1" customFormat="1" x14ac:dyDescent="0.25">
      <c r="A44" s="67"/>
      <c r="B44" s="67"/>
      <c r="C44" s="67"/>
      <c r="D44" s="67"/>
      <c r="E44" s="64"/>
      <c r="F44" s="64"/>
      <c r="G44" s="64"/>
      <c r="H44" s="64"/>
      <c r="I44" s="64"/>
    </row>
    <row r="45" spans="1:11" s="1" customFormat="1" x14ac:dyDescent="0.25">
      <c r="A45" s="67"/>
      <c r="B45" s="67"/>
      <c r="C45" s="67"/>
      <c r="D45" s="67"/>
      <c r="E45" s="64"/>
      <c r="F45" s="64"/>
      <c r="G45" s="64"/>
      <c r="H45" s="64"/>
      <c r="I45" s="64"/>
    </row>
    <row r="46" spans="1:11" s="1" customFormat="1" x14ac:dyDescent="0.25">
      <c r="A46" s="67"/>
      <c r="B46" s="67"/>
      <c r="C46" s="67"/>
      <c r="D46" s="67"/>
      <c r="E46" s="64"/>
      <c r="F46" s="64"/>
      <c r="G46" s="64"/>
      <c r="H46" s="64"/>
      <c r="I46" s="64"/>
    </row>
    <row r="47" spans="1:11" s="1" customFormat="1" x14ac:dyDescent="0.25">
      <c r="A47" s="67"/>
      <c r="B47" s="67"/>
      <c r="C47" s="67"/>
      <c r="D47" s="67"/>
      <c r="E47" s="64"/>
      <c r="F47" s="64"/>
      <c r="G47" s="64"/>
      <c r="H47" s="64"/>
      <c r="I47" s="64"/>
    </row>
    <row r="48" spans="1:11" s="1" customFormat="1" x14ac:dyDescent="0.25">
      <c r="A48" s="67"/>
      <c r="B48" s="67"/>
      <c r="C48" s="67"/>
      <c r="D48" s="67"/>
      <c r="E48" s="64"/>
      <c r="F48" s="64"/>
      <c r="G48" s="64"/>
      <c r="H48" s="64"/>
      <c r="I48" s="64"/>
    </row>
    <row r="49" spans="1:11" s="1" customFormat="1" x14ac:dyDescent="0.25">
      <c r="A49" s="67"/>
      <c r="B49" s="67"/>
      <c r="C49" s="67"/>
      <c r="D49" s="67"/>
      <c r="E49" s="64"/>
      <c r="F49" s="64"/>
      <c r="G49" s="64"/>
      <c r="H49" s="64"/>
      <c r="I49" s="64"/>
    </row>
    <row r="50" spans="1:11" s="1" customFormat="1" x14ac:dyDescent="0.25">
      <c r="A50" s="16"/>
      <c r="B50" s="16"/>
      <c r="C50" s="16"/>
      <c r="D50" s="16"/>
      <c r="E50" s="16"/>
      <c r="F50" s="16"/>
      <c r="G50" s="16"/>
      <c r="H50" s="16"/>
      <c r="I50" s="16"/>
    </row>
    <row r="51" spans="1:11" s="1" customFormat="1" x14ac:dyDescent="0.25">
      <c r="A51" s="68" t="s">
        <v>11</v>
      </c>
      <c r="B51" s="68"/>
      <c r="C51" s="68"/>
      <c r="D51" s="68"/>
      <c r="E51" s="68" t="s">
        <v>12</v>
      </c>
      <c r="F51" s="68"/>
      <c r="G51" s="68"/>
      <c r="H51" s="68"/>
      <c r="I51" s="68"/>
      <c r="K51" s="69" t="s">
        <v>13</v>
      </c>
    </row>
    <row r="52" spans="1:11" s="1" customFormat="1" x14ac:dyDescent="0.25">
      <c r="A52" s="68"/>
      <c r="B52" s="68"/>
      <c r="C52" s="68"/>
      <c r="D52" s="68"/>
      <c r="E52" s="68"/>
      <c r="F52" s="68"/>
      <c r="G52" s="68"/>
      <c r="H52" s="68"/>
      <c r="I52" s="68"/>
      <c r="K52" s="70"/>
    </row>
    <row r="53" spans="1:11" s="1" customFormat="1" x14ac:dyDescent="0.25">
      <c r="A53" s="67"/>
      <c r="B53" s="67"/>
      <c r="C53" s="67"/>
      <c r="D53" s="67"/>
      <c r="E53" s="64"/>
      <c r="F53" s="64"/>
      <c r="G53" s="64"/>
      <c r="H53" s="64"/>
      <c r="I53" s="64"/>
      <c r="K53" s="65"/>
    </row>
    <row r="54" spans="1:11" s="1" customFormat="1" x14ac:dyDescent="0.25">
      <c r="A54" s="67"/>
      <c r="B54" s="67"/>
      <c r="C54" s="67"/>
      <c r="D54" s="67"/>
      <c r="E54" s="64"/>
      <c r="F54" s="64"/>
      <c r="G54" s="64"/>
      <c r="H54" s="64"/>
      <c r="I54" s="64"/>
      <c r="K54" s="66"/>
    </row>
    <row r="55" spans="1:11" s="1" customFormat="1" x14ac:dyDescent="0.25">
      <c r="A55" s="67"/>
      <c r="B55" s="67"/>
      <c r="C55" s="67"/>
      <c r="D55" s="67"/>
      <c r="E55" s="64"/>
      <c r="F55" s="64"/>
      <c r="G55" s="64"/>
      <c r="H55" s="64"/>
      <c r="I55" s="64"/>
    </row>
    <row r="56" spans="1:11" s="1" customFormat="1" x14ac:dyDescent="0.25">
      <c r="A56" s="67"/>
      <c r="B56" s="67"/>
      <c r="C56" s="67"/>
      <c r="D56" s="67"/>
      <c r="E56" s="64"/>
      <c r="F56" s="64"/>
      <c r="G56" s="64"/>
      <c r="H56" s="64"/>
      <c r="I56" s="64"/>
    </row>
    <row r="57" spans="1:11" s="1" customFormat="1" x14ac:dyDescent="0.25">
      <c r="A57" s="67"/>
      <c r="B57" s="67"/>
      <c r="C57" s="67"/>
      <c r="D57" s="67"/>
      <c r="E57" s="64"/>
      <c r="F57" s="64"/>
      <c r="G57" s="64"/>
      <c r="H57" s="64"/>
      <c r="I57" s="64"/>
    </row>
    <row r="58" spans="1:11" s="1" customFormat="1" x14ac:dyDescent="0.25">
      <c r="A58" s="67"/>
      <c r="B58" s="67"/>
      <c r="C58" s="67"/>
      <c r="D58" s="67"/>
      <c r="E58" s="64"/>
      <c r="F58" s="64"/>
      <c r="G58" s="64"/>
      <c r="H58" s="64"/>
      <c r="I58" s="64"/>
    </row>
    <row r="59" spans="1:11" s="1" customFormat="1" x14ac:dyDescent="0.25">
      <c r="A59" s="67"/>
      <c r="B59" s="67"/>
      <c r="C59" s="67"/>
      <c r="D59" s="67"/>
      <c r="E59" s="64"/>
      <c r="F59" s="64"/>
      <c r="G59" s="64"/>
      <c r="H59" s="64"/>
      <c r="I59" s="64"/>
    </row>
    <row r="60" spans="1:11" s="1" customFormat="1" x14ac:dyDescent="0.25">
      <c r="A60" s="67"/>
      <c r="B60" s="67"/>
      <c r="C60" s="67"/>
      <c r="D60" s="67"/>
      <c r="E60" s="64"/>
      <c r="F60" s="64"/>
      <c r="G60" s="64"/>
      <c r="H60" s="64"/>
      <c r="I60" s="64"/>
    </row>
    <row r="61" spans="1:11" s="1" customFormat="1" x14ac:dyDescent="0.25">
      <c r="A61" s="67"/>
      <c r="B61" s="67"/>
      <c r="C61" s="67"/>
      <c r="D61" s="67"/>
      <c r="E61" s="64"/>
      <c r="F61" s="64"/>
      <c r="G61" s="64"/>
      <c r="H61" s="64"/>
      <c r="I61" s="64"/>
    </row>
    <row r="62" spans="1:11" s="1" customFormat="1" x14ac:dyDescent="0.25">
      <c r="A62" s="67"/>
      <c r="B62" s="67"/>
      <c r="C62" s="67"/>
      <c r="D62" s="67"/>
      <c r="E62" s="64"/>
      <c r="F62" s="64"/>
      <c r="G62" s="64"/>
      <c r="H62" s="64"/>
      <c r="I62" s="64"/>
    </row>
    <row r="63" spans="1:11" s="1" customFormat="1" x14ac:dyDescent="0.25">
      <c r="A63" s="67"/>
      <c r="B63" s="67"/>
      <c r="C63" s="67"/>
      <c r="D63" s="67"/>
      <c r="E63" s="64"/>
      <c r="F63" s="64"/>
      <c r="G63" s="64"/>
      <c r="H63" s="64"/>
      <c r="I63" s="64"/>
    </row>
    <row r="64" spans="1:11" s="1" customFormat="1" x14ac:dyDescent="0.25">
      <c r="A64" s="67"/>
      <c r="B64" s="67"/>
      <c r="C64" s="67"/>
      <c r="D64" s="67"/>
      <c r="E64" s="64"/>
      <c r="F64" s="64"/>
      <c r="G64" s="64"/>
      <c r="H64" s="64"/>
      <c r="I64" s="64"/>
    </row>
    <row r="65" spans="1:9" s="1" customFormat="1" x14ac:dyDescent="0.25">
      <c r="A65" s="67"/>
      <c r="B65" s="67"/>
      <c r="C65" s="67"/>
      <c r="D65" s="67"/>
      <c r="E65" s="64"/>
      <c r="F65" s="64"/>
      <c r="G65" s="64"/>
      <c r="H65" s="64"/>
      <c r="I65" s="64"/>
    </row>
    <row r="66" spans="1:9" x14ac:dyDescent="0.25">
      <c r="A66" s="67"/>
      <c r="B66" s="67"/>
      <c r="C66" s="67"/>
      <c r="D66" s="67"/>
      <c r="E66" s="64"/>
      <c r="F66" s="64"/>
      <c r="G66" s="64"/>
      <c r="H66" s="64"/>
      <c r="I66" s="64"/>
    </row>
    <row r="67" spans="1:9" x14ac:dyDescent="0.25">
      <c r="A67" s="67"/>
      <c r="B67" s="67"/>
      <c r="C67" s="67"/>
      <c r="D67" s="67"/>
      <c r="E67" s="64"/>
      <c r="F67" s="64"/>
      <c r="G67" s="64"/>
      <c r="H67" s="64"/>
      <c r="I67" s="64"/>
    </row>
  </sheetData>
  <mergeCells count="24">
    <mergeCell ref="J1:M4"/>
    <mergeCell ref="E3:F3"/>
    <mergeCell ref="G3:H3"/>
    <mergeCell ref="A4:H4"/>
    <mergeCell ref="A26:D26"/>
    <mergeCell ref="E26:F26"/>
    <mergeCell ref="G26:J26"/>
    <mergeCell ref="K26:L26"/>
    <mergeCell ref="A27:D27"/>
    <mergeCell ref="E27:F27"/>
    <mergeCell ref="G27:M27"/>
    <mergeCell ref="A29:F29"/>
    <mergeCell ref="A33:D34"/>
    <mergeCell ref="E53:I67"/>
    <mergeCell ref="K53:K54"/>
    <mergeCell ref="A53:D67"/>
    <mergeCell ref="E33:I34"/>
    <mergeCell ref="K33:K34"/>
    <mergeCell ref="E35:I49"/>
    <mergeCell ref="K35:K36"/>
    <mergeCell ref="E51:I52"/>
    <mergeCell ref="K51:K52"/>
    <mergeCell ref="A35:D49"/>
    <mergeCell ref="A51:D52"/>
  </mergeCells>
  <conditionalFormatting sqref="B7:H20 A23:H23 A6:A22">
    <cfRule type="expression" dxfId="64" priority="69">
      <formula>MONTH($B7)=MONTH($B6)</formula>
    </cfRule>
  </conditionalFormatting>
  <conditionalFormatting sqref="J7:K24 M7:N24">
    <cfRule type="expression" dxfId="63" priority="66">
      <formula>$L7=""</formula>
    </cfRule>
    <cfRule type="expression" dxfId="62" priority="67">
      <formula>$L7="NON"</formula>
    </cfRule>
    <cfRule type="expression" dxfId="61" priority="68">
      <formula>$M7="OUI"</formula>
    </cfRule>
  </conditionalFormatting>
  <conditionalFormatting sqref="A27:F27">
    <cfRule type="expression" dxfId="60" priority="64">
      <formula>$E$26&gt;0</formula>
    </cfRule>
  </conditionalFormatting>
  <conditionalFormatting sqref="G26:L26">
    <cfRule type="expression" dxfId="59" priority="70">
      <formula>#REF!=0</formula>
    </cfRule>
  </conditionalFormatting>
  <conditionalFormatting sqref="N6">
    <cfRule type="expression" dxfId="58" priority="37">
      <formula>$L6=""</formula>
    </cfRule>
    <cfRule type="expression" dxfId="57" priority="38">
      <formula>$L6="NON"</formula>
    </cfRule>
    <cfRule type="expression" dxfId="56" priority="39">
      <formula>$M6="OUI"</formula>
    </cfRule>
  </conditionalFormatting>
  <conditionalFormatting sqref="B6:H6">
    <cfRule type="expression" dxfId="55" priority="45">
      <formula>MONTH($B7)=MONTH($B6)</formula>
    </cfRule>
  </conditionalFormatting>
  <conditionalFormatting sqref="J6:M6">
    <cfRule type="expression" dxfId="54" priority="42">
      <formula>$L6=""</formula>
    </cfRule>
    <cfRule type="expression" dxfId="53" priority="43">
      <formula>$L6="NON"</formula>
    </cfRule>
    <cfRule type="expression" dxfId="52" priority="44">
      <formula>$M6="OUI"</formula>
    </cfRule>
  </conditionalFormatting>
  <conditionalFormatting sqref="L6">
    <cfRule type="expression" dxfId="51" priority="40">
      <formula>$L6="OUI"</formula>
    </cfRule>
    <cfRule type="expression" dxfId="50" priority="41">
      <formula>$J6&gt;0</formula>
    </cfRule>
  </conditionalFormatting>
  <conditionalFormatting sqref="J25:K25">
    <cfRule type="expression" dxfId="49" priority="74">
      <formula>#REF!=0</formula>
    </cfRule>
  </conditionalFormatting>
  <conditionalFormatting sqref="B21:H22">
    <cfRule type="expression" dxfId="48" priority="77">
      <formula>MONTH($B23)=MONTH($B21)</formula>
    </cfRule>
  </conditionalFormatting>
  <conditionalFormatting sqref="A24:H24">
    <cfRule type="expression" dxfId="47" priority="79">
      <formula>MONTH(#REF!)=MONTH($B24)</formula>
    </cfRule>
  </conditionalFormatting>
  <conditionalFormatting sqref="E26:F26">
    <cfRule type="expression" dxfId="46" priority="25">
      <formula>$E$26=0</formula>
    </cfRule>
    <cfRule type="expression" dxfId="45" priority="26">
      <formula>$E$26&gt;0</formula>
    </cfRule>
  </conditionalFormatting>
  <conditionalFormatting sqref="A26:D26">
    <cfRule type="expression" dxfId="44" priority="24">
      <formula>$E$26=0</formula>
    </cfRule>
  </conditionalFormatting>
  <conditionalFormatting sqref="A30:I30">
    <cfRule type="expression" dxfId="43" priority="23">
      <formula>$K$35="OUI"</formula>
    </cfRule>
  </conditionalFormatting>
  <conditionalFormatting sqref="A31:I31">
    <cfRule type="expression" dxfId="42" priority="22">
      <formula>$K$53="OUI"</formula>
    </cfRule>
  </conditionalFormatting>
  <conditionalFormatting sqref="K33:K34">
    <cfRule type="expression" dxfId="41" priority="20">
      <formula>$K$35="OUI"</formula>
    </cfRule>
    <cfRule type="expression" dxfId="40" priority="21">
      <formula>$E$35&gt;0</formula>
    </cfRule>
  </conditionalFormatting>
  <conditionalFormatting sqref="K35:K36">
    <cfRule type="expression" dxfId="39" priority="18">
      <formula>$K$35="OUI"</formula>
    </cfRule>
    <cfRule type="expression" dxfId="38" priority="19">
      <formula>$E$35&gt;0</formula>
    </cfRule>
  </conditionalFormatting>
  <conditionalFormatting sqref="K51:K52">
    <cfRule type="expression" dxfId="37" priority="16">
      <formula>$K$53="OUI"</formula>
    </cfRule>
    <cfRule type="expression" dxfId="36" priority="17">
      <formula>$E$53&gt;0</formula>
    </cfRule>
  </conditionalFormatting>
  <conditionalFormatting sqref="K53:K54">
    <cfRule type="expression" dxfId="35" priority="14">
      <formula>$K$53="OUI"</formula>
    </cfRule>
    <cfRule type="expression" dxfId="34" priority="15">
      <formula>$E$53&gt;0</formula>
    </cfRule>
  </conditionalFormatting>
  <conditionalFormatting sqref="L7:L24">
    <cfRule type="expression" dxfId="33" priority="3">
      <formula>$L7=""</formula>
    </cfRule>
    <cfRule type="expression" dxfId="32" priority="4">
      <formula>$L7="NON"</formula>
    </cfRule>
    <cfRule type="expression" dxfId="31" priority="5">
      <formula>$M7="OUI"</formula>
    </cfRule>
  </conditionalFormatting>
  <conditionalFormatting sqref="L7:L24">
    <cfRule type="expression" dxfId="30" priority="1">
      <formula>$L7="OUI"</formula>
    </cfRule>
    <cfRule type="expression" dxfId="29" priority="2">
      <formula>$J7&gt;0</formula>
    </cfRule>
  </conditionalFormatting>
  <dataValidations count="3">
    <dataValidation type="list" allowBlank="1" showInputMessage="1" showErrorMessage="1" sqref="N6">
      <formula1>$R$10:$R$11</formula1>
    </dataValidation>
    <dataValidation type="list" allowBlank="1" showInputMessage="1" showErrorMessage="1" sqref="L6:L24">
      <formula1>$R$7:$R$9</formula1>
    </dataValidation>
    <dataValidation type="list" allowBlank="1" showInputMessage="1" showErrorMessage="1" sqref="K35:K36 K53:K54">
      <formula1>$S$29:$S$30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F. DE BUREAU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thev</cp:lastModifiedBy>
  <dcterms:created xsi:type="dcterms:W3CDTF">2018-02-21T08:10:50Z</dcterms:created>
  <dcterms:modified xsi:type="dcterms:W3CDTF">2018-08-05T17:13:13Z</dcterms:modified>
</cp:coreProperties>
</file>