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D:\Data\Documents\"/>
    </mc:Choice>
  </mc:AlternateContent>
  <bookViews>
    <workbookView xWindow="0" yWindow="0" windowWidth="20730" windowHeight="9510"/>
  </bookViews>
  <sheets>
    <sheet name="Calculette" sheetId="12" r:id="rId1"/>
  </sheets>
  <functionGroups builtInGroupCount="18"/>
  <externalReferences>
    <externalReference r:id="rId2"/>
  </externalReferences>
  <definedNames>
    <definedName name="HGC_UK">'[1]Taxe Pds Lourds (UK)'!$A$11:$F$13</definedName>
    <definedName name="LSVA_CH">'[1]RPLP LSVA (CH)'!$A$7:$M$20</definedName>
    <definedName name="MAUT_AT">'[1]LKW MAUT (AT)'!$A$8:$R$28</definedName>
    <definedName name="MAUT_BE">'[1]LKW MAUT (BE)'!$A$8:$S$19</definedName>
    <definedName name="MAUT_CZ">'[1]LKW MAUT (CZ)'!$A$9:$R$18</definedName>
    <definedName name="MAUT_DE">'[1]LKW MAUT (DE)'!$A$9:$R$20</definedName>
    <definedName name="MAUT_HU">'[1]LKW MAUT (HU)'!$A$6:$X$21</definedName>
    <definedName name="MAUT_SK">'[1]LKW MAUT (SK)'!$A$9:$Y$20</definedName>
    <definedName name="TAXES">'[1]MAUT par pays'!$B$24:$D$68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4" i="12" l="1"/>
  <c r="B18" i="12" l="1"/>
  <c r="E14" i="12"/>
  <c r="D11" i="12"/>
  <c r="E9" i="12"/>
  <c r="E8" i="12"/>
  <c r="E7" i="12"/>
  <c r="E6" i="12"/>
  <c r="E5" i="12"/>
  <c r="E4" i="12"/>
  <c r="E3" i="12"/>
  <c r="A20" i="12" a="1"/>
  <c r="A27" i="12" l="1"/>
  <c r="A20" i="12"/>
  <c r="A28" i="12"/>
  <c r="A21" i="12"/>
  <c r="A22" i="12"/>
  <c r="A23" i="12"/>
  <c r="A25" i="12"/>
  <c r="A26" i="12"/>
  <c r="A24" i="12"/>
  <c r="B11" i="12"/>
  <c r="E11" i="12" s="1"/>
  <c r="B19" i="12"/>
  <c r="B27" i="12"/>
  <c r="B26" i="12"/>
  <c r="B21" i="12"/>
  <c r="B20" i="12"/>
  <c r="B25" i="12"/>
  <c r="B23" i="12"/>
  <c r="B28" i="12"/>
  <c r="B22" i="12"/>
  <c r="B24" i="12"/>
  <c r="B29" i="12" l="1"/>
  <c r="G11" i="12"/>
  <c r="F11" i="12"/>
  <c r="H11" i="12" s="1"/>
</calcChain>
</file>

<file path=xl/comments1.xml><?xml version="1.0" encoding="utf-8"?>
<comments xmlns="http://schemas.openxmlformats.org/spreadsheetml/2006/main">
  <authors>
    <author>GRUENLAETI</author>
  </authors>
  <commentList>
    <comment ref="B15" authorId="0" shapeId="0">
      <text>
        <r>
          <rPr>
            <b/>
            <sz val="9"/>
            <color indexed="81"/>
            <rFont val="Tahoma"/>
            <family val="2"/>
          </rPr>
          <t xml:space="preserve">SAUF Belgique
</t>
        </r>
      </text>
    </comment>
  </commentList>
</comments>
</file>

<file path=xl/sharedStrings.xml><?xml version="1.0" encoding="utf-8"?>
<sst xmlns="http://schemas.openxmlformats.org/spreadsheetml/2006/main" count="18" uniqueCount="18">
  <si>
    <t xml:space="preserve">DIMENSIONS </t>
  </si>
  <si>
    <t>longueur</t>
  </si>
  <si>
    <t>largeur</t>
  </si>
  <si>
    <t>hauteur</t>
  </si>
  <si>
    <t>PAL1</t>
  </si>
  <si>
    <t>PAL2</t>
  </si>
  <si>
    <t>PAL3</t>
  </si>
  <si>
    <t>PAL4</t>
  </si>
  <si>
    <t>PAL5</t>
  </si>
  <si>
    <t>PAL6</t>
  </si>
  <si>
    <t>PAL7</t>
  </si>
  <si>
    <t>POIDS TOTAL REEL</t>
  </si>
  <si>
    <t>pds taxable</t>
  </si>
  <si>
    <t>CP LIVRAISON</t>
  </si>
  <si>
    <t>TARIF</t>
  </si>
  <si>
    <t>DOUANE EXPORT</t>
  </si>
  <si>
    <t>INDEXATION GO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</si>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</sst>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.000"/>
    <numFmt numFmtId="165" formatCode="_-* #,##0.00\ &quot;DM&quot;_-;\-* #,##0.00\ &quot;DM&quot;_-;_-* &quot;-&quot;??\ &quot;DM&quot;_-;_-@_-"/>
    <numFmt numFmtId="166" formatCode="[=0]#;#,##0.00"/>
  </numFmts>
  <fonts count="12">
    <font>
      <sz val="11"/>
      <color theme="1"/>
      <name val="Calibri"/>
      <family val="2"/>
      <scheme val="minor"/>
    </font>
    <font>
      <sz val="11"/>
      <name val="Comic Sans MS"/>
      <family val="4"/>
    </font>
    <font>
      <sz val="10"/>
      <name val="Arial"/>
      <family val="2"/>
    </font>
    <font>
      <sz val="10"/>
      <name val="Futura Lt BT"/>
      <family val="2"/>
    </font>
    <font>
      <sz val="10"/>
      <color theme="0" tint="-0.14999847407452621"/>
      <name val="Arial"/>
      <family val="2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1"/>
      <color theme="0" tint="-0.14999847407452621"/>
      <name val="Calibri"/>
      <family val="2"/>
      <scheme val="minor"/>
    </font>
    <font>
      <b/>
      <sz val="11"/>
      <color theme="0" tint="-0.14999847407452621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sz val="20"/>
      <color theme="0"/>
      <name val="Calibri"/>
      <family val="2"/>
      <scheme val="minor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1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5">
    <xf numFmtId="0" fontId="0" fillId="0" borderId="0"/>
    <xf numFmtId="0" fontId="1" fillId="0" borderId="0"/>
    <xf numFmtId="0" fontId="3" fillId="0" borderId="0"/>
    <xf numFmtId="165" fontId="2" fillId="0" borderId="0" applyFont="0" applyFill="0" applyBorder="0" applyAlignment="0" applyProtection="0"/>
    <xf numFmtId="0" fontId="2" fillId="0" borderId="0"/>
  </cellStyleXfs>
  <cellXfs count="35">
    <xf numFmtId="0" fontId="0" fillId="0" borderId="0" xfId="0"/>
    <xf numFmtId="0" fontId="2" fillId="2" borderId="0" xfId="1" applyFont="1" applyFill="1" applyProtection="1"/>
    <xf numFmtId="0" fontId="4" fillId="2" borderId="0" xfId="1" applyFont="1" applyFill="1" applyProtection="1"/>
    <xf numFmtId="0" fontId="5" fillId="2" borderId="0" xfId="0" applyFont="1" applyFill="1"/>
    <xf numFmtId="0" fontId="6" fillId="2" borderId="1" xfId="1" applyFont="1" applyFill="1" applyBorder="1" applyAlignment="1" applyProtection="1">
      <alignment vertical="center"/>
    </xf>
    <xf numFmtId="0" fontId="6" fillId="2" borderId="2" xfId="1" applyFont="1" applyFill="1" applyBorder="1" applyAlignment="1" applyProtection="1">
      <alignment horizontal="center"/>
    </xf>
    <xf numFmtId="0" fontId="6" fillId="2" borderId="3" xfId="1" applyFont="1" applyFill="1" applyBorder="1" applyAlignment="1" applyProtection="1">
      <alignment horizontal="center"/>
    </xf>
    <xf numFmtId="0" fontId="7" fillId="2" borderId="0" xfId="1" applyFont="1" applyFill="1" applyProtection="1"/>
    <xf numFmtId="0" fontId="6" fillId="2" borderId="4" xfId="1" applyFont="1" applyFill="1" applyBorder="1" applyAlignment="1" applyProtection="1">
      <alignment vertical="center"/>
    </xf>
    <xf numFmtId="0" fontId="6" fillId="3" borderId="5" xfId="1" applyFont="1" applyFill="1" applyBorder="1" applyAlignment="1" applyProtection="1">
      <alignment horizontal="center"/>
      <protection locked="0"/>
    </xf>
    <xf numFmtId="0" fontId="6" fillId="3" borderId="6" xfId="1" applyFont="1" applyFill="1" applyBorder="1" applyAlignment="1" applyProtection="1">
      <alignment horizontal="center"/>
      <protection locked="0"/>
    </xf>
    <xf numFmtId="164" fontId="4" fillId="2" borderId="0" xfId="4" applyNumberFormat="1" applyFont="1" applyFill="1" applyAlignment="1" applyProtection="1">
      <alignment horizontal="center" vertical="center"/>
    </xf>
    <xf numFmtId="0" fontId="6" fillId="2" borderId="7" xfId="1" applyFont="1" applyFill="1" applyBorder="1" applyAlignment="1" applyProtection="1">
      <alignment vertical="center"/>
    </xf>
    <xf numFmtId="0" fontId="4" fillId="2" borderId="0" xfId="1" applyNumberFormat="1" applyFont="1" applyFill="1" applyBorder="1" applyProtection="1"/>
    <xf numFmtId="0" fontId="7" fillId="2" borderId="0" xfId="1" applyFont="1" applyFill="1" applyBorder="1" applyAlignment="1" applyProtection="1">
      <alignment horizontal="right"/>
    </xf>
    <xf numFmtId="0" fontId="4" fillId="2" borderId="0" xfId="1" applyFont="1" applyFill="1" applyBorder="1" applyProtection="1"/>
    <xf numFmtId="0" fontId="8" fillId="2" borderId="0" xfId="1" applyFont="1" applyFill="1" applyAlignment="1" applyProtection="1">
      <alignment vertical="center"/>
    </xf>
    <xf numFmtId="164" fontId="7" fillId="2" borderId="0" xfId="1" applyNumberFormat="1" applyFont="1" applyFill="1" applyProtection="1"/>
    <xf numFmtId="0" fontId="7" fillId="2" borderId="0" xfId="1" applyFont="1" applyFill="1" applyBorder="1" applyProtection="1"/>
    <xf numFmtId="0" fontId="7" fillId="2" borderId="0" xfId="0" applyFont="1" applyFill="1"/>
    <xf numFmtId="0" fontId="6" fillId="2" borderId="11" xfId="1" applyFont="1" applyFill="1" applyBorder="1" applyAlignment="1" applyProtection="1">
      <alignment vertical="center"/>
    </xf>
    <xf numFmtId="0" fontId="6" fillId="2" borderId="0" xfId="1" applyFont="1" applyFill="1" applyAlignment="1" applyProtection="1">
      <alignment vertical="center"/>
    </xf>
    <xf numFmtId="166" fontId="10" fillId="4" borderId="16" xfId="1" applyNumberFormat="1" applyFont="1" applyFill="1" applyBorder="1" applyAlignment="1" applyProtection="1">
      <alignment horizontal="center" vertical="center"/>
    </xf>
    <xf numFmtId="166" fontId="10" fillId="4" borderId="0" xfId="1" applyNumberFormat="1" applyFont="1" applyFill="1" applyBorder="1" applyAlignment="1" applyProtection="1">
      <alignment horizontal="center" vertical="center"/>
    </xf>
    <xf numFmtId="0" fontId="6" fillId="3" borderId="8" xfId="1" applyFont="1" applyFill="1" applyBorder="1" applyAlignment="1" applyProtection="1">
      <alignment horizontal="center" vertical="center"/>
      <protection locked="0"/>
    </xf>
    <xf numFmtId="0" fontId="6" fillId="3" borderId="9" xfId="1" applyFont="1" applyFill="1" applyBorder="1" applyAlignment="1" applyProtection="1">
      <alignment horizontal="center" vertical="center"/>
      <protection locked="0"/>
    </xf>
    <xf numFmtId="0" fontId="6" fillId="3" borderId="10" xfId="1" applyFont="1" applyFill="1" applyBorder="1" applyAlignment="1" applyProtection="1">
      <alignment horizontal="center" vertical="center"/>
      <protection locked="0"/>
    </xf>
    <xf numFmtId="0" fontId="6" fillId="3" borderId="12" xfId="1" applyFont="1" applyFill="1" applyBorder="1" applyAlignment="1" applyProtection="1">
      <alignment horizontal="center"/>
      <protection locked="0"/>
    </xf>
    <xf numFmtId="0" fontId="6" fillId="3" borderId="13" xfId="1" applyFont="1" applyFill="1" applyBorder="1" applyAlignment="1" applyProtection="1">
      <alignment horizontal="center"/>
      <protection locked="0"/>
    </xf>
    <xf numFmtId="4" fontId="9" fillId="4" borderId="12" xfId="1" applyNumberFormat="1" applyFont="1" applyFill="1" applyBorder="1" applyAlignment="1" applyProtection="1">
      <alignment horizontal="center" vertical="center"/>
    </xf>
    <xf numFmtId="4" fontId="9" fillId="4" borderId="13" xfId="1" applyNumberFormat="1" applyFont="1" applyFill="1" applyBorder="1" applyAlignment="1" applyProtection="1">
      <alignment horizontal="center" vertical="center"/>
    </xf>
    <xf numFmtId="4" fontId="9" fillId="4" borderId="14" xfId="1" applyNumberFormat="1" applyFont="1" applyFill="1" applyBorder="1" applyAlignment="1" applyProtection="1">
      <alignment horizontal="center" vertical="center"/>
    </xf>
    <xf numFmtId="4" fontId="9" fillId="4" borderId="15" xfId="1" applyNumberFormat="1" applyFont="1" applyFill="1" applyBorder="1" applyAlignment="1" applyProtection="1">
      <alignment horizontal="center" vertical="center"/>
    </xf>
    <xf numFmtId="166" fontId="9" fillId="4" borderId="16" xfId="1" applyNumberFormat="1" applyFont="1" applyFill="1" applyBorder="1" applyAlignment="1" applyProtection="1">
      <alignment horizontal="center" vertical="center"/>
    </xf>
    <xf numFmtId="166" fontId="9" fillId="4" borderId="0" xfId="1" applyNumberFormat="1" applyFont="1" applyFill="1" applyBorder="1" applyAlignment="1" applyProtection="1">
      <alignment horizontal="center" vertical="center"/>
    </xf>
  </cellXfs>
  <cellStyles count="5">
    <cellStyle name="Normal" xfId="0" builtinId="0"/>
    <cellStyle name="Normal 2" xfId="1"/>
    <cellStyle name="Normal 3" xfId="4"/>
    <cellStyle name="Standard_078_03-Servicegebiet Österreich-ab 01.01.2004_update3" xfId="2"/>
    <cellStyle name="Währung_Tarifwerk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Maut%20et%20tarifCCM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UT par pays"/>
      <sheetName val="LKW MAUT (BE)"/>
      <sheetName val="LKW MAUT (DE)"/>
      <sheetName val="LKW MAUT (AT)"/>
      <sheetName val="LKW MAUT (CZ)"/>
      <sheetName val="LKW MAUT (HU)"/>
      <sheetName val="LKW MAUT (SK)"/>
      <sheetName val="RPLP LSVA (CH)"/>
      <sheetName val="Taxe Pds Lourds (UK)"/>
    </sheetNames>
    <sheetDataSet>
      <sheetData sheetId="0">
        <row r="23">
          <cell r="B23" t="str">
            <v>PAYS LIVRAISON</v>
          </cell>
        </row>
        <row r="24">
          <cell r="B24" t="str">
            <v>DE</v>
          </cell>
          <cell r="C24" t="str">
            <v>MAUT</v>
          </cell>
          <cell r="D24" t="str">
            <v>DE</v>
          </cell>
        </row>
        <row r="25">
          <cell r="B25" t="str">
            <v>AT</v>
          </cell>
          <cell r="C25" t="str">
            <v>MAUT</v>
          </cell>
          <cell r="D25" t="str">
            <v>AT</v>
          </cell>
        </row>
        <row r="26">
          <cell r="B26" t="str">
            <v>AT</v>
          </cell>
          <cell r="C26" t="str">
            <v>MAUT</v>
          </cell>
          <cell r="D26" t="str">
            <v>DE</v>
          </cell>
        </row>
        <row r="27">
          <cell r="B27" t="str">
            <v>BE</v>
          </cell>
          <cell r="C27" t="str">
            <v>MAUT</v>
          </cell>
          <cell r="D27" t="str">
            <v>BE</v>
          </cell>
        </row>
        <row r="28">
          <cell r="B28" t="str">
            <v>DK</v>
          </cell>
          <cell r="C28" t="str">
            <v>MAUT</v>
          </cell>
          <cell r="D28" t="str">
            <v>DE</v>
          </cell>
        </row>
        <row r="29">
          <cell r="B29" t="str">
            <v>DK</v>
          </cell>
          <cell r="C29" t="str">
            <v>MAUT</v>
          </cell>
          <cell r="D29" t="str">
            <v>BE</v>
          </cell>
        </row>
        <row r="30">
          <cell r="B30" t="str">
            <v>FI</v>
          </cell>
          <cell r="C30" t="str">
            <v>MAUT</v>
          </cell>
          <cell r="D30" t="str">
            <v>DE</v>
          </cell>
        </row>
        <row r="31">
          <cell r="B31" t="str">
            <v>FI</v>
          </cell>
          <cell r="C31" t="str">
            <v>MAUT</v>
          </cell>
          <cell r="D31" t="str">
            <v>BE</v>
          </cell>
        </row>
        <row r="32">
          <cell r="B32" t="str">
            <v>GB</v>
          </cell>
          <cell r="C32" t="str">
            <v>HGC</v>
          </cell>
          <cell r="D32" t="str">
            <v>GB</v>
          </cell>
        </row>
        <row r="33">
          <cell r="B33" t="str">
            <v>IE</v>
          </cell>
          <cell r="C33" t="str">
            <v>HGC</v>
          </cell>
          <cell r="D33" t="str">
            <v>IE</v>
          </cell>
        </row>
        <row r="34">
          <cell r="B34" t="str">
            <v>NO</v>
          </cell>
          <cell r="C34" t="str">
            <v>MAUT</v>
          </cell>
          <cell r="D34" t="str">
            <v>DE</v>
          </cell>
        </row>
        <row r="35">
          <cell r="B35" t="str">
            <v>NO</v>
          </cell>
          <cell r="C35" t="str">
            <v>MAUT</v>
          </cell>
          <cell r="D35" t="str">
            <v>BE</v>
          </cell>
        </row>
        <row r="36">
          <cell r="B36" t="str">
            <v>NL</v>
          </cell>
          <cell r="C36" t="str">
            <v>MAUT</v>
          </cell>
          <cell r="D36" t="str">
            <v>BE</v>
          </cell>
        </row>
        <row r="37">
          <cell r="B37" t="str">
            <v>SE</v>
          </cell>
          <cell r="C37" t="str">
            <v>MAUT</v>
          </cell>
          <cell r="D37" t="str">
            <v>DE</v>
          </cell>
        </row>
        <row r="38">
          <cell r="B38" t="str">
            <v>SE</v>
          </cell>
          <cell r="C38" t="str">
            <v>MAUT</v>
          </cell>
          <cell r="D38" t="str">
            <v>BE</v>
          </cell>
        </row>
        <row r="39">
          <cell r="B39" t="str">
            <v>CH</v>
          </cell>
          <cell r="C39" t="str">
            <v>LSVA</v>
          </cell>
          <cell r="D39" t="str">
            <v>CH</v>
          </cell>
        </row>
        <row r="40">
          <cell r="B40" t="str">
            <v>BG</v>
          </cell>
          <cell r="C40" t="str">
            <v>MAUT</v>
          </cell>
          <cell r="D40" t="str">
            <v>DE</v>
          </cell>
        </row>
        <row r="41">
          <cell r="B41" t="str">
            <v>BG</v>
          </cell>
          <cell r="C41" t="str">
            <v>MAUT</v>
          </cell>
          <cell r="D41" t="str">
            <v>HU</v>
          </cell>
        </row>
        <row r="42">
          <cell r="B42" t="str">
            <v>BY</v>
          </cell>
          <cell r="C42" t="str">
            <v>MAUT</v>
          </cell>
          <cell r="D42" t="str">
            <v>DE</v>
          </cell>
        </row>
        <row r="43">
          <cell r="B43" t="str">
            <v>HR</v>
          </cell>
          <cell r="C43" t="str">
            <v>MAUT</v>
          </cell>
          <cell r="D43" t="str">
            <v>DE</v>
          </cell>
        </row>
        <row r="44">
          <cell r="B44" t="str">
            <v>EE</v>
          </cell>
          <cell r="C44" t="str">
            <v>MAUT</v>
          </cell>
          <cell r="D44" t="str">
            <v>DE</v>
          </cell>
        </row>
        <row r="45">
          <cell r="B45" t="str">
            <v>HU</v>
          </cell>
          <cell r="C45" t="str">
            <v>MAUT</v>
          </cell>
          <cell r="D45" t="str">
            <v>DE</v>
          </cell>
        </row>
        <row r="46">
          <cell r="B46" t="str">
            <v>HU</v>
          </cell>
          <cell r="C46" t="str">
            <v>MAUT</v>
          </cell>
          <cell r="D46" t="str">
            <v>HU</v>
          </cell>
        </row>
        <row r="47">
          <cell r="B47" t="str">
            <v>LV</v>
          </cell>
          <cell r="C47" t="str">
            <v>MAUT</v>
          </cell>
          <cell r="D47" t="str">
            <v>DE</v>
          </cell>
        </row>
        <row r="48">
          <cell r="B48" t="str">
            <v>LT</v>
          </cell>
          <cell r="C48" t="str">
            <v>MAUT</v>
          </cell>
          <cell r="D48" t="str">
            <v>DE</v>
          </cell>
        </row>
        <row r="49">
          <cell r="B49" t="str">
            <v>MK</v>
          </cell>
          <cell r="C49" t="str">
            <v>MAUT</v>
          </cell>
          <cell r="D49" t="str">
            <v>HU</v>
          </cell>
        </row>
        <row r="50">
          <cell r="B50" t="str">
            <v>PL</v>
          </cell>
          <cell r="C50" t="str">
            <v>MAUT</v>
          </cell>
          <cell r="D50" t="str">
            <v>DE</v>
          </cell>
        </row>
        <row r="51">
          <cell r="B51" t="str">
            <v>RU</v>
          </cell>
          <cell r="C51" t="str">
            <v>MAUT</v>
          </cell>
          <cell r="D51" t="str">
            <v>DE</v>
          </cell>
        </row>
        <row r="52">
          <cell r="B52" t="str">
            <v>RO</v>
          </cell>
          <cell r="C52" t="str">
            <v>MAUT</v>
          </cell>
          <cell r="D52" t="str">
            <v>DE</v>
          </cell>
        </row>
        <row r="53">
          <cell r="B53" t="str">
            <v>RO</v>
          </cell>
          <cell r="C53" t="str">
            <v>MAUT</v>
          </cell>
          <cell r="D53" t="str">
            <v>HU</v>
          </cell>
        </row>
        <row r="54">
          <cell r="B54" t="str">
            <v>RO</v>
          </cell>
          <cell r="C54" t="str">
            <v>MAUT</v>
          </cell>
          <cell r="D54" t="str">
            <v>HU</v>
          </cell>
        </row>
        <row r="55">
          <cell r="B55" t="str">
            <v>RO</v>
          </cell>
          <cell r="C55" t="str">
            <v>MAUT</v>
          </cell>
          <cell r="D55" t="str">
            <v>DE</v>
          </cell>
        </row>
        <row r="56">
          <cell r="B56" t="str">
            <v>RO</v>
          </cell>
          <cell r="C56" t="str">
            <v>MAUT</v>
          </cell>
          <cell r="D56" t="str">
            <v>SK</v>
          </cell>
        </row>
        <row r="57">
          <cell r="B57" t="str">
            <v>SI</v>
          </cell>
          <cell r="C57" t="str">
            <v>MAUT</v>
          </cell>
          <cell r="D57" t="str">
            <v>DE</v>
          </cell>
        </row>
        <row r="58">
          <cell r="B58" t="str">
            <v>CZ</v>
          </cell>
          <cell r="C58" t="str">
            <v>MAUT</v>
          </cell>
          <cell r="D58" t="str">
            <v>DE</v>
          </cell>
        </row>
        <row r="59">
          <cell r="B59" t="str">
            <v>CZ</v>
          </cell>
          <cell r="C59" t="str">
            <v>MAUT</v>
          </cell>
          <cell r="D59" t="str">
            <v>CZ</v>
          </cell>
        </row>
        <row r="60">
          <cell r="B60" t="str">
            <v>UA</v>
          </cell>
          <cell r="C60" t="str">
            <v>MAUT</v>
          </cell>
          <cell r="D60" t="str">
            <v>DE</v>
          </cell>
        </row>
        <row r="61">
          <cell r="B61" t="str">
            <v>AD</v>
          </cell>
          <cell r="C61" t="str">
            <v>MAUT</v>
          </cell>
          <cell r="D61" t="str">
            <v>PAS DE TAXE</v>
          </cell>
        </row>
        <row r="62">
          <cell r="B62" t="str">
            <v>ES</v>
          </cell>
          <cell r="C62" t="str">
            <v>MAUT</v>
          </cell>
          <cell r="D62" t="str">
            <v>PAS DE TAXE</v>
          </cell>
        </row>
        <row r="63">
          <cell r="B63" t="str">
            <v>GR</v>
          </cell>
          <cell r="C63" t="str">
            <v>MAUT</v>
          </cell>
          <cell r="D63" t="str">
            <v>PAS DE TAXE</v>
          </cell>
        </row>
        <row r="64">
          <cell r="B64" t="str">
            <v>IT</v>
          </cell>
          <cell r="C64" t="str">
            <v>MAUT</v>
          </cell>
          <cell r="D64" t="str">
            <v>PAS DE TAXE</v>
          </cell>
        </row>
        <row r="65">
          <cell r="B65" t="str">
            <v>LU</v>
          </cell>
          <cell r="C65" t="str">
            <v>MAUT</v>
          </cell>
          <cell r="D65" t="str">
            <v>PAS DE TAXE</v>
          </cell>
        </row>
        <row r="66">
          <cell r="B66" t="str">
            <v>PT</v>
          </cell>
          <cell r="C66" t="str">
            <v>MAUT</v>
          </cell>
          <cell r="D66" t="str">
            <v>PAS DE TAXE</v>
          </cell>
        </row>
        <row r="67">
          <cell r="B67" t="str">
            <v>TR</v>
          </cell>
          <cell r="C67" t="str">
            <v>MAUT</v>
          </cell>
          <cell r="D67" t="str">
            <v>PAS DE TAXE</v>
          </cell>
        </row>
        <row r="68">
          <cell r="B68" t="str">
            <v>BA</v>
          </cell>
          <cell r="C68" t="str">
            <v>MAUT</v>
          </cell>
          <cell r="D68" t="str">
            <v>PAS DE TAXE</v>
          </cell>
        </row>
      </sheetData>
      <sheetData sheetId="1">
        <row r="8">
          <cell r="A8" t="str">
            <v>Codes postaux</v>
          </cell>
          <cell r="B8" t="str">
            <v>Pays desservis dont le trajet nécessite la traversée de la Belgique</v>
          </cell>
          <cell r="C8">
            <v>0</v>
          </cell>
          <cell r="D8">
            <v>51</v>
          </cell>
          <cell r="E8">
            <v>101</v>
          </cell>
          <cell r="F8">
            <v>201</v>
          </cell>
          <cell r="G8">
            <v>301</v>
          </cell>
          <cell r="H8">
            <v>401</v>
          </cell>
          <cell r="I8">
            <v>501</v>
          </cell>
          <cell r="J8">
            <v>601</v>
          </cell>
          <cell r="K8">
            <v>701</v>
          </cell>
          <cell r="L8">
            <v>801</v>
          </cell>
          <cell r="M8">
            <v>901</v>
          </cell>
          <cell r="N8">
            <v>1001</v>
          </cell>
          <cell r="O8">
            <v>1251</v>
          </cell>
          <cell r="P8">
            <v>1501</v>
          </cell>
          <cell r="Q8">
            <v>1751</v>
          </cell>
          <cell r="R8">
            <v>2001</v>
          </cell>
          <cell r="S8">
            <v>2501</v>
          </cell>
        </row>
        <row r="9">
          <cell r="C9" t="str">
            <v>Prix  en euros (H.T.) à l'envoi.</v>
          </cell>
        </row>
        <row r="10">
          <cell r="A10" t="str">
            <v>10-11-12-13-14-15-16-17-18-19</v>
          </cell>
          <cell r="C10">
            <v>1</v>
          </cell>
          <cell r="D10">
            <v>2</v>
          </cell>
          <cell r="E10">
            <v>3</v>
          </cell>
          <cell r="F10">
            <v>3</v>
          </cell>
          <cell r="G10">
            <v>3</v>
          </cell>
          <cell r="H10">
            <v>4</v>
          </cell>
          <cell r="I10">
            <v>4</v>
          </cell>
          <cell r="J10">
            <v>4</v>
          </cell>
          <cell r="K10">
            <v>4</v>
          </cell>
          <cell r="L10">
            <v>8</v>
          </cell>
          <cell r="M10">
            <v>9</v>
          </cell>
          <cell r="N10">
            <v>9</v>
          </cell>
          <cell r="O10">
            <v>10</v>
          </cell>
          <cell r="P10">
            <v>11</v>
          </cell>
          <cell r="Q10">
            <v>5</v>
          </cell>
          <cell r="R10">
            <v>14</v>
          </cell>
          <cell r="S10">
            <v>16</v>
          </cell>
        </row>
        <row r="11">
          <cell r="A11" t="str">
            <v>20-21-22-23-24-25-26-27-28-29</v>
          </cell>
          <cell r="C11">
            <v>2</v>
          </cell>
          <cell r="D11">
            <v>3</v>
          </cell>
          <cell r="E11">
            <v>3</v>
          </cell>
          <cell r="F11">
            <v>5</v>
          </cell>
          <cell r="G11">
            <v>6</v>
          </cell>
          <cell r="H11">
            <v>6</v>
          </cell>
          <cell r="I11">
            <v>8</v>
          </cell>
          <cell r="J11">
            <v>9</v>
          </cell>
          <cell r="K11">
            <v>9</v>
          </cell>
          <cell r="L11">
            <v>9</v>
          </cell>
          <cell r="M11">
            <v>9</v>
          </cell>
          <cell r="N11">
            <v>10</v>
          </cell>
          <cell r="O11">
            <v>12</v>
          </cell>
          <cell r="P11">
            <v>13</v>
          </cell>
          <cell r="Q11">
            <v>14</v>
          </cell>
          <cell r="R11">
            <v>8</v>
          </cell>
          <cell r="S11">
            <v>15</v>
          </cell>
        </row>
        <row r="12">
          <cell r="A12" t="str">
            <v>30-31-32-33-34-35-36-37-38-39</v>
          </cell>
          <cell r="C12">
            <v>3</v>
          </cell>
          <cell r="D12">
            <v>4</v>
          </cell>
          <cell r="E12">
            <v>3</v>
          </cell>
          <cell r="F12">
            <v>7</v>
          </cell>
          <cell r="G12">
            <v>9</v>
          </cell>
          <cell r="H12">
            <v>8</v>
          </cell>
          <cell r="I12">
            <v>12</v>
          </cell>
          <cell r="J12">
            <v>14</v>
          </cell>
          <cell r="K12">
            <v>14</v>
          </cell>
          <cell r="L12">
            <v>10</v>
          </cell>
          <cell r="M12">
            <v>9</v>
          </cell>
          <cell r="N12">
            <v>11</v>
          </cell>
          <cell r="O12">
            <v>14</v>
          </cell>
          <cell r="P12">
            <v>15</v>
          </cell>
          <cell r="Q12">
            <v>23</v>
          </cell>
          <cell r="R12">
            <v>2</v>
          </cell>
          <cell r="S12">
            <v>14</v>
          </cell>
        </row>
        <row r="13">
          <cell r="A13" t="str">
            <v>40-41-42-43-44-45-46-47-48-49</v>
          </cell>
          <cell r="C13">
            <v>4</v>
          </cell>
          <cell r="D13">
            <v>5</v>
          </cell>
          <cell r="E13">
            <v>3</v>
          </cell>
          <cell r="F13">
            <v>9</v>
          </cell>
          <cell r="G13">
            <v>12</v>
          </cell>
          <cell r="H13">
            <v>10</v>
          </cell>
          <cell r="I13">
            <v>16</v>
          </cell>
          <cell r="J13">
            <v>19</v>
          </cell>
          <cell r="K13">
            <v>19</v>
          </cell>
          <cell r="L13">
            <v>11</v>
          </cell>
          <cell r="M13">
            <v>9</v>
          </cell>
          <cell r="N13">
            <v>12</v>
          </cell>
          <cell r="O13">
            <v>16</v>
          </cell>
          <cell r="P13">
            <v>17</v>
          </cell>
          <cell r="Q13">
            <v>32</v>
          </cell>
          <cell r="R13">
            <v>6</v>
          </cell>
          <cell r="S13">
            <v>13</v>
          </cell>
        </row>
        <row r="14">
          <cell r="A14" t="str">
            <v>50-51-52-53-54-55-56-57-58-59</v>
          </cell>
          <cell r="C14">
            <v>5</v>
          </cell>
          <cell r="D14">
            <v>6</v>
          </cell>
          <cell r="E14">
            <v>3</v>
          </cell>
          <cell r="F14">
            <v>11</v>
          </cell>
          <cell r="G14">
            <v>15</v>
          </cell>
          <cell r="H14">
            <v>12</v>
          </cell>
          <cell r="I14">
            <v>20</v>
          </cell>
          <cell r="J14">
            <v>24</v>
          </cell>
          <cell r="K14">
            <v>24</v>
          </cell>
          <cell r="L14">
            <v>12</v>
          </cell>
          <cell r="M14">
            <v>9</v>
          </cell>
          <cell r="N14">
            <v>13</v>
          </cell>
          <cell r="O14">
            <v>18</v>
          </cell>
          <cell r="P14">
            <v>19</v>
          </cell>
          <cell r="Q14">
            <v>41</v>
          </cell>
          <cell r="R14">
            <v>8</v>
          </cell>
          <cell r="S14">
            <v>12</v>
          </cell>
        </row>
        <row r="15">
          <cell r="A15" t="str">
            <v>60-61-62-63-64-65-66-67-68-69</v>
          </cell>
          <cell r="C15">
            <v>6</v>
          </cell>
          <cell r="D15">
            <v>7</v>
          </cell>
          <cell r="E15">
            <v>3</v>
          </cell>
          <cell r="F15">
            <v>13</v>
          </cell>
          <cell r="G15">
            <v>18</v>
          </cell>
          <cell r="H15">
            <v>14</v>
          </cell>
          <cell r="I15">
            <v>24</v>
          </cell>
          <cell r="J15">
            <v>29</v>
          </cell>
          <cell r="K15">
            <v>29</v>
          </cell>
          <cell r="L15">
            <v>13</v>
          </cell>
          <cell r="M15">
            <v>9</v>
          </cell>
          <cell r="N15">
            <v>14</v>
          </cell>
          <cell r="O15">
            <v>20</v>
          </cell>
          <cell r="P15">
            <v>21</v>
          </cell>
          <cell r="Q15">
            <v>50</v>
          </cell>
          <cell r="R15">
            <v>10</v>
          </cell>
          <cell r="S15">
            <v>11</v>
          </cell>
        </row>
        <row r="16">
          <cell r="A16" t="str">
            <v>70-71-72-73-74-75-76-77-78-79</v>
          </cell>
          <cell r="C16">
            <v>7</v>
          </cell>
          <cell r="D16">
            <v>8</v>
          </cell>
          <cell r="E16">
            <v>3</v>
          </cell>
          <cell r="F16">
            <v>15</v>
          </cell>
          <cell r="G16">
            <v>21</v>
          </cell>
          <cell r="H16">
            <v>16</v>
          </cell>
          <cell r="I16">
            <v>28</v>
          </cell>
          <cell r="J16">
            <v>34</v>
          </cell>
          <cell r="K16">
            <v>34</v>
          </cell>
          <cell r="L16">
            <v>14</v>
          </cell>
          <cell r="M16">
            <v>9</v>
          </cell>
          <cell r="N16">
            <v>15</v>
          </cell>
          <cell r="O16">
            <v>22</v>
          </cell>
          <cell r="P16">
            <v>23</v>
          </cell>
          <cell r="Q16">
            <v>59</v>
          </cell>
          <cell r="R16">
            <v>12</v>
          </cell>
          <cell r="S16">
            <v>10</v>
          </cell>
        </row>
        <row r="17">
          <cell r="A17" t="str">
            <v>80-81-82-83-84-85-86-87-88-89</v>
          </cell>
          <cell r="C17">
            <v>8</v>
          </cell>
          <cell r="D17">
            <v>9</v>
          </cell>
          <cell r="E17">
            <v>3</v>
          </cell>
          <cell r="F17">
            <v>17</v>
          </cell>
          <cell r="G17">
            <v>24</v>
          </cell>
          <cell r="H17">
            <v>18</v>
          </cell>
          <cell r="I17">
            <v>32</v>
          </cell>
          <cell r="J17">
            <v>39</v>
          </cell>
          <cell r="K17">
            <v>39</v>
          </cell>
          <cell r="L17">
            <v>15</v>
          </cell>
          <cell r="M17">
            <v>9</v>
          </cell>
          <cell r="N17">
            <v>16</v>
          </cell>
          <cell r="O17">
            <v>24</v>
          </cell>
          <cell r="P17">
            <v>25</v>
          </cell>
          <cell r="Q17">
            <v>68</v>
          </cell>
          <cell r="R17">
            <v>16</v>
          </cell>
          <cell r="S17">
            <v>9</v>
          </cell>
        </row>
        <row r="18">
          <cell r="A18" t="str">
            <v>90-91-92-93-94-95-96-97-98-99</v>
          </cell>
          <cell r="C18">
            <v>9</v>
          </cell>
          <cell r="D18">
            <v>10</v>
          </cell>
          <cell r="E18">
            <v>3</v>
          </cell>
          <cell r="F18">
            <v>19</v>
          </cell>
          <cell r="G18">
            <v>27</v>
          </cell>
          <cell r="H18">
            <v>20</v>
          </cell>
          <cell r="I18">
            <v>36</v>
          </cell>
          <cell r="J18">
            <v>44</v>
          </cell>
          <cell r="K18">
            <v>44</v>
          </cell>
          <cell r="L18">
            <v>16</v>
          </cell>
          <cell r="M18">
            <v>9</v>
          </cell>
          <cell r="N18">
            <v>17</v>
          </cell>
          <cell r="O18">
            <v>26</v>
          </cell>
          <cell r="P18">
            <v>27</v>
          </cell>
          <cell r="Q18">
            <v>77</v>
          </cell>
          <cell r="R18">
            <v>18</v>
          </cell>
          <cell r="S18">
            <v>8</v>
          </cell>
        </row>
        <row r="19">
          <cell r="A19" t="str">
            <v>Tous</v>
          </cell>
          <cell r="B19" t="str">
            <v>NL - DK - SE - NO - FI
* DE au départ de Lille</v>
          </cell>
          <cell r="C19">
            <v>10</v>
          </cell>
          <cell r="D19">
            <v>11</v>
          </cell>
          <cell r="E19">
            <v>3</v>
          </cell>
          <cell r="F19">
            <v>21</v>
          </cell>
          <cell r="G19">
            <v>30</v>
          </cell>
          <cell r="H19">
            <v>22</v>
          </cell>
          <cell r="I19">
            <v>40</v>
          </cell>
          <cell r="J19">
            <v>49</v>
          </cell>
          <cell r="K19">
            <v>49</v>
          </cell>
          <cell r="L19">
            <v>17</v>
          </cell>
          <cell r="M19">
            <v>9</v>
          </cell>
          <cell r="N19">
            <v>18</v>
          </cell>
          <cell r="O19">
            <v>28</v>
          </cell>
          <cell r="P19">
            <v>29</v>
          </cell>
          <cell r="Q19">
            <v>86</v>
          </cell>
          <cell r="R19">
            <v>16</v>
          </cell>
          <cell r="S19">
            <v>7</v>
          </cell>
        </row>
      </sheetData>
      <sheetData sheetId="2">
        <row r="9">
          <cell r="A9" t="str">
            <v>Deux premiers chiffres des codes postaux de destination</v>
          </cell>
          <cell r="B9" t="str">
            <v xml:space="preserve">Pays desservis dont le trajet nécessite la traversée de l’Allemagne </v>
          </cell>
          <cell r="C9">
            <v>0</v>
          </cell>
          <cell r="D9">
            <v>51</v>
          </cell>
          <cell r="E9">
            <v>101</v>
          </cell>
          <cell r="F9">
            <v>201</v>
          </cell>
          <cell r="G9">
            <v>301</v>
          </cell>
          <cell r="H9">
            <v>401</v>
          </cell>
          <cell r="I9">
            <v>501</v>
          </cell>
          <cell r="J9">
            <v>601</v>
          </cell>
          <cell r="K9">
            <v>701</v>
          </cell>
          <cell r="L9">
            <v>801</v>
          </cell>
          <cell r="M9">
            <v>901</v>
          </cell>
          <cell r="N9">
            <v>1001</v>
          </cell>
          <cell r="O9">
            <v>1251</v>
          </cell>
          <cell r="P9">
            <v>1501</v>
          </cell>
          <cell r="Q9">
            <v>2001</v>
          </cell>
          <cell r="R9">
            <v>2501</v>
          </cell>
        </row>
        <row r="10">
          <cell r="C10" t="str">
            <v>Prix  en euros (H.T.) à l'envoi.</v>
          </cell>
        </row>
        <row r="11">
          <cell r="A11" t="str">
            <v>52-66-77</v>
          </cell>
          <cell r="C11">
            <v>1</v>
          </cell>
          <cell r="D11">
            <v>2</v>
          </cell>
          <cell r="E11">
            <v>3</v>
          </cell>
          <cell r="F11">
            <v>3</v>
          </cell>
          <cell r="G11">
            <v>3</v>
          </cell>
          <cell r="H11">
            <v>4</v>
          </cell>
          <cell r="I11">
            <v>4</v>
          </cell>
          <cell r="J11">
            <v>4</v>
          </cell>
          <cell r="K11">
            <v>4</v>
          </cell>
          <cell r="L11">
            <v>8</v>
          </cell>
          <cell r="M11">
            <v>9</v>
          </cell>
          <cell r="N11">
            <v>9</v>
          </cell>
          <cell r="O11">
            <v>10</v>
          </cell>
          <cell r="P11">
            <v>11</v>
          </cell>
          <cell r="Q11">
            <v>5</v>
          </cell>
          <cell r="R11">
            <v>14</v>
          </cell>
        </row>
        <row r="12">
          <cell r="A12" t="str">
            <v>33-42-48-49-58-70-71-74-75-76</v>
          </cell>
          <cell r="C12">
            <v>2</v>
          </cell>
          <cell r="D12">
            <v>3</v>
          </cell>
          <cell r="E12">
            <v>3</v>
          </cell>
          <cell r="F12">
            <v>5</v>
          </cell>
          <cell r="G12">
            <v>6</v>
          </cell>
          <cell r="H12">
            <v>6</v>
          </cell>
          <cell r="I12">
            <v>8</v>
          </cell>
          <cell r="J12">
            <v>9</v>
          </cell>
          <cell r="K12">
            <v>9</v>
          </cell>
          <cell r="L12">
            <v>9</v>
          </cell>
          <cell r="M12">
            <v>9</v>
          </cell>
          <cell r="N12">
            <v>10</v>
          </cell>
          <cell r="O12">
            <v>12</v>
          </cell>
          <cell r="P12">
            <v>13</v>
          </cell>
          <cell r="Q12">
            <v>14</v>
          </cell>
          <cell r="R12">
            <v>8</v>
          </cell>
        </row>
        <row r="13">
          <cell r="A13" t="str">
            <v>28-32-40-41-44-45-46-47-50-51-53-57-59-60-61-63-64-65-67-68-69-72-78</v>
          </cell>
          <cell r="C13">
            <v>3</v>
          </cell>
          <cell r="D13">
            <v>4</v>
          </cell>
          <cell r="E13">
            <v>3</v>
          </cell>
          <cell r="F13">
            <v>7</v>
          </cell>
          <cell r="G13">
            <v>9</v>
          </cell>
          <cell r="H13">
            <v>8</v>
          </cell>
          <cell r="I13">
            <v>12</v>
          </cell>
          <cell r="J13">
            <v>14</v>
          </cell>
          <cell r="K13">
            <v>14</v>
          </cell>
          <cell r="L13">
            <v>10</v>
          </cell>
          <cell r="M13">
            <v>9</v>
          </cell>
          <cell r="N13">
            <v>11</v>
          </cell>
          <cell r="O13">
            <v>14</v>
          </cell>
          <cell r="P13">
            <v>15</v>
          </cell>
          <cell r="Q13">
            <v>23</v>
          </cell>
          <cell r="R13">
            <v>2</v>
          </cell>
        </row>
        <row r="14">
          <cell r="A14" t="str">
            <v>20-21-22-26-27-36-55-56-73-79-89</v>
          </cell>
          <cell r="C14">
            <v>4</v>
          </cell>
          <cell r="D14">
            <v>5</v>
          </cell>
          <cell r="E14">
            <v>3</v>
          </cell>
          <cell r="F14">
            <v>9</v>
          </cell>
          <cell r="G14">
            <v>12</v>
          </cell>
          <cell r="H14">
            <v>10</v>
          </cell>
          <cell r="I14">
            <v>16</v>
          </cell>
          <cell r="J14">
            <v>19</v>
          </cell>
          <cell r="K14">
            <v>19</v>
          </cell>
          <cell r="L14">
            <v>11</v>
          </cell>
          <cell r="M14">
            <v>9</v>
          </cell>
          <cell r="N14">
            <v>12</v>
          </cell>
          <cell r="O14">
            <v>16</v>
          </cell>
          <cell r="P14">
            <v>17</v>
          </cell>
          <cell r="Q14">
            <v>32</v>
          </cell>
          <cell r="R14">
            <v>6</v>
          </cell>
        </row>
        <row r="15">
          <cell r="A15" t="str">
            <v>19-23-24-25-30-31-34-35-37-38-54-86-87-90-91-96-97-98</v>
          </cell>
          <cell r="C15">
            <v>5</v>
          </cell>
          <cell r="D15">
            <v>6</v>
          </cell>
          <cell r="E15">
            <v>3</v>
          </cell>
          <cell r="F15">
            <v>11</v>
          </cell>
          <cell r="G15">
            <v>15</v>
          </cell>
          <cell r="H15">
            <v>12</v>
          </cell>
          <cell r="I15">
            <v>20</v>
          </cell>
          <cell r="J15">
            <v>24</v>
          </cell>
          <cell r="K15">
            <v>24</v>
          </cell>
          <cell r="L15">
            <v>12</v>
          </cell>
          <cell r="M15">
            <v>9</v>
          </cell>
          <cell r="N15">
            <v>13</v>
          </cell>
          <cell r="O15">
            <v>18</v>
          </cell>
          <cell r="P15">
            <v>19</v>
          </cell>
          <cell r="Q15">
            <v>41</v>
          </cell>
          <cell r="R15">
            <v>8</v>
          </cell>
        </row>
        <row r="16">
          <cell r="A16" t="str">
            <v>18-29-39-80-81-83-84-88-92-93-95</v>
          </cell>
          <cell r="B16" t="str">
            <v xml:space="preserve">AT. BG. CZ HR HU. RO SI. SK YU </v>
          </cell>
          <cell r="C16">
            <v>6</v>
          </cell>
          <cell r="D16">
            <v>7</v>
          </cell>
          <cell r="E16">
            <v>3</v>
          </cell>
          <cell r="F16">
            <v>13</v>
          </cell>
          <cell r="G16">
            <v>18</v>
          </cell>
          <cell r="H16">
            <v>14</v>
          </cell>
          <cell r="I16">
            <v>24</v>
          </cell>
          <cell r="J16">
            <v>29</v>
          </cell>
          <cell r="K16">
            <v>29</v>
          </cell>
          <cell r="L16">
            <v>13</v>
          </cell>
          <cell r="M16">
            <v>9</v>
          </cell>
          <cell r="N16">
            <v>14</v>
          </cell>
          <cell r="O16">
            <v>20</v>
          </cell>
          <cell r="P16">
            <v>21</v>
          </cell>
          <cell r="Q16">
            <v>50</v>
          </cell>
          <cell r="R16">
            <v>10</v>
          </cell>
        </row>
        <row r="17">
          <cell r="A17" t="str">
            <v>04-06-07-08-09-82-85-99</v>
          </cell>
          <cell r="B17" t="str">
            <v>DK. FI. NO. SE</v>
          </cell>
          <cell r="C17">
            <v>7</v>
          </cell>
          <cell r="D17">
            <v>8</v>
          </cell>
          <cell r="E17">
            <v>3</v>
          </cell>
          <cell r="F17">
            <v>15</v>
          </cell>
          <cell r="G17">
            <v>21</v>
          </cell>
          <cell r="H17">
            <v>16</v>
          </cell>
          <cell r="I17">
            <v>28</v>
          </cell>
          <cell r="J17">
            <v>34</v>
          </cell>
          <cell r="K17">
            <v>34</v>
          </cell>
          <cell r="L17">
            <v>14</v>
          </cell>
          <cell r="M17">
            <v>9</v>
          </cell>
          <cell r="N17">
            <v>15</v>
          </cell>
          <cell r="O17">
            <v>22</v>
          </cell>
          <cell r="P17">
            <v>23</v>
          </cell>
          <cell r="Q17">
            <v>59</v>
          </cell>
          <cell r="R17">
            <v>12</v>
          </cell>
        </row>
        <row r="18">
          <cell r="A18" t="str">
            <v>01-02-94</v>
          </cell>
          <cell r="C18">
            <v>8</v>
          </cell>
          <cell r="D18">
            <v>9</v>
          </cell>
          <cell r="E18">
            <v>3</v>
          </cell>
          <cell r="F18">
            <v>17</v>
          </cell>
          <cell r="G18">
            <v>24</v>
          </cell>
          <cell r="H18">
            <v>18</v>
          </cell>
          <cell r="I18">
            <v>32</v>
          </cell>
          <cell r="J18">
            <v>39</v>
          </cell>
          <cell r="K18">
            <v>39</v>
          </cell>
          <cell r="L18">
            <v>15</v>
          </cell>
          <cell r="M18">
            <v>9</v>
          </cell>
          <cell r="N18">
            <v>16</v>
          </cell>
          <cell r="O18">
            <v>24</v>
          </cell>
          <cell r="P18">
            <v>25</v>
          </cell>
          <cell r="Q18">
            <v>68</v>
          </cell>
          <cell r="R18">
            <v>16</v>
          </cell>
        </row>
        <row r="19">
          <cell r="A19" t="str">
            <v>03-10-12-13-14</v>
          </cell>
          <cell r="C19">
            <v>9</v>
          </cell>
          <cell r="D19">
            <v>10</v>
          </cell>
          <cell r="E19">
            <v>3</v>
          </cell>
          <cell r="F19">
            <v>19</v>
          </cell>
          <cell r="G19">
            <v>27</v>
          </cell>
          <cell r="H19">
            <v>20</v>
          </cell>
          <cell r="I19">
            <v>36</v>
          </cell>
          <cell r="J19">
            <v>44</v>
          </cell>
          <cell r="K19">
            <v>44</v>
          </cell>
          <cell r="L19">
            <v>16</v>
          </cell>
          <cell r="M19">
            <v>9</v>
          </cell>
          <cell r="N19">
            <v>17</v>
          </cell>
          <cell r="O19">
            <v>26</v>
          </cell>
          <cell r="P19">
            <v>27</v>
          </cell>
          <cell r="Q19">
            <v>77</v>
          </cell>
          <cell r="R19">
            <v>18</v>
          </cell>
        </row>
        <row r="20">
          <cell r="A20" t="str">
            <v>15-16-17</v>
          </cell>
          <cell r="B20" t="str">
            <v>BY. EE. LT LV. PL. RU  UA</v>
          </cell>
          <cell r="C20">
            <v>10</v>
          </cell>
          <cell r="D20">
            <v>11</v>
          </cell>
          <cell r="E20">
            <v>3</v>
          </cell>
          <cell r="F20">
            <v>21</v>
          </cell>
          <cell r="G20">
            <v>30</v>
          </cell>
          <cell r="H20">
            <v>22</v>
          </cell>
          <cell r="I20">
            <v>40</v>
          </cell>
          <cell r="J20">
            <v>49</v>
          </cell>
          <cell r="K20">
            <v>49</v>
          </cell>
          <cell r="L20">
            <v>17</v>
          </cell>
          <cell r="M20">
            <v>9</v>
          </cell>
          <cell r="N20">
            <v>18</v>
          </cell>
          <cell r="O20">
            <v>28</v>
          </cell>
          <cell r="P20">
            <v>29</v>
          </cell>
          <cell r="Q20">
            <v>86</v>
          </cell>
          <cell r="R20">
            <v>16</v>
          </cell>
        </row>
      </sheetData>
      <sheetData sheetId="3">
        <row r="8">
          <cell r="A8" t="str">
            <v>Deux premiers chiffres des codes postaux de destination</v>
          </cell>
          <cell r="B8" t="str">
            <v>A destination et en provenance des pays en transit via l' Autriche</v>
          </cell>
          <cell r="C8">
            <v>0</v>
          </cell>
          <cell r="D8">
            <v>51</v>
          </cell>
          <cell r="E8">
            <v>101</v>
          </cell>
          <cell r="F8">
            <v>201</v>
          </cell>
          <cell r="G8">
            <v>301</v>
          </cell>
          <cell r="H8">
            <v>401</v>
          </cell>
          <cell r="I8">
            <v>501</v>
          </cell>
          <cell r="J8">
            <v>601</v>
          </cell>
          <cell r="K8">
            <v>701</v>
          </cell>
          <cell r="L8">
            <v>801</v>
          </cell>
          <cell r="M8">
            <v>901</v>
          </cell>
          <cell r="N8">
            <v>1001</v>
          </cell>
          <cell r="O8">
            <v>1251</v>
          </cell>
          <cell r="P8">
            <v>1501</v>
          </cell>
          <cell r="Q8">
            <v>2001</v>
          </cell>
          <cell r="R8">
            <v>2501</v>
          </cell>
        </row>
        <row r="10">
          <cell r="C10" t="str">
            <v>Prix en Euro (H.T.) à l'envoi.</v>
          </cell>
        </row>
        <row r="11">
          <cell r="A11" t="str">
            <v>10-11-12-13-14-20-21-22-23-24-25-26 27-30-31-34-35-37-40-41-42-43 44-45-46-48-49-70-71</v>
          </cell>
          <cell r="C11">
            <v>1</v>
          </cell>
          <cell r="D11">
            <v>2</v>
          </cell>
          <cell r="E11">
            <v>3</v>
          </cell>
          <cell r="F11">
            <v>4</v>
          </cell>
          <cell r="G11">
            <v>5</v>
          </cell>
          <cell r="H11">
            <v>6</v>
          </cell>
          <cell r="I11">
            <v>7</v>
          </cell>
          <cell r="J11">
            <v>8</v>
          </cell>
          <cell r="K11">
            <v>9</v>
          </cell>
          <cell r="L11">
            <v>10</v>
          </cell>
          <cell r="M11">
            <v>11</v>
          </cell>
          <cell r="N11">
            <v>12</v>
          </cell>
          <cell r="O11">
            <v>13</v>
          </cell>
          <cell r="P11">
            <v>14</v>
          </cell>
          <cell r="Q11">
            <v>15</v>
          </cell>
          <cell r="R11">
            <v>16</v>
          </cell>
        </row>
        <row r="12">
          <cell r="A12" t="str">
            <v>67-68-69</v>
          </cell>
          <cell r="C12">
            <v>2</v>
          </cell>
          <cell r="D12">
            <v>3</v>
          </cell>
          <cell r="E12">
            <v>4</v>
          </cell>
          <cell r="F12">
            <v>5</v>
          </cell>
          <cell r="G12">
            <v>6</v>
          </cell>
          <cell r="H12">
            <v>7</v>
          </cell>
          <cell r="I12">
            <v>8</v>
          </cell>
          <cell r="J12">
            <v>9</v>
          </cell>
          <cell r="K12">
            <v>10</v>
          </cell>
          <cell r="L12">
            <v>11</v>
          </cell>
          <cell r="M12">
            <v>12</v>
          </cell>
          <cell r="N12">
            <v>13</v>
          </cell>
          <cell r="O12">
            <v>14</v>
          </cell>
          <cell r="P12">
            <v>15</v>
          </cell>
          <cell r="Q12">
            <v>16</v>
          </cell>
          <cell r="R12">
            <v>17</v>
          </cell>
        </row>
        <row r="13">
          <cell r="A13" t="str">
            <v>28-32-33-36-38-39-73</v>
          </cell>
          <cell r="C13">
            <v>3</v>
          </cell>
          <cell r="D13">
            <v>4</v>
          </cell>
          <cell r="E13">
            <v>5</v>
          </cell>
          <cell r="F13">
            <v>6</v>
          </cell>
          <cell r="G13">
            <v>7</v>
          </cell>
          <cell r="H13">
            <v>8</v>
          </cell>
          <cell r="I13">
            <v>9</v>
          </cell>
          <cell r="J13">
            <v>10</v>
          </cell>
          <cell r="K13">
            <v>11</v>
          </cell>
          <cell r="L13">
            <v>12</v>
          </cell>
          <cell r="M13">
            <v>13</v>
          </cell>
          <cell r="N13">
            <v>14</v>
          </cell>
          <cell r="O13">
            <v>15</v>
          </cell>
          <cell r="P13">
            <v>16</v>
          </cell>
          <cell r="Q13">
            <v>17</v>
          </cell>
          <cell r="R13">
            <v>18</v>
          </cell>
        </row>
        <row r="14">
          <cell r="A14">
            <v>72</v>
          </cell>
          <cell r="C14">
            <v>4</v>
          </cell>
          <cell r="D14">
            <v>5</v>
          </cell>
          <cell r="E14">
            <v>6</v>
          </cell>
          <cell r="F14">
            <v>7</v>
          </cell>
          <cell r="G14">
            <v>8</v>
          </cell>
          <cell r="H14">
            <v>9</v>
          </cell>
          <cell r="I14">
            <v>10</v>
          </cell>
          <cell r="J14">
            <v>11</v>
          </cell>
          <cell r="K14">
            <v>12</v>
          </cell>
          <cell r="L14">
            <v>13</v>
          </cell>
          <cell r="M14">
            <v>14</v>
          </cell>
          <cell r="N14">
            <v>15</v>
          </cell>
          <cell r="O14">
            <v>16</v>
          </cell>
          <cell r="P14">
            <v>17</v>
          </cell>
          <cell r="Q14">
            <v>18</v>
          </cell>
          <cell r="R14">
            <v>19</v>
          </cell>
        </row>
        <row r="15">
          <cell r="A15" t="str">
            <v>330-331-332-333-334-335-336 337-47</v>
          </cell>
          <cell r="C15">
            <v>5</v>
          </cell>
          <cell r="D15">
            <v>6</v>
          </cell>
          <cell r="E15">
            <v>7</v>
          </cell>
          <cell r="F15">
            <v>8</v>
          </cell>
          <cell r="G15">
            <v>9</v>
          </cell>
          <cell r="H15">
            <v>10</v>
          </cell>
          <cell r="I15">
            <v>11</v>
          </cell>
          <cell r="J15">
            <v>12</v>
          </cell>
          <cell r="K15">
            <v>13</v>
          </cell>
          <cell r="L15">
            <v>14</v>
          </cell>
          <cell r="M15">
            <v>15</v>
          </cell>
          <cell r="N15">
            <v>16</v>
          </cell>
          <cell r="O15">
            <v>17</v>
          </cell>
          <cell r="P15">
            <v>18</v>
          </cell>
          <cell r="Q15">
            <v>19</v>
          </cell>
          <cell r="R15">
            <v>20</v>
          </cell>
        </row>
        <row r="16">
          <cell r="A16" t="str">
            <v>65-66</v>
          </cell>
          <cell r="C16">
            <v>6</v>
          </cell>
          <cell r="D16">
            <v>7</v>
          </cell>
          <cell r="E16">
            <v>8</v>
          </cell>
          <cell r="F16">
            <v>9</v>
          </cell>
          <cell r="G16">
            <v>10</v>
          </cell>
          <cell r="H16">
            <v>11</v>
          </cell>
          <cell r="I16">
            <v>12</v>
          </cell>
          <cell r="J16">
            <v>13</v>
          </cell>
          <cell r="K16">
            <v>14</v>
          </cell>
          <cell r="L16">
            <v>15</v>
          </cell>
          <cell r="M16">
            <v>16</v>
          </cell>
          <cell r="N16">
            <v>17</v>
          </cell>
          <cell r="O16">
            <v>18</v>
          </cell>
          <cell r="P16">
            <v>19</v>
          </cell>
          <cell r="Q16">
            <v>20</v>
          </cell>
          <cell r="R16">
            <v>21</v>
          </cell>
        </row>
        <row r="17">
          <cell r="A17">
            <v>64</v>
          </cell>
          <cell r="C17">
            <v>7</v>
          </cell>
          <cell r="D17">
            <v>8</v>
          </cell>
          <cell r="E17">
            <v>9</v>
          </cell>
          <cell r="F17">
            <v>10</v>
          </cell>
          <cell r="G17">
            <v>11</v>
          </cell>
          <cell r="H17">
            <v>12</v>
          </cell>
          <cell r="I17">
            <v>13</v>
          </cell>
          <cell r="J17">
            <v>14</v>
          </cell>
          <cell r="K17">
            <v>15</v>
          </cell>
          <cell r="L17">
            <v>16</v>
          </cell>
          <cell r="M17">
            <v>17</v>
          </cell>
          <cell r="N17">
            <v>18</v>
          </cell>
          <cell r="O17">
            <v>19</v>
          </cell>
          <cell r="P17">
            <v>20</v>
          </cell>
          <cell r="Q17">
            <v>21</v>
          </cell>
          <cell r="R17">
            <v>22</v>
          </cell>
        </row>
        <row r="18">
          <cell r="A18" t="str">
            <v>74-75-82-86</v>
          </cell>
          <cell r="C18">
            <v>8</v>
          </cell>
          <cell r="D18">
            <v>9</v>
          </cell>
          <cell r="E18">
            <v>10</v>
          </cell>
          <cell r="F18">
            <v>11</v>
          </cell>
          <cell r="G18">
            <v>12</v>
          </cell>
          <cell r="H18">
            <v>13</v>
          </cell>
          <cell r="I18">
            <v>14</v>
          </cell>
          <cell r="J18">
            <v>15</v>
          </cell>
          <cell r="K18">
            <v>16</v>
          </cell>
          <cell r="L18">
            <v>17</v>
          </cell>
          <cell r="M18">
            <v>18</v>
          </cell>
          <cell r="N18">
            <v>19</v>
          </cell>
          <cell r="O18">
            <v>20</v>
          </cell>
          <cell r="P18">
            <v>21</v>
          </cell>
          <cell r="Q18">
            <v>22</v>
          </cell>
          <cell r="R18">
            <v>23</v>
          </cell>
        </row>
        <row r="19">
          <cell r="A19" t="str">
            <v>80-81-83-84-85-87-89</v>
          </cell>
          <cell r="C19">
            <v>9</v>
          </cell>
          <cell r="D19">
            <v>10</v>
          </cell>
          <cell r="E19">
            <v>11</v>
          </cell>
          <cell r="F19">
            <v>12</v>
          </cell>
          <cell r="G19">
            <v>13</v>
          </cell>
          <cell r="H19">
            <v>14</v>
          </cell>
          <cell r="I19">
            <v>15</v>
          </cell>
          <cell r="J19">
            <v>16</v>
          </cell>
          <cell r="K19">
            <v>17</v>
          </cell>
          <cell r="L19">
            <v>18</v>
          </cell>
          <cell r="M19">
            <v>19</v>
          </cell>
          <cell r="N19">
            <v>20</v>
          </cell>
          <cell r="O19">
            <v>21</v>
          </cell>
          <cell r="P19">
            <v>22</v>
          </cell>
          <cell r="Q19">
            <v>23</v>
          </cell>
          <cell r="R19">
            <v>24</v>
          </cell>
        </row>
        <row r="20">
          <cell r="A20" t="str">
            <v>60-61</v>
          </cell>
          <cell r="C20">
            <v>10</v>
          </cell>
          <cell r="D20">
            <v>11</v>
          </cell>
          <cell r="E20">
            <v>12</v>
          </cell>
          <cell r="F20">
            <v>13</v>
          </cell>
          <cell r="G20">
            <v>14</v>
          </cell>
          <cell r="H20">
            <v>15</v>
          </cell>
          <cell r="I20">
            <v>16</v>
          </cell>
          <cell r="J20">
            <v>17</v>
          </cell>
          <cell r="K20">
            <v>18</v>
          </cell>
          <cell r="L20">
            <v>19</v>
          </cell>
          <cell r="M20">
            <v>20</v>
          </cell>
          <cell r="N20">
            <v>21</v>
          </cell>
          <cell r="O20">
            <v>22</v>
          </cell>
          <cell r="P20">
            <v>23</v>
          </cell>
          <cell r="Q20">
            <v>24</v>
          </cell>
          <cell r="R20">
            <v>25</v>
          </cell>
        </row>
        <row r="21">
          <cell r="A21" t="str">
            <v>88-93-94</v>
          </cell>
          <cell r="C21">
            <v>11</v>
          </cell>
          <cell r="D21">
            <v>12</v>
          </cell>
          <cell r="E21">
            <v>13</v>
          </cell>
          <cell r="F21">
            <v>14</v>
          </cell>
          <cell r="G21">
            <v>15</v>
          </cell>
          <cell r="H21">
            <v>16</v>
          </cell>
          <cell r="I21">
            <v>17</v>
          </cell>
          <cell r="J21">
            <v>18</v>
          </cell>
          <cell r="K21">
            <v>19</v>
          </cell>
          <cell r="L21">
            <v>20</v>
          </cell>
          <cell r="M21">
            <v>21</v>
          </cell>
          <cell r="N21">
            <v>22</v>
          </cell>
          <cell r="O21">
            <v>23</v>
          </cell>
          <cell r="P21">
            <v>24</v>
          </cell>
          <cell r="Q21">
            <v>25</v>
          </cell>
          <cell r="R21">
            <v>26</v>
          </cell>
        </row>
        <row r="22">
          <cell r="A22" t="str">
            <v>62-63</v>
          </cell>
          <cell r="C22">
            <v>12</v>
          </cell>
          <cell r="D22">
            <v>13</v>
          </cell>
          <cell r="E22">
            <v>14</v>
          </cell>
          <cell r="F22">
            <v>15</v>
          </cell>
          <cell r="G22">
            <v>16</v>
          </cell>
          <cell r="H22">
            <v>17</v>
          </cell>
          <cell r="I22">
            <v>18</v>
          </cell>
          <cell r="J22">
            <v>19</v>
          </cell>
          <cell r="K22">
            <v>20</v>
          </cell>
          <cell r="L22">
            <v>21</v>
          </cell>
          <cell r="M22">
            <v>22</v>
          </cell>
          <cell r="N22">
            <v>23</v>
          </cell>
          <cell r="O22">
            <v>24</v>
          </cell>
          <cell r="P22">
            <v>25</v>
          </cell>
          <cell r="Q22">
            <v>26</v>
          </cell>
          <cell r="R22">
            <v>27</v>
          </cell>
        </row>
        <row r="23">
          <cell r="A23" t="str">
            <v>50-51-52-53-54-90-91</v>
          </cell>
          <cell r="C23">
            <v>13</v>
          </cell>
          <cell r="D23">
            <v>14</v>
          </cell>
          <cell r="E23">
            <v>15</v>
          </cell>
          <cell r="F23">
            <v>16</v>
          </cell>
          <cell r="G23">
            <v>17</v>
          </cell>
          <cell r="H23">
            <v>18</v>
          </cell>
          <cell r="I23">
            <v>19</v>
          </cell>
          <cell r="J23">
            <v>20</v>
          </cell>
          <cell r="K23">
            <v>21</v>
          </cell>
          <cell r="L23">
            <v>22</v>
          </cell>
          <cell r="M23">
            <v>23</v>
          </cell>
          <cell r="N23">
            <v>24</v>
          </cell>
          <cell r="O23">
            <v>25</v>
          </cell>
          <cell r="P23">
            <v>26</v>
          </cell>
          <cell r="Q23">
            <v>27</v>
          </cell>
          <cell r="R23">
            <v>28</v>
          </cell>
        </row>
        <row r="24">
          <cell r="A24">
            <v>57</v>
          </cell>
          <cell r="C24">
            <v>14</v>
          </cell>
          <cell r="D24">
            <v>15</v>
          </cell>
          <cell r="E24">
            <v>16</v>
          </cell>
          <cell r="F24">
            <v>17</v>
          </cell>
          <cell r="G24">
            <v>18</v>
          </cell>
          <cell r="H24">
            <v>19</v>
          </cell>
          <cell r="I24">
            <v>20</v>
          </cell>
          <cell r="J24">
            <v>21</v>
          </cell>
          <cell r="K24">
            <v>22</v>
          </cell>
          <cell r="L24">
            <v>23</v>
          </cell>
          <cell r="M24">
            <v>24</v>
          </cell>
          <cell r="N24">
            <v>25</v>
          </cell>
          <cell r="O24">
            <v>26</v>
          </cell>
          <cell r="P24">
            <v>27</v>
          </cell>
          <cell r="Q24">
            <v>28</v>
          </cell>
          <cell r="R24">
            <v>29</v>
          </cell>
        </row>
        <row r="25">
          <cell r="A25" t="str">
            <v>92-95-96-97-98</v>
          </cell>
          <cell r="B25" t="str">
            <v>RO - BG - SK - SI -  HR - RS - BA - MK</v>
          </cell>
          <cell r="C25">
            <v>15</v>
          </cell>
          <cell r="D25">
            <v>16</v>
          </cell>
          <cell r="E25">
            <v>17</v>
          </cell>
          <cell r="F25">
            <v>18</v>
          </cell>
          <cell r="G25">
            <v>19</v>
          </cell>
          <cell r="H25">
            <v>20</v>
          </cell>
          <cell r="I25">
            <v>21</v>
          </cell>
          <cell r="J25">
            <v>22</v>
          </cell>
          <cell r="K25">
            <v>23</v>
          </cell>
          <cell r="L25">
            <v>24</v>
          </cell>
          <cell r="M25">
            <v>25</v>
          </cell>
          <cell r="N25">
            <v>26</v>
          </cell>
          <cell r="O25">
            <v>27</v>
          </cell>
          <cell r="P25">
            <v>28</v>
          </cell>
          <cell r="Q25">
            <v>29</v>
          </cell>
          <cell r="R25">
            <v>30</v>
          </cell>
        </row>
        <row r="26">
          <cell r="A26">
            <v>55</v>
          </cell>
          <cell r="C26">
            <v>16</v>
          </cell>
          <cell r="D26">
            <v>17</v>
          </cell>
          <cell r="E26">
            <v>18</v>
          </cell>
          <cell r="F26">
            <v>19</v>
          </cell>
          <cell r="G26">
            <v>20</v>
          </cell>
          <cell r="H26">
            <v>21</v>
          </cell>
          <cell r="I26">
            <v>22</v>
          </cell>
          <cell r="J26">
            <v>23</v>
          </cell>
          <cell r="K26">
            <v>24</v>
          </cell>
          <cell r="L26">
            <v>25</v>
          </cell>
          <cell r="M26">
            <v>26</v>
          </cell>
          <cell r="N26">
            <v>27</v>
          </cell>
          <cell r="O26">
            <v>28</v>
          </cell>
          <cell r="P26">
            <v>29</v>
          </cell>
          <cell r="Q26">
            <v>30</v>
          </cell>
          <cell r="R26">
            <v>31</v>
          </cell>
        </row>
        <row r="27">
          <cell r="A27">
            <v>56</v>
          </cell>
          <cell r="C27">
            <v>17</v>
          </cell>
          <cell r="D27">
            <v>18</v>
          </cell>
          <cell r="E27">
            <v>19</v>
          </cell>
          <cell r="F27">
            <v>20</v>
          </cell>
          <cell r="G27">
            <v>21</v>
          </cell>
          <cell r="H27">
            <v>22</v>
          </cell>
          <cell r="I27">
            <v>23</v>
          </cell>
          <cell r="J27">
            <v>24</v>
          </cell>
          <cell r="K27">
            <v>25</v>
          </cell>
          <cell r="L27">
            <v>26</v>
          </cell>
          <cell r="M27">
            <v>27</v>
          </cell>
          <cell r="N27">
            <v>28</v>
          </cell>
          <cell r="O27">
            <v>29</v>
          </cell>
          <cell r="P27">
            <v>30</v>
          </cell>
          <cell r="Q27">
            <v>31</v>
          </cell>
          <cell r="R27">
            <v>32</v>
          </cell>
        </row>
        <row r="28">
          <cell r="A28">
            <v>99</v>
          </cell>
          <cell r="C28">
            <v>18</v>
          </cell>
          <cell r="D28">
            <v>19</v>
          </cell>
          <cell r="E28">
            <v>20</v>
          </cell>
          <cell r="F28">
            <v>21</v>
          </cell>
          <cell r="G28">
            <v>22</v>
          </cell>
          <cell r="H28">
            <v>23</v>
          </cell>
          <cell r="I28">
            <v>24</v>
          </cell>
          <cell r="J28">
            <v>25</v>
          </cell>
          <cell r="K28">
            <v>26</v>
          </cell>
          <cell r="L28">
            <v>27</v>
          </cell>
          <cell r="M28">
            <v>28</v>
          </cell>
          <cell r="N28">
            <v>29</v>
          </cell>
          <cell r="O28">
            <v>30</v>
          </cell>
          <cell r="P28">
            <v>31</v>
          </cell>
          <cell r="Q28">
            <v>32</v>
          </cell>
          <cell r="R28">
            <v>33</v>
          </cell>
        </row>
      </sheetData>
      <sheetData sheetId="4">
        <row r="9">
          <cell r="A9" t="str">
            <v>Deux premiers chiffres des codes postaux de destination</v>
          </cell>
          <cell r="C9">
            <v>0</v>
          </cell>
          <cell r="D9">
            <v>51</v>
          </cell>
          <cell r="E9">
            <v>101</v>
          </cell>
          <cell r="F9">
            <v>201</v>
          </cell>
          <cell r="G9">
            <v>301</v>
          </cell>
          <cell r="H9">
            <v>401</v>
          </cell>
          <cell r="I9">
            <v>501</v>
          </cell>
          <cell r="J9">
            <v>601</v>
          </cell>
          <cell r="K9">
            <v>701</v>
          </cell>
          <cell r="L9">
            <v>801</v>
          </cell>
          <cell r="M9">
            <v>901</v>
          </cell>
          <cell r="N9">
            <v>1001</v>
          </cell>
          <cell r="O9">
            <v>1251</v>
          </cell>
          <cell r="P9">
            <v>1501</v>
          </cell>
          <cell r="Q9">
            <v>2001</v>
          </cell>
          <cell r="R9">
            <v>2501</v>
          </cell>
        </row>
        <row r="10">
          <cell r="C10" t="str">
            <v>Prix en Euro (H.T.) à l'envoi.</v>
          </cell>
        </row>
        <row r="11">
          <cell r="A11" t="str">
            <v>10 à 25</v>
          </cell>
          <cell r="C11">
            <v>1</v>
          </cell>
          <cell r="D11">
            <v>2</v>
          </cell>
          <cell r="E11">
            <v>3</v>
          </cell>
          <cell r="F11">
            <v>4</v>
          </cell>
          <cell r="G11">
            <v>5</v>
          </cell>
          <cell r="H11">
            <v>6</v>
          </cell>
          <cell r="I11">
            <v>7</v>
          </cell>
          <cell r="J11">
            <v>8</v>
          </cell>
          <cell r="K11">
            <v>9</v>
          </cell>
          <cell r="L11">
            <v>10</v>
          </cell>
          <cell r="M11">
            <v>11</v>
          </cell>
          <cell r="N11">
            <v>12</v>
          </cell>
          <cell r="O11">
            <v>13</v>
          </cell>
          <cell r="P11">
            <v>14</v>
          </cell>
          <cell r="Q11">
            <v>15</v>
          </cell>
          <cell r="R11">
            <v>16</v>
          </cell>
        </row>
        <row r="12">
          <cell r="A12" t="str">
            <v>26-27-28-29-30-31-32</v>
          </cell>
          <cell r="C12">
            <v>2</v>
          </cell>
          <cell r="D12">
            <v>3</v>
          </cell>
          <cell r="E12">
            <v>4</v>
          </cell>
          <cell r="F12">
            <v>5</v>
          </cell>
          <cell r="G12">
            <v>6</v>
          </cell>
          <cell r="H12">
            <v>7</v>
          </cell>
          <cell r="I12">
            <v>8</v>
          </cell>
          <cell r="J12">
            <v>9</v>
          </cell>
          <cell r="K12">
            <v>10</v>
          </cell>
          <cell r="L12">
            <v>11</v>
          </cell>
          <cell r="M12">
            <v>12</v>
          </cell>
          <cell r="N12">
            <v>13</v>
          </cell>
          <cell r="O12">
            <v>14</v>
          </cell>
          <cell r="P12">
            <v>15</v>
          </cell>
          <cell r="Q12">
            <v>16</v>
          </cell>
          <cell r="R12">
            <v>17</v>
          </cell>
        </row>
        <row r="13">
          <cell r="A13" t="str">
            <v>33-34-35-36-37-38-39-40</v>
          </cell>
          <cell r="C13">
            <v>3</v>
          </cell>
          <cell r="D13">
            <v>4</v>
          </cell>
          <cell r="E13">
            <v>5</v>
          </cell>
          <cell r="F13">
            <v>6</v>
          </cell>
          <cell r="G13">
            <v>7</v>
          </cell>
          <cell r="H13">
            <v>8</v>
          </cell>
          <cell r="I13">
            <v>9</v>
          </cell>
          <cell r="J13">
            <v>10</v>
          </cell>
          <cell r="K13">
            <v>11</v>
          </cell>
          <cell r="L13">
            <v>12</v>
          </cell>
          <cell r="M13">
            <v>13</v>
          </cell>
          <cell r="N13">
            <v>14</v>
          </cell>
          <cell r="O13">
            <v>15</v>
          </cell>
          <cell r="P13">
            <v>16</v>
          </cell>
          <cell r="Q13">
            <v>17</v>
          </cell>
          <cell r="R13">
            <v>18</v>
          </cell>
        </row>
        <row r="14">
          <cell r="A14" t="str">
            <v>41-42-43-44-45-46-47-48-49</v>
          </cell>
          <cell r="C14">
            <v>4</v>
          </cell>
          <cell r="D14">
            <v>5</v>
          </cell>
          <cell r="E14">
            <v>6</v>
          </cell>
          <cell r="F14">
            <v>7</v>
          </cell>
          <cell r="G14">
            <v>8</v>
          </cell>
          <cell r="H14">
            <v>9</v>
          </cell>
          <cell r="I14">
            <v>10</v>
          </cell>
          <cell r="J14">
            <v>11</v>
          </cell>
          <cell r="K14">
            <v>12</v>
          </cell>
          <cell r="L14">
            <v>13</v>
          </cell>
          <cell r="M14">
            <v>14</v>
          </cell>
          <cell r="N14">
            <v>15</v>
          </cell>
          <cell r="O14">
            <v>16</v>
          </cell>
          <cell r="P14">
            <v>17</v>
          </cell>
          <cell r="Q14">
            <v>18</v>
          </cell>
          <cell r="R14">
            <v>19</v>
          </cell>
        </row>
        <row r="15">
          <cell r="A15" t="str">
            <v>50-51-52-53-54-55-56-57-58-59</v>
          </cell>
          <cell r="C15">
            <v>5</v>
          </cell>
          <cell r="D15">
            <v>6</v>
          </cell>
          <cell r="E15">
            <v>7</v>
          </cell>
          <cell r="F15">
            <v>8</v>
          </cell>
          <cell r="G15">
            <v>9</v>
          </cell>
          <cell r="H15">
            <v>10</v>
          </cell>
          <cell r="I15">
            <v>11</v>
          </cell>
          <cell r="J15">
            <v>12</v>
          </cell>
          <cell r="K15">
            <v>13</v>
          </cell>
          <cell r="L15">
            <v>14</v>
          </cell>
          <cell r="M15">
            <v>15</v>
          </cell>
          <cell r="N15">
            <v>16</v>
          </cell>
          <cell r="O15">
            <v>17</v>
          </cell>
          <cell r="P15">
            <v>18</v>
          </cell>
          <cell r="Q15">
            <v>19</v>
          </cell>
          <cell r="R15">
            <v>20</v>
          </cell>
        </row>
        <row r="16">
          <cell r="A16" t="str">
            <v>60-61-62-63-64-65-66-67-68-69</v>
          </cell>
          <cell r="C16">
            <v>6</v>
          </cell>
          <cell r="D16">
            <v>7</v>
          </cell>
          <cell r="E16">
            <v>8</v>
          </cell>
          <cell r="F16">
            <v>9</v>
          </cell>
          <cell r="G16">
            <v>10</v>
          </cell>
          <cell r="H16">
            <v>11</v>
          </cell>
          <cell r="I16">
            <v>12</v>
          </cell>
          <cell r="J16">
            <v>13</v>
          </cell>
          <cell r="K16">
            <v>14</v>
          </cell>
          <cell r="L16">
            <v>15</v>
          </cell>
          <cell r="M16">
            <v>16</v>
          </cell>
          <cell r="N16">
            <v>17</v>
          </cell>
          <cell r="O16">
            <v>18</v>
          </cell>
          <cell r="P16">
            <v>19</v>
          </cell>
          <cell r="Q16">
            <v>20</v>
          </cell>
          <cell r="R16">
            <v>21</v>
          </cell>
        </row>
        <row r="17">
          <cell r="A17" t="str">
            <v>70-71-72-73-74 -76</v>
          </cell>
          <cell r="C17">
            <v>7</v>
          </cell>
          <cell r="D17">
            <v>8</v>
          </cell>
          <cell r="E17">
            <v>9</v>
          </cell>
          <cell r="F17">
            <v>10</v>
          </cell>
          <cell r="G17">
            <v>11</v>
          </cell>
          <cell r="H17">
            <v>12</v>
          </cell>
          <cell r="I17">
            <v>13</v>
          </cell>
          <cell r="J17">
            <v>14</v>
          </cell>
          <cell r="K17">
            <v>15</v>
          </cell>
          <cell r="L17">
            <v>16</v>
          </cell>
          <cell r="M17">
            <v>17</v>
          </cell>
          <cell r="N17">
            <v>18</v>
          </cell>
          <cell r="O17">
            <v>19</v>
          </cell>
          <cell r="P17">
            <v>20</v>
          </cell>
          <cell r="Q17">
            <v>21</v>
          </cell>
          <cell r="R17">
            <v>22</v>
          </cell>
        </row>
        <row r="18">
          <cell r="A18" t="str">
            <v>75-77-78-79</v>
          </cell>
          <cell r="C18">
            <v>8</v>
          </cell>
          <cell r="D18">
            <v>9</v>
          </cell>
          <cell r="E18">
            <v>10</v>
          </cell>
          <cell r="F18">
            <v>11</v>
          </cell>
          <cell r="G18">
            <v>12</v>
          </cell>
          <cell r="H18">
            <v>13</v>
          </cell>
          <cell r="I18">
            <v>14</v>
          </cell>
          <cell r="J18">
            <v>15</v>
          </cell>
          <cell r="K18">
            <v>16</v>
          </cell>
          <cell r="L18">
            <v>17</v>
          </cell>
          <cell r="M18">
            <v>18</v>
          </cell>
          <cell r="N18">
            <v>19</v>
          </cell>
          <cell r="O18">
            <v>20</v>
          </cell>
          <cell r="P18">
            <v>21</v>
          </cell>
          <cell r="Q18">
            <v>22</v>
          </cell>
          <cell r="R18">
            <v>23</v>
          </cell>
        </row>
      </sheetData>
      <sheetData sheetId="5">
        <row r="6">
          <cell r="A6" t="str">
            <v>Deux premiers chiffres des codes postaux de destination</v>
          </cell>
          <cell r="C6">
            <v>0</v>
          </cell>
          <cell r="D6">
            <v>51</v>
          </cell>
          <cell r="E6">
            <v>101</v>
          </cell>
          <cell r="F6">
            <v>201</v>
          </cell>
          <cell r="G6">
            <v>301</v>
          </cell>
          <cell r="H6">
            <v>401</v>
          </cell>
          <cell r="I6">
            <v>501</v>
          </cell>
          <cell r="J6">
            <v>601</v>
          </cell>
          <cell r="K6">
            <v>701</v>
          </cell>
          <cell r="L6">
            <v>801</v>
          </cell>
          <cell r="M6">
            <v>901</v>
          </cell>
          <cell r="N6">
            <v>1001</v>
          </cell>
          <cell r="O6">
            <v>1101</v>
          </cell>
          <cell r="P6">
            <v>1201</v>
          </cell>
          <cell r="Q6">
            <v>1301</v>
          </cell>
          <cell r="R6">
            <v>1401</v>
          </cell>
          <cell r="S6">
            <v>1501</v>
          </cell>
          <cell r="T6">
            <v>1601</v>
          </cell>
          <cell r="U6">
            <v>1701</v>
          </cell>
          <cell r="V6">
            <v>1801</v>
          </cell>
          <cell r="W6">
            <v>1901</v>
          </cell>
          <cell r="X6">
            <v>2001</v>
          </cell>
        </row>
        <row r="7">
          <cell r="C7" t="str">
            <v>Prix en Euro (H.T.) à l'envoi.</v>
          </cell>
        </row>
        <row r="8">
          <cell r="A8" t="str">
            <v>10-11-12-13-14-15-16-17-18-19-20-21-22-23</v>
          </cell>
          <cell r="C8">
            <v>4</v>
          </cell>
          <cell r="D8">
            <v>5</v>
          </cell>
          <cell r="E8">
            <v>6</v>
          </cell>
          <cell r="F8">
            <v>7</v>
          </cell>
          <cell r="G8">
            <v>8</v>
          </cell>
          <cell r="H8">
            <v>9</v>
          </cell>
          <cell r="I8">
            <v>10</v>
          </cell>
          <cell r="J8">
            <v>11</v>
          </cell>
          <cell r="K8">
            <v>12</v>
          </cell>
          <cell r="L8">
            <v>13</v>
          </cell>
          <cell r="M8">
            <v>14</v>
          </cell>
          <cell r="N8">
            <v>15</v>
          </cell>
          <cell r="O8">
            <v>16</v>
          </cell>
          <cell r="P8">
            <v>17</v>
          </cell>
          <cell r="Q8">
            <v>18</v>
          </cell>
          <cell r="R8">
            <v>19</v>
          </cell>
          <cell r="S8">
            <v>20</v>
          </cell>
          <cell r="T8">
            <v>21</v>
          </cell>
          <cell r="U8">
            <v>22</v>
          </cell>
          <cell r="V8">
            <v>23</v>
          </cell>
          <cell r="W8">
            <v>24</v>
          </cell>
          <cell r="X8">
            <v>25</v>
          </cell>
        </row>
        <row r="11">
          <cell r="A11" t="str">
            <v>24-25-26-27-28 -50-51-60-80-81</v>
          </cell>
          <cell r="C11">
            <v>5</v>
          </cell>
          <cell r="D11">
            <v>6</v>
          </cell>
          <cell r="E11">
            <v>7</v>
          </cell>
          <cell r="F11">
            <v>8</v>
          </cell>
          <cell r="G11">
            <v>9</v>
          </cell>
          <cell r="H11">
            <v>10</v>
          </cell>
          <cell r="I11">
            <v>11</v>
          </cell>
          <cell r="J11">
            <v>12</v>
          </cell>
          <cell r="K11">
            <v>13</v>
          </cell>
          <cell r="L11">
            <v>14</v>
          </cell>
          <cell r="M11">
            <v>15</v>
          </cell>
          <cell r="N11">
            <v>16</v>
          </cell>
          <cell r="O11">
            <v>17</v>
          </cell>
          <cell r="P11">
            <v>18</v>
          </cell>
          <cell r="Q11">
            <v>19</v>
          </cell>
          <cell r="R11">
            <v>20</v>
          </cell>
          <cell r="S11">
            <v>21</v>
          </cell>
          <cell r="T11">
            <v>22</v>
          </cell>
          <cell r="U11">
            <v>23</v>
          </cell>
          <cell r="V11">
            <v>24</v>
          </cell>
          <cell r="W11">
            <v>25</v>
          </cell>
          <cell r="X11">
            <v>26</v>
          </cell>
        </row>
        <row r="12">
          <cell r="A12" t="str">
            <v>29-30-31</v>
          </cell>
          <cell r="C12">
            <v>6</v>
          </cell>
          <cell r="D12">
            <v>6</v>
          </cell>
          <cell r="E12">
            <v>6</v>
          </cell>
          <cell r="F12">
            <v>6</v>
          </cell>
          <cell r="G12">
            <v>6</v>
          </cell>
          <cell r="H12">
            <v>6</v>
          </cell>
          <cell r="I12">
            <v>6</v>
          </cell>
          <cell r="J12">
            <v>6</v>
          </cell>
          <cell r="K12">
            <v>6</v>
          </cell>
          <cell r="L12">
            <v>6</v>
          </cell>
          <cell r="M12">
            <v>6</v>
          </cell>
          <cell r="N12">
            <v>6</v>
          </cell>
          <cell r="O12">
            <v>6</v>
          </cell>
          <cell r="P12">
            <v>6</v>
          </cell>
          <cell r="Q12">
            <v>6</v>
          </cell>
          <cell r="R12">
            <v>6</v>
          </cell>
          <cell r="S12">
            <v>6</v>
          </cell>
          <cell r="T12">
            <v>6</v>
          </cell>
          <cell r="U12">
            <v>6</v>
          </cell>
          <cell r="V12">
            <v>6</v>
          </cell>
          <cell r="W12">
            <v>6</v>
          </cell>
          <cell r="X12">
            <v>6</v>
          </cell>
        </row>
        <row r="13">
          <cell r="A13" t="str">
            <v>52-53-54-61-62-63-82-84-86</v>
          </cell>
          <cell r="C13">
            <v>7</v>
          </cell>
          <cell r="D13">
            <v>8</v>
          </cell>
          <cell r="E13">
            <v>9</v>
          </cell>
          <cell r="F13">
            <v>10</v>
          </cell>
          <cell r="G13">
            <v>11</v>
          </cell>
          <cell r="H13">
            <v>12</v>
          </cell>
          <cell r="I13">
            <v>13</v>
          </cell>
          <cell r="J13">
            <v>14</v>
          </cell>
          <cell r="K13">
            <v>15</v>
          </cell>
          <cell r="L13">
            <v>16</v>
          </cell>
          <cell r="M13">
            <v>17</v>
          </cell>
          <cell r="N13">
            <v>18</v>
          </cell>
          <cell r="O13">
            <v>19</v>
          </cell>
          <cell r="P13">
            <v>20</v>
          </cell>
          <cell r="Q13">
            <v>21</v>
          </cell>
          <cell r="R13">
            <v>22</v>
          </cell>
          <cell r="S13">
            <v>23</v>
          </cell>
          <cell r="T13">
            <v>24</v>
          </cell>
          <cell r="U13">
            <v>25</v>
          </cell>
          <cell r="V13">
            <v>26</v>
          </cell>
          <cell r="W13">
            <v>7.47</v>
          </cell>
          <cell r="X13">
            <v>11.17</v>
          </cell>
        </row>
        <row r="14">
          <cell r="A14" t="str">
            <v>32-33-90-91-92-93-94</v>
          </cell>
          <cell r="C14">
            <v>8</v>
          </cell>
          <cell r="D14">
            <v>9</v>
          </cell>
          <cell r="E14">
            <v>1</v>
          </cell>
          <cell r="F14">
            <v>1.6300000000000001</v>
          </cell>
          <cell r="G14">
            <v>2.2600000000000002</v>
          </cell>
          <cell r="H14">
            <v>2.9</v>
          </cell>
          <cell r="I14">
            <v>3.5300000000000002</v>
          </cell>
          <cell r="J14">
            <v>4.16</v>
          </cell>
          <cell r="K14">
            <v>4.78</v>
          </cell>
          <cell r="L14">
            <v>5.41</v>
          </cell>
          <cell r="M14">
            <v>6.04</v>
          </cell>
          <cell r="N14">
            <v>6.67</v>
          </cell>
          <cell r="O14">
            <v>7.3</v>
          </cell>
          <cell r="P14">
            <v>7.88</v>
          </cell>
          <cell r="Q14">
            <v>8.4</v>
          </cell>
          <cell r="R14">
            <v>8.85</v>
          </cell>
          <cell r="S14">
            <v>9.2900000000000009</v>
          </cell>
          <cell r="T14">
            <v>9.7200000000000006</v>
          </cell>
          <cell r="U14">
            <v>10.130000000000001</v>
          </cell>
          <cell r="V14">
            <v>10.56</v>
          </cell>
          <cell r="W14">
            <v>10.97</v>
          </cell>
          <cell r="X14">
            <v>11.17</v>
          </cell>
        </row>
        <row r="15">
          <cell r="A15" t="str">
            <v>55-56-57-58-59-67-70-71-72-74-85-95-96</v>
          </cell>
          <cell r="C15">
            <v>9</v>
          </cell>
          <cell r="D15">
            <v>10</v>
          </cell>
          <cell r="E15">
            <v>1</v>
          </cell>
          <cell r="F15">
            <v>1.6300000000000001</v>
          </cell>
          <cell r="G15">
            <v>2.2600000000000002</v>
          </cell>
          <cell r="H15">
            <v>2.9</v>
          </cell>
          <cell r="I15">
            <v>3.5300000000000002</v>
          </cell>
          <cell r="J15">
            <v>4.16</v>
          </cell>
          <cell r="K15">
            <v>4.78</v>
          </cell>
          <cell r="L15">
            <v>5.41</v>
          </cell>
          <cell r="M15">
            <v>6.04</v>
          </cell>
          <cell r="N15">
            <v>6.67</v>
          </cell>
          <cell r="O15">
            <v>7.3</v>
          </cell>
          <cell r="P15">
            <v>7.88</v>
          </cell>
          <cell r="Q15">
            <v>8.4</v>
          </cell>
          <cell r="R15">
            <v>8.85</v>
          </cell>
          <cell r="S15">
            <v>9.2900000000000009</v>
          </cell>
          <cell r="T15">
            <v>9.7200000000000006</v>
          </cell>
          <cell r="U15">
            <v>10.130000000000001</v>
          </cell>
          <cell r="V15">
            <v>10.56</v>
          </cell>
          <cell r="W15">
            <v>10.97</v>
          </cell>
          <cell r="X15">
            <v>15.27</v>
          </cell>
        </row>
        <row r="16">
          <cell r="A16" t="str">
            <v>77 - 78</v>
          </cell>
          <cell r="C16">
            <v>10</v>
          </cell>
          <cell r="D16">
            <v>11</v>
          </cell>
          <cell r="E16">
            <v>1.36</v>
          </cell>
          <cell r="F16">
            <v>2.2200000000000002</v>
          </cell>
          <cell r="G16">
            <v>3.09</v>
          </cell>
          <cell r="H16">
            <v>3.95</v>
          </cell>
          <cell r="I16">
            <v>4.8</v>
          </cell>
          <cell r="J16">
            <v>5.67</v>
          </cell>
          <cell r="K16">
            <v>6.53</v>
          </cell>
          <cell r="L16">
            <v>7.3900000000000006</v>
          </cell>
          <cell r="M16">
            <v>8.26</v>
          </cell>
          <cell r="N16">
            <v>9.120000000000001</v>
          </cell>
          <cell r="O16">
            <v>9.98</v>
          </cell>
          <cell r="P16">
            <v>10.78</v>
          </cell>
          <cell r="Q16">
            <v>11.49</v>
          </cell>
          <cell r="R16">
            <v>12.120000000000001</v>
          </cell>
          <cell r="S16">
            <v>12.73</v>
          </cell>
          <cell r="T16">
            <v>13.3</v>
          </cell>
          <cell r="U16">
            <v>13.870000000000001</v>
          </cell>
          <cell r="V16">
            <v>14.450000000000001</v>
          </cell>
          <cell r="W16">
            <v>15.02</v>
          </cell>
          <cell r="X16">
            <v>15.27</v>
          </cell>
        </row>
        <row r="17">
          <cell r="A17" t="str">
            <v>34-35-36-37-64-65-66-68-69-83-87-88-89 -97-98-99</v>
          </cell>
          <cell r="C17">
            <v>11</v>
          </cell>
          <cell r="D17">
            <v>12</v>
          </cell>
          <cell r="E17">
            <v>13</v>
          </cell>
          <cell r="F17">
            <v>14</v>
          </cell>
          <cell r="G17">
            <v>15</v>
          </cell>
          <cell r="H17">
            <v>16</v>
          </cell>
          <cell r="I17">
            <v>17</v>
          </cell>
          <cell r="J17">
            <v>18</v>
          </cell>
          <cell r="K17">
            <v>19</v>
          </cell>
          <cell r="L17">
            <v>20</v>
          </cell>
          <cell r="M17">
            <v>21</v>
          </cell>
          <cell r="N17">
            <v>22</v>
          </cell>
          <cell r="O17">
            <v>23</v>
          </cell>
          <cell r="P17">
            <v>24</v>
          </cell>
          <cell r="Q17">
            <v>25</v>
          </cell>
          <cell r="R17">
            <v>26</v>
          </cell>
          <cell r="S17">
            <v>27</v>
          </cell>
          <cell r="T17">
            <v>28</v>
          </cell>
          <cell r="U17">
            <v>29</v>
          </cell>
          <cell r="V17">
            <v>30</v>
          </cell>
          <cell r="W17">
            <v>31</v>
          </cell>
          <cell r="X17">
            <v>32</v>
          </cell>
        </row>
        <row r="18">
          <cell r="A18" t="str">
            <v>38-39-40-41-42-43-44-45-46-47-48-49-73-75-76-79</v>
          </cell>
          <cell r="C18">
            <v>12</v>
          </cell>
          <cell r="D18">
            <v>13</v>
          </cell>
          <cell r="E18">
            <v>1.7</v>
          </cell>
          <cell r="F18">
            <v>2.8000000000000003</v>
          </cell>
          <cell r="G18">
            <v>3.89</v>
          </cell>
          <cell r="H18">
            <v>4.99</v>
          </cell>
          <cell r="I18">
            <v>6.08</v>
          </cell>
          <cell r="J18">
            <v>7.18</v>
          </cell>
          <cell r="K18">
            <v>8.27</v>
          </cell>
          <cell r="L18">
            <v>9.370000000000001</v>
          </cell>
          <cell r="M18">
            <v>10.47</v>
          </cell>
          <cell r="N18">
            <v>11.56</v>
          </cell>
          <cell r="O18">
            <v>12.66</v>
          </cell>
          <cell r="P18">
            <v>13.67</v>
          </cell>
          <cell r="Q18">
            <v>14.58</v>
          </cell>
          <cell r="R18">
            <v>15.38</v>
          </cell>
          <cell r="S18">
            <v>16.14</v>
          </cell>
          <cell r="T18">
            <v>16.88</v>
          </cell>
          <cell r="U18">
            <v>17.59</v>
          </cell>
          <cell r="V18">
            <v>18.330000000000002</v>
          </cell>
          <cell r="W18">
            <v>19.059999999999999</v>
          </cell>
          <cell r="X18">
            <v>23.43</v>
          </cell>
        </row>
        <row r="19">
          <cell r="A19" t="str">
            <v>AL-BG-KS-MK</v>
          </cell>
          <cell r="C19">
            <v>13</v>
          </cell>
          <cell r="D19">
            <v>14</v>
          </cell>
          <cell r="E19">
            <v>2.0499999999999998</v>
          </cell>
          <cell r="F19">
            <v>3.38</v>
          </cell>
          <cell r="G19">
            <v>4.71</v>
          </cell>
          <cell r="H19">
            <v>6.04</v>
          </cell>
          <cell r="I19">
            <v>7.36</v>
          </cell>
          <cell r="J19">
            <v>8.69</v>
          </cell>
          <cell r="K19">
            <v>10.02</v>
          </cell>
          <cell r="L19">
            <v>11.34</v>
          </cell>
          <cell r="M19">
            <v>12.68</v>
          </cell>
          <cell r="N19">
            <v>14.01</v>
          </cell>
          <cell r="O19">
            <v>15.34</v>
          </cell>
          <cell r="P19">
            <v>16.559999999999999</v>
          </cell>
          <cell r="Q19">
            <v>17.66</v>
          </cell>
          <cell r="R19">
            <v>18.62</v>
          </cell>
          <cell r="S19">
            <v>19.55</v>
          </cell>
          <cell r="T19">
            <v>20.440000000000001</v>
          </cell>
          <cell r="U19">
            <v>21.31</v>
          </cell>
          <cell r="V19">
            <v>22.21</v>
          </cell>
          <cell r="W19">
            <v>23.080000000000002</v>
          </cell>
          <cell r="X19">
            <v>27.41</v>
          </cell>
        </row>
        <row r="20">
          <cell r="A20" t="str">
            <v>ME-RO-RS</v>
          </cell>
          <cell r="C20">
            <v>14</v>
          </cell>
          <cell r="D20">
            <v>15</v>
          </cell>
          <cell r="E20">
            <v>2.39</v>
          </cell>
          <cell r="F20">
            <v>3.96</v>
          </cell>
          <cell r="G20">
            <v>5.51</v>
          </cell>
          <cell r="H20">
            <v>7.07</v>
          </cell>
          <cell r="I20">
            <v>8.620000000000001</v>
          </cell>
          <cell r="J20">
            <v>10.18</v>
          </cell>
          <cell r="K20">
            <v>11.73</v>
          </cell>
          <cell r="L20">
            <v>13.290000000000001</v>
          </cell>
          <cell r="M20">
            <v>14.84</v>
          </cell>
          <cell r="N20">
            <v>16.41</v>
          </cell>
          <cell r="O20">
            <v>17.96</v>
          </cell>
          <cell r="P20">
            <v>19.39</v>
          </cell>
          <cell r="Q20">
            <v>20.68</v>
          </cell>
          <cell r="R20">
            <v>21.81</v>
          </cell>
          <cell r="S20">
            <v>22.900000000000002</v>
          </cell>
          <cell r="T20">
            <v>23.95</v>
          </cell>
          <cell r="U20">
            <v>24.96</v>
          </cell>
          <cell r="V20">
            <v>26.02</v>
          </cell>
          <cell r="W20">
            <v>27.03</v>
          </cell>
          <cell r="X20">
            <v>31.32</v>
          </cell>
        </row>
        <row r="21">
          <cell r="A21" t="str">
            <v>MD</v>
          </cell>
          <cell r="C21">
            <v>15</v>
          </cell>
          <cell r="D21">
            <v>16</v>
          </cell>
          <cell r="E21">
            <v>2.73</v>
          </cell>
          <cell r="F21">
            <v>4.51</v>
          </cell>
          <cell r="G21">
            <v>6.29</v>
          </cell>
          <cell r="H21">
            <v>8.07</v>
          </cell>
          <cell r="I21">
            <v>9.86</v>
          </cell>
          <cell r="J21">
            <v>11.64</v>
          </cell>
          <cell r="K21">
            <v>13.42</v>
          </cell>
          <cell r="L21">
            <v>15.200000000000001</v>
          </cell>
          <cell r="M21">
            <v>16.98</v>
          </cell>
          <cell r="N21">
            <v>18.75</v>
          </cell>
          <cell r="O21">
            <v>20.54</v>
          </cell>
          <cell r="P21">
            <v>22.18</v>
          </cell>
          <cell r="Q21">
            <v>23.66</v>
          </cell>
          <cell r="R21">
            <v>24.95</v>
          </cell>
          <cell r="S21">
            <v>26.19</v>
          </cell>
          <cell r="T21">
            <v>27.39</v>
          </cell>
          <cell r="U21">
            <v>28.55</v>
          </cell>
          <cell r="V21">
            <v>29.76</v>
          </cell>
          <cell r="W21">
            <v>30.93</v>
          </cell>
          <cell r="X21">
            <v>35.15</v>
          </cell>
        </row>
      </sheetData>
      <sheetData sheetId="6">
        <row r="9">
          <cell r="A9" t="str">
            <v>Deux premiers chiffres des codes postaux de destination</v>
          </cell>
          <cell r="C9">
            <v>0</v>
          </cell>
          <cell r="D9">
            <v>51</v>
          </cell>
          <cell r="E9">
            <v>101</v>
          </cell>
          <cell r="F9">
            <v>151</v>
          </cell>
          <cell r="G9">
            <v>201</v>
          </cell>
          <cell r="H9">
            <v>251</v>
          </cell>
          <cell r="I9">
            <v>301</v>
          </cell>
          <cell r="J9">
            <v>351</v>
          </cell>
          <cell r="K9">
            <v>401</v>
          </cell>
          <cell r="L9">
            <v>451</v>
          </cell>
          <cell r="M9">
            <v>501</v>
          </cell>
          <cell r="N9">
            <v>601</v>
          </cell>
          <cell r="O9">
            <v>701</v>
          </cell>
          <cell r="P9">
            <v>801</v>
          </cell>
          <cell r="Q9">
            <v>901</v>
          </cell>
          <cell r="R9">
            <v>1001</v>
          </cell>
          <cell r="S9">
            <v>1251</v>
          </cell>
          <cell r="T9">
            <v>1501</v>
          </cell>
          <cell r="U9">
            <v>1751</v>
          </cell>
          <cell r="V9">
            <v>2001</v>
          </cell>
          <cell r="W9">
            <v>2251</v>
          </cell>
          <cell r="X9">
            <v>2501</v>
          </cell>
          <cell r="Y9">
            <v>2751</v>
          </cell>
        </row>
        <row r="10">
          <cell r="C10" t="str">
            <v>Prix  en euros (H.T.) à l'envoi.</v>
          </cell>
        </row>
        <row r="11">
          <cell r="A11" t="str">
            <v>81-82-83-84-85</v>
          </cell>
          <cell r="C11">
            <v>1</v>
          </cell>
          <cell r="D11">
            <v>1</v>
          </cell>
          <cell r="E11">
            <v>1</v>
          </cell>
          <cell r="F11">
            <v>1</v>
          </cell>
          <cell r="G11">
            <v>1</v>
          </cell>
          <cell r="H11">
            <v>1</v>
          </cell>
          <cell r="I11">
            <v>1</v>
          </cell>
          <cell r="J11">
            <v>1</v>
          </cell>
          <cell r="K11">
            <v>1</v>
          </cell>
          <cell r="L11">
            <v>1</v>
          </cell>
          <cell r="M11">
            <v>1</v>
          </cell>
          <cell r="N11">
            <v>1</v>
          </cell>
          <cell r="O11">
            <v>1</v>
          </cell>
          <cell r="P11">
            <v>1</v>
          </cell>
          <cell r="Q11">
            <v>1</v>
          </cell>
          <cell r="R11">
            <v>1</v>
          </cell>
          <cell r="S11">
            <v>1</v>
          </cell>
          <cell r="T11">
            <v>1</v>
          </cell>
          <cell r="U11">
            <v>1</v>
          </cell>
          <cell r="V11">
            <v>1</v>
          </cell>
          <cell r="W11">
            <v>1</v>
          </cell>
          <cell r="X11">
            <v>1</v>
          </cell>
          <cell r="Y11">
            <v>1</v>
          </cell>
        </row>
        <row r="12">
          <cell r="A12" t="str">
            <v>90 - 92</v>
          </cell>
          <cell r="C12">
            <v>2</v>
          </cell>
          <cell r="D12">
            <v>2</v>
          </cell>
          <cell r="E12">
            <v>2</v>
          </cell>
          <cell r="F12">
            <v>2</v>
          </cell>
          <cell r="G12">
            <v>2</v>
          </cell>
          <cell r="H12">
            <v>2</v>
          </cell>
          <cell r="I12">
            <v>2</v>
          </cell>
          <cell r="J12">
            <v>2</v>
          </cell>
          <cell r="K12">
            <v>2</v>
          </cell>
          <cell r="L12">
            <v>2</v>
          </cell>
          <cell r="M12">
            <v>2</v>
          </cell>
          <cell r="N12">
            <v>2</v>
          </cell>
          <cell r="O12">
            <v>2</v>
          </cell>
          <cell r="P12">
            <v>2</v>
          </cell>
          <cell r="Q12">
            <v>2</v>
          </cell>
          <cell r="R12">
            <v>2</v>
          </cell>
          <cell r="S12">
            <v>2</v>
          </cell>
          <cell r="T12">
            <v>2</v>
          </cell>
          <cell r="U12">
            <v>2</v>
          </cell>
          <cell r="V12">
            <v>2</v>
          </cell>
          <cell r="W12">
            <v>2</v>
          </cell>
          <cell r="X12">
            <v>2</v>
          </cell>
          <cell r="Y12">
            <v>2</v>
          </cell>
        </row>
        <row r="13">
          <cell r="A13" t="str">
            <v>01 - 91 - 93-94-95-96</v>
          </cell>
          <cell r="C13">
            <v>3</v>
          </cell>
          <cell r="D13">
            <v>3</v>
          </cell>
          <cell r="E13">
            <v>3</v>
          </cell>
          <cell r="F13">
            <v>3</v>
          </cell>
          <cell r="G13">
            <v>3</v>
          </cell>
          <cell r="H13">
            <v>3</v>
          </cell>
          <cell r="I13">
            <v>3</v>
          </cell>
          <cell r="J13">
            <v>3</v>
          </cell>
          <cell r="K13">
            <v>3</v>
          </cell>
          <cell r="L13">
            <v>3</v>
          </cell>
          <cell r="M13">
            <v>3</v>
          </cell>
          <cell r="N13">
            <v>3</v>
          </cell>
          <cell r="O13">
            <v>3</v>
          </cell>
          <cell r="P13">
            <v>3</v>
          </cell>
          <cell r="Q13">
            <v>3</v>
          </cell>
          <cell r="R13">
            <v>3</v>
          </cell>
          <cell r="S13">
            <v>3</v>
          </cell>
          <cell r="T13">
            <v>3</v>
          </cell>
          <cell r="U13">
            <v>3</v>
          </cell>
          <cell r="V13">
            <v>3</v>
          </cell>
          <cell r="W13">
            <v>3</v>
          </cell>
          <cell r="X13">
            <v>3</v>
          </cell>
          <cell r="Y13">
            <v>3</v>
          </cell>
        </row>
        <row r="14">
          <cell r="A14" t="str">
            <v>02 - 03 - 97-98-99</v>
          </cell>
          <cell r="C14">
            <v>4</v>
          </cell>
          <cell r="D14">
            <v>4</v>
          </cell>
          <cell r="E14">
            <v>4</v>
          </cell>
          <cell r="F14">
            <v>4</v>
          </cell>
          <cell r="G14">
            <v>4</v>
          </cell>
          <cell r="H14">
            <v>4</v>
          </cell>
          <cell r="I14">
            <v>4</v>
          </cell>
          <cell r="J14">
            <v>4</v>
          </cell>
          <cell r="K14">
            <v>4</v>
          </cell>
          <cell r="L14">
            <v>4</v>
          </cell>
          <cell r="M14">
            <v>4</v>
          </cell>
          <cell r="N14">
            <v>4</v>
          </cell>
          <cell r="O14">
            <v>4</v>
          </cell>
          <cell r="P14">
            <v>4</v>
          </cell>
          <cell r="Q14">
            <v>4</v>
          </cell>
          <cell r="R14">
            <v>4</v>
          </cell>
          <cell r="S14">
            <v>4</v>
          </cell>
          <cell r="T14">
            <v>4</v>
          </cell>
          <cell r="U14">
            <v>4</v>
          </cell>
          <cell r="V14">
            <v>4</v>
          </cell>
          <cell r="W14">
            <v>4</v>
          </cell>
          <cell r="X14">
            <v>4</v>
          </cell>
          <cell r="Y14">
            <v>4</v>
          </cell>
        </row>
        <row r="15">
          <cell r="A15" t="str">
            <v>05</v>
          </cell>
          <cell r="C15">
            <v>5</v>
          </cell>
          <cell r="D15">
            <v>5</v>
          </cell>
          <cell r="E15">
            <v>5</v>
          </cell>
          <cell r="F15">
            <v>5</v>
          </cell>
          <cell r="G15">
            <v>5</v>
          </cell>
          <cell r="H15">
            <v>5</v>
          </cell>
          <cell r="I15">
            <v>5</v>
          </cell>
          <cell r="J15">
            <v>5</v>
          </cell>
          <cell r="K15">
            <v>5</v>
          </cell>
          <cell r="L15">
            <v>5</v>
          </cell>
          <cell r="M15">
            <v>5</v>
          </cell>
          <cell r="N15">
            <v>5</v>
          </cell>
          <cell r="O15">
            <v>5</v>
          </cell>
          <cell r="P15">
            <v>5</v>
          </cell>
          <cell r="Q15">
            <v>5</v>
          </cell>
          <cell r="R15">
            <v>5</v>
          </cell>
          <cell r="S15">
            <v>5</v>
          </cell>
          <cell r="T15">
            <v>5</v>
          </cell>
          <cell r="U15">
            <v>5</v>
          </cell>
          <cell r="V15">
            <v>5</v>
          </cell>
          <cell r="W15">
            <v>5</v>
          </cell>
          <cell r="X15">
            <v>5</v>
          </cell>
          <cell r="Y15">
            <v>5</v>
          </cell>
        </row>
        <row r="16">
          <cell r="A16" t="str">
            <v>04 - 08 - 09</v>
          </cell>
          <cell r="C16">
            <v>6</v>
          </cell>
          <cell r="D16">
            <v>6</v>
          </cell>
          <cell r="E16">
            <v>6</v>
          </cell>
          <cell r="F16">
            <v>6</v>
          </cell>
          <cell r="G16">
            <v>6</v>
          </cell>
          <cell r="H16">
            <v>6</v>
          </cell>
          <cell r="I16">
            <v>6</v>
          </cell>
          <cell r="J16">
            <v>6</v>
          </cell>
          <cell r="K16">
            <v>6</v>
          </cell>
          <cell r="L16">
            <v>6</v>
          </cell>
          <cell r="M16">
            <v>6</v>
          </cell>
          <cell r="N16">
            <v>6</v>
          </cell>
          <cell r="O16">
            <v>6</v>
          </cell>
          <cell r="P16">
            <v>6</v>
          </cell>
          <cell r="Q16">
            <v>6</v>
          </cell>
          <cell r="R16">
            <v>6</v>
          </cell>
          <cell r="S16">
            <v>6</v>
          </cell>
          <cell r="T16">
            <v>6</v>
          </cell>
          <cell r="U16">
            <v>6</v>
          </cell>
          <cell r="V16">
            <v>6</v>
          </cell>
          <cell r="W16">
            <v>6</v>
          </cell>
          <cell r="X16">
            <v>6</v>
          </cell>
          <cell r="Y16">
            <v>6</v>
          </cell>
        </row>
        <row r="17">
          <cell r="A17" t="str">
            <v>06 - 07</v>
          </cell>
          <cell r="C17">
            <v>7</v>
          </cell>
          <cell r="D17">
            <v>7</v>
          </cell>
          <cell r="E17">
            <v>7</v>
          </cell>
          <cell r="F17">
            <v>7</v>
          </cell>
          <cell r="G17">
            <v>7</v>
          </cell>
          <cell r="H17">
            <v>7</v>
          </cell>
          <cell r="I17">
            <v>7</v>
          </cell>
          <cell r="J17">
            <v>7</v>
          </cell>
          <cell r="K17">
            <v>7</v>
          </cell>
          <cell r="L17">
            <v>7</v>
          </cell>
          <cell r="M17">
            <v>7</v>
          </cell>
          <cell r="N17">
            <v>7</v>
          </cell>
          <cell r="O17">
            <v>7</v>
          </cell>
          <cell r="P17">
            <v>7</v>
          </cell>
          <cell r="Q17">
            <v>7</v>
          </cell>
          <cell r="R17">
            <v>7</v>
          </cell>
          <cell r="S17">
            <v>7</v>
          </cell>
          <cell r="T17">
            <v>7</v>
          </cell>
          <cell r="U17">
            <v>7</v>
          </cell>
          <cell r="V17">
            <v>7</v>
          </cell>
          <cell r="W17">
            <v>7</v>
          </cell>
          <cell r="X17">
            <v>7</v>
          </cell>
          <cell r="Y17">
            <v>7</v>
          </cell>
        </row>
      </sheetData>
      <sheetData sheetId="7">
        <row r="7">
          <cell r="A7" t="str">
            <v>Codes postaux suisses</v>
          </cell>
          <cell r="C7">
            <v>0</v>
          </cell>
          <cell r="D7">
            <v>6</v>
          </cell>
          <cell r="E7">
            <v>11</v>
          </cell>
          <cell r="F7">
            <v>20</v>
          </cell>
          <cell r="G7">
            <v>31</v>
          </cell>
          <cell r="H7">
            <v>61</v>
          </cell>
          <cell r="I7">
            <v>101</v>
          </cell>
          <cell r="J7">
            <v>501</v>
          </cell>
          <cell r="K7">
            <v>1001</v>
          </cell>
          <cell r="L7">
            <v>1501</v>
          </cell>
          <cell r="M7">
            <v>2001</v>
          </cell>
        </row>
        <row r="8">
          <cell r="C8" t="str">
            <v>Forfaits - Prix en euros HT à l'envoi</v>
          </cell>
          <cell r="I8" t="str">
            <v>Prix aux 100 kg</v>
          </cell>
        </row>
        <row r="9">
          <cell r="A9" t="str">
            <v>40-41-42-43-44</v>
          </cell>
          <cell r="C9">
            <v>2</v>
          </cell>
          <cell r="D9">
            <v>3</v>
          </cell>
          <cell r="E9">
            <v>4</v>
          </cell>
          <cell r="F9">
            <v>5</v>
          </cell>
          <cell r="G9">
            <v>6</v>
          </cell>
          <cell r="H9">
            <v>7</v>
          </cell>
          <cell r="I9">
            <v>8</v>
          </cell>
          <cell r="J9">
            <v>9</v>
          </cell>
          <cell r="K9">
            <v>10</v>
          </cell>
          <cell r="L9">
            <v>11</v>
          </cell>
          <cell r="M9">
            <v>12</v>
          </cell>
        </row>
        <row r="10">
          <cell r="A10" t="str">
            <v>45-46-47-48-49</v>
          </cell>
          <cell r="C10">
            <v>3</v>
          </cell>
          <cell r="D10">
            <v>4</v>
          </cell>
          <cell r="E10">
            <v>5</v>
          </cell>
          <cell r="F10">
            <v>6</v>
          </cell>
          <cell r="G10">
            <v>7</v>
          </cell>
          <cell r="H10">
            <v>8</v>
          </cell>
          <cell r="I10">
            <v>9</v>
          </cell>
          <cell r="J10">
            <v>10</v>
          </cell>
          <cell r="K10">
            <v>11</v>
          </cell>
          <cell r="L10">
            <v>12</v>
          </cell>
          <cell r="M10">
            <v>13</v>
          </cell>
        </row>
        <row r="11">
          <cell r="A11" t="str">
            <v>30-31-32-33-34-35-50-51-52-53-54-55-56-57- 60-61-62-63-80-81-82-83-84-85-86-87-88-89</v>
          </cell>
          <cell r="C11">
            <v>4</v>
          </cell>
          <cell r="D11">
            <v>5</v>
          </cell>
          <cell r="E11">
            <v>6</v>
          </cell>
          <cell r="F11">
            <v>7</v>
          </cell>
          <cell r="G11">
            <v>8</v>
          </cell>
          <cell r="H11">
            <v>9</v>
          </cell>
          <cell r="I11">
            <v>10</v>
          </cell>
          <cell r="J11">
            <v>11</v>
          </cell>
          <cell r="K11">
            <v>12</v>
          </cell>
          <cell r="L11">
            <v>13</v>
          </cell>
          <cell r="M11">
            <v>14</v>
          </cell>
        </row>
        <row r="13">
          <cell r="A13" t="str">
            <v>20-21-22-23-24-25-26-27-28-29-36-37-38-64</v>
          </cell>
          <cell r="C13">
            <v>5</v>
          </cell>
          <cell r="D13">
            <v>6</v>
          </cell>
          <cell r="E13">
            <v>7</v>
          </cell>
          <cell r="F13">
            <v>8</v>
          </cell>
          <cell r="G13">
            <v>9</v>
          </cell>
          <cell r="H13">
            <v>10</v>
          </cell>
          <cell r="I13">
            <v>11</v>
          </cell>
          <cell r="J13">
            <v>12</v>
          </cell>
          <cell r="K13">
            <v>13</v>
          </cell>
          <cell r="L13">
            <v>14</v>
          </cell>
          <cell r="M13">
            <v>15</v>
          </cell>
        </row>
        <row r="15">
          <cell r="A15" t="str">
            <v>10-11-14-15-16-17-18-70-71-72-73-90-91-92-93-94-95-96</v>
          </cell>
          <cell r="C15">
            <v>6</v>
          </cell>
          <cell r="D15">
            <v>7</v>
          </cell>
          <cell r="E15">
            <v>8</v>
          </cell>
          <cell r="F15">
            <v>9</v>
          </cell>
          <cell r="G15">
            <v>10</v>
          </cell>
          <cell r="H15">
            <v>11</v>
          </cell>
          <cell r="I15">
            <v>12</v>
          </cell>
          <cell r="J15">
            <v>13</v>
          </cell>
          <cell r="K15">
            <v>14</v>
          </cell>
          <cell r="L15">
            <v>15</v>
          </cell>
          <cell r="M15">
            <v>16</v>
          </cell>
        </row>
        <row r="18">
          <cell r="A18" t="str">
            <v>12-13-19-39-65-6-67-68-69-74-75-76-77-78-79</v>
          </cell>
          <cell r="C18">
            <v>7</v>
          </cell>
          <cell r="D18">
            <v>8</v>
          </cell>
          <cell r="E18">
            <v>9</v>
          </cell>
          <cell r="F18">
            <v>10</v>
          </cell>
          <cell r="G18">
            <v>11</v>
          </cell>
          <cell r="H18">
            <v>12</v>
          </cell>
          <cell r="I18">
            <v>13</v>
          </cell>
          <cell r="J18">
            <v>14</v>
          </cell>
          <cell r="K18">
            <v>15</v>
          </cell>
          <cell r="L18">
            <v>16</v>
          </cell>
          <cell r="M18">
            <v>17</v>
          </cell>
        </row>
      </sheetData>
      <sheetData sheetId="8">
        <row r="11">
          <cell r="A11" t="str">
            <v>Tous codes postaux Grande-Bretagne et Irlande</v>
          </cell>
          <cell r="C11">
            <v>0</v>
          </cell>
          <cell r="D11">
            <v>101</v>
          </cell>
          <cell r="E11">
            <v>501</v>
          </cell>
          <cell r="F11">
            <v>1001</v>
          </cell>
        </row>
        <row r="12">
          <cell r="C12" t="str">
            <v>Forfaits - Prix en euros HT à l'envoi</v>
          </cell>
        </row>
        <row r="13">
          <cell r="A13" t="str">
            <v>Tous</v>
          </cell>
          <cell r="C13">
            <v>0.5</v>
          </cell>
          <cell r="D13">
            <v>1</v>
          </cell>
          <cell r="E13">
            <v>2</v>
          </cell>
          <cell r="F13">
            <v>4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K34"/>
  <sheetViews>
    <sheetView tabSelected="1" workbookViewId="0">
      <selection activeCell="B15" sqref="B15:D15"/>
    </sheetView>
  </sheetViews>
  <sheetFormatPr baseColWidth="10" defaultRowHeight="15"/>
  <cols>
    <col min="1" max="1" width="18.28515625" style="3" customWidth="1"/>
    <col min="2" max="4" width="11.42578125" style="3"/>
    <col min="5" max="10" width="11.42578125" style="19"/>
    <col min="11" max="256" width="11.42578125" style="3"/>
    <col min="257" max="257" width="18.28515625" style="3" customWidth="1"/>
    <col min="258" max="512" width="11.42578125" style="3"/>
    <col min="513" max="513" width="18.28515625" style="3" customWidth="1"/>
    <col min="514" max="768" width="11.42578125" style="3"/>
    <col min="769" max="769" width="18.28515625" style="3" customWidth="1"/>
    <col min="770" max="1024" width="11.42578125" style="3"/>
    <col min="1025" max="1025" width="18.28515625" style="3" customWidth="1"/>
    <col min="1026" max="1280" width="11.42578125" style="3"/>
    <col min="1281" max="1281" width="18.28515625" style="3" customWidth="1"/>
    <col min="1282" max="1536" width="11.42578125" style="3"/>
    <col min="1537" max="1537" width="18.28515625" style="3" customWidth="1"/>
    <col min="1538" max="1792" width="11.42578125" style="3"/>
    <col min="1793" max="1793" width="18.28515625" style="3" customWidth="1"/>
    <col min="1794" max="2048" width="11.42578125" style="3"/>
    <col min="2049" max="2049" width="18.28515625" style="3" customWidth="1"/>
    <col min="2050" max="2304" width="11.42578125" style="3"/>
    <col min="2305" max="2305" width="18.28515625" style="3" customWidth="1"/>
    <col min="2306" max="2560" width="11.42578125" style="3"/>
    <col min="2561" max="2561" width="18.28515625" style="3" customWidth="1"/>
    <col min="2562" max="2816" width="11.42578125" style="3"/>
    <col min="2817" max="2817" width="18.28515625" style="3" customWidth="1"/>
    <col min="2818" max="3072" width="11.42578125" style="3"/>
    <col min="3073" max="3073" width="18.28515625" style="3" customWidth="1"/>
    <col min="3074" max="3328" width="11.42578125" style="3"/>
    <col min="3329" max="3329" width="18.28515625" style="3" customWidth="1"/>
    <col min="3330" max="3584" width="11.42578125" style="3"/>
    <col min="3585" max="3585" width="18.28515625" style="3" customWidth="1"/>
    <col min="3586" max="3840" width="11.42578125" style="3"/>
    <col min="3841" max="3841" width="18.28515625" style="3" customWidth="1"/>
    <col min="3842" max="4096" width="11.42578125" style="3"/>
    <col min="4097" max="4097" width="18.28515625" style="3" customWidth="1"/>
    <col min="4098" max="4352" width="11.42578125" style="3"/>
    <col min="4353" max="4353" width="18.28515625" style="3" customWidth="1"/>
    <col min="4354" max="4608" width="11.42578125" style="3"/>
    <col min="4609" max="4609" width="18.28515625" style="3" customWidth="1"/>
    <col min="4610" max="4864" width="11.42578125" style="3"/>
    <col min="4865" max="4865" width="18.28515625" style="3" customWidth="1"/>
    <col min="4866" max="5120" width="11.42578125" style="3"/>
    <col min="5121" max="5121" width="18.28515625" style="3" customWidth="1"/>
    <col min="5122" max="5376" width="11.42578125" style="3"/>
    <col min="5377" max="5377" width="18.28515625" style="3" customWidth="1"/>
    <col min="5378" max="5632" width="11.42578125" style="3"/>
    <col min="5633" max="5633" width="18.28515625" style="3" customWidth="1"/>
    <col min="5634" max="5888" width="11.42578125" style="3"/>
    <col min="5889" max="5889" width="18.28515625" style="3" customWidth="1"/>
    <col min="5890" max="6144" width="11.42578125" style="3"/>
    <col min="6145" max="6145" width="18.28515625" style="3" customWidth="1"/>
    <col min="6146" max="6400" width="11.42578125" style="3"/>
    <col min="6401" max="6401" width="18.28515625" style="3" customWidth="1"/>
    <col min="6402" max="6656" width="11.42578125" style="3"/>
    <col min="6657" max="6657" width="18.28515625" style="3" customWidth="1"/>
    <col min="6658" max="6912" width="11.42578125" style="3"/>
    <col min="6913" max="6913" width="18.28515625" style="3" customWidth="1"/>
    <col min="6914" max="7168" width="11.42578125" style="3"/>
    <col min="7169" max="7169" width="18.28515625" style="3" customWidth="1"/>
    <col min="7170" max="7424" width="11.42578125" style="3"/>
    <col min="7425" max="7425" width="18.28515625" style="3" customWidth="1"/>
    <col min="7426" max="7680" width="11.42578125" style="3"/>
    <col min="7681" max="7681" width="18.28515625" style="3" customWidth="1"/>
    <col min="7682" max="7936" width="11.42578125" style="3"/>
    <col min="7937" max="7937" width="18.28515625" style="3" customWidth="1"/>
    <col min="7938" max="8192" width="11.42578125" style="3"/>
    <col min="8193" max="8193" width="18.28515625" style="3" customWidth="1"/>
    <col min="8194" max="8448" width="11.42578125" style="3"/>
    <col min="8449" max="8449" width="18.28515625" style="3" customWidth="1"/>
    <col min="8450" max="8704" width="11.42578125" style="3"/>
    <col min="8705" max="8705" width="18.28515625" style="3" customWidth="1"/>
    <col min="8706" max="8960" width="11.42578125" style="3"/>
    <col min="8961" max="8961" width="18.28515625" style="3" customWidth="1"/>
    <col min="8962" max="9216" width="11.42578125" style="3"/>
    <col min="9217" max="9217" width="18.28515625" style="3" customWidth="1"/>
    <col min="9218" max="9472" width="11.42578125" style="3"/>
    <col min="9473" max="9473" width="18.28515625" style="3" customWidth="1"/>
    <col min="9474" max="9728" width="11.42578125" style="3"/>
    <col min="9729" max="9729" width="18.28515625" style="3" customWidth="1"/>
    <col min="9730" max="9984" width="11.42578125" style="3"/>
    <col min="9985" max="9985" width="18.28515625" style="3" customWidth="1"/>
    <col min="9986" max="10240" width="11.42578125" style="3"/>
    <col min="10241" max="10241" width="18.28515625" style="3" customWidth="1"/>
    <col min="10242" max="10496" width="11.42578125" style="3"/>
    <col min="10497" max="10497" width="18.28515625" style="3" customWidth="1"/>
    <col min="10498" max="10752" width="11.42578125" style="3"/>
    <col min="10753" max="10753" width="18.28515625" style="3" customWidth="1"/>
    <col min="10754" max="11008" width="11.42578125" style="3"/>
    <col min="11009" max="11009" width="18.28515625" style="3" customWidth="1"/>
    <col min="11010" max="11264" width="11.42578125" style="3"/>
    <col min="11265" max="11265" width="18.28515625" style="3" customWidth="1"/>
    <col min="11266" max="11520" width="11.42578125" style="3"/>
    <col min="11521" max="11521" width="18.28515625" style="3" customWidth="1"/>
    <col min="11522" max="11776" width="11.42578125" style="3"/>
    <col min="11777" max="11777" width="18.28515625" style="3" customWidth="1"/>
    <col min="11778" max="12032" width="11.42578125" style="3"/>
    <col min="12033" max="12033" width="18.28515625" style="3" customWidth="1"/>
    <col min="12034" max="12288" width="11.42578125" style="3"/>
    <col min="12289" max="12289" width="18.28515625" style="3" customWidth="1"/>
    <col min="12290" max="12544" width="11.42578125" style="3"/>
    <col min="12545" max="12545" width="18.28515625" style="3" customWidth="1"/>
    <col min="12546" max="12800" width="11.42578125" style="3"/>
    <col min="12801" max="12801" width="18.28515625" style="3" customWidth="1"/>
    <col min="12802" max="13056" width="11.42578125" style="3"/>
    <col min="13057" max="13057" width="18.28515625" style="3" customWidth="1"/>
    <col min="13058" max="13312" width="11.42578125" style="3"/>
    <col min="13313" max="13313" width="18.28515625" style="3" customWidth="1"/>
    <col min="13314" max="13568" width="11.42578125" style="3"/>
    <col min="13569" max="13569" width="18.28515625" style="3" customWidth="1"/>
    <col min="13570" max="13824" width="11.42578125" style="3"/>
    <col min="13825" max="13825" width="18.28515625" style="3" customWidth="1"/>
    <col min="13826" max="14080" width="11.42578125" style="3"/>
    <col min="14081" max="14081" width="18.28515625" style="3" customWidth="1"/>
    <col min="14082" max="14336" width="11.42578125" style="3"/>
    <col min="14337" max="14337" width="18.28515625" style="3" customWidth="1"/>
    <col min="14338" max="14592" width="11.42578125" style="3"/>
    <col min="14593" max="14593" width="18.28515625" style="3" customWidth="1"/>
    <col min="14594" max="14848" width="11.42578125" style="3"/>
    <col min="14849" max="14849" width="18.28515625" style="3" customWidth="1"/>
    <col min="14850" max="15104" width="11.42578125" style="3"/>
    <col min="15105" max="15105" width="18.28515625" style="3" customWidth="1"/>
    <col min="15106" max="15360" width="11.42578125" style="3"/>
    <col min="15361" max="15361" width="18.28515625" style="3" customWidth="1"/>
    <col min="15362" max="15616" width="11.42578125" style="3"/>
    <col min="15617" max="15617" width="18.28515625" style="3" customWidth="1"/>
    <col min="15618" max="15872" width="11.42578125" style="3"/>
    <col min="15873" max="15873" width="18.28515625" style="3" customWidth="1"/>
    <col min="15874" max="16128" width="11.42578125" style="3"/>
    <col min="16129" max="16129" width="18.28515625" style="3" customWidth="1"/>
    <col min="16130" max="16384" width="11.42578125" style="3"/>
  </cols>
  <sheetData>
    <row r="1" spans="1:11" ht="15.75" thickBot="1">
      <c r="A1" s="1"/>
      <c r="B1" s="1"/>
      <c r="C1" s="1"/>
      <c r="D1" s="1"/>
      <c r="E1" s="2"/>
      <c r="F1" s="2"/>
      <c r="G1" s="2"/>
      <c r="H1" s="2"/>
      <c r="I1" s="2"/>
      <c r="J1" s="2"/>
      <c r="K1" s="1"/>
    </row>
    <row r="2" spans="1:11">
      <c r="A2" s="4" t="s">
        <v>0</v>
      </c>
      <c r="B2" s="5" t="s">
        <v>1</v>
      </c>
      <c r="C2" s="5" t="s">
        <v>2</v>
      </c>
      <c r="D2" s="6" t="s">
        <v>3</v>
      </c>
      <c r="E2" s="2"/>
      <c r="F2" s="2"/>
      <c r="G2" s="7"/>
      <c r="H2" s="2"/>
      <c r="I2" s="2"/>
      <c r="J2" s="2"/>
      <c r="K2" s="1"/>
    </row>
    <row r="3" spans="1:11">
      <c r="A3" s="8" t="s">
        <v>4</v>
      </c>
      <c r="B3" s="9">
        <v>80</v>
      </c>
      <c r="C3" s="9">
        <v>120</v>
      </c>
      <c r="D3" s="10">
        <v>100</v>
      </c>
      <c r="E3" s="11">
        <f t="shared" ref="E3:E9" si="0">+B3*C3*D3/1000000</f>
        <v>0.96</v>
      </c>
      <c r="F3" s="7"/>
      <c r="G3" s="7"/>
      <c r="H3" s="2"/>
      <c r="I3" s="2"/>
      <c r="J3" s="2"/>
      <c r="K3" s="1"/>
    </row>
    <row r="4" spans="1:11">
      <c r="A4" s="8" t="s">
        <v>5</v>
      </c>
      <c r="B4" s="9"/>
      <c r="C4" s="9"/>
      <c r="D4" s="10"/>
      <c r="E4" s="11">
        <f t="shared" si="0"/>
        <v>0</v>
      </c>
      <c r="F4" s="7"/>
      <c r="G4" s="7"/>
      <c r="H4" s="2"/>
      <c r="I4" s="2"/>
      <c r="J4" s="2"/>
      <c r="K4" s="1"/>
    </row>
    <row r="5" spans="1:11">
      <c r="A5" s="8" t="s">
        <v>6</v>
      </c>
      <c r="B5" s="9"/>
      <c r="C5" s="9"/>
      <c r="D5" s="10"/>
      <c r="E5" s="11">
        <f t="shared" si="0"/>
        <v>0</v>
      </c>
      <c r="F5" s="7"/>
      <c r="G5" s="7"/>
      <c r="H5" s="2"/>
      <c r="I5" s="2"/>
      <c r="J5" s="2"/>
      <c r="K5" s="1"/>
    </row>
    <row r="6" spans="1:11">
      <c r="A6" s="8" t="s">
        <v>7</v>
      </c>
      <c r="B6" s="9"/>
      <c r="C6" s="9"/>
      <c r="D6" s="10"/>
      <c r="E6" s="11">
        <f t="shared" si="0"/>
        <v>0</v>
      </c>
      <c r="F6" s="7"/>
      <c r="G6" s="7"/>
      <c r="H6" s="2"/>
      <c r="I6" s="2"/>
      <c r="J6" s="2"/>
      <c r="K6" s="1"/>
    </row>
    <row r="7" spans="1:11">
      <c r="A7" s="8" t="s">
        <v>8</v>
      </c>
      <c r="B7" s="9"/>
      <c r="C7" s="9"/>
      <c r="D7" s="10"/>
      <c r="E7" s="11">
        <f t="shared" si="0"/>
        <v>0</v>
      </c>
      <c r="F7" s="7"/>
      <c r="G7" s="7"/>
      <c r="H7" s="2"/>
      <c r="I7" s="2"/>
      <c r="J7" s="2"/>
      <c r="K7" s="1"/>
    </row>
    <row r="8" spans="1:11">
      <c r="A8" s="8" t="s">
        <v>9</v>
      </c>
      <c r="B8" s="9"/>
      <c r="C8" s="9"/>
      <c r="D8" s="10"/>
      <c r="E8" s="11">
        <f t="shared" si="0"/>
        <v>0</v>
      </c>
      <c r="F8" s="7"/>
      <c r="G8" s="7"/>
      <c r="H8" s="7"/>
      <c r="I8" s="2"/>
      <c r="J8" s="2"/>
      <c r="K8" s="1"/>
    </row>
    <row r="9" spans="1:11">
      <c r="A9" s="8" t="s">
        <v>10</v>
      </c>
      <c r="B9" s="9"/>
      <c r="C9" s="9"/>
      <c r="D9" s="10"/>
      <c r="E9" s="11">
        <f t="shared" si="0"/>
        <v>0</v>
      </c>
      <c r="F9" s="7"/>
      <c r="G9" s="7"/>
      <c r="H9" s="7"/>
      <c r="I9" s="2"/>
      <c r="J9" s="2"/>
      <c r="K9" s="1"/>
    </row>
    <row r="10" spans="1:11" ht="15.75" thickBot="1">
      <c r="A10" s="12" t="s">
        <v>11</v>
      </c>
      <c r="B10" s="24">
        <v>32</v>
      </c>
      <c r="C10" s="25"/>
      <c r="D10" s="26"/>
      <c r="E10" s="13">
        <v>1</v>
      </c>
      <c r="F10" s="13">
        <v>2</v>
      </c>
      <c r="G10" s="13">
        <v>4</v>
      </c>
      <c r="H10" s="14" t="s">
        <v>12</v>
      </c>
      <c r="I10" s="15"/>
      <c r="J10" s="2"/>
      <c r="K10" s="1"/>
    </row>
    <row r="11" spans="1:11" s="19" customFormat="1">
      <c r="A11" s="16"/>
      <c r="B11" s="17">
        <f>SUM(E3:E9)</f>
        <v>0.96</v>
      </c>
      <c r="C11" s="7"/>
      <c r="D11" s="7">
        <f>IF(ROUNDUP(C11,-1)&lt;100,ROUNDUP(C11,-1),"")</f>
        <v>0</v>
      </c>
      <c r="E11" s="15" t="str">
        <f>IF(B11*250&lt;100,B10,"")</f>
        <v/>
      </c>
      <c r="F11" s="18">
        <f>IF(ROUNDUP((B11*250),-1)&lt;ROUNDUP(B10,-1),ROUNDUP(B10,-1),ROUNDUP((B11*250),-1))</f>
        <v>240</v>
      </c>
      <c r="G11" s="18">
        <f>IF(ROUNDUP((B11*250),-2)&lt;ROUNDUP(B10,-2),ROUNDUP(B10,-2),ROUNDUP((B11*250),-2))</f>
        <v>300</v>
      </c>
      <c r="H11" s="18">
        <f>+IF(F11&gt;1000,G11,F11)</f>
        <v>240</v>
      </c>
      <c r="I11" s="15"/>
      <c r="J11" s="2"/>
      <c r="K11" s="2"/>
    </row>
    <row r="12" spans="1:11" s="19" customFormat="1">
      <c r="A12" s="16"/>
      <c r="B12" s="17"/>
      <c r="C12" s="7"/>
      <c r="D12" s="7"/>
      <c r="E12" s="15"/>
      <c r="F12" s="18"/>
      <c r="G12" s="18"/>
      <c r="H12" s="18"/>
      <c r="I12" s="15"/>
      <c r="J12" s="2"/>
      <c r="K12" s="2"/>
    </row>
    <row r="13" spans="1:11" s="19" customFormat="1" ht="15.75" thickBot="1">
      <c r="A13" s="16"/>
      <c r="B13" s="17"/>
      <c r="C13" s="7"/>
      <c r="D13" s="7"/>
      <c r="E13" s="15"/>
      <c r="F13" s="18"/>
      <c r="G13" s="18"/>
      <c r="H13" s="18"/>
      <c r="I13" s="15"/>
      <c r="J13" s="2"/>
      <c r="K13" s="2"/>
    </row>
    <row r="14" spans="1:11" ht="15.75" thickBot="1">
      <c r="A14" s="20" t="str">
        <f>'[1]MAUT par pays'!$B$23</f>
        <v>PAYS LIVRAISON</v>
      </c>
      <c r="B14" s="27"/>
      <c r="C14" s="27"/>
      <c r="D14" s="28"/>
      <c r="E14" s="15" t="str">
        <f>CONCATENATE(B14,B15)</f>
        <v/>
      </c>
      <c r="F14" s="18"/>
      <c r="G14" s="18"/>
      <c r="H14" s="18"/>
      <c r="I14" s="15"/>
      <c r="J14" s="2"/>
      <c r="K14" s="1"/>
    </row>
    <row r="15" spans="1:11" ht="15.75" thickBot="1">
      <c r="A15" s="20" t="s">
        <v>13</v>
      </c>
      <c r="B15" s="27"/>
      <c r="C15" s="27"/>
      <c r="D15" s="28"/>
      <c r="E15" s="2"/>
      <c r="F15" s="7"/>
      <c r="G15" s="18"/>
      <c r="H15" s="15"/>
      <c r="I15" s="15"/>
      <c r="J15" s="2"/>
      <c r="K15" s="1"/>
    </row>
    <row r="16" spans="1:11" ht="15.75" thickBot="1">
      <c r="A16" s="21"/>
      <c r="B16" s="1"/>
      <c r="C16" s="1"/>
      <c r="D16" s="1"/>
      <c r="E16" s="7"/>
      <c r="F16" s="7"/>
      <c r="G16" s="18"/>
      <c r="H16" s="18"/>
      <c r="I16" s="15"/>
      <c r="J16" s="2"/>
      <c r="K16" s="1"/>
    </row>
    <row r="17" spans="1:11" ht="21.75" thickBot="1">
      <c r="A17" s="20" t="s">
        <v>14</v>
      </c>
      <c r="B17" s="29"/>
      <c r="C17" s="29"/>
      <c r="D17" s="30"/>
      <c r="E17" s="7"/>
      <c r="F17" s="7"/>
      <c r="G17" s="18"/>
      <c r="H17" s="18"/>
      <c r="I17" s="15"/>
      <c r="J17" s="2"/>
      <c r="K17" s="1"/>
    </row>
    <row r="18" spans="1:11" ht="21.75" thickBot="1">
      <c r="A18" s="20" t="s">
        <v>15</v>
      </c>
      <c r="B18" s="31" t="str">
        <f>IF(COUNTIF(B14,"no"),50,IF(COUNTIF(B14,"ch"),50,""))</f>
        <v/>
      </c>
      <c r="C18" s="32"/>
      <c r="D18" s="32"/>
      <c r="E18" s="2"/>
      <c r="F18" s="2"/>
      <c r="G18" s="2"/>
      <c r="H18" s="2"/>
      <c r="I18" s="2"/>
      <c r="J18" s="2"/>
      <c r="K18" s="1"/>
    </row>
    <row r="19" spans="1:11" ht="21.75" thickBot="1">
      <c r="A19" s="20" t="s">
        <v>16</v>
      </c>
      <c r="B19" s="33">
        <f>+B17*3%</f>
        <v>0</v>
      </c>
      <c r="C19" s="34"/>
      <c r="D19" s="34"/>
      <c r="E19" s="2"/>
      <c r="F19" s="2"/>
      <c r="G19" s="2"/>
      <c r="H19" s="2"/>
      <c r="I19" s="2"/>
      <c r="J19" s="2"/>
      <c r="K19" s="1"/>
    </row>
    <row r="20" spans="1:11" ht="21.75" thickBot="1">
      <c r="A20" s="20" t="str">
        <f t="array" aca="1" ref="A20:A28" ca="1">recherchevm(TAXES,2,$B$14) &amp; " " &amp; recherchevm(TAXES,3,$B$14)</f>
        <v xml:space="preserve"> </v>
      </c>
      <c r="B20" s="33">
        <f ca="1">RECH_TAXE(A20,$B$14,$B$15,$B$10)</f>
        <v>0</v>
      </c>
      <c r="C20" s="34"/>
      <c r="D20" s="34"/>
      <c r="E20" s="2"/>
      <c r="F20" s="2"/>
      <c r="G20" s="2"/>
      <c r="H20" s="2"/>
      <c r="I20" s="2"/>
      <c r="J20" s="2"/>
      <c r="K20" s="1"/>
    </row>
    <row r="21" spans="1:11" ht="21.75" thickBot="1">
      <c r="A21" s="20" t="str">
        <f ca="1"/>
        <v xml:space="preserve"> </v>
      </c>
      <c r="B21" s="33">
        <f ca="1">RECH_TAXE(A21,$B$14,$B$15,$B$10)</f>
        <v>0</v>
      </c>
      <c r="C21" s="34"/>
      <c r="D21" s="34"/>
      <c r="E21" s="2"/>
      <c r="F21" s="2"/>
      <c r="G21" s="2"/>
      <c r="H21" s="2"/>
      <c r="I21" s="2"/>
      <c r="J21" s="2"/>
      <c r="K21" s="1"/>
    </row>
    <row r="22" spans="1:11" ht="21.75" thickBot="1">
      <c r="A22" s="20" t="str">
        <f ca="1"/>
        <v xml:space="preserve"> </v>
      </c>
      <c r="B22" s="33">
        <f ca="1">RECH_TAXE(A22,$B$14,$B$15,$B$10)</f>
        <v>0</v>
      </c>
      <c r="C22" s="34"/>
      <c r="D22" s="34"/>
      <c r="E22" s="2"/>
      <c r="F22" s="2"/>
      <c r="G22" s="2"/>
      <c r="H22" s="2"/>
      <c r="I22" s="2"/>
      <c r="J22" s="2"/>
      <c r="K22" s="1"/>
    </row>
    <row r="23" spans="1:11" ht="21.75" thickBot="1">
      <c r="A23" s="20" t="str">
        <f ca="1"/>
        <v xml:space="preserve"> </v>
      </c>
      <c r="B23" s="33">
        <f t="shared" ref="B23:B28" ca="1" si="1">RECH_TAXE(A23,$B$14,$B$15,$B$10)</f>
        <v>0</v>
      </c>
      <c r="C23" s="34"/>
      <c r="D23" s="34"/>
      <c r="E23" s="2"/>
      <c r="F23" s="2"/>
      <c r="G23" s="2"/>
      <c r="H23" s="2"/>
      <c r="I23" s="2"/>
      <c r="J23" s="2"/>
      <c r="K23" s="1"/>
    </row>
    <row r="24" spans="1:11" ht="21.75" thickBot="1">
      <c r="A24" s="20" t="str">
        <f ca="1"/>
        <v xml:space="preserve"> </v>
      </c>
      <c r="B24" s="33">
        <f t="shared" ca="1" si="1"/>
        <v>0</v>
      </c>
      <c r="C24" s="34"/>
      <c r="D24" s="34"/>
      <c r="E24" s="2"/>
      <c r="F24" s="2"/>
      <c r="G24" s="2"/>
      <c r="H24" s="2"/>
      <c r="I24" s="2"/>
      <c r="J24" s="2"/>
      <c r="K24" s="1"/>
    </row>
    <row r="25" spans="1:11" ht="21.75" thickBot="1">
      <c r="A25" s="20" t="str">
        <f ca="1"/>
        <v xml:space="preserve"> </v>
      </c>
      <c r="B25" s="33">
        <f t="shared" ca="1" si="1"/>
        <v>0</v>
      </c>
      <c r="C25" s="34"/>
      <c r="D25" s="34"/>
      <c r="E25" s="2"/>
      <c r="F25" s="2"/>
      <c r="G25" s="2"/>
      <c r="H25" s="2"/>
      <c r="I25" s="2"/>
      <c r="J25" s="2"/>
      <c r="K25" s="1"/>
    </row>
    <row r="26" spans="1:11" ht="21.75" thickBot="1">
      <c r="A26" s="20" t="str">
        <f ca="1"/>
        <v xml:space="preserve"> </v>
      </c>
      <c r="B26" s="33">
        <f t="shared" ca="1" si="1"/>
        <v>0</v>
      </c>
      <c r="C26" s="34"/>
      <c r="D26" s="34"/>
      <c r="E26" s="2"/>
      <c r="F26" s="2"/>
      <c r="G26" s="2"/>
      <c r="H26" s="2"/>
      <c r="I26" s="2"/>
      <c r="J26" s="2"/>
      <c r="K26" s="1"/>
    </row>
    <row r="27" spans="1:11" ht="21.75" thickBot="1">
      <c r="A27" s="20" t="str">
        <f ca="1"/>
        <v xml:space="preserve"> </v>
      </c>
      <c r="B27" s="33">
        <f t="shared" ca="1" si="1"/>
        <v>0</v>
      </c>
      <c r="C27" s="34"/>
      <c r="D27" s="34"/>
      <c r="E27" s="2"/>
      <c r="F27" s="2"/>
      <c r="G27" s="2"/>
      <c r="H27" s="2"/>
      <c r="I27" s="2"/>
      <c r="J27" s="2"/>
      <c r="K27" s="1"/>
    </row>
    <row r="28" spans="1:11" ht="21.75" thickBot="1">
      <c r="A28" s="20" t="str">
        <f ca="1"/>
        <v xml:space="preserve"> </v>
      </c>
      <c r="B28" s="33">
        <f t="shared" ca="1" si="1"/>
        <v>0</v>
      </c>
      <c r="C28" s="34"/>
      <c r="D28" s="34"/>
      <c r="E28" s="2"/>
      <c r="F28" s="2"/>
      <c r="G28" s="2"/>
      <c r="H28" s="2"/>
      <c r="I28" s="2"/>
      <c r="J28" s="2"/>
      <c r="K28" s="1"/>
    </row>
    <row r="29" spans="1:11" ht="27" thickBot="1">
      <c r="A29" s="20" t="s">
        <v>17</v>
      </c>
      <c r="B29" s="22">
        <f ca="1">SUM(B17:D28)</f>
        <v>0</v>
      </c>
      <c r="C29" s="23"/>
      <c r="D29" s="23"/>
      <c r="E29" s="2"/>
      <c r="F29" s="2"/>
      <c r="G29" s="2"/>
      <c r="H29" s="2"/>
      <c r="I29" s="2"/>
      <c r="J29" s="2"/>
      <c r="K29" s="1"/>
    </row>
    <row r="30" spans="1:11">
      <c r="A30" s="1"/>
      <c r="B30" s="1"/>
      <c r="C30" s="1"/>
      <c r="D30" s="1"/>
      <c r="E30" s="2"/>
      <c r="F30" s="2"/>
      <c r="G30" s="2"/>
      <c r="H30" s="2"/>
      <c r="I30" s="2"/>
      <c r="J30" s="2"/>
      <c r="K30" s="1"/>
    </row>
    <row r="31" spans="1:11">
      <c r="A31" s="1"/>
      <c r="B31" s="1"/>
      <c r="C31" s="1"/>
      <c r="D31" s="1"/>
    </row>
    <row r="32" spans="1:11">
      <c r="A32" s="1"/>
      <c r="B32" s="1"/>
      <c r="C32" s="1"/>
      <c r="D32" s="1"/>
    </row>
    <row r="33" spans="1:4">
      <c r="A33" s="1"/>
      <c r="B33" s="1"/>
      <c r="C33" s="1"/>
      <c r="D33" s="1"/>
    </row>
    <row r="34" spans="1:4">
      <c r="A34" s="1"/>
      <c r="B34" s="1"/>
      <c r="C34" s="1"/>
      <c r="D34" s="1"/>
    </row>
  </sheetData>
  <mergeCells count="16">
    <mergeCell ref="B29:D29"/>
    <mergeCell ref="B10:D10"/>
    <mergeCell ref="B14:D14"/>
    <mergeCell ref="B15:D15"/>
    <mergeCell ref="B17:D17"/>
    <mergeCell ref="B18:D18"/>
    <mergeCell ref="B19:D19"/>
    <mergeCell ref="B20:D20"/>
    <mergeCell ref="B21:D21"/>
    <mergeCell ref="B22:D22"/>
    <mergeCell ref="B23:D23"/>
    <mergeCell ref="B24:D24"/>
    <mergeCell ref="B25:D25"/>
    <mergeCell ref="B26:D26"/>
    <mergeCell ref="B27:D27"/>
    <mergeCell ref="B28:D28"/>
  </mergeCells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Calculette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Valerie Tolza</dc:creator>
  <cp:lastModifiedBy>patrice phishert</cp:lastModifiedBy>
  <dcterms:created xsi:type="dcterms:W3CDTF">2018-02-13T10:50:05Z</dcterms:created>
  <dcterms:modified xsi:type="dcterms:W3CDTF">2018-04-29T18:45:39Z</dcterms:modified>
</cp:coreProperties>
</file>