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530" tabRatio="317"/>
  </bookViews>
  <sheets>
    <sheet name="Planning" sheetId="1" r:id="rId1"/>
    <sheet name="Dossier_Prod" sheetId="4" r:id="rId2"/>
    <sheet name="Liste" sheetId="2" r:id="rId3"/>
  </sheets>
  <definedNames>
    <definedName name="calendrier">Planning!$H:$NH</definedName>
    <definedName name="Dossiers">OFFSET(Planning!$B:$F,6,,COUNTA(Planning!$B:$B)-2)</definedName>
    <definedName name="JoursFeries">Liste!$C$2:$C$14</definedName>
    <definedName name="ListeTypeDossier">TabTypeDossier[TypeDossier]</definedName>
    <definedName name="Ref_Année">Planning!$B$1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E15" i="1"/>
  <c r="E14" i="1"/>
  <c r="E13" i="1"/>
  <c r="E12" i="1"/>
  <c r="D2" i="4" l="1"/>
  <c r="D3" i="4"/>
  <c r="H6" i="1" l="1" a="1"/>
  <c r="H6" i="1" s="1"/>
  <c r="NE6" i="1" l="1"/>
  <c r="MW6" i="1"/>
  <c r="MO6" i="1"/>
  <c r="MK6" i="1"/>
  <c r="LW6" i="1"/>
  <c r="LG6" i="1"/>
  <c r="KQ6" i="1"/>
  <c r="KA6" i="1"/>
  <c r="JC6" i="1"/>
  <c r="IM6" i="1"/>
  <c r="HW6" i="1"/>
  <c r="HG6" i="1"/>
  <c r="GI6" i="1"/>
  <c r="FS6" i="1"/>
  <c r="FC6" i="1"/>
  <c r="EM6" i="1"/>
  <c r="DW6" i="1"/>
  <c r="DG6" i="1"/>
  <c r="CQ6" i="1"/>
  <c r="CA6" i="1"/>
  <c r="BK6" i="1"/>
  <c r="AU6" i="1"/>
  <c r="O6" i="1"/>
  <c r="NH6" i="1"/>
  <c r="ND6" i="1"/>
  <c r="MZ6" i="1"/>
  <c r="MV6" i="1"/>
  <c r="MR6" i="1"/>
  <c r="MN6" i="1"/>
  <c r="MJ6" i="1"/>
  <c r="MC6" i="1"/>
  <c r="LU6" i="1"/>
  <c r="LM6" i="1"/>
  <c r="LE6" i="1"/>
  <c r="KW6" i="1"/>
  <c r="KO6" i="1"/>
  <c r="KG6" i="1"/>
  <c r="JY6" i="1"/>
  <c r="JQ6" i="1"/>
  <c r="JI6" i="1"/>
  <c r="JA6" i="1"/>
  <c r="IS6" i="1"/>
  <c r="IK6" i="1"/>
  <c r="IC6" i="1"/>
  <c r="HU6" i="1"/>
  <c r="HM6" i="1"/>
  <c r="HE6" i="1"/>
  <c r="GW6" i="1"/>
  <c r="GO6" i="1"/>
  <c r="GG6" i="1"/>
  <c r="FY6" i="1"/>
  <c r="FQ6" i="1"/>
  <c r="FI6" i="1"/>
  <c r="FA6" i="1"/>
  <c r="E11" i="1" s="1"/>
  <c r="ES6" i="1"/>
  <c r="EK6" i="1"/>
  <c r="EC6" i="1"/>
  <c r="DU6" i="1"/>
  <c r="DM6" i="1"/>
  <c r="DE6" i="1"/>
  <c r="CW6" i="1"/>
  <c r="CO6" i="1"/>
  <c r="CG6" i="1"/>
  <c r="BY6" i="1"/>
  <c r="BQ6" i="1"/>
  <c r="BI6" i="1"/>
  <c r="BA6" i="1"/>
  <c r="AS6" i="1"/>
  <c r="AK6" i="1"/>
  <c r="AC6" i="1"/>
  <c r="U6" i="1"/>
  <c r="M6" i="1"/>
  <c r="JS6" i="1"/>
  <c r="GQ6" i="1"/>
  <c r="AE6" i="1"/>
  <c r="NG6" i="1"/>
  <c r="NC6" i="1"/>
  <c r="MY6" i="1"/>
  <c r="MU6" i="1"/>
  <c r="MQ6" i="1"/>
  <c r="MM6" i="1"/>
  <c r="MI6" i="1"/>
  <c r="MA6" i="1"/>
  <c r="LS6" i="1"/>
  <c r="LK6" i="1"/>
  <c r="LC6" i="1"/>
  <c r="KU6" i="1"/>
  <c r="KM6" i="1"/>
  <c r="KE6" i="1"/>
  <c r="JW6" i="1"/>
  <c r="JO6" i="1"/>
  <c r="JG6" i="1"/>
  <c r="IY6" i="1"/>
  <c r="IQ6" i="1"/>
  <c r="II6" i="1"/>
  <c r="IA6" i="1"/>
  <c r="HS6" i="1"/>
  <c r="HK6" i="1"/>
  <c r="HC6" i="1"/>
  <c r="GU6" i="1"/>
  <c r="GM6" i="1"/>
  <c r="GE6" i="1"/>
  <c r="FW6" i="1"/>
  <c r="FO6" i="1"/>
  <c r="FG6" i="1"/>
  <c r="EY6" i="1"/>
  <c r="E8" i="1" s="1"/>
  <c r="EQ6" i="1"/>
  <c r="EI6" i="1"/>
  <c r="EA6" i="1"/>
  <c r="DS6" i="1"/>
  <c r="DK6" i="1"/>
  <c r="DC6" i="1"/>
  <c r="CU6" i="1"/>
  <c r="CM6" i="1"/>
  <c r="CE6" i="1"/>
  <c r="BW6" i="1"/>
  <c r="BO6" i="1"/>
  <c r="BG6" i="1"/>
  <c r="AY6" i="1"/>
  <c r="AQ6" i="1"/>
  <c r="AI6" i="1"/>
  <c r="AA6" i="1"/>
  <c r="S6" i="1"/>
  <c r="K6" i="1"/>
  <c r="NA6" i="1"/>
  <c r="MS6" i="1"/>
  <c r="ME6" i="1"/>
  <c r="LO6" i="1"/>
  <c r="KY6" i="1"/>
  <c r="KI6" i="1"/>
  <c r="JK6" i="1"/>
  <c r="IU6" i="1"/>
  <c r="IE6" i="1"/>
  <c r="HO6" i="1"/>
  <c r="GY6" i="1"/>
  <c r="GA6" i="1"/>
  <c r="FK6" i="1"/>
  <c r="EU6" i="1"/>
  <c r="EE6" i="1"/>
  <c r="DO6" i="1"/>
  <c r="CY6" i="1"/>
  <c r="CI6" i="1"/>
  <c r="BS6" i="1"/>
  <c r="BC6" i="1"/>
  <c r="AM6" i="1"/>
  <c r="W6" i="1"/>
  <c r="NF6" i="1"/>
  <c r="NB6" i="1"/>
  <c r="MX6" i="1"/>
  <c r="MT6" i="1"/>
  <c r="MP6" i="1"/>
  <c r="ML6" i="1"/>
  <c r="MG6" i="1"/>
  <c r="LY6" i="1"/>
  <c r="LQ6" i="1"/>
  <c r="LI6" i="1"/>
  <c r="LA6" i="1"/>
  <c r="KS6" i="1"/>
  <c r="KK6" i="1"/>
  <c r="KC6" i="1"/>
  <c r="JU6" i="1"/>
  <c r="JM6" i="1"/>
  <c r="JE6" i="1"/>
  <c r="IW6" i="1"/>
  <c r="IO6" i="1"/>
  <c r="IG6" i="1"/>
  <c r="HY6" i="1"/>
  <c r="HQ6" i="1"/>
  <c r="HI6" i="1"/>
  <c r="HA6" i="1"/>
  <c r="GS6" i="1"/>
  <c r="GK6" i="1"/>
  <c r="GC6" i="1"/>
  <c r="FU6" i="1"/>
  <c r="FM6" i="1"/>
  <c r="FE6" i="1"/>
  <c r="EW6" i="1"/>
  <c r="EO6" i="1"/>
  <c r="EG6" i="1"/>
  <c r="DY6" i="1"/>
  <c r="DQ6" i="1"/>
  <c r="DI6" i="1"/>
  <c r="DA6" i="1"/>
  <c r="CS6" i="1"/>
  <c r="CK6" i="1"/>
  <c r="CC6" i="1"/>
  <c r="BU6" i="1"/>
  <c r="BM6" i="1"/>
  <c r="BE6" i="1"/>
  <c r="AW6" i="1"/>
  <c r="AO6" i="1"/>
  <c r="AG6" i="1"/>
  <c r="Y6" i="1"/>
  <c r="Q6" i="1"/>
  <c r="I6" i="1"/>
  <c r="MH6" i="1"/>
  <c r="MD6" i="1"/>
  <c r="LZ6" i="1"/>
  <c r="LV6" i="1"/>
  <c r="LR6" i="1"/>
  <c r="LN6" i="1"/>
  <c r="LJ6" i="1"/>
  <c r="LF6" i="1"/>
  <c r="LB6" i="1"/>
  <c r="KX6" i="1"/>
  <c r="KT6" i="1"/>
  <c r="KP6" i="1"/>
  <c r="KL6" i="1"/>
  <c r="KH6" i="1"/>
  <c r="KD6" i="1"/>
  <c r="JZ6" i="1"/>
  <c r="JV6" i="1"/>
  <c r="JR6" i="1"/>
  <c r="JN6" i="1"/>
  <c r="JJ6" i="1"/>
  <c r="JF6" i="1"/>
  <c r="JB6" i="1"/>
  <c r="IX6" i="1"/>
  <c r="IT6" i="1"/>
  <c r="IP6" i="1"/>
  <c r="IL6" i="1"/>
  <c r="IH6" i="1"/>
  <c r="ID6" i="1"/>
  <c r="HZ6" i="1"/>
  <c r="HV6" i="1"/>
  <c r="HR6" i="1"/>
  <c r="HN6" i="1"/>
  <c r="HJ6" i="1"/>
  <c r="HF6" i="1"/>
  <c r="HB6" i="1"/>
  <c r="GX6" i="1"/>
  <c r="GT6" i="1"/>
  <c r="GP6" i="1"/>
  <c r="GL6" i="1"/>
  <c r="GH6" i="1"/>
  <c r="GD6" i="1"/>
  <c r="FZ6" i="1"/>
  <c r="FV6" i="1"/>
  <c r="FR6" i="1"/>
  <c r="FN6" i="1"/>
  <c r="FJ6" i="1"/>
  <c r="FF6" i="1"/>
  <c r="FB6" i="1"/>
  <c r="EX6" i="1"/>
  <c r="ET6" i="1"/>
  <c r="EP6" i="1"/>
  <c r="EL6" i="1"/>
  <c r="EH6" i="1"/>
  <c r="ED6" i="1"/>
  <c r="DZ6" i="1"/>
  <c r="DV6" i="1"/>
  <c r="DR6" i="1"/>
  <c r="DN6" i="1"/>
  <c r="DJ6" i="1"/>
  <c r="DF6" i="1"/>
  <c r="DB6" i="1"/>
  <c r="CX6" i="1"/>
  <c r="CT6" i="1"/>
  <c r="CP6" i="1"/>
  <c r="CL6" i="1"/>
  <c r="CH6" i="1"/>
  <c r="CD6" i="1"/>
  <c r="BZ6" i="1"/>
  <c r="BV6" i="1"/>
  <c r="BR6" i="1"/>
  <c r="BN6" i="1"/>
  <c r="BJ6" i="1"/>
  <c r="BF6" i="1"/>
  <c r="BB6" i="1"/>
  <c r="AX6" i="1"/>
  <c r="AT6" i="1"/>
  <c r="AP6" i="1"/>
  <c r="AL6" i="1"/>
  <c r="AH6" i="1"/>
  <c r="AD6" i="1"/>
  <c r="Z6" i="1"/>
  <c r="V6" i="1"/>
  <c r="R6" i="1"/>
  <c r="N6" i="1"/>
  <c r="J6" i="1"/>
  <c r="MF6" i="1"/>
  <c r="MB6" i="1"/>
  <c r="LX6" i="1"/>
  <c r="LT6" i="1"/>
  <c r="LP6" i="1"/>
  <c r="LL6" i="1"/>
  <c r="LH6" i="1"/>
  <c r="LD6" i="1"/>
  <c r="KZ6" i="1"/>
  <c r="KV6" i="1"/>
  <c r="KR6" i="1"/>
  <c r="KN6" i="1"/>
  <c r="KJ6" i="1"/>
  <c r="KF6" i="1"/>
  <c r="KB6" i="1"/>
  <c r="JX6" i="1"/>
  <c r="JT6" i="1"/>
  <c r="JP6" i="1"/>
  <c r="JL6" i="1"/>
  <c r="JH6" i="1"/>
  <c r="JD6" i="1"/>
  <c r="IZ6" i="1"/>
  <c r="IV6" i="1"/>
  <c r="IR6" i="1"/>
  <c r="IN6" i="1"/>
  <c r="IJ6" i="1"/>
  <c r="IF6" i="1"/>
  <c r="IB6" i="1"/>
  <c r="HX6" i="1"/>
  <c r="HT6" i="1"/>
  <c r="HP6" i="1"/>
  <c r="HL6" i="1"/>
  <c r="HH6" i="1"/>
  <c r="HD6" i="1"/>
  <c r="GZ6" i="1"/>
  <c r="GV6" i="1"/>
  <c r="GR6" i="1"/>
  <c r="GN6" i="1"/>
  <c r="GJ6" i="1"/>
  <c r="GF6" i="1"/>
  <c r="GB6" i="1"/>
  <c r="FX6" i="1"/>
  <c r="FT6" i="1"/>
  <c r="FP6" i="1"/>
  <c r="FL6" i="1"/>
  <c r="FH6" i="1"/>
  <c r="E9" i="1" s="1"/>
  <c r="FD6" i="1"/>
  <c r="EZ6" i="1"/>
  <c r="E10" i="1" s="1"/>
  <c r="EV6" i="1"/>
  <c r="E7" i="1" s="1"/>
  <c r="ER6" i="1"/>
  <c r="EN6" i="1"/>
  <c r="EJ6" i="1"/>
  <c r="EF6" i="1"/>
  <c r="EB6" i="1"/>
  <c r="DX6" i="1"/>
  <c r="DT6" i="1"/>
  <c r="DP6" i="1"/>
  <c r="DL6" i="1"/>
  <c r="DH6" i="1"/>
  <c r="DD6" i="1"/>
  <c r="CZ6" i="1"/>
  <c r="CV6" i="1"/>
  <c r="CR6" i="1"/>
  <c r="CN6" i="1"/>
  <c r="CJ6" i="1"/>
  <c r="CF6" i="1"/>
  <c r="CB6" i="1"/>
  <c r="BX6" i="1"/>
  <c r="BT6" i="1"/>
  <c r="BP6" i="1"/>
  <c r="BL6" i="1"/>
  <c r="BH6" i="1"/>
  <c r="BD6" i="1"/>
  <c r="AZ6" i="1"/>
  <c r="AV6" i="1"/>
  <c r="AR6" i="1"/>
  <c r="AN6" i="1"/>
  <c r="AJ6" i="1"/>
  <c r="AF6" i="1"/>
  <c r="AB6" i="1"/>
  <c r="X6" i="1"/>
  <c r="T6" i="1"/>
  <c r="P6" i="1"/>
  <c r="L6" i="1"/>
  <c r="C1" i="2"/>
  <c r="C14" i="2" s="1"/>
  <c r="H5" i="1" a="1"/>
  <c r="I5" i="1" s="1"/>
  <c r="C3" i="2" l="1"/>
  <c r="C5" i="2"/>
  <c r="C13" i="2"/>
  <c r="C2" i="2"/>
  <c r="C11" i="2"/>
  <c r="C6" i="2"/>
  <c r="C12" i="2"/>
  <c r="C10" i="2"/>
  <c r="NE5" i="1"/>
  <c r="MW5" i="1"/>
  <c r="MO5" i="1"/>
  <c r="MF5" i="1"/>
  <c r="LU5" i="1"/>
  <c r="LK5" i="1"/>
  <c r="KZ5" i="1"/>
  <c r="KO5" i="1"/>
  <c r="KE5" i="1"/>
  <c r="JT5" i="1"/>
  <c r="JI5" i="1"/>
  <c r="IY5" i="1"/>
  <c r="IN5" i="1"/>
  <c r="IC5" i="1"/>
  <c r="HS5" i="1"/>
  <c r="HH5" i="1"/>
  <c r="GW5" i="1"/>
  <c r="GM5" i="1"/>
  <c r="GB5" i="1"/>
  <c r="FQ5" i="1"/>
  <c r="FG5" i="1"/>
  <c r="EV5" i="1"/>
  <c r="EK5" i="1"/>
  <c r="EA5" i="1"/>
  <c r="DP5" i="1"/>
  <c r="DE5" i="1"/>
  <c r="CU5" i="1"/>
  <c r="CJ5" i="1"/>
  <c r="BP5" i="1"/>
  <c r="AU5" i="1"/>
  <c r="Y5" i="1"/>
  <c r="NB5" i="1"/>
  <c r="MT5" i="1"/>
  <c r="ML5" i="1"/>
  <c r="MB5" i="1"/>
  <c r="LQ5" i="1"/>
  <c r="LG5" i="1"/>
  <c r="KV5" i="1"/>
  <c r="KK5" i="1"/>
  <c r="KA5" i="1"/>
  <c r="JP5" i="1"/>
  <c r="JE5" i="1"/>
  <c r="IU5" i="1"/>
  <c r="IJ5" i="1"/>
  <c r="HY5" i="1"/>
  <c r="HO5" i="1"/>
  <c r="HD5" i="1"/>
  <c r="GS5" i="1"/>
  <c r="GI5" i="1"/>
  <c r="FX5" i="1"/>
  <c r="FM5" i="1"/>
  <c r="FC5" i="1"/>
  <c r="ER5" i="1"/>
  <c r="EG5" i="1"/>
  <c r="DW5" i="1"/>
  <c r="DL5" i="1"/>
  <c r="DA5" i="1"/>
  <c r="CQ5" i="1"/>
  <c r="CF5" i="1"/>
  <c r="BK5" i="1"/>
  <c r="AO5" i="1"/>
  <c r="T5" i="1"/>
  <c r="NA5" i="1"/>
  <c r="MS5" i="1"/>
  <c r="MK5" i="1"/>
  <c r="MA5" i="1"/>
  <c r="LP5" i="1"/>
  <c r="LE5" i="1"/>
  <c r="KU5" i="1"/>
  <c r="KJ5" i="1"/>
  <c r="JY5" i="1"/>
  <c r="JO5" i="1"/>
  <c r="JD5" i="1"/>
  <c r="IS5" i="1"/>
  <c r="II5" i="1"/>
  <c r="HX5" i="1"/>
  <c r="HM5" i="1"/>
  <c r="HC5" i="1"/>
  <c r="GR5" i="1"/>
  <c r="GG5" i="1"/>
  <c r="FW5" i="1"/>
  <c r="FL5" i="1"/>
  <c r="FA5" i="1"/>
  <c r="EQ5" i="1"/>
  <c r="EF5" i="1"/>
  <c r="DU5" i="1"/>
  <c r="DK5" i="1"/>
  <c r="CZ5" i="1"/>
  <c r="CO5" i="1"/>
  <c r="CA5" i="1"/>
  <c r="BE5" i="1"/>
  <c r="AJ5" i="1"/>
  <c r="O5" i="1"/>
  <c r="NF5" i="1"/>
  <c r="MX5" i="1"/>
  <c r="MP5" i="1"/>
  <c r="MG5" i="1"/>
  <c r="LW5" i="1"/>
  <c r="LL5" i="1"/>
  <c r="LA5" i="1"/>
  <c r="KQ5" i="1"/>
  <c r="KF5" i="1"/>
  <c r="JU5" i="1"/>
  <c r="JK5" i="1"/>
  <c r="IZ5" i="1"/>
  <c r="IO5" i="1"/>
  <c r="IE5" i="1"/>
  <c r="HT5" i="1"/>
  <c r="HI5" i="1"/>
  <c r="GY5" i="1"/>
  <c r="GN5" i="1"/>
  <c r="GC5" i="1"/>
  <c r="FS5" i="1"/>
  <c r="FH5" i="1"/>
  <c r="EW5" i="1"/>
  <c r="EM5" i="1"/>
  <c r="EB5" i="1"/>
  <c r="DQ5" i="1"/>
  <c r="DG5" i="1"/>
  <c r="CV5" i="1"/>
  <c r="CK5" i="1"/>
  <c r="BU5" i="1"/>
  <c r="AZ5" i="1"/>
  <c r="AE5" i="1"/>
  <c r="J5" i="1"/>
  <c r="N5" i="1"/>
  <c r="R5" i="1"/>
  <c r="V5" i="1"/>
  <c r="Z5" i="1"/>
  <c r="AD5" i="1"/>
  <c r="AH5" i="1"/>
  <c r="AL5" i="1"/>
  <c r="AP5" i="1"/>
  <c r="AT5" i="1"/>
  <c r="AX5" i="1"/>
  <c r="BB5" i="1"/>
  <c r="BF5" i="1"/>
  <c r="BJ5" i="1"/>
  <c r="BN5" i="1"/>
  <c r="BR5" i="1"/>
  <c r="BV5" i="1"/>
  <c r="BZ5" i="1"/>
  <c r="CD5" i="1"/>
  <c r="CH5" i="1"/>
  <c r="CL5" i="1"/>
  <c r="CP5" i="1"/>
  <c r="CT5" i="1"/>
  <c r="CX5" i="1"/>
  <c r="DB5" i="1"/>
  <c r="DF5" i="1"/>
  <c r="DJ5" i="1"/>
  <c r="DN5" i="1"/>
  <c r="DR5" i="1"/>
  <c r="DV5" i="1"/>
  <c r="DZ5" i="1"/>
  <c r="ED5" i="1"/>
  <c r="EH5" i="1"/>
  <c r="EL5" i="1"/>
  <c r="EP5" i="1"/>
  <c r="ET5" i="1"/>
  <c r="EX5" i="1"/>
  <c r="FB5" i="1"/>
  <c r="FF5" i="1"/>
  <c r="FJ5" i="1"/>
  <c r="FN5" i="1"/>
  <c r="FR5" i="1"/>
  <c r="FV5" i="1"/>
  <c r="FZ5" i="1"/>
  <c r="GD5" i="1"/>
  <c r="GH5" i="1"/>
  <c r="GL5" i="1"/>
  <c r="GP5" i="1"/>
  <c r="GT5" i="1"/>
  <c r="GX5" i="1"/>
  <c r="HB5" i="1"/>
  <c r="HF5" i="1"/>
  <c r="HJ5" i="1"/>
  <c r="HN5" i="1"/>
  <c r="HR5" i="1"/>
  <c r="HV5" i="1"/>
  <c r="HZ5" i="1"/>
  <c r="ID5" i="1"/>
  <c r="IH5" i="1"/>
  <c r="IL5" i="1"/>
  <c r="IP5" i="1"/>
  <c r="IT5" i="1"/>
  <c r="IX5" i="1"/>
  <c r="JB5" i="1"/>
  <c r="JF5" i="1"/>
  <c r="JJ5" i="1"/>
  <c r="JN5" i="1"/>
  <c r="JR5" i="1"/>
  <c r="JV5" i="1"/>
  <c r="JZ5" i="1"/>
  <c r="KD5" i="1"/>
  <c r="KH5" i="1"/>
  <c r="KL5" i="1"/>
  <c r="KP5" i="1"/>
  <c r="KT5" i="1"/>
  <c r="KX5" i="1"/>
  <c r="LB5" i="1"/>
  <c r="LF5" i="1"/>
  <c r="LJ5" i="1"/>
  <c r="LN5" i="1"/>
  <c r="LR5" i="1"/>
  <c r="LV5" i="1"/>
  <c r="LZ5" i="1"/>
  <c r="MD5" i="1"/>
  <c r="MH5" i="1"/>
  <c r="NG5" i="1"/>
  <c r="NC5" i="1"/>
  <c r="MY5" i="1"/>
  <c r="MU5" i="1"/>
  <c r="MQ5" i="1"/>
  <c r="MM5" i="1"/>
  <c r="MI5" i="1"/>
  <c r="MC5" i="1"/>
  <c r="LX5" i="1"/>
  <c r="LS5" i="1"/>
  <c r="LM5" i="1"/>
  <c r="LH5" i="1"/>
  <c r="LC5" i="1"/>
  <c r="KW5" i="1"/>
  <c r="KR5" i="1"/>
  <c r="KM5" i="1"/>
  <c r="KG5" i="1"/>
  <c r="KB5" i="1"/>
  <c r="JW5" i="1"/>
  <c r="JQ5" i="1"/>
  <c r="JL5" i="1"/>
  <c r="JG5" i="1"/>
  <c r="JA5" i="1"/>
  <c r="IV5" i="1"/>
  <c r="IQ5" i="1"/>
  <c r="IK5" i="1"/>
  <c r="IF5" i="1"/>
  <c r="IA5" i="1"/>
  <c r="HU5" i="1"/>
  <c r="HP5" i="1"/>
  <c r="HK5" i="1"/>
  <c r="HE5" i="1"/>
  <c r="GZ5" i="1"/>
  <c r="GU5" i="1"/>
  <c r="GO5" i="1"/>
  <c r="GJ5" i="1"/>
  <c r="GE5" i="1"/>
  <c r="FY5" i="1"/>
  <c r="FT5" i="1"/>
  <c r="FO5" i="1"/>
  <c r="FI5" i="1"/>
  <c r="FD5" i="1"/>
  <c r="EY5" i="1"/>
  <c r="ES5" i="1"/>
  <c r="EN5" i="1"/>
  <c r="EI5" i="1"/>
  <c r="EC5" i="1"/>
  <c r="DX5" i="1"/>
  <c r="DS5" i="1"/>
  <c r="DM5" i="1"/>
  <c r="DH5" i="1"/>
  <c r="DC5" i="1"/>
  <c r="CW5" i="1"/>
  <c r="CR5" i="1"/>
  <c r="CM5" i="1"/>
  <c r="CG5" i="1"/>
  <c r="CB5" i="1"/>
  <c r="BW5" i="1"/>
  <c r="BQ5" i="1"/>
  <c r="BL5" i="1"/>
  <c r="BG5" i="1"/>
  <c r="BA5" i="1"/>
  <c r="AV5" i="1"/>
  <c r="AQ5" i="1"/>
  <c r="AK5" i="1"/>
  <c r="AF5" i="1"/>
  <c r="AA5" i="1"/>
  <c r="U5" i="1"/>
  <c r="P5" i="1"/>
  <c r="K5" i="1"/>
  <c r="CE5" i="1"/>
  <c r="BY5" i="1"/>
  <c r="BT5" i="1"/>
  <c r="BO5" i="1"/>
  <c r="BI5" i="1"/>
  <c r="BD5" i="1"/>
  <c r="AY5" i="1"/>
  <c r="AS5" i="1"/>
  <c r="AN5" i="1"/>
  <c r="AI5" i="1"/>
  <c r="AC5" i="1"/>
  <c r="X5" i="1"/>
  <c r="S5" i="1"/>
  <c r="M5" i="1"/>
  <c r="H5" i="1"/>
  <c r="NH5" i="1"/>
  <c r="ND5" i="1"/>
  <c r="MZ5" i="1"/>
  <c r="MV5" i="1"/>
  <c r="MR5" i="1"/>
  <c r="MN5" i="1"/>
  <c r="MJ5" i="1"/>
  <c r="ME5" i="1"/>
  <c r="LY5" i="1"/>
  <c r="LT5" i="1"/>
  <c r="LO5" i="1"/>
  <c r="LI5" i="1"/>
  <c r="LD5" i="1"/>
  <c r="KY5" i="1"/>
  <c r="KS5" i="1"/>
  <c r="KN5" i="1"/>
  <c r="KI5" i="1"/>
  <c r="KC5" i="1"/>
  <c r="JX5" i="1"/>
  <c r="JS5" i="1"/>
  <c r="JM5" i="1"/>
  <c r="JH5" i="1"/>
  <c r="JC5" i="1"/>
  <c r="IW5" i="1"/>
  <c r="IR5" i="1"/>
  <c r="IM5" i="1"/>
  <c r="IG5" i="1"/>
  <c r="IB5" i="1"/>
  <c r="HW5" i="1"/>
  <c r="HQ5" i="1"/>
  <c r="HL5" i="1"/>
  <c r="HG5" i="1"/>
  <c r="HA5" i="1"/>
  <c r="GV5" i="1"/>
  <c r="GQ5" i="1"/>
  <c r="GK5" i="1"/>
  <c r="GF5" i="1"/>
  <c r="GA5" i="1"/>
  <c r="FU5" i="1"/>
  <c r="FP5" i="1"/>
  <c r="FK5" i="1"/>
  <c r="FE5" i="1"/>
  <c r="EZ5" i="1"/>
  <c r="EU5" i="1"/>
  <c r="EO5" i="1"/>
  <c r="EJ5" i="1"/>
  <c r="EE5" i="1"/>
  <c r="DY5" i="1"/>
  <c r="DT5" i="1"/>
  <c r="DO5" i="1"/>
  <c r="DI5" i="1"/>
  <c r="DD5" i="1"/>
  <c r="CY5" i="1"/>
  <c r="CS5" i="1"/>
  <c r="CN5" i="1"/>
  <c r="CI5" i="1"/>
  <c r="CC5" i="1"/>
  <c r="BX5" i="1"/>
  <c r="BS5" i="1"/>
  <c r="BM5" i="1"/>
  <c r="BH5" i="1"/>
  <c r="BC5" i="1"/>
  <c r="AW5" i="1"/>
  <c r="AR5" i="1"/>
  <c r="AM5" i="1"/>
  <c r="AG5" i="1"/>
  <c r="AB5" i="1"/>
  <c r="W5" i="1"/>
  <c r="Q5" i="1"/>
  <c r="L5" i="1"/>
  <c r="C9" i="2" l="1"/>
  <c r="C7" i="2"/>
  <c r="C8" i="2"/>
  <c r="C4" i="2"/>
</calcChain>
</file>

<file path=xl/sharedStrings.xml><?xml version="1.0" encoding="utf-8"?>
<sst xmlns="http://schemas.openxmlformats.org/spreadsheetml/2006/main" count="82" uniqueCount="52">
  <si>
    <t>Quantité</t>
  </si>
  <si>
    <t>Soldé</t>
  </si>
  <si>
    <t>msf</t>
  </si>
  <si>
    <t>colis</t>
  </si>
  <si>
    <t>msp</t>
  </si>
  <si>
    <t>pliage</t>
  </si>
  <si>
    <t>TypeDossier</t>
  </si>
  <si>
    <t>Année</t>
  </si>
  <si>
    <t>jour de l'an</t>
  </si>
  <si>
    <t>Pâques</t>
  </si>
  <si>
    <t>Lundi de pâques</t>
  </si>
  <si>
    <t>Fête du travail</t>
  </si>
  <si>
    <t>Armistice 45</t>
  </si>
  <si>
    <t>Ascension</t>
  </si>
  <si>
    <t>Pentecôte</t>
  </si>
  <si>
    <t>Lundi de pentecôte</t>
  </si>
  <si>
    <t>Fête Nationale</t>
  </si>
  <si>
    <t>Assomption</t>
  </si>
  <si>
    <t>Armistice 18</t>
  </si>
  <si>
    <t>Toussaint</t>
  </si>
  <si>
    <t>Noël</t>
  </si>
  <si>
    <t>Dossier 5</t>
  </si>
  <si>
    <t>Dossier 6</t>
  </si>
  <si>
    <t>ScrollBarre</t>
  </si>
  <si>
    <t>NomDossier</t>
  </si>
  <si>
    <t>Qté</t>
  </si>
  <si>
    <t>Dossier 8</t>
  </si>
  <si>
    <t>Dossier 9</t>
  </si>
  <si>
    <t>Dossier 10</t>
  </si>
  <si>
    <t>Dossier 12</t>
  </si>
  <si>
    <t>Dossier 13</t>
  </si>
  <si>
    <t>Dossier 01</t>
  </si>
  <si>
    <t>Dossier 03</t>
  </si>
  <si>
    <t>Dossier 04</t>
  </si>
  <si>
    <t>Salarié</t>
  </si>
  <si>
    <t>Cyprien</t>
  </si>
  <si>
    <t>Guy</t>
  </si>
  <si>
    <t>Michèle</t>
  </si>
  <si>
    <t>Thomas W</t>
  </si>
  <si>
    <t>Sébastien</t>
  </si>
  <si>
    <t>Thomas B</t>
  </si>
  <si>
    <t>Delphine</t>
  </si>
  <si>
    <t>Sylvie</t>
  </si>
  <si>
    <t>Eric</t>
  </si>
  <si>
    <t>Interim</t>
  </si>
  <si>
    <t>N° Dossier</t>
  </si>
  <si>
    <t>Arr</t>
  </si>
  <si>
    <t>Dép</t>
  </si>
  <si>
    <t>Total Heures</t>
  </si>
  <si>
    <t>Numéro</t>
  </si>
  <si>
    <t>Dossier</t>
  </si>
  <si>
    <t>Date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</si>
</sst>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€_-;\-* #,##0.00\ _€_-;_-* &quot;-&quot;??\ _€_-;_-@_-"/>
    <numFmt numFmtId="164" formatCode="0000000"/>
    <numFmt numFmtId="165" formatCode="_-* #,##0\ _€_-;\-* #,##0\ _€_-;_-* &quot;-&quot;??\ _€_-;_-@_-"/>
    <numFmt numFmtId="166" formatCode="[$-F800]dddd\,\ mmmm\ dd\,\ yyyy"/>
    <numFmt numFmtId="167" formatCode="mmmm"/>
    <numFmt numFmtId="168" formatCode="ddd"/>
    <numFmt numFmtId="169" formatCode="dd"/>
    <numFmt numFmtId="170" formatCode="0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171717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 tint="0.249977111117893"/>
      <name val="Calibri"/>
      <family val="2"/>
      <scheme val="minor"/>
    </font>
    <font>
      <b/>
      <sz val="22"/>
      <color theme="1" tint="0.249977111117893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slantDashDot">
        <color indexed="64"/>
      </right>
      <top/>
      <bottom/>
      <diagonal/>
    </border>
    <border>
      <left style="slantDashDot">
        <color indexed="64"/>
      </left>
      <right style="dotted">
        <color indexed="64"/>
      </right>
      <top/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/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/>
      <bottom style="slantDashDot">
        <color indexed="64"/>
      </bottom>
      <diagonal/>
    </border>
    <border>
      <left style="slantDashDot">
        <color indexed="64"/>
      </left>
      <right style="dotted">
        <color indexed="64"/>
      </right>
      <top style="hair">
        <color auto="1"/>
      </top>
      <bottom style="hair">
        <color auto="1"/>
      </bottom>
      <diagonal/>
    </border>
    <border>
      <left style="dotted">
        <color indexed="64"/>
      </left>
      <right style="dotted">
        <color indexed="64"/>
      </right>
      <top style="hair">
        <color auto="1"/>
      </top>
      <bottom style="hair">
        <color auto="1"/>
      </bottom>
      <diagonal/>
    </border>
    <border>
      <left style="dotted">
        <color indexed="64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slantDashDot">
        <color indexed="64"/>
      </left>
      <right/>
      <top style="slantDashDot">
        <color indexed="64"/>
      </top>
      <bottom style="thin">
        <color indexed="64"/>
      </bottom>
      <diagonal/>
    </border>
    <border>
      <left/>
      <right/>
      <top style="slantDashDot">
        <color indexed="64"/>
      </top>
      <bottom style="thin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/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slantDashDot">
        <color auto="1"/>
      </left>
      <right style="thin">
        <color auto="1"/>
      </right>
      <top style="hair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slantDashDot">
        <color auto="1"/>
      </bottom>
      <diagonal/>
    </border>
    <border>
      <left style="slantDashDot">
        <color indexed="64"/>
      </left>
      <right style="dotted">
        <color indexed="64"/>
      </right>
      <top style="hair">
        <color auto="1"/>
      </top>
      <bottom style="slantDashDot">
        <color auto="1"/>
      </bottom>
      <diagonal/>
    </border>
    <border>
      <left style="dotted">
        <color indexed="64"/>
      </left>
      <right style="dotted">
        <color indexed="64"/>
      </right>
      <top style="hair">
        <color auto="1"/>
      </top>
      <bottom style="slantDashDot">
        <color auto="1"/>
      </bottom>
      <diagonal/>
    </border>
    <border>
      <left style="dotted">
        <color indexed="64"/>
      </left>
      <right style="slantDashDot">
        <color indexed="64"/>
      </right>
      <top style="hair">
        <color auto="1"/>
      </top>
      <bottom style="slantDashDot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slantDashDot">
        <color indexed="64"/>
      </left>
      <right style="dotted">
        <color indexed="64"/>
      </right>
      <top style="hair">
        <color auto="1"/>
      </top>
      <bottom/>
      <diagonal/>
    </border>
    <border>
      <left style="dotted">
        <color indexed="64"/>
      </left>
      <right style="dotted">
        <color indexed="64"/>
      </right>
      <top style="hair">
        <color auto="1"/>
      </top>
      <bottom/>
      <diagonal/>
    </border>
    <border>
      <left style="dotted">
        <color indexed="64"/>
      </left>
      <right style="slantDashDot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 style="thin">
        <color indexed="64"/>
      </right>
      <top style="slantDashDot">
        <color indexed="64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/>
    <xf numFmtId="166" fontId="0" fillId="0" borderId="0" xfId="0" applyNumberFormat="1"/>
    <xf numFmtId="166" fontId="0" fillId="0" borderId="0" xfId="0" applyNumberFormat="1" applyFont="1"/>
    <xf numFmtId="166" fontId="7" fillId="0" borderId="0" xfId="0" applyNumberFormat="1" applyFont="1"/>
    <xf numFmtId="0" fontId="8" fillId="2" borderId="3" xfId="0" applyFont="1" applyFill="1" applyBorder="1" applyAlignment="1">
      <alignment horizontal="center" vertical="center"/>
    </xf>
    <xf numFmtId="0" fontId="9" fillId="0" borderId="3" xfId="0" applyFont="1" applyBorder="1"/>
    <xf numFmtId="168" fontId="11" fillId="3" borderId="4" xfId="1" applyNumberFormat="1" applyFont="1" applyFill="1" applyBorder="1" applyAlignment="1">
      <alignment horizontal="center" vertical="center" wrapText="1"/>
    </xf>
    <xf numFmtId="168" fontId="11" fillId="3" borderId="5" xfId="1" applyNumberFormat="1" applyFont="1" applyFill="1" applyBorder="1" applyAlignment="1">
      <alignment horizontal="center" vertical="center" wrapText="1"/>
    </xf>
    <xf numFmtId="168" fontId="11" fillId="3" borderId="6" xfId="1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165" fontId="5" fillId="0" borderId="10" xfId="1" applyNumberFormat="1" applyFont="1" applyFill="1" applyBorder="1" applyAlignment="1">
      <alignment horizontal="center" vertical="center"/>
    </xf>
    <xf numFmtId="165" fontId="5" fillId="0" borderId="11" xfId="1" applyNumberFormat="1" applyFont="1" applyFill="1" applyBorder="1" applyAlignment="1">
      <alignment horizontal="center" vertical="center"/>
    </xf>
    <xf numFmtId="165" fontId="12" fillId="0" borderId="11" xfId="1" applyNumberFormat="1" applyFont="1" applyFill="1" applyBorder="1" applyAlignment="1">
      <alignment horizontal="center" vertical="center"/>
    </xf>
    <xf numFmtId="165" fontId="5" fillId="0" borderId="12" xfId="1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165" fontId="5" fillId="0" borderId="21" xfId="1" applyNumberFormat="1" applyFont="1" applyFill="1" applyBorder="1" applyAlignment="1">
      <alignment horizontal="center" vertical="center"/>
    </xf>
    <xf numFmtId="165" fontId="5" fillId="0" borderId="22" xfId="1" applyNumberFormat="1" applyFont="1" applyFill="1" applyBorder="1" applyAlignment="1">
      <alignment horizontal="center" vertical="center"/>
    </xf>
    <xf numFmtId="165" fontId="12" fillId="0" borderId="22" xfId="1" applyNumberFormat="1" applyFont="1" applyFill="1" applyBorder="1" applyAlignment="1">
      <alignment horizontal="center" vertical="center"/>
    </xf>
    <xf numFmtId="165" fontId="5" fillId="0" borderId="23" xfId="1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165" fontId="5" fillId="0" borderId="25" xfId="1" applyNumberFormat="1" applyFont="1" applyFill="1" applyBorder="1" applyAlignment="1">
      <alignment horizontal="center" vertical="center"/>
    </xf>
    <xf numFmtId="165" fontId="5" fillId="0" borderId="26" xfId="1" applyNumberFormat="1" applyFont="1" applyFill="1" applyBorder="1" applyAlignment="1">
      <alignment horizontal="center" vertical="center"/>
    </xf>
    <xf numFmtId="165" fontId="12" fillId="0" borderId="26" xfId="1" applyNumberFormat="1" applyFont="1" applyFill="1" applyBorder="1" applyAlignment="1">
      <alignment horizontal="center" vertical="center"/>
    </xf>
    <xf numFmtId="165" fontId="5" fillId="0" borderId="27" xfId="1" applyNumberFormat="1" applyFont="1" applyFill="1" applyBorder="1" applyAlignment="1">
      <alignment horizontal="center" vertical="center"/>
    </xf>
    <xf numFmtId="169" fontId="11" fillId="3" borderId="8" xfId="1" applyNumberFormat="1" applyFont="1" applyFill="1" applyBorder="1" applyAlignment="1">
      <alignment horizontal="center" vertical="top" wrapText="1"/>
    </xf>
    <xf numFmtId="169" fontId="11" fillId="3" borderId="7" xfId="1" applyNumberFormat="1" applyFont="1" applyFill="1" applyBorder="1" applyAlignment="1">
      <alignment horizontal="center" vertical="top" wrapText="1"/>
    </xf>
    <xf numFmtId="169" fontId="11" fillId="3" borderId="9" xfId="1" applyNumberFormat="1" applyFont="1" applyFill="1" applyBorder="1" applyAlignment="1">
      <alignment horizontal="center" vertical="top" wrapText="1"/>
    </xf>
    <xf numFmtId="165" fontId="5" fillId="0" borderId="18" xfId="1" applyNumberFormat="1" applyFont="1" applyFill="1" applyBorder="1" applyAlignment="1">
      <alignment horizontal="center" vertical="center"/>
    </xf>
    <xf numFmtId="165" fontId="5" fillId="0" borderId="28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170" fontId="0" fillId="0" borderId="0" xfId="0" applyNumberFormat="1" applyAlignment="1">
      <alignment horizontal="center"/>
    </xf>
    <xf numFmtId="19" fontId="0" fillId="0" borderId="0" xfId="0" applyNumberFormat="1" applyFont="1"/>
    <xf numFmtId="0" fontId="0" fillId="4" borderId="0" xfId="0" applyFont="1" applyFill="1"/>
    <xf numFmtId="165" fontId="5" fillId="4" borderId="18" xfId="1" applyNumberFormat="1" applyFont="1" applyFill="1" applyBorder="1" applyAlignment="1">
      <alignment horizontal="center" vertical="center"/>
    </xf>
    <xf numFmtId="165" fontId="5" fillId="4" borderId="28" xfId="1" applyNumberFormat="1" applyFont="1" applyFill="1" applyBorder="1" applyAlignment="1">
      <alignment horizontal="center" vertical="center"/>
    </xf>
    <xf numFmtId="165" fontId="14" fillId="4" borderId="17" xfId="1" applyNumberFormat="1" applyFont="1" applyFill="1" applyBorder="1" applyAlignment="1">
      <alignment horizontal="center" vertical="center" wrapText="1"/>
    </xf>
    <xf numFmtId="164" fontId="14" fillId="4" borderId="30" xfId="0" applyNumberFormat="1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164" fontId="5" fillId="0" borderId="2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/>
    <xf numFmtId="0" fontId="4" fillId="0" borderId="0" xfId="0" applyNumberFormat="1" applyFont="1"/>
    <xf numFmtId="0" fontId="5" fillId="0" borderId="3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1" applyNumberFormat="1" applyFont="1" applyAlignment="1" applyProtection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Font="1"/>
    <xf numFmtId="14" fontId="14" fillId="4" borderId="17" xfId="1" applyNumberFormat="1" applyFont="1" applyFill="1" applyBorder="1" applyAlignment="1">
      <alignment horizontal="center" vertical="center" wrapText="1"/>
    </xf>
    <xf numFmtId="14" fontId="5" fillId="0" borderId="2" xfId="1" applyNumberFormat="1" applyFont="1" applyFill="1" applyBorder="1" applyAlignment="1">
      <alignment horizontal="center" vertical="center"/>
    </xf>
    <xf numFmtId="167" fontId="10" fillId="3" borderId="1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67" fontId="10" fillId="3" borderId="13" xfId="0" applyNumberFormat="1" applyFont="1" applyFill="1" applyBorder="1" applyAlignment="1">
      <alignment horizontal="center" vertical="center" wrapText="1"/>
    </xf>
    <xf numFmtId="167" fontId="10" fillId="3" borderId="15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36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0" formatCode="0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1" formatCode="[h]:mm"/>
      <alignment horizontal="center" vertical="bottom" textRotation="0" wrapText="0" indent="0" justifyLastLine="0" shrinkToFit="0" readingOrder="0"/>
    </dxf>
    <dxf>
      <font>
        <color theme="1" tint="0.24994659260841701"/>
      </font>
      <fill>
        <patternFill patternType="solid">
          <fgColor auto="1"/>
          <bgColor theme="9" tint="0.59996337778862885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ill>
        <patternFill>
          <bgColor theme="8" tint="0.59996337778862885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ill>
        <patternFill>
          <bgColor theme="5" tint="0.59996337778862885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ont>
        <color theme="1" tint="0.24994659260841701"/>
      </font>
      <fill>
        <patternFill patternType="solid">
          <fgColor auto="1"/>
          <bgColor theme="9" tint="0.59996337778862885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ont>
        <b val="0"/>
        <i/>
      </font>
      <fill>
        <patternFill>
          <bgColor theme="0" tint="-0.34998626667073579"/>
        </patternFill>
      </fill>
    </dxf>
    <dxf>
      <font>
        <b val="0"/>
        <i/>
      </font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8B8B"/>
        </patternFill>
      </fill>
    </dxf>
    <dxf>
      <fill>
        <patternFill>
          <bgColor theme="8" tint="0.59996337778862885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</dxfs>
  <tableStyles count="0" defaultTableStyle="TableStyleMedium2" defaultPivotStyle="PivotStyleLight16"/>
  <colors>
    <mruColors>
      <color rgb="FF85BD5F"/>
      <color rgb="FFFFFF65"/>
      <color rgb="FF5DE0FF"/>
      <color rgb="FF5F5F5F"/>
      <color rgb="FF328E41"/>
      <color rgb="FF23CF81"/>
      <color rgb="FFC198E0"/>
      <color rgb="FFBA8CDC"/>
      <color rgb="FFFF8B8B"/>
      <color rgb="FFFF8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B$1" max="3000" min="2018" page="10" val="201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47625</xdr:rowOff>
        </xdr:from>
        <xdr:to>
          <xdr:col>2</xdr:col>
          <xdr:colOff>990600</xdr:colOff>
          <xdr:row>1</xdr:row>
          <xdr:rowOff>428625</xdr:rowOff>
        </xdr:to>
        <xdr:sp macro="" textlink="">
          <xdr:nvSpPr>
            <xdr:cNvPr id="1026" name="Compteu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339870</xdr:colOff>
      <xdr:row>2</xdr:row>
      <xdr:rowOff>82260</xdr:rowOff>
    </xdr:from>
    <xdr:to>
      <xdr:col>3</xdr:col>
      <xdr:colOff>587375</xdr:colOff>
      <xdr:row>3</xdr:row>
      <xdr:rowOff>254000</xdr:rowOff>
    </xdr:to>
    <xdr:sp macro="[0]!Feuil1.lancer_user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403495" y="939510"/>
          <a:ext cx="3708255" cy="632115"/>
        </a:xfrm>
        <a:prstGeom prst="roundRect">
          <a:avLst/>
        </a:prstGeom>
        <a:gradFill flip="none" rotWithShape="1">
          <a:gsLst>
            <a:gs pos="0">
              <a:schemeClr val="bg1"/>
            </a:gs>
            <a:gs pos="75205">
              <a:schemeClr val="accent2">
                <a:lumMod val="40000"/>
                <a:lumOff val="60000"/>
              </a:schemeClr>
            </a:gs>
            <a:gs pos="33000">
              <a:schemeClr val="accent2">
                <a:lumMod val="60000"/>
                <a:lumOff val="40000"/>
              </a:schemeClr>
            </a:gs>
            <a:gs pos="100000">
              <a:schemeClr val="bg1"/>
            </a:gs>
          </a:gsLst>
          <a:lin ang="5400000" scaled="0"/>
          <a:tileRect/>
        </a:gradFill>
        <a:effectLst>
          <a:outerShdw blurRad="63500" dist="50800" dir="6000000" sx="70000" sy="70000" algn="ctr" rotWithShape="0">
            <a:srgbClr val="000000">
              <a:alpha val="43137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chemeClr val="bg2">
                  <a:lumMod val="25000"/>
                </a:schemeClr>
              </a:solidFill>
            </a:rPr>
            <a:t>Modifier un dossier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N3" totalsRowShown="0" headerRowDxfId="15" dataDxfId="14">
  <tableColumns count="14">
    <tableColumn id="1" name="N° Dossier" dataDxfId="13"/>
    <tableColumn id="2" name="NomDossier" dataDxfId="12"/>
    <tableColumn id="3" name="Qté" dataDxfId="11" dataCellStyle="Milliers"/>
    <tableColumn id="4" name="Total Heures" dataDxfId="10" dataCellStyle="Milliers">
      <calculatedColumnFormula>SUM(E1:N2)</calculatedColumnFormula>
    </tableColumn>
    <tableColumn id="5" name="Cyprien" dataDxfId="9"/>
    <tableColumn id="6" name="Guy" dataDxfId="8"/>
    <tableColumn id="7" name="Michèle" dataDxfId="7"/>
    <tableColumn id="8" name="Thomas W" dataDxfId="6"/>
    <tableColumn id="9" name="Interim" dataDxfId="5"/>
    <tableColumn id="10" name="Delphine" dataDxfId="4"/>
    <tableColumn id="11" name="Eric" dataDxfId="3"/>
    <tableColumn id="12" name="Sébastien" dataDxfId="2"/>
    <tableColumn id="13" name="Sylvie" dataDxfId="1"/>
    <tableColumn id="14" name="Thomas B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TypeDossier" displayName="TabTypeDossier" ref="A1:A5" totalsRowShown="0">
  <autoFilter ref="A1:A5"/>
  <tableColumns count="1">
    <tableColumn id="1" name="TypeDoss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H36"/>
  <sheetViews>
    <sheetView tabSelected="1" zoomScale="60" zoomScaleNormal="60" workbookViewId="0">
      <pane xSplit="7" topLeftCell="H1" activePane="topRight" state="frozen"/>
      <selection pane="topRight"/>
    </sheetView>
  </sheetViews>
  <sheetFormatPr baseColWidth="10" defaultColWidth="50.7109375" defaultRowHeight="18.75" x14ac:dyDescent="0.3"/>
  <cols>
    <col min="1" max="1" width="15.85546875" style="1" customWidth="1"/>
    <col min="2" max="2" width="23.7109375" style="6" bestFit="1" customWidth="1"/>
    <col min="3" max="3" width="28" style="6" customWidth="1"/>
    <col min="4" max="4" width="29.5703125" style="6" customWidth="1"/>
    <col min="5" max="5" width="29.5703125" style="56" customWidth="1"/>
    <col min="6" max="6" width="14" style="6" customWidth="1"/>
    <col min="7" max="7" width="0.42578125" style="6" customWidth="1"/>
    <col min="8" max="8" width="11.5703125" style="6" customWidth="1"/>
    <col min="9" max="372" width="13.140625" style="6" customWidth="1"/>
    <col min="373" max="16384" width="50.7109375" style="6"/>
  </cols>
  <sheetData>
    <row r="1" spans="1:372" ht="31.5" x14ac:dyDescent="0.5">
      <c r="A1" s="38" t="s">
        <v>7</v>
      </c>
      <c r="B1" s="38">
        <v>2018</v>
      </c>
      <c r="F1" s="50"/>
    </row>
    <row r="2" spans="1:372" ht="36" x14ac:dyDescent="0.55000000000000004">
      <c r="A2" s="4"/>
      <c r="B2" s="5"/>
      <c r="F2" s="51"/>
      <c r="G2" s="40"/>
      <c r="H2" s="40"/>
    </row>
    <row r="3" spans="1:372" ht="36.75" thickBot="1" x14ac:dyDescent="0.6">
      <c r="A3" s="4"/>
      <c r="B3" s="5"/>
      <c r="F3" s="5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  <c r="CM3" s="60"/>
      <c r="CN3" s="60"/>
      <c r="CO3" s="60"/>
      <c r="CP3" s="60"/>
      <c r="CQ3" s="60"/>
      <c r="CR3" s="60"/>
      <c r="CS3" s="60"/>
      <c r="CT3" s="60"/>
      <c r="CU3" s="60"/>
      <c r="CV3" s="60"/>
      <c r="CW3" s="60"/>
      <c r="CX3" s="60"/>
      <c r="CY3" s="60"/>
      <c r="CZ3" s="60"/>
      <c r="DA3" s="60"/>
      <c r="DB3" s="60"/>
      <c r="DC3" s="60"/>
      <c r="DD3" s="60"/>
      <c r="DE3" s="60"/>
      <c r="DF3" s="60"/>
      <c r="DG3" s="60"/>
      <c r="DH3" s="60"/>
      <c r="DI3" s="60"/>
      <c r="DJ3" s="60"/>
      <c r="DK3" s="60"/>
      <c r="DL3" s="60"/>
      <c r="DM3" s="60"/>
      <c r="DN3" s="60"/>
      <c r="DO3" s="60"/>
      <c r="DP3" s="60"/>
      <c r="DQ3" s="60"/>
      <c r="DR3" s="60"/>
      <c r="DS3" s="60"/>
      <c r="DT3" s="60"/>
      <c r="DU3" s="60"/>
      <c r="DV3" s="60"/>
      <c r="DW3" s="60"/>
      <c r="DX3" s="60"/>
      <c r="DY3" s="60"/>
      <c r="DZ3" s="60"/>
      <c r="EA3" s="60"/>
      <c r="EB3" s="60"/>
      <c r="EC3" s="60"/>
      <c r="ED3" s="60"/>
      <c r="EE3" s="60"/>
      <c r="EF3" s="60"/>
      <c r="EG3" s="60"/>
      <c r="EH3" s="60"/>
      <c r="EI3" s="60"/>
      <c r="EJ3" s="60"/>
      <c r="EK3" s="60"/>
      <c r="EL3" s="60"/>
      <c r="EM3" s="60"/>
      <c r="EN3" s="60"/>
      <c r="EO3" s="60"/>
      <c r="EP3" s="60"/>
      <c r="EQ3" s="60"/>
      <c r="ER3" s="60"/>
      <c r="ES3" s="60"/>
      <c r="ET3" s="60"/>
      <c r="EU3" s="60"/>
      <c r="EV3" s="60"/>
      <c r="EW3" s="60"/>
      <c r="EX3" s="60"/>
      <c r="EY3" s="60"/>
      <c r="EZ3" s="60"/>
      <c r="FA3" s="60"/>
      <c r="FB3" s="60"/>
      <c r="FC3" s="60"/>
      <c r="FD3" s="60"/>
      <c r="FE3" s="60"/>
      <c r="FF3" s="60"/>
      <c r="FG3" s="60"/>
      <c r="FH3" s="60"/>
      <c r="FI3" s="60"/>
      <c r="FJ3" s="60"/>
      <c r="FK3" s="60"/>
      <c r="FL3" s="60"/>
      <c r="FM3" s="60"/>
      <c r="FN3" s="60"/>
      <c r="FO3" s="60"/>
      <c r="FP3" s="60"/>
      <c r="FQ3" s="60"/>
      <c r="FR3" s="60"/>
      <c r="FS3" s="60"/>
      <c r="FT3" s="60"/>
      <c r="FU3" s="60"/>
      <c r="FV3" s="60"/>
      <c r="FW3" s="60"/>
      <c r="FX3" s="60"/>
      <c r="FY3" s="60"/>
      <c r="FZ3" s="60"/>
      <c r="GA3" s="60"/>
      <c r="GB3" s="60"/>
      <c r="GC3" s="60"/>
      <c r="GD3" s="60"/>
      <c r="GE3" s="60"/>
      <c r="GF3" s="60"/>
      <c r="GG3" s="60"/>
      <c r="GH3" s="60"/>
      <c r="GI3" s="60"/>
      <c r="GJ3" s="60"/>
      <c r="GK3" s="60"/>
      <c r="GL3" s="60"/>
      <c r="GM3" s="60"/>
      <c r="GN3" s="60"/>
      <c r="GO3" s="60"/>
      <c r="GP3" s="60"/>
      <c r="GQ3" s="60"/>
      <c r="GR3" s="60"/>
      <c r="GS3" s="60"/>
      <c r="GT3" s="60"/>
      <c r="GU3" s="60"/>
      <c r="GV3" s="60"/>
      <c r="GW3" s="60"/>
      <c r="GX3" s="60"/>
      <c r="GY3" s="60"/>
      <c r="GZ3" s="60"/>
      <c r="HA3" s="60"/>
      <c r="HB3" s="60"/>
      <c r="HC3" s="60"/>
      <c r="HD3" s="60"/>
      <c r="HE3" s="60"/>
      <c r="HF3" s="60"/>
      <c r="HG3" s="60"/>
      <c r="HH3" s="60"/>
      <c r="HI3" s="60"/>
      <c r="HJ3" s="60"/>
      <c r="HK3" s="60"/>
      <c r="HL3" s="60"/>
      <c r="HM3" s="60"/>
      <c r="HN3" s="60"/>
      <c r="HO3" s="60"/>
      <c r="HP3" s="60"/>
      <c r="HQ3" s="60"/>
      <c r="HR3" s="60"/>
      <c r="HS3" s="60"/>
      <c r="HT3" s="60"/>
      <c r="HU3" s="60"/>
      <c r="HV3" s="60"/>
      <c r="HW3" s="60"/>
      <c r="HX3" s="60"/>
      <c r="HY3" s="60"/>
      <c r="HZ3" s="60"/>
      <c r="IA3" s="60"/>
      <c r="IB3" s="60"/>
      <c r="IC3" s="60"/>
      <c r="ID3" s="60"/>
      <c r="IE3" s="60"/>
      <c r="IF3" s="60"/>
      <c r="IG3" s="60"/>
      <c r="IH3" s="60"/>
      <c r="II3" s="60"/>
      <c r="IJ3" s="60"/>
      <c r="IK3" s="60"/>
      <c r="IL3" s="60"/>
      <c r="IM3" s="60"/>
      <c r="IN3" s="60"/>
      <c r="IO3" s="60"/>
      <c r="IP3" s="60"/>
      <c r="IQ3" s="60"/>
      <c r="IR3" s="60"/>
      <c r="IS3" s="60"/>
      <c r="IT3" s="60"/>
      <c r="IU3" s="60"/>
      <c r="IV3" s="60"/>
      <c r="IW3" s="60"/>
      <c r="IX3" s="60"/>
      <c r="IY3" s="60"/>
      <c r="IZ3" s="60"/>
      <c r="JA3" s="60"/>
      <c r="JB3" s="60"/>
      <c r="JC3" s="60"/>
      <c r="JD3" s="60"/>
      <c r="JE3" s="60"/>
      <c r="JF3" s="60"/>
      <c r="JG3" s="60"/>
      <c r="JH3" s="60"/>
      <c r="JI3" s="60"/>
      <c r="JJ3" s="60"/>
      <c r="JK3" s="60"/>
      <c r="JL3" s="60"/>
      <c r="JM3" s="60"/>
      <c r="JN3" s="60"/>
      <c r="JO3" s="60"/>
      <c r="JP3" s="60"/>
      <c r="JQ3" s="60"/>
      <c r="JR3" s="60"/>
      <c r="JS3" s="60"/>
      <c r="JT3" s="60"/>
      <c r="JU3" s="60"/>
      <c r="JV3" s="60"/>
      <c r="JW3" s="60"/>
      <c r="JX3" s="60"/>
      <c r="JY3" s="60"/>
      <c r="JZ3" s="60"/>
      <c r="KA3" s="60"/>
      <c r="KB3" s="60"/>
      <c r="KC3" s="60"/>
      <c r="KD3" s="60"/>
      <c r="KE3" s="60"/>
      <c r="KF3" s="60"/>
      <c r="KG3" s="60"/>
      <c r="KH3" s="60"/>
      <c r="KI3" s="60"/>
      <c r="KJ3" s="60"/>
      <c r="KK3" s="60"/>
      <c r="KL3" s="60"/>
      <c r="KM3" s="60"/>
      <c r="KN3" s="60"/>
      <c r="KO3" s="60"/>
      <c r="KP3" s="60"/>
      <c r="KQ3" s="60"/>
      <c r="KR3" s="60"/>
      <c r="KS3" s="60"/>
      <c r="KT3" s="60"/>
      <c r="KU3" s="60"/>
      <c r="KV3" s="60"/>
      <c r="KW3" s="60"/>
      <c r="KX3" s="60"/>
      <c r="KY3" s="60"/>
      <c r="KZ3" s="60"/>
      <c r="LA3" s="60"/>
      <c r="LB3" s="60"/>
      <c r="LC3" s="60"/>
      <c r="LD3" s="60"/>
      <c r="LE3" s="60"/>
      <c r="LF3" s="60"/>
      <c r="LG3" s="60"/>
      <c r="LH3" s="60"/>
      <c r="LI3" s="60"/>
      <c r="LJ3" s="60"/>
      <c r="LK3" s="60"/>
      <c r="LL3" s="60"/>
      <c r="LM3" s="60"/>
      <c r="LN3" s="60"/>
      <c r="LO3" s="60"/>
      <c r="LP3" s="60"/>
      <c r="LQ3" s="60"/>
      <c r="LR3" s="60"/>
      <c r="LS3" s="60"/>
      <c r="LT3" s="60"/>
      <c r="LU3" s="60"/>
      <c r="LV3" s="60"/>
      <c r="LW3" s="60"/>
      <c r="LX3" s="60"/>
      <c r="LY3" s="60"/>
      <c r="LZ3" s="60"/>
      <c r="MA3" s="60"/>
      <c r="MB3" s="60"/>
      <c r="MC3" s="60"/>
      <c r="MD3" s="60"/>
      <c r="ME3" s="60"/>
      <c r="MF3" s="60"/>
      <c r="MG3" s="60"/>
      <c r="MH3" s="60"/>
      <c r="MI3" s="60"/>
      <c r="MJ3" s="60"/>
      <c r="MK3" s="60"/>
      <c r="ML3" s="60"/>
      <c r="MM3" s="60"/>
      <c r="MN3" s="60"/>
      <c r="MO3" s="60"/>
      <c r="MP3" s="60"/>
      <c r="MQ3" s="60"/>
      <c r="MR3" s="60"/>
      <c r="MS3" s="60"/>
      <c r="MT3" s="60"/>
      <c r="MU3" s="60"/>
      <c r="MV3" s="60"/>
      <c r="MW3" s="60"/>
      <c r="MX3" s="60"/>
      <c r="MY3" s="60"/>
      <c r="MZ3" s="60"/>
      <c r="NA3" s="60"/>
      <c r="NB3" s="60"/>
      <c r="NC3" s="60"/>
      <c r="ND3" s="60"/>
      <c r="NE3" s="60"/>
      <c r="NF3" s="60"/>
      <c r="NG3" s="60"/>
      <c r="NH3" s="60"/>
    </row>
    <row r="4" spans="1:372" ht="36" x14ac:dyDescent="0.55000000000000004">
      <c r="A4" s="4"/>
      <c r="B4" s="5"/>
      <c r="G4" s="41"/>
      <c r="H4" s="61">
        <v>43101</v>
      </c>
      <c r="I4" s="59"/>
      <c r="J4" s="59"/>
      <c r="K4" s="59"/>
      <c r="L4" s="59"/>
      <c r="M4" s="59"/>
      <c r="N4" s="59"/>
      <c r="O4" s="59"/>
      <c r="P4" s="59">
        <v>43101</v>
      </c>
      <c r="Q4" s="59"/>
      <c r="R4" s="59"/>
      <c r="S4" s="59"/>
      <c r="T4" s="59"/>
      <c r="U4" s="59"/>
      <c r="V4" s="59"/>
      <c r="W4" s="59"/>
      <c r="X4" s="59">
        <v>43101</v>
      </c>
      <c r="Y4" s="59"/>
      <c r="Z4" s="59"/>
      <c r="AA4" s="59"/>
      <c r="AB4" s="59"/>
      <c r="AC4" s="59"/>
      <c r="AD4" s="59"/>
      <c r="AE4" s="59"/>
      <c r="AF4" s="59">
        <v>43101</v>
      </c>
      <c r="AG4" s="59"/>
      <c r="AH4" s="59"/>
      <c r="AI4" s="59"/>
      <c r="AJ4" s="59"/>
      <c r="AK4" s="59"/>
      <c r="AL4" s="59"/>
      <c r="AM4" s="59">
        <v>43132</v>
      </c>
      <c r="AN4" s="59"/>
      <c r="AO4" s="59"/>
      <c r="AP4" s="59"/>
      <c r="AQ4" s="59"/>
      <c r="AR4" s="59"/>
      <c r="AS4" s="59"/>
      <c r="AT4" s="59"/>
      <c r="AU4" s="59">
        <v>43132</v>
      </c>
      <c r="AV4" s="59"/>
      <c r="AW4" s="59"/>
      <c r="AX4" s="59"/>
      <c r="AY4" s="59"/>
      <c r="AZ4" s="59"/>
      <c r="BA4" s="59"/>
      <c r="BB4" s="59"/>
      <c r="BC4" s="59">
        <v>43132</v>
      </c>
      <c r="BD4" s="59"/>
      <c r="BE4" s="59"/>
      <c r="BF4" s="59"/>
      <c r="BG4" s="59"/>
      <c r="BH4" s="59"/>
      <c r="BI4" s="59"/>
      <c r="BJ4" s="59"/>
      <c r="BK4" s="59">
        <v>43132</v>
      </c>
      <c r="BL4" s="59"/>
      <c r="BM4" s="59"/>
      <c r="BN4" s="59"/>
      <c r="BO4" s="59">
        <v>43160</v>
      </c>
      <c r="BP4" s="59"/>
      <c r="BQ4" s="59"/>
      <c r="BR4" s="59"/>
      <c r="BS4" s="59"/>
      <c r="BT4" s="59"/>
      <c r="BU4" s="59"/>
      <c r="BV4" s="59"/>
      <c r="BW4" s="59">
        <v>43160</v>
      </c>
      <c r="BX4" s="59"/>
      <c r="BY4" s="59"/>
      <c r="BZ4" s="59"/>
      <c r="CA4" s="59"/>
      <c r="CB4" s="59"/>
      <c r="CC4" s="59"/>
      <c r="CD4" s="59"/>
      <c r="CE4" s="59">
        <v>43160</v>
      </c>
      <c r="CF4" s="59"/>
      <c r="CG4" s="59"/>
      <c r="CH4" s="59"/>
      <c r="CI4" s="59"/>
      <c r="CJ4" s="59"/>
      <c r="CK4" s="59"/>
      <c r="CL4" s="59"/>
      <c r="CM4" s="59">
        <v>43160</v>
      </c>
      <c r="CN4" s="59"/>
      <c r="CO4" s="59"/>
      <c r="CP4" s="59"/>
      <c r="CQ4" s="59"/>
      <c r="CR4" s="59"/>
      <c r="CS4" s="59"/>
      <c r="CT4" s="59">
        <v>43191</v>
      </c>
      <c r="CU4" s="59"/>
      <c r="CV4" s="59"/>
      <c r="CW4" s="59"/>
      <c r="CX4" s="59"/>
      <c r="CY4" s="59"/>
      <c r="CZ4" s="59"/>
      <c r="DA4" s="59"/>
      <c r="DB4" s="59">
        <v>43191</v>
      </c>
      <c r="DC4" s="59"/>
      <c r="DD4" s="59"/>
      <c r="DE4" s="59"/>
      <c r="DF4" s="59"/>
      <c r="DG4" s="59"/>
      <c r="DH4" s="59"/>
      <c r="DI4" s="59"/>
      <c r="DJ4" s="59">
        <v>43191</v>
      </c>
      <c r="DK4" s="59"/>
      <c r="DL4" s="59"/>
      <c r="DM4" s="59"/>
      <c r="DN4" s="59"/>
      <c r="DO4" s="59"/>
      <c r="DP4" s="59"/>
      <c r="DQ4" s="59"/>
      <c r="DR4" s="59">
        <v>43191</v>
      </c>
      <c r="DS4" s="59"/>
      <c r="DT4" s="59"/>
      <c r="DU4" s="59"/>
      <c r="DV4" s="59"/>
      <c r="DW4" s="59"/>
      <c r="DX4" s="59">
        <v>43221</v>
      </c>
      <c r="DY4" s="59"/>
      <c r="DZ4" s="59"/>
      <c r="EA4" s="59"/>
      <c r="EB4" s="59"/>
      <c r="EC4" s="59"/>
      <c r="ED4" s="59"/>
      <c r="EE4" s="59"/>
      <c r="EF4" s="59">
        <v>43221</v>
      </c>
      <c r="EG4" s="59"/>
      <c r="EH4" s="59"/>
      <c r="EI4" s="59"/>
      <c r="EJ4" s="59"/>
      <c r="EK4" s="59"/>
      <c r="EL4" s="59"/>
      <c r="EM4" s="59"/>
      <c r="EN4" s="59">
        <v>43221</v>
      </c>
      <c r="EO4" s="59"/>
      <c r="EP4" s="59"/>
      <c r="EQ4" s="59"/>
      <c r="ER4" s="59"/>
      <c r="ES4" s="59"/>
      <c r="ET4" s="59"/>
      <c r="EU4" s="59"/>
      <c r="EV4" s="59">
        <v>43221</v>
      </c>
      <c r="EW4" s="59"/>
      <c r="EX4" s="59"/>
      <c r="EY4" s="59"/>
      <c r="EZ4" s="59"/>
      <c r="FA4" s="59"/>
      <c r="FB4" s="59"/>
      <c r="FC4" s="59">
        <v>43252</v>
      </c>
      <c r="FD4" s="59"/>
      <c r="FE4" s="59"/>
      <c r="FF4" s="59"/>
      <c r="FG4" s="59"/>
      <c r="FH4" s="59"/>
      <c r="FI4" s="59"/>
      <c r="FJ4" s="59"/>
      <c r="FK4" s="59">
        <v>43252</v>
      </c>
      <c r="FL4" s="59"/>
      <c r="FM4" s="59"/>
      <c r="FN4" s="59"/>
      <c r="FO4" s="59"/>
      <c r="FP4" s="59"/>
      <c r="FQ4" s="59"/>
      <c r="FR4" s="59"/>
      <c r="FS4" s="59">
        <v>43252</v>
      </c>
      <c r="FT4" s="59"/>
      <c r="FU4" s="59"/>
      <c r="FV4" s="59"/>
      <c r="FW4" s="59"/>
      <c r="FX4" s="59"/>
      <c r="FY4" s="59"/>
      <c r="FZ4" s="59"/>
      <c r="GA4" s="59">
        <v>43252</v>
      </c>
      <c r="GB4" s="59"/>
      <c r="GC4" s="59"/>
      <c r="GD4" s="59"/>
      <c r="GE4" s="59"/>
      <c r="GF4" s="59"/>
      <c r="GG4" s="59">
        <v>43282</v>
      </c>
      <c r="GH4" s="59"/>
      <c r="GI4" s="59"/>
      <c r="GJ4" s="59"/>
      <c r="GK4" s="59"/>
      <c r="GL4" s="59"/>
      <c r="GM4" s="59"/>
      <c r="GN4" s="59"/>
      <c r="GO4" s="59">
        <v>43282</v>
      </c>
      <c r="GP4" s="59"/>
      <c r="GQ4" s="59"/>
      <c r="GR4" s="59"/>
      <c r="GS4" s="59"/>
      <c r="GT4" s="59"/>
      <c r="GU4" s="59"/>
      <c r="GV4" s="59"/>
      <c r="GW4" s="59">
        <v>43282</v>
      </c>
      <c r="GX4" s="59"/>
      <c r="GY4" s="59"/>
      <c r="GZ4" s="59"/>
      <c r="HA4" s="59"/>
      <c r="HB4" s="59"/>
      <c r="HC4" s="59"/>
      <c r="HD4" s="59"/>
      <c r="HE4" s="59">
        <v>43282</v>
      </c>
      <c r="HF4" s="59"/>
      <c r="HG4" s="59"/>
      <c r="HH4" s="59"/>
      <c r="HI4" s="59"/>
      <c r="HJ4" s="59"/>
      <c r="HK4" s="59"/>
      <c r="HL4" s="59">
        <v>43313</v>
      </c>
      <c r="HM4" s="59"/>
      <c r="HN4" s="59"/>
      <c r="HO4" s="59"/>
      <c r="HP4" s="59"/>
      <c r="HQ4" s="59"/>
      <c r="HR4" s="59"/>
      <c r="HS4" s="59"/>
      <c r="HT4" s="59">
        <v>43313</v>
      </c>
      <c r="HU4" s="59"/>
      <c r="HV4" s="59"/>
      <c r="HW4" s="59"/>
      <c r="HX4" s="59"/>
      <c r="HY4" s="59"/>
      <c r="HZ4" s="59"/>
      <c r="IA4" s="59"/>
      <c r="IB4" s="59">
        <v>43313</v>
      </c>
      <c r="IC4" s="59"/>
      <c r="ID4" s="59"/>
      <c r="IE4" s="59"/>
      <c r="IF4" s="59"/>
      <c r="IG4" s="59"/>
      <c r="IH4" s="59"/>
      <c r="II4" s="59"/>
      <c r="IJ4" s="59">
        <v>43313</v>
      </c>
      <c r="IK4" s="59"/>
      <c r="IL4" s="59"/>
      <c r="IM4" s="59"/>
      <c r="IN4" s="59"/>
      <c r="IO4" s="59"/>
      <c r="IP4" s="59"/>
      <c r="IQ4" s="59">
        <v>43344</v>
      </c>
      <c r="IR4" s="59"/>
      <c r="IS4" s="59"/>
      <c r="IT4" s="59"/>
      <c r="IU4" s="59"/>
      <c r="IV4" s="59"/>
      <c r="IW4" s="59"/>
      <c r="IX4" s="59"/>
      <c r="IY4" s="59">
        <v>43344</v>
      </c>
      <c r="IZ4" s="59"/>
      <c r="JA4" s="59"/>
      <c r="JB4" s="59"/>
      <c r="JC4" s="59"/>
      <c r="JD4" s="59"/>
      <c r="JE4" s="59"/>
      <c r="JF4" s="59">
        <v>43344</v>
      </c>
      <c r="JG4" s="59"/>
      <c r="JH4" s="59"/>
      <c r="JI4" s="59"/>
      <c r="JJ4" s="59"/>
      <c r="JK4" s="59"/>
      <c r="JL4" s="59"/>
      <c r="JM4" s="59"/>
      <c r="JN4" s="59">
        <v>43344</v>
      </c>
      <c r="JO4" s="59"/>
      <c r="JP4" s="59"/>
      <c r="JQ4" s="59"/>
      <c r="JR4" s="59"/>
      <c r="JS4" s="59"/>
      <c r="JT4" s="59"/>
      <c r="JU4" s="59">
        <v>43374</v>
      </c>
      <c r="JV4" s="59"/>
      <c r="JW4" s="59"/>
      <c r="JX4" s="59"/>
      <c r="JY4" s="59"/>
      <c r="JZ4" s="59"/>
      <c r="KA4" s="59"/>
      <c r="KB4" s="59"/>
      <c r="KC4" s="59">
        <v>43374</v>
      </c>
      <c r="KD4" s="59"/>
      <c r="KE4" s="59"/>
      <c r="KF4" s="59"/>
      <c r="KG4" s="59"/>
      <c r="KH4" s="59"/>
      <c r="KI4" s="59"/>
      <c r="KJ4" s="59"/>
      <c r="KK4" s="59">
        <v>43374</v>
      </c>
      <c r="KL4" s="59"/>
      <c r="KM4" s="59"/>
      <c r="KN4" s="59"/>
      <c r="KO4" s="59"/>
      <c r="KP4" s="59"/>
      <c r="KQ4" s="59"/>
      <c r="KR4" s="59"/>
      <c r="KS4" s="59">
        <v>43374</v>
      </c>
      <c r="KT4" s="59"/>
      <c r="KU4" s="59"/>
      <c r="KV4" s="59"/>
      <c r="KW4" s="59"/>
      <c r="KX4" s="59"/>
      <c r="KY4" s="59"/>
      <c r="KZ4" s="59">
        <v>43405</v>
      </c>
      <c r="LA4" s="59"/>
      <c r="LB4" s="59"/>
      <c r="LC4" s="59"/>
      <c r="LD4" s="59"/>
      <c r="LE4" s="59"/>
      <c r="LF4" s="59"/>
      <c r="LG4" s="59"/>
      <c r="LH4" s="59">
        <v>43405</v>
      </c>
      <c r="LI4" s="59"/>
      <c r="LJ4" s="59"/>
      <c r="LK4" s="59"/>
      <c r="LL4" s="59"/>
      <c r="LM4" s="59"/>
      <c r="LN4" s="59"/>
      <c r="LO4" s="59">
        <v>43405</v>
      </c>
      <c r="LP4" s="59"/>
      <c r="LQ4" s="59"/>
      <c r="LR4" s="59"/>
      <c r="LS4" s="59"/>
      <c r="LT4" s="59"/>
      <c r="LU4" s="59"/>
      <c r="LV4" s="59">
        <v>43405</v>
      </c>
      <c r="LW4" s="59"/>
      <c r="LX4" s="59"/>
      <c r="LY4" s="59"/>
      <c r="LZ4" s="59"/>
      <c r="MA4" s="59"/>
      <c r="MB4" s="59"/>
      <c r="MC4" s="59"/>
      <c r="MD4" s="59">
        <v>43435</v>
      </c>
      <c r="ME4" s="59"/>
      <c r="MF4" s="59"/>
      <c r="MG4" s="59"/>
      <c r="MH4" s="59"/>
      <c r="MI4" s="59"/>
      <c r="MJ4" s="59"/>
      <c r="MK4" s="59"/>
      <c r="ML4" s="59">
        <v>43435</v>
      </c>
      <c r="MM4" s="59"/>
      <c r="MN4" s="59"/>
      <c r="MO4" s="59"/>
      <c r="MP4" s="59"/>
      <c r="MQ4" s="59"/>
      <c r="MR4" s="59"/>
      <c r="MS4" s="59"/>
      <c r="MT4" s="59">
        <v>43435</v>
      </c>
      <c r="MU4" s="59"/>
      <c r="MV4" s="59"/>
      <c r="MW4" s="59"/>
      <c r="MX4" s="59"/>
      <c r="MY4" s="59"/>
      <c r="MZ4" s="59"/>
      <c r="NA4" s="59"/>
      <c r="NB4" s="59">
        <v>43435</v>
      </c>
      <c r="NC4" s="59"/>
      <c r="ND4" s="59"/>
      <c r="NE4" s="59"/>
      <c r="NF4" s="59"/>
      <c r="NG4" s="59"/>
      <c r="NH4" s="62"/>
    </row>
    <row r="5" spans="1:372" ht="29.25" thickBot="1" x14ac:dyDescent="0.3">
      <c r="A5" s="53"/>
      <c r="G5" s="41"/>
      <c r="H5" s="12">
        <f t="array" ref="H5:NH5">DATE(Ref_Année,1,COLUMN(1:371))</f>
        <v>43101</v>
      </c>
      <c r="I5" s="13">
        <v>43102</v>
      </c>
      <c r="J5" s="13">
        <v>43103</v>
      </c>
      <c r="K5" s="13">
        <v>43104</v>
      </c>
      <c r="L5" s="13">
        <v>43105</v>
      </c>
      <c r="M5" s="13">
        <v>43106</v>
      </c>
      <c r="N5" s="13">
        <v>43107</v>
      </c>
      <c r="O5" s="13">
        <v>43108</v>
      </c>
      <c r="P5" s="13">
        <v>43109</v>
      </c>
      <c r="Q5" s="13">
        <v>43110</v>
      </c>
      <c r="R5" s="13">
        <v>43111</v>
      </c>
      <c r="S5" s="13">
        <v>43112</v>
      </c>
      <c r="T5" s="13">
        <v>43113</v>
      </c>
      <c r="U5" s="13">
        <v>43114</v>
      </c>
      <c r="V5" s="13">
        <v>43115</v>
      </c>
      <c r="W5" s="13">
        <v>43116</v>
      </c>
      <c r="X5" s="13">
        <v>43117</v>
      </c>
      <c r="Y5" s="13">
        <v>43118</v>
      </c>
      <c r="Z5" s="13">
        <v>43119</v>
      </c>
      <c r="AA5" s="13">
        <v>43120</v>
      </c>
      <c r="AB5" s="13">
        <v>43121</v>
      </c>
      <c r="AC5" s="13">
        <v>43122</v>
      </c>
      <c r="AD5" s="13">
        <v>43123</v>
      </c>
      <c r="AE5" s="13">
        <v>43124</v>
      </c>
      <c r="AF5" s="13">
        <v>43125</v>
      </c>
      <c r="AG5" s="13">
        <v>43126</v>
      </c>
      <c r="AH5" s="13">
        <v>43127</v>
      </c>
      <c r="AI5" s="13">
        <v>43128</v>
      </c>
      <c r="AJ5" s="13">
        <v>43129</v>
      </c>
      <c r="AK5" s="13">
        <v>43130</v>
      </c>
      <c r="AL5" s="13">
        <v>43131</v>
      </c>
      <c r="AM5" s="13">
        <v>43132</v>
      </c>
      <c r="AN5" s="13">
        <v>43133</v>
      </c>
      <c r="AO5" s="13">
        <v>43134</v>
      </c>
      <c r="AP5" s="13">
        <v>43135</v>
      </c>
      <c r="AQ5" s="13">
        <v>43136</v>
      </c>
      <c r="AR5" s="13">
        <v>43137</v>
      </c>
      <c r="AS5" s="13">
        <v>43138</v>
      </c>
      <c r="AT5" s="13">
        <v>43139</v>
      </c>
      <c r="AU5" s="13">
        <v>43140</v>
      </c>
      <c r="AV5" s="13">
        <v>43141</v>
      </c>
      <c r="AW5" s="13">
        <v>43142</v>
      </c>
      <c r="AX5" s="13">
        <v>43143</v>
      </c>
      <c r="AY5" s="13">
        <v>43144</v>
      </c>
      <c r="AZ5" s="13">
        <v>43145</v>
      </c>
      <c r="BA5" s="13">
        <v>43146</v>
      </c>
      <c r="BB5" s="13">
        <v>43147</v>
      </c>
      <c r="BC5" s="13">
        <v>43148</v>
      </c>
      <c r="BD5" s="13">
        <v>43149</v>
      </c>
      <c r="BE5" s="13">
        <v>43150</v>
      </c>
      <c r="BF5" s="13">
        <v>43151</v>
      </c>
      <c r="BG5" s="13">
        <v>43152</v>
      </c>
      <c r="BH5" s="13">
        <v>43153</v>
      </c>
      <c r="BI5" s="13">
        <v>43154</v>
      </c>
      <c r="BJ5" s="13">
        <v>43155</v>
      </c>
      <c r="BK5" s="13">
        <v>43156</v>
      </c>
      <c r="BL5" s="13">
        <v>43157</v>
      </c>
      <c r="BM5" s="13">
        <v>43158</v>
      </c>
      <c r="BN5" s="13">
        <v>43159</v>
      </c>
      <c r="BO5" s="13">
        <v>43160</v>
      </c>
      <c r="BP5" s="13">
        <v>43161</v>
      </c>
      <c r="BQ5" s="13">
        <v>43162</v>
      </c>
      <c r="BR5" s="13">
        <v>43163</v>
      </c>
      <c r="BS5" s="13">
        <v>43164</v>
      </c>
      <c r="BT5" s="13">
        <v>43165</v>
      </c>
      <c r="BU5" s="13">
        <v>43166</v>
      </c>
      <c r="BV5" s="13">
        <v>43167</v>
      </c>
      <c r="BW5" s="13">
        <v>43168</v>
      </c>
      <c r="BX5" s="13">
        <v>43169</v>
      </c>
      <c r="BY5" s="13">
        <v>43170</v>
      </c>
      <c r="BZ5" s="13">
        <v>43171</v>
      </c>
      <c r="CA5" s="13">
        <v>43172</v>
      </c>
      <c r="CB5" s="13">
        <v>43173</v>
      </c>
      <c r="CC5" s="13">
        <v>43174</v>
      </c>
      <c r="CD5" s="13">
        <v>43175</v>
      </c>
      <c r="CE5" s="13">
        <v>43176</v>
      </c>
      <c r="CF5" s="13">
        <v>43177</v>
      </c>
      <c r="CG5" s="13">
        <v>43178</v>
      </c>
      <c r="CH5" s="13">
        <v>43179</v>
      </c>
      <c r="CI5" s="13">
        <v>43180</v>
      </c>
      <c r="CJ5" s="13">
        <v>43181</v>
      </c>
      <c r="CK5" s="13">
        <v>43182</v>
      </c>
      <c r="CL5" s="13">
        <v>43183</v>
      </c>
      <c r="CM5" s="13">
        <v>43184</v>
      </c>
      <c r="CN5" s="13">
        <v>43185</v>
      </c>
      <c r="CO5" s="13">
        <v>43186</v>
      </c>
      <c r="CP5" s="13">
        <v>43187</v>
      </c>
      <c r="CQ5" s="13">
        <v>43188</v>
      </c>
      <c r="CR5" s="13">
        <v>43189</v>
      </c>
      <c r="CS5" s="13">
        <v>43190</v>
      </c>
      <c r="CT5" s="13">
        <v>43191</v>
      </c>
      <c r="CU5" s="13">
        <v>43192</v>
      </c>
      <c r="CV5" s="13">
        <v>43193</v>
      </c>
      <c r="CW5" s="13">
        <v>43194</v>
      </c>
      <c r="CX5" s="13">
        <v>43195</v>
      </c>
      <c r="CY5" s="13">
        <v>43196</v>
      </c>
      <c r="CZ5" s="13">
        <v>43197</v>
      </c>
      <c r="DA5" s="13">
        <v>43198</v>
      </c>
      <c r="DB5" s="13">
        <v>43199</v>
      </c>
      <c r="DC5" s="13">
        <v>43200</v>
      </c>
      <c r="DD5" s="13">
        <v>43201</v>
      </c>
      <c r="DE5" s="13">
        <v>43202</v>
      </c>
      <c r="DF5" s="13">
        <v>43203</v>
      </c>
      <c r="DG5" s="13">
        <v>43204</v>
      </c>
      <c r="DH5" s="13">
        <v>43205</v>
      </c>
      <c r="DI5" s="13">
        <v>43206</v>
      </c>
      <c r="DJ5" s="13">
        <v>43207</v>
      </c>
      <c r="DK5" s="13">
        <v>43208</v>
      </c>
      <c r="DL5" s="13">
        <v>43209</v>
      </c>
      <c r="DM5" s="13">
        <v>43210</v>
      </c>
      <c r="DN5" s="13">
        <v>43211</v>
      </c>
      <c r="DO5" s="13">
        <v>43212</v>
      </c>
      <c r="DP5" s="13">
        <v>43213</v>
      </c>
      <c r="DQ5" s="13">
        <v>43214</v>
      </c>
      <c r="DR5" s="13">
        <v>43215</v>
      </c>
      <c r="DS5" s="13">
        <v>43216</v>
      </c>
      <c r="DT5" s="13">
        <v>43217</v>
      </c>
      <c r="DU5" s="13">
        <v>43218</v>
      </c>
      <c r="DV5" s="13">
        <v>43219</v>
      </c>
      <c r="DW5" s="13">
        <v>43220</v>
      </c>
      <c r="DX5" s="13">
        <v>43221</v>
      </c>
      <c r="DY5" s="13">
        <v>43222</v>
      </c>
      <c r="DZ5" s="13">
        <v>43223</v>
      </c>
      <c r="EA5" s="13">
        <v>43224</v>
      </c>
      <c r="EB5" s="13">
        <v>43225</v>
      </c>
      <c r="EC5" s="13">
        <v>43226</v>
      </c>
      <c r="ED5" s="13">
        <v>43227</v>
      </c>
      <c r="EE5" s="13">
        <v>43228</v>
      </c>
      <c r="EF5" s="13">
        <v>43229</v>
      </c>
      <c r="EG5" s="13">
        <v>43230</v>
      </c>
      <c r="EH5" s="13">
        <v>43231</v>
      </c>
      <c r="EI5" s="13">
        <v>43232</v>
      </c>
      <c r="EJ5" s="13">
        <v>43233</v>
      </c>
      <c r="EK5" s="13">
        <v>43234</v>
      </c>
      <c r="EL5" s="13">
        <v>43235</v>
      </c>
      <c r="EM5" s="13">
        <v>43236</v>
      </c>
      <c r="EN5" s="13">
        <v>43237</v>
      </c>
      <c r="EO5" s="13">
        <v>43238</v>
      </c>
      <c r="EP5" s="13">
        <v>43239</v>
      </c>
      <c r="EQ5" s="13">
        <v>43240</v>
      </c>
      <c r="ER5" s="13">
        <v>43241</v>
      </c>
      <c r="ES5" s="13">
        <v>43242</v>
      </c>
      <c r="ET5" s="13">
        <v>43243</v>
      </c>
      <c r="EU5" s="13">
        <v>43244</v>
      </c>
      <c r="EV5" s="13">
        <v>43245</v>
      </c>
      <c r="EW5" s="13">
        <v>43246</v>
      </c>
      <c r="EX5" s="13">
        <v>43247</v>
      </c>
      <c r="EY5" s="13">
        <v>43248</v>
      </c>
      <c r="EZ5" s="13">
        <v>43249</v>
      </c>
      <c r="FA5" s="13">
        <v>43250</v>
      </c>
      <c r="FB5" s="13">
        <v>43251</v>
      </c>
      <c r="FC5" s="13">
        <v>43252</v>
      </c>
      <c r="FD5" s="13">
        <v>43253</v>
      </c>
      <c r="FE5" s="13">
        <v>43254</v>
      </c>
      <c r="FF5" s="13">
        <v>43255</v>
      </c>
      <c r="FG5" s="13">
        <v>43256</v>
      </c>
      <c r="FH5" s="13">
        <v>43257</v>
      </c>
      <c r="FI5" s="13">
        <v>43258</v>
      </c>
      <c r="FJ5" s="13">
        <v>43259</v>
      </c>
      <c r="FK5" s="13">
        <v>43260</v>
      </c>
      <c r="FL5" s="13">
        <v>43261</v>
      </c>
      <c r="FM5" s="13">
        <v>43262</v>
      </c>
      <c r="FN5" s="13">
        <v>43263</v>
      </c>
      <c r="FO5" s="13">
        <v>43264</v>
      </c>
      <c r="FP5" s="13">
        <v>43265</v>
      </c>
      <c r="FQ5" s="13">
        <v>43266</v>
      </c>
      <c r="FR5" s="13">
        <v>43267</v>
      </c>
      <c r="FS5" s="13">
        <v>43268</v>
      </c>
      <c r="FT5" s="13">
        <v>43269</v>
      </c>
      <c r="FU5" s="13">
        <v>43270</v>
      </c>
      <c r="FV5" s="13">
        <v>43271</v>
      </c>
      <c r="FW5" s="13">
        <v>43272</v>
      </c>
      <c r="FX5" s="13">
        <v>43273</v>
      </c>
      <c r="FY5" s="13">
        <v>43274</v>
      </c>
      <c r="FZ5" s="13">
        <v>43275</v>
      </c>
      <c r="GA5" s="13">
        <v>43276</v>
      </c>
      <c r="GB5" s="13">
        <v>43277</v>
      </c>
      <c r="GC5" s="13">
        <v>43278</v>
      </c>
      <c r="GD5" s="13">
        <v>43279</v>
      </c>
      <c r="GE5" s="13">
        <v>43280</v>
      </c>
      <c r="GF5" s="13">
        <v>43281</v>
      </c>
      <c r="GG5" s="13">
        <v>43282</v>
      </c>
      <c r="GH5" s="13">
        <v>43283</v>
      </c>
      <c r="GI5" s="13">
        <v>43284</v>
      </c>
      <c r="GJ5" s="13">
        <v>43285</v>
      </c>
      <c r="GK5" s="13">
        <v>43286</v>
      </c>
      <c r="GL5" s="13">
        <v>43287</v>
      </c>
      <c r="GM5" s="13">
        <v>43288</v>
      </c>
      <c r="GN5" s="13">
        <v>43289</v>
      </c>
      <c r="GO5" s="13">
        <v>43290</v>
      </c>
      <c r="GP5" s="13">
        <v>43291</v>
      </c>
      <c r="GQ5" s="13">
        <v>43292</v>
      </c>
      <c r="GR5" s="13">
        <v>43293</v>
      </c>
      <c r="GS5" s="13">
        <v>43294</v>
      </c>
      <c r="GT5" s="13">
        <v>43295</v>
      </c>
      <c r="GU5" s="13">
        <v>43296</v>
      </c>
      <c r="GV5" s="13">
        <v>43297</v>
      </c>
      <c r="GW5" s="13">
        <v>43298</v>
      </c>
      <c r="GX5" s="13">
        <v>43299</v>
      </c>
      <c r="GY5" s="13">
        <v>43300</v>
      </c>
      <c r="GZ5" s="13">
        <v>43301</v>
      </c>
      <c r="HA5" s="13">
        <v>43302</v>
      </c>
      <c r="HB5" s="13">
        <v>43303</v>
      </c>
      <c r="HC5" s="13">
        <v>43304</v>
      </c>
      <c r="HD5" s="13">
        <v>43305</v>
      </c>
      <c r="HE5" s="13">
        <v>43306</v>
      </c>
      <c r="HF5" s="13">
        <v>43307</v>
      </c>
      <c r="HG5" s="13">
        <v>43308</v>
      </c>
      <c r="HH5" s="13">
        <v>43309</v>
      </c>
      <c r="HI5" s="13">
        <v>43310</v>
      </c>
      <c r="HJ5" s="13">
        <v>43311</v>
      </c>
      <c r="HK5" s="13">
        <v>43312</v>
      </c>
      <c r="HL5" s="13">
        <v>43313</v>
      </c>
      <c r="HM5" s="13">
        <v>43314</v>
      </c>
      <c r="HN5" s="13">
        <v>43315</v>
      </c>
      <c r="HO5" s="13">
        <v>43316</v>
      </c>
      <c r="HP5" s="13">
        <v>43317</v>
      </c>
      <c r="HQ5" s="13">
        <v>43318</v>
      </c>
      <c r="HR5" s="13">
        <v>43319</v>
      </c>
      <c r="HS5" s="13">
        <v>43320</v>
      </c>
      <c r="HT5" s="13">
        <v>43321</v>
      </c>
      <c r="HU5" s="13">
        <v>43322</v>
      </c>
      <c r="HV5" s="13">
        <v>43323</v>
      </c>
      <c r="HW5" s="13">
        <v>43324</v>
      </c>
      <c r="HX5" s="13">
        <v>43325</v>
      </c>
      <c r="HY5" s="13">
        <v>43326</v>
      </c>
      <c r="HZ5" s="13">
        <v>43327</v>
      </c>
      <c r="IA5" s="13">
        <v>43328</v>
      </c>
      <c r="IB5" s="13">
        <v>43329</v>
      </c>
      <c r="IC5" s="13">
        <v>43330</v>
      </c>
      <c r="ID5" s="13">
        <v>43331</v>
      </c>
      <c r="IE5" s="13">
        <v>43332</v>
      </c>
      <c r="IF5" s="13">
        <v>43333</v>
      </c>
      <c r="IG5" s="13">
        <v>43334</v>
      </c>
      <c r="IH5" s="13">
        <v>43335</v>
      </c>
      <c r="II5" s="13">
        <v>43336</v>
      </c>
      <c r="IJ5" s="13">
        <v>43337</v>
      </c>
      <c r="IK5" s="13">
        <v>43338</v>
      </c>
      <c r="IL5" s="13">
        <v>43339</v>
      </c>
      <c r="IM5" s="13">
        <v>43340</v>
      </c>
      <c r="IN5" s="13">
        <v>43341</v>
      </c>
      <c r="IO5" s="13">
        <v>43342</v>
      </c>
      <c r="IP5" s="13">
        <v>43343</v>
      </c>
      <c r="IQ5" s="13">
        <v>43344</v>
      </c>
      <c r="IR5" s="13">
        <v>43345</v>
      </c>
      <c r="IS5" s="13">
        <v>43346</v>
      </c>
      <c r="IT5" s="13">
        <v>43347</v>
      </c>
      <c r="IU5" s="13">
        <v>43348</v>
      </c>
      <c r="IV5" s="13">
        <v>43349</v>
      </c>
      <c r="IW5" s="13">
        <v>43350</v>
      </c>
      <c r="IX5" s="13">
        <v>43351</v>
      </c>
      <c r="IY5" s="13">
        <v>43352</v>
      </c>
      <c r="IZ5" s="13">
        <v>43353</v>
      </c>
      <c r="JA5" s="13">
        <v>43354</v>
      </c>
      <c r="JB5" s="13">
        <v>43355</v>
      </c>
      <c r="JC5" s="13">
        <v>43356</v>
      </c>
      <c r="JD5" s="13">
        <v>43357</v>
      </c>
      <c r="JE5" s="13">
        <v>43358</v>
      </c>
      <c r="JF5" s="13">
        <v>43359</v>
      </c>
      <c r="JG5" s="13">
        <v>43360</v>
      </c>
      <c r="JH5" s="13">
        <v>43361</v>
      </c>
      <c r="JI5" s="13">
        <v>43362</v>
      </c>
      <c r="JJ5" s="13">
        <v>43363</v>
      </c>
      <c r="JK5" s="13">
        <v>43364</v>
      </c>
      <c r="JL5" s="13">
        <v>43365</v>
      </c>
      <c r="JM5" s="13">
        <v>43366</v>
      </c>
      <c r="JN5" s="13">
        <v>43367</v>
      </c>
      <c r="JO5" s="13">
        <v>43368</v>
      </c>
      <c r="JP5" s="13">
        <v>43369</v>
      </c>
      <c r="JQ5" s="13">
        <v>43370</v>
      </c>
      <c r="JR5" s="13">
        <v>43371</v>
      </c>
      <c r="JS5" s="13">
        <v>43372</v>
      </c>
      <c r="JT5" s="13">
        <v>43373</v>
      </c>
      <c r="JU5" s="13">
        <v>43374</v>
      </c>
      <c r="JV5" s="13">
        <v>43375</v>
      </c>
      <c r="JW5" s="13">
        <v>43376</v>
      </c>
      <c r="JX5" s="13">
        <v>43377</v>
      </c>
      <c r="JY5" s="13">
        <v>43378</v>
      </c>
      <c r="JZ5" s="13">
        <v>43379</v>
      </c>
      <c r="KA5" s="13">
        <v>43380</v>
      </c>
      <c r="KB5" s="13">
        <v>43381</v>
      </c>
      <c r="KC5" s="13">
        <v>43382</v>
      </c>
      <c r="KD5" s="13">
        <v>43383</v>
      </c>
      <c r="KE5" s="13">
        <v>43384</v>
      </c>
      <c r="KF5" s="13">
        <v>43385</v>
      </c>
      <c r="KG5" s="13">
        <v>43386</v>
      </c>
      <c r="KH5" s="13">
        <v>43387</v>
      </c>
      <c r="KI5" s="13">
        <v>43388</v>
      </c>
      <c r="KJ5" s="13">
        <v>43389</v>
      </c>
      <c r="KK5" s="13">
        <v>43390</v>
      </c>
      <c r="KL5" s="13">
        <v>43391</v>
      </c>
      <c r="KM5" s="13">
        <v>43392</v>
      </c>
      <c r="KN5" s="13">
        <v>43393</v>
      </c>
      <c r="KO5" s="13">
        <v>43394</v>
      </c>
      <c r="KP5" s="13">
        <v>43395</v>
      </c>
      <c r="KQ5" s="13">
        <v>43396</v>
      </c>
      <c r="KR5" s="13">
        <v>43397</v>
      </c>
      <c r="KS5" s="13">
        <v>43398</v>
      </c>
      <c r="KT5" s="13">
        <v>43399</v>
      </c>
      <c r="KU5" s="13">
        <v>43400</v>
      </c>
      <c r="KV5" s="13">
        <v>43401</v>
      </c>
      <c r="KW5" s="13">
        <v>43402</v>
      </c>
      <c r="KX5" s="13">
        <v>43403</v>
      </c>
      <c r="KY5" s="13">
        <v>43404</v>
      </c>
      <c r="KZ5" s="13">
        <v>43405</v>
      </c>
      <c r="LA5" s="13">
        <v>43406</v>
      </c>
      <c r="LB5" s="13">
        <v>43407</v>
      </c>
      <c r="LC5" s="13">
        <v>43408</v>
      </c>
      <c r="LD5" s="13">
        <v>43409</v>
      </c>
      <c r="LE5" s="13">
        <v>43410</v>
      </c>
      <c r="LF5" s="13">
        <v>43411</v>
      </c>
      <c r="LG5" s="13">
        <v>43412</v>
      </c>
      <c r="LH5" s="13">
        <v>43413</v>
      </c>
      <c r="LI5" s="13">
        <v>43414</v>
      </c>
      <c r="LJ5" s="13">
        <v>43415</v>
      </c>
      <c r="LK5" s="13">
        <v>43416</v>
      </c>
      <c r="LL5" s="13">
        <v>43417</v>
      </c>
      <c r="LM5" s="13">
        <v>43418</v>
      </c>
      <c r="LN5" s="13">
        <v>43419</v>
      </c>
      <c r="LO5" s="13">
        <v>43420</v>
      </c>
      <c r="LP5" s="13">
        <v>43421</v>
      </c>
      <c r="LQ5" s="13">
        <v>43422</v>
      </c>
      <c r="LR5" s="13">
        <v>43423</v>
      </c>
      <c r="LS5" s="13">
        <v>43424</v>
      </c>
      <c r="LT5" s="13">
        <v>43425</v>
      </c>
      <c r="LU5" s="13">
        <v>43426</v>
      </c>
      <c r="LV5" s="13">
        <v>43427</v>
      </c>
      <c r="LW5" s="13">
        <v>43428</v>
      </c>
      <c r="LX5" s="13">
        <v>43429</v>
      </c>
      <c r="LY5" s="13">
        <v>43430</v>
      </c>
      <c r="LZ5" s="13">
        <v>43431</v>
      </c>
      <c r="MA5" s="13">
        <v>43432</v>
      </c>
      <c r="MB5" s="13">
        <v>43433</v>
      </c>
      <c r="MC5" s="13">
        <v>43434</v>
      </c>
      <c r="MD5" s="13">
        <v>43435</v>
      </c>
      <c r="ME5" s="13">
        <v>43436</v>
      </c>
      <c r="MF5" s="13">
        <v>43437</v>
      </c>
      <c r="MG5" s="13">
        <v>43438</v>
      </c>
      <c r="MH5" s="13">
        <v>43439</v>
      </c>
      <c r="MI5" s="13">
        <v>43440</v>
      </c>
      <c r="MJ5" s="13">
        <v>43441</v>
      </c>
      <c r="MK5" s="13">
        <v>43442</v>
      </c>
      <c r="ML5" s="13">
        <v>43443</v>
      </c>
      <c r="MM5" s="13">
        <v>43444</v>
      </c>
      <c r="MN5" s="13">
        <v>43445</v>
      </c>
      <c r="MO5" s="13">
        <v>43446</v>
      </c>
      <c r="MP5" s="13">
        <v>43447</v>
      </c>
      <c r="MQ5" s="13">
        <v>43448</v>
      </c>
      <c r="MR5" s="13">
        <v>43449</v>
      </c>
      <c r="MS5" s="13">
        <v>43450</v>
      </c>
      <c r="MT5" s="13">
        <v>43451</v>
      </c>
      <c r="MU5" s="13">
        <v>43452</v>
      </c>
      <c r="MV5" s="13">
        <v>43453</v>
      </c>
      <c r="MW5" s="13">
        <v>43454</v>
      </c>
      <c r="MX5" s="13">
        <v>43455</v>
      </c>
      <c r="MY5" s="13">
        <v>43456</v>
      </c>
      <c r="MZ5" s="13">
        <v>43457</v>
      </c>
      <c r="NA5" s="13">
        <v>43458</v>
      </c>
      <c r="NB5" s="13">
        <v>43459</v>
      </c>
      <c r="NC5" s="13">
        <v>43460</v>
      </c>
      <c r="ND5" s="13">
        <v>43461</v>
      </c>
      <c r="NE5" s="13">
        <v>43462</v>
      </c>
      <c r="NF5" s="13">
        <v>43463</v>
      </c>
      <c r="NG5" s="13">
        <v>43464</v>
      </c>
      <c r="NH5" s="14">
        <v>43465</v>
      </c>
    </row>
    <row r="6" spans="1:372" ht="29.25" thickBot="1" x14ac:dyDescent="0.3">
      <c r="A6" s="46"/>
      <c r="B6" s="45" t="s">
        <v>49</v>
      </c>
      <c r="C6" s="47" t="s">
        <v>50</v>
      </c>
      <c r="D6" s="44" t="s">
        <v>0</v>
      </c>
      <c r="E6" s="57" t="s">
        <v>51</v>
      </c>
      <c r="F6" s="44" t="s">
        <v>1</v>
      </c>
      <c r="G6" s="41"/>
      <c r="H6" s="34">
        <f t="array" ref="H6:NH6">DATE(B1,1,COLUMN(1:371))</f>
        <v>43101</v>
      </c>
      <c r="I6" s="33">
        <v>43102</v>
      </c>
      <c r="J6" s="33">
        <v>43103</v>
      </c>
      <c r="K6" s="33">
        <v>43104</v>
      </c>
      <c r="L6" s="33">
        <v>43105</v>
      </c>
      <c r="M6" s="33">
        <v>43106</v>
      </c>
      <c r="N6" s="33">
        <v>43107</v>
      </c>
      <c r="O6" s="33">
        <v>43108</v>
      </c>
      <c r="P6" s="33">
        <v>43109</v>
      </c>
      <c r="Q6" s="33">
        <v>43110</v>
      </c>
      <c r="R6" s="33">
        <v>43111</v>
      </c>
      <c r="S6" s="33">
        <v>43112</v>
      </c>
      <c r="T6" s="33">
        <v>43113</v>
      </c>
      <c r="U6" s="33">
        <v>43114</v>
      </c>
      <c r="V6" s="33">
        <v>43115</v>
      </c>
      <c r="W6" s="33">
        <v>43116</v>
      </c>
      <c r="X6" s="33">
        <v>43117</v>
      </c>
      <c r="Y6" s="33">
        <v>43118</v>
      </c>
      <c r="Z6" s="33">
        <v>43119</v>
      </c>
      <c r="AA6" s="33">
        <v>43120</v>
      </c>
      <c r="AB6" s="33">
        <v>43121</v>
      </c>
      <c r="AC6" s="33">
        <v>43122</v>
      </c>
      <c r="AD6" s="33">
        <v>43123</v>
      </c>
      <c r="AE6" s="33">
        <v>43124</v>
      </c>
      <c r="AF6" s="33">
        <v>43125</v>
      </c>
      <c r="AG6" s="33">
        <v>43126</v>
      </c>
      <c r="AH6" s="33">
        <v>43127</v>
      </c>
      <c r="AI6" s="33">
        <v>43128</v>
      </c>
      <c r="AJ6" s="33">
        <v>43129</v>
      </c>
      <c r="AK6" s="33">
        <v>43130</v>
      </c>
      <c r="AL6" s="33">
        <v>43131</v>
      </c>
      <c r="AM6" s="33">
        <v>43132</v>
      </c>
      <c r="AN6" s="33">
        <v>43133</v>
      </c>
      <c r="AO6" s="33">
        <v>43134</v>
      </c>
      <c r="AP6" s="33">
        <v>43135</v>
      </c>
      <c r="AQ6" s="33">
        <v>43136</v>
      </c>
      <c r="AR6" s="33">
        <v>43137</v>
      </c>
      <c r="AS6" s="33">
        <v>43138</v>
      </c>
      <c r="AT6" s="33">
        <v>43139</v>
      </c>
      <c r="AU6" s="33">
        <v>43140</v>
      </c>
      <c r="AV6" s="33">
        <v>43141</v>
      </c>
      <c r="AW6" s="33">
        <v>43142</v>
      </c>
      <c r="AX6" s="33">
        <v>43143</v>
      </c>
      <c r="AY6" s="33">
        <v>43144</v>
      </c>
      <c r="AZ6" s="33">
        <v>43145</v>
      </c>
      <c r="BA6" s="33">
        <v>43146</v>
      </c>
      <c r="BB6" s="33">
        <v>43147</v>
      </c>
      <c r="BC6" s="33">
        <v>43148</v>
      </c>
      <c r="BD6" s="33">
        <v>43149</v>
      </c>
      <c r="BE6" s="33">
        <v>43150</v>
      </c>
      <c r="BF6" s="33">
        <v>43151</v>
      </c>
      <c r="BG6" s="33">
        <v>43152</v>
      </c>
      <c r="BH6" s="33">
        <v>43153</v>
      </c>
      <c r="BI6" s="33">
        <v>43154</v>
      </c>
      <c r="BJ6" s="33">
        <v>43155</v>
      </c>
      <c r="BK6" s="33">
        <v>43156</v>
      </c>
      <c r="BL6" s="33">
        <v>43157</v>
      </c>
      <c r="BM6" s="33">
        <v>43158</v>
      </c>
      <c r="BN6" s="33">
        <v>43159</v>
      </c>
      <c r="BO6" s="33">
        <v>43160</v>
      </c>
      <c r="BP6" s="33">
        <v>43161</v>
      </c>
      <c r="BQ6" s="33">
        <v>43162</v>
      </c>
      <c r="BR6" s="33">
        <v>43163</v>
      </c>
      <c r="BS6" s="33">
        <v>43164</v>
      </c>
      <c r="BT6" s="33">
        <v>43165</v>
      </c>
      <c r="BU6" s="33">
        <v>43166</v>
      </c>
      <c r="BV6" s="33">
        <v>43167</v>
      </c>
      <c r="BW6" s="33">
        <v>43168</v>
      </c>
      <c r="BX6" s="33">
        <v>43169</v>
      </c>
      <c r="BY6" s="33">
        <v>43170</v>
      </c>
      <c r="BZ6" s="33">
        <v>43171</v>
      </c>
      <c r="CA6" s="33">
        <v>43172</v>
      </c>
      <c r="CB6" s="33">
        <v>43173</v>
      </c>
      <c r="CC6" s="33">
        <v>43174</v>
      </c>
      <c r="CD6" s="33">
        <v>43175</v>
      </c>
      <c r="CE6" s="33">
        <v>43176</v>
      </c>
      <c r="CF6" s="33">
        <v>43177</v>
      </c>
      <c r="CG6" s="33">
        <v>43178</v>
      </c>
      <c r="CH6" s="33">
        <v>43179</v>
      </c>
      <c r="CI6" s="33">
        <v>43180</v>
      </c>
      <c r="CJ6" s="33">
        <v>43181</v>
      </c>
      <c r="CK6" s="33">
        <v>43182</v>
      </c>
      <c r="CL6" s="33">
        <v>43183</v>
      </c>
      <c r="CM6" s="33">
        <v>43184</v>
      </c>
      <c r="CN6" s="33">
        <v>43185</v>
      </c>
      <c r="CO6" s="33">
        <v>43186</v>
      </c>
      <c r="CP6" s="33">
        <v>43187</v>
      </c>
      <c r="CQ6" s="33">
        <v>43188</v>
      </c>
      <c r="CR6" s="33">
        <v>43189</v>
      </c>
      <c r="CS6" s="33">
        <v>43190</v>
      </c>
      <c r="CT6" s="33">
        <v>43191</v>
      </c>
      <c r="CU6" s="33">
        <v>43192</v>
      </c>
      <c r="CV6" s="33">
        <v>43193</v>
      </c>
      <c r="CW6" s="33">
        <v>43194</v>
      </c>
      <c r="CX6" s="33">
        <v>43195</v>
      </c>
      <c r="CY6" s="33">
        <v>43196</v>
      </c>
      <c r="CZ6" s="33">
        <v>43197</v>
      </c>
      <c r="DA6" s="33">
        <v>43198</v>
      </c>
      <c r="DB6" s="33">
        <v>43199</v>
      </c>
      <c r="DC6" s="33">
        <v>43200</v>
      </c>
      <c r="DD6" s="33">
        <v>43201</v>
      </c>
      <c r="DE6" s="33">
        <v>43202</v>
      </c>
      <c r="DF6" s="33">
        <v>43203</v>
      </c>
      <c r="DG6" s="33">
        <v>43204</v>
      </c>
      <c r="DH6" s="33">
        <v>43205</v>
      </c>
      <c r="DI6" s="33">
        <v>43206</v>
      </c>
      <c r="DJ6" s="33">
        <v>43207</v>
      </c>
      <c r="DK6" s="33">
        <v>43208</v>
      </c>
      <c r="DL6" s="33">
        <v>43209</v>
      </c>
      <c r="DM6" s="33">
        <v>43210</v>
      </c>
      <c r="DN6" s="33">
        <v>43211</v>
      </c>
      <c r="DO6" s="33">
        <v>43212</v>
      </c>
      <c r="DP6" s="33">
        <v>43213</v>
      </c>
      <c r="DQ6" s="33">
        <v>43214</v>
      </c>
      <c r="DR6" s="33">
        <v>43215</v>
      </c>
      <c r="DS6" s="33">
        <v>43216</v>
      </c>
      <c r="DT6" s="33">
        <v>43217</v>
      </c>
      <c r="DU6" s="33">
        <v>43218</v>
      </c>
      <c r="DV6" s="33">
        <v>43219</v>
      </c>
      <c r="DW6" s="33">
        <v>43220</v>
      </c>
      <c r="DX6" s="33">
        <v>43221</v>
      </c>
      <c r="DY6" s="33">
        <v>43222</v>
      </c>
      <c r="DZ6" s="33">
        <v>43223</v>
      </c>
      <c r="EA6" s="33">
        <v>43224</v>
      </c>
      <c r="EB6" s="33">
        <v>43225</v>
      </c>
      <c r="EC6" s="33">
        <v>43226</v>
      </c>
      <c r="ED6" s="33">
        <v>43227</v>
      </c>
      <c r="EE6" s="33">
        <v>43228</v>
      </c>
      <c r="EF6" s="33">
        <v>43229</v>
      </c>
      <c r="EG6" s="33">
        <v>43230</v>
      </c>
      <c r="EH6" s="33">
        <v>43231</v>
      </c>
      <c r="EI6" s="33">
        <v>43232</v>
      </c>
      <c r="EJ6" s="33">
        <v>43233</v>
      </c>
      <c r="EK6" s="33">
        <v>43234</v>
      </c>
      <c r="EL6" s="33">
        <v>43235</v>
      </c>
      <c r="EM6" s="33">
        <v>43236</v>
      </c>
      <c r="EN6" s="33">
        <v>43237</v>
      </c>
      <c r="EO6" s="33">
        <v>43238</v>
      </c>
      <c r="EP6" s="33">
        <v>43239</v>
      </c>
      <c r="EQ6" s="33">
        <v>43240</v>
      </c>
      <c r="ER6" s="33">
        <v>43241</v>
      </c>
      <c r="ES6" s="33">
        <v>43242</v>
      </c>
      <c r="ET6" s="33">
        <v>43243</v>
      </c>
      <c r="EU6" s="33">
        <v>43244</v>
      </c>
      <c r="EV6" s="33">
        <v>43245</v>
      </c>
      <c r="EW6" s="33">
        <v>43246</v>
      </c>
      <c r="EX6" s="33">
        <v>43247</v>
      </c>
      <c r="EY6" s="33">
        <v>43248</v>
      </c>
      <c r="EZ6" s="33">
        <v>43249</v>
      </c>
      <c r="FA6" s="33">
        <v>43250</v>
      </c>
      <c r="FB6" s="33">
        <v>43251</v>
      </c>
      <c r="FC6" s="33">
        <v>43252</v>
      </c>
      <c r="FD6" s="33">
        <v>43253</v>
      </c>
      <c r="FE6" s="33">
        <v>43254</v>
      </c>
      <c r="FF6" s="33">
        <v>43255</v>
      </c>
      <c r="FG6" s="33">
        <v>43256</v>
      </c>
      <c r="FH6" s="33">
        <v>43257</v>
      </c>
      <c r="FI6" s="33">
        <v>43258</v>
      </c>
      <c r="FJ6" s="33">
        <v>43259</v>
      </c>
      <c r="FK6" s="33">
        <v>43260</v>
      </c>
      <c r="FL6" s="33">
        <v>43261</v>
      </c>
      <c r="FM6" s="33">
        <v>43262</v>
      </c>
      <c r="FN6" s="33">
        <v>43263</v>
      </c>
      <c r="FO6" s="33">
        <v>43264</v>
      </c>
      <c r="FP6" s="33">
        <v>43265</v>
      </c>
      <c r="FQ6" s="33">
        <v>43266</v>
      </c>
      <c r="FR6" s="33">
        <v>43267</v>
      </c>
      <c r="FS6" s="33">
        <v>43268</v>
      </c>
      <c r="FT6" s="33">
        <v>43269</v>
      </c>
      <c r="FU6" s="33">
        <v>43270</v>
      </c>
      <c r="FV6" s="33">
        <v>43271</v>
      </c>
      <c r="FW6" s="33">
        <v>43272</v>
      </c>
      <c r="FX6" s="33">
        <v>43273</v>
      </c>
      <c r="FY6" s="33">
        <v>43274</v>
      </c>
      <c r="FZ6" s="33">
        <v>43275</v>
      </c>
      <c r="GA6" s="33">
        <v>43276</v>
      </c>
      <c r="GB6" s="33">
        <v>43277</v>
      </c>
      <c r="GC6" s="33">
        <v>43278</v>
      </c>
      <c r="GD6" s="33">
        <v>43279</v>
      </c>
      <c r="GE6" s="33">
        <v>43280</v>
      </c>
      <c r="GF6" s="33">
        <v>43281</v>
      </c>
      <c r="GG6" s="33">
        <v>43282</v>
      </c>
      <c r="GH6" s="33">
        <v>43283</v>
      </c>
      <c r="GI6" s="33">
        <v>43284</v>
      </c>
      <c r="GJ6" s="33">
        <v>43285</v>
      </c>
      <c r="GK6" s="33">
        <v>43286</v>
      </c>
      <c r="GL6" s="33">
        <v>43287</v>
      </c>
      <c r="GM6" s="33">
        <v>43288</v>
      </c>
      <c r="GN6" s="33">
        <v>43289</v>
      </c>
      <c r="GO6" s="33">
        <v>43290</v>
      </c>
      <c r="GP6" s="33">
        <v>43291</v>
      </c>
      <c r="GQ6" s="33">
        <v>43292</v>
      </c>
      <c r="GR6" s="33">
        <v>43293</v>
      </c>
      <c r="GS6" s="33">
        <v>43294</v>
      </c>
      <c r="GT6" s="33">
        <v>43295</v>
      </c>
      <c r="GU6" s="33">
        <v>43296</v>
      </c>
      <c r="GV6" s="33">
        <v>43297</v>
      </c>
      <c r="GW6" s="33">
        <v>43298</v>
      </c>
      <c r="GX6" s="33">
        <v>43299</v>
      </c>
      <c r="GY6" s="33">
        <v>43300</v>
      </c>
      <c r="GZ6" s="33">
        <v>43301</v>
      </c>
      <c r="HA6" s="33">
        <v>43302</v>
      </c>
      <c r="HB6" s="33">
        <v>43303</v>
      </c>
      <c r="HC6" s="33">
        <v>43304</v>
      </c>
      <c r="HD6" s="33">
        <v>43305</v>
      </c>
      <c r="HE6" s="33">
        <v>43306</v>
      </c>
      <c r="HF6" s="33">
        <v>43307</v>
      </c>
      <c r="HG6" s="33">
        <v>43308</v>
      </c>
      <c r="HH6" s="33">
        <v>43309</v>
      </c>
      <c r="HI6" s="33">
        <v>43310</v>
      </c>
      <c r="HJ6" s="33">
        <v>43311</v>
      </c>
      <c r="HK6" s="33">
        <v>43312</v>
      </c>
      <c r="HL6" s="33">
        <v>43313</v>
      </c>
      <c r="HM6" s="33">
        <v>43314</v>
      </c>
      <c r="HN6" s="33">
        <v>43315</v>
      </c>
      <c r="HO6" s="33">
        <v>43316</v>
      </c>
      <c r="HP6" s="33">
        <v>43317</v>
      </c>
      <c r="HQ6" s="33">
        <v>43318</v>
      </c>
      <c r="HR6" s="33">
        <v>43319</v>
      </c>
      <c r="HS6" s="33">
        <v>43320</v>
      </c>
      <c r="HT6" s="33">
        <v>43321</v>
      </c>
      <c r="HU6" s="33">
        <v>43322</v>
      </c>
      <c r="HV6" s="33">
        <v>43323</v>
      </c>
      <c r="HW6" s="33">
        <v>43324</v>
      </c>
      <c r="HX6" s="33">
        <v>43325</v>
      </c>
      <c r="HY6" s="33">
        <v>43326</v>
      </c>
      <c r="HZ6" s="33">
        <v>43327</v>
      </c>
      <c r="IA6" s="33">
        <v>43328</v>
      </c>
      <c r="IB6" s="33">
        <v>43329</v>
      </c>
      <c r="IC6" s="33">
        <v>43330</v>
      </c>
      <c r="ID6" s="33">
        <v>43331</v>
      </c>
      <c r="IE6" s="33">
        <v>43332</v>
      </c>
      <c r="IF6" s="33">
        <v>43333</v>
      </c>
      <c r="IG6" s="33">
        <v>43334</v>
      </c>
      <c r="IH6" s="33">
        <v>43335</v>
      </c>
      <c r="II6" s="33">
        <v>43336</v>
      </c>
      <c r="IJ6" s="33">
        <v>43337</v>
      </c>
      <c r="IK6" s="33">
        <v>43338</v>
      </c>
      <c r="IL6" s="33">
        <v>43339</v>
      </c>
      <c r="IM6" s="33">
        <v>43340</v>
      </c>
      <c r="IN6" s="33">
        <v>43341</v>
      </c>
      <c r="IO6" s="33">
        <v>43342</v>
      </c>
      <c r="IP6" s="33">
        <v>43343</v>
      </c>
      <c r="IQ6" s="33">
        <v>43344</v>
      </c>
      <c r="IR6" s="33">
        <v>43345</v>
      </c>
      <c r="IS6" s="33">
        <v>43346</v>
      </c>
      <c r="IT6" s="33">
        <v>43347</v>
      </c>
      <c r="IU6" s="33">
        <v>43348</v>
      </c>
      <c r="IV6" s="33">
        <v>43349</v>
      </c>
      <c r="IW6" s="33">
        <v>43350</v>
      </c>
      <c r="IX6" s="33">
        <v>43351</v>
      </c>
      <c r="IY6" s="33">
        <v>43352</v>
      </c>
      <c r="IZ6" s="33">
        <v>43353</v>
      </c>
      <c r="JA6" s="33">
        <v>43354</v>
      </c>
      <c r="JB6" s="33">
        <v>43355</v>
      </c>
      <c r="JC6" s="33">
        <v>43356</v>
      </c>
      <c r="JD6" s="33">
        <v>43357</v>
      </c>
      <c r="JE6" s="33">
        <v>43358</v>
      </c>
      <c r="JF6" s="33">
        <v>43359</v>
      </c>
      <c r="JG6" s="33">
        <v>43360</v>
      </c>
      <c r="JH6" s="33">
        <v>43361</v>
      </c>
      <c r="JI6" s="33">
        <v>43362</v>
      </c>
      <c r="JJ6" s="33">
        <v>43363</v>
      </c>
      <c r="JK6" s="33">
        <v>43364</v>
      </c>
      <c r="JL6" s="33">
        <v>43365</v>
      </c>
      <c r="JM6" s="33">
        <v>43366</v>
      </c>
      <c r="JN6" s="33">
        <v>43367</v>
      </c>
      <c r="JO6" s="33">
        <v>43368</v>
      </c>
      <c r="JP6" s="33">
        <v>43369</v>
      </c>
      <c r="JQ6" s="33">
        <v>43370</v>
      </c>
      <c r="JR6" s="33">
        <v>43371</v>
      </c>
      <c r="JS6" s="33">
        <v>43372</v>
      </c>
      <c r="JT6" s="33">
        <v>43373</v>
      </c>
      <c r="JU6" s="33">
        <v>43374</v>
      </c>
      <c r="JV6" s="33">
        <v>43375</v>
      </c>
      <c r="JW6" s="33">
        <v>43376</v>
      </c>
      <c r="JX6" s="33">
        <v>43377</v>
      </c>
      <c r="JY6" s="33">
        <v>43378</v>
      </c>
      <c r="JZ6" s="33">
        <v>43379</v>
      </c>
      <c r="KA6" s="33">
        <v>43380</v>
      </c>
      <c r="KB6" s="33">
        <v>43381</v>
      </c>
      <c r="KC6" s="33">
        <v>43382</v>
      </c>
      <c r="KD6" s="33">
        <v>43383</v>
      </c>
      <c r="KE6" s="33">
        <v>43384</v>
      </c>
      <c r="KF6" s="33">
        <v>43385</v>
      </c>
      <c r="KG6" s="33">
        <v>43386</v>
      </c>
      <c r="KH6" s="33">
        <v>43387</v>
      </c>
      <c r="KI6" s="33">
        <v>43388</v>
      </c>
      <c r="KJ6" s="33">
        <v>43389</v>
      </c>
      <c r="KK6" s="33">
        <v>43390</v>
      </c>
      <c r="KL6" s="33">
        <v>43391</v>
      </c>
      <c r="KM6" s="33">
        <v>43392</v>
      </c>
      <c r="KN6" s="33">
        <v>43393</v>
      </c>
      <c r="KO6" s="33">
        <v>43394</v>
      </c>
      <c r="KP6" s="33">
        <v>43395</v>
      </c>
      <c r="KQ6" s="33">
        <v>43396</v>
      </c>
      <c r="KR6" s="33">
        <v>43397</v>
      </c>
      <c r="KS6" s="33">
        <v>43398</v>
      </c>
      <c r="KT6" s="33">
        <v>43399</v>
      </c>
      <c r="KU6" s="33">
        <v>43400</v>
      </c>
      <c r="KV6" s="33">
        <v>43401</v>
      </c>
      <c r="KW6" s="33">
        <v>43402</v>
      </c>
      <c r="KX6" s="33">
        <v>43403</v>
      </c>
      <c r="KY6" s="33">
        <v>43404</v>
      </c>
      <c r="KZ6" s="33">
        <v>43405</v>
      </c>
      <c r="LA6" s="33">
        <v>43406</v>
      </c>
      <c r="LB6" s="33">
        <v>43407</v>
      </c>
      <c r="LC6" s="33">
        <v>43408</v>
      </c>
      <c r="LD6" s="33">
        <v>43409</v>
      </c>
      <c r="LE6" s="33">
        <v>43410</v>
      </c>
      <c r="LF6" s="33">
        <v>43411</v>
      </c>
      <c r="LG6" s="33">
        <v>43412</v>
      </c>
      <c r="LH6" s="33">
        <v>43413</v>
      </c>
      <c r="LI6" s="33">
        <v>43414</v>
      </c>
      <c r="LJ6" s="33">
        <v>43415</v>
      </c>
      <c r="LK6" s="33">
        <v>43416</v>
      </c>
      <c r="LL6" s="33">
        <v>43417</v>
      </c>
      <c r="LM6" s="33">
        <v>43418</v>
      </c>
      <c r="LN6" s="33">
        <v>43419</v>
      </c>
      <c r="LO6" s="33">
        <v>43420</v>
      </c>
      <c r="LP6" s="33">
        <v>43421</v>
      </c>
      <c r="LQ6" s="33">
        <v>43422</v>
      </c>
      <c r="LR6" s="33">
        <v>43423</v>
      </c>
      <c r="LS6" s="33">
        <v>43424</v>
      </c>
      <c r="LT6" s="33">
        <v>43425</v>
      </c>
      <c r="LU6" s="33">
        <v>43426</v>
      </c>
      <c r="LV6" s="33">
        <v>43427</v>
      </c>
      <c r="LW6" s="33">
        <v>43428</v>
      </c>
      <c r="LX6" s="33">
        <v>43429</v>
      </c>
      <c r="LY6" s="33">
        <v>43430</v>
      </c>
      <c r="LZ6" s="33">
        <v>43431</v>
      </c>
      <c r="MA6" s="33">
        <v>43432</v>
      </c>
      <c r="MB6" s="33">
        <v>43433</v>
      </c>
      <c r="MC6" s="33">
        <v>43434</v>
      </c>
      <c r="MD6" s="33">
        <v>43435</v>
      </c>
      <c r="ME6" s="33">
        <v>43436</v>
      </c>
      <c r="MF6" s="33">
        <v>43437</v>
      </c>
      <c r="MG6" s="33">
        <v>43438</v>
      </c>
      <c r="MH6" s="33">
        <v>43439</v>
      </c>
      <c r="MI6" s="33">
        <v>43440</v>
      </c>
      <c r="MJ6" s="33">
        <v>43441</v>
      </c>
      <c r="MK6" s="33">
        <v>43442</v>
      </c>
      <c r="ML6" s="33">
        <v>43443</v>
      </c>
      <c r="MM6" s="33">
        <v>43444</v>
      </c>
      <c r="MN6" s="33">
        <v>43445</v>
      </c>
      <c r="MO6" s="33">
        <v>43446</v>
      </c>
      <c r="MP6" s="33">
        <v>43447</v>
      </c>
      <c r="MQ6" s="33">
        <v>43448</v>
      </c>
      <c r="MR6" s="33">
        <v>43449</v>
      </c>
      <c r="MS6" s="33">
        <v>43450</v>
      </c>
      <c r="MT6" s="33">
        <v>43451</v>
      </c>
      <c r="MU6" s="33">
        <v>43452</v>
      </c>
      <c r="MV6" s="33">
        <v>43453</v>
      </c>
      <c r="MW6" s="33">
        <v>43454</v>
      </c>
      <c r="MX6" s="33">
        <v>43455</v>
      </c>
      <c r="MY6" s="33">
        <v>43456</v>
      </c>
      <c r="MZ6" s="33">
        <v>43457</v>
      </c>
      <c r="NA6" s="33">
        <v>43458</v>
      </c>
      <c r="NB6" s="33">
        <v>43459</v>
      </c>
      <c r="NC6" s="33">
        <v>43460</v>
      </c>
      <c r="ND6" s="33">
        <v>43461</v>
      </c>
      <c r="NE6" s="33">
        <v>43462</v>
      </c>
      <c r="NF6" s="33">
        <v>43463</v>
      </c>
      <c r="NG6" s="33">
        <v>43464</v>
      </c>
      <c r="NH6" s="35">
        <v>43465</v>
      </c>
    </row>
    <row r="7" spans="1:372" s="15" customFormat="1" ht="36" x14ac:dyDescent="0.55000000000000004">
      <c r="A7" s="52" t="s">
        <v>2</v>
      </c>
      <c r="B7" s="48">
        <v>1</v>
      </c>
      <c r="C7" s="17" t="s">
        <v>31</v>
      </c>
      <c r="D7" s="18">
        <v>1000</v>
      </c>
      <c r="E7" s="58">
        <f t="shared" ref="E7:E16" si="0">IFERROR(INDEX(calendrier,6,MATCH("*",INDEX(calendrier,ROW(E7),),0)),"")</f>
        <v>43245</v>
      </c>
      <c r="F7" s="36"/>
      <c r="G7" s="42"/>
      <c r="H7" s="19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 t="s">
        <v>46</v>
      </c>
      <c r="EW7" s="20"/>
      <c r="EX7" s="20"/>
      <c r="EY7" s="20"/>
      <c r="EZ7" s="20" t="s">
        <v>47</v>
      </c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2"/>
    </row>
    <row r="8" spans="1:372" s="15" customFormat="1" ht="36" x14ac:dyDescent="0.55000000000000004">
      <c r="A8" s="16" t="s">
        <v>4</v>
      </c>
      <c r="B8" s="48">
        <v>3</v>
      </c>
      <c r="C8" s="17" t="s">
        <v>32</v>
      </c>
      <c r="D8" s="18">
        <v>3000</v>
      </c>
      <c r="E8" s="58">
        <f t="shared" si="0"/>
        <v>43248</v>
      </c>
      <c r="F8" s="36"/>
      <c r="G8" s="42"/>
      <c r="H8" s="19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 t="s">
        <v>46</v>
      </c>
      <c r="EZ8" s="20"/>
      <c r="FA8" s="20" t="s">
        <v>47</v>
      </c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  <c r="NF8" s="20"/>
      <c r="NG8" s="20"/>
      <c r="NH8" s="22"/>
    </row>
    <row r="9" spans="1:372" s="15" customFormat="1" ht="36" x14ac:dyDescent="0.55000000000000004">
      <c r="A9" s="16" t="s">
        <v>3</v>
      </c>
      <c r="B9" s="48">
        <v>4</v>
      </c>
      <c r="C9" s="17" t="s">
        <v>33</v>
      </c>
      <c r="D9" s="18">
        <v>4000</v>
      </c>
      <c r="E9" s="58">
        <f t="shared" si="0"/>
        <v>43257</v>
      </c>
      <c r="F9" s="36"/>
      <c r="G9" s="42"/>
      <c r="H9" s="19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 t="s">
        <v>46</v>
      </c>
      <c r="FI9" s="20"/>
      <c r="FJ9" s="20"/>
      <c r="FK9" s="20"/>
      <c r="FL9" s="20"/>
      <c r="FM9" s="20" t="s">
        <v>47</v>
      </c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20"/>
      <c r="KR9" s="20"/>
      <c r="KS9" s="20"/>
      <c r="KT9" s="20"/>
      <c r="KU9" s="20"/>
      <c r="KV9" s="20"/>
      <c r="KW9" s="20"/>
      <c r="KX9" s="20"/>
      <c r="KY9" s="20"/>
      <c r="KZ9" s="20"/>
      <c r="LA9" s="20"/>
      <c r="LB9" s="20"/>
      <c r="LC9" s="20"/>
      <c r="LD9" s="20"/>
      <c r="LE9" s="20"/>
      <c r="LF9" s="20"/>
      <c r="LG9" s="20"/>
      <c r="LH9" s="20"/>
      <c r="LI9" s="20"/>
      <c r="LJ9" s="20"/>
      <c r="LK9" s="20"/>
      <c r="LL9" s="20"/>
      <c r="LM9" s="20"/>
      <c r="LN9" s="20"/>
      <c r="LO9" s="20"/>
      <c r="LP9" s="20"/>
      <c r="LQ9" s="20"/>
      <c r="LR9" s="20"/>
      <c r="LS9" s="20"/>
      <c r="LT9" s="20"/>
      <c r="LU9" s="20"/>
      <c r="LV9" s="20"/>
      <c r="LW9" s="20"/>
      <c r="LX9" s="20"/>
      <c r="LY9" s="20"/>
      <c r="LZ9" s="20"/>
      <c r="MA9" s="20"/>
      <c r="MB9" s="20"/>
      <c r="MC9" s="20"/>
      <c r="MD9" s="20"/>
      <c r="ME9" s="20"/>
      <c r="MF9" s="20"/>
      <c r="MG9" s="20"/>
      <c r="MH9" s="20"/>
      <c r="MI9" s="20"/>
      <c r="MJ9" s="20"/>
      <c r="MK9" s="20"/>
      <c r="ML9" s="20"/>
      <c r="MM9" s="20"/>
      <c r="MN9" s="20"/>
      <c r="MO9" s="20"/>
      <c r="MP9" s="20"/>
      <c r="MQ9" s="20"/>
      <c r="MR9" s="20"/>
      <c r="MS9" s="20"/>
      <c r="MT9" s="20"/>
      <c r="MU9" s="20"/>
      <c r="MV9" s="20"/>
      <c r="MW9" s="20"/>
      <c r="MX9" s="20"/>
      <c r="MY9" s="20"/>
      <c r="MZ9" s="20"/>
      <c r="NA9" s="20"/>
      <c r="NB9" s="20"/>
      <c r="NC9" s="20"/>
      <c r="ND9" s="20"/>
      <c r="NE9" s="20"/>
      <c r="NF9" s="20"/>
      <c r="NG9" s="20"/>
      <c r="NH9" s="22"/>
    </row>
    <row r="10" spans="1:372" s="15" customFormat="1" ht="36" x14ac:dyDescent="0.55000000000000004">
      <c r="A10" s="16" t="s">
        <v>4</v>
      </c>
      <c r="B10" s="48">
        <v>5</v>
      </c>
      <c r="C10" s="17" t="s">
        <v>21</v>
      </c>
      <c r="D10" s="18">
        <v>5000</v>
      </c>
      <c r="E10" s="58">
        <f t="shared" si="0"/>
        <v>43249</v>
      </c>
      <c r="F10" s="36"/>
      <c r="G10" s="42"/>
      <c r="H10" s="19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 t="s">
        <v>46</v>
      </c>
      <c r="FA10" s="20"/>
      <c r="FB10" s="20" t="s">
        <v>47</v>
      </c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  <c r="JC10" s="20"/>
      <c r="JD10" s="20"/>
      <c r="JE10" s="20"/>
      <c r="JF10" s="20"/>
      <c r="JG10" s="20"/>
      <c r="JH10" s="20"/>
      <c r="JI10" s="20"/>
      <c r="JJ10" s="20"/>
      <c r="JK10" s="20"/>
      <c r="JL10" s="20"/>
      <c r="JM10" s="20"/>
      <c r="JN10" s="20"/>
      <c r="JO10" s="20"/>
      <c r="JP10" s="20"/>
      <c r="JQ10" s="20"/>
      <c r="JR10" s="20"/>
      <c r="JS10" s="20"/>
      <c r="JT10" s="20"/>
      <c r="JU10" s="20"/>
      <c r="JV10" s="20"/>
      <c r="JW10" s="20"/>
      <c r="JX10" s="20"/>
      <c r="JY10" s="20"/>
      <c r="JZ10" s="20"/>
      <c r="KA10" s="20"/>
      <c r="KB10" s="20"/>
      <c r="KC10" s="20"/>
      <c r="KD10" s="20"/>
      <c r="KE10" s="20"/>
      <c r="KF10" s="20"/>
      <c r="KG10" s="20"/>
      <c r="KH10" s="20"/>
      <c r="KI10" s="20"/>
      <c r="KJ10" s="20"/>
      <c r="KK10" s="20"/>
      <c r="KL10" s="20"/>
      <c r="KM10" s="20"/>
      <c r="KN10" s="20"/>
      <c r="KO10" s="20"/>
      <c r="KP10" s="20"/>
      <c r="KQ10" s="20"/>
      <c r="KR10" s="20"/>
      <c r="KS10" s="20"/>
      <c r="KT10" s="20"/>
      <c r="KU10" s="20"/>
      <c r="KV10" s="20"/>
      <c r="KW10" s="20"/>
      <c r="KX10" s="20"/>
      <c r="KY10" s="20"/>
      <c r="KZ10" s="20"/>
      <c r="LA10" s="20"/>
      <c r="LB10" s="20"/>
      <c r="LC10" s="20"/>
      <c r="LD10" s="20"/>
      <c r="LE10" s="20"/>
      <c r="LF10" s="20"/>
      <c r="LG10" s="20"/>
      <c r="LH10" s="20"/>
      <c r="LI10" s="20"/>
      <c r="LJ10" s="20"/>
      <c r="LK10" s="20"/>
      <c r="LL10" s="20"/>
      <c r="LM10" s="20"/>
      <c r="LN10" s="20"/>
      <c r="LO10" s="20"/>
      <c r="LP10" s="20"/>
      <c r="LQ10" s="20"/>
      <c r="LR10" s="20"/>
      <c r="LS10" s="20"/>
      <c r="LT10" s="20"/>
      <c r="LU10" s="20"/>
      <c r="LV10" s="20"/>
      <c r="LW10" s="20"/>
      <c r="LX10" s="20"/>
      <c r="LY10" s="20"/>
      <c r="LZ10" s="20"/>
      <c r="MA10" s="20"/>
      <c r="MB10" s="20"/>
      <c r="MC10" s="20"/>
      <c r="MD10" s="20"/>
      <c r="ME10" s="20"/>
      <c r="MF10" s="20"/>
      <c r="MG10" s="20"/>
      <c r="MH10" s="20"/>
      <c r="MI10" s="20"/>
      <c r="MJ10" s="20"/>
      <c r="MK10" s="20"/>
      <c r="ML10" s="20"/>
      <c r="MM10" s="20"/>
      <c r="MN10" s="20"/>
      <c r="MO10" s="20"/>
      <c r="MP10" s="20"/>
      <c r="MQ10" s="20"/>
      <c r="MR10" s="20"/>
      <c r="MS10" s="20"/>
      <c r="MT10" s="20"/>
      <c r="MU10" s="20"/>
      <c r="MV10" s="20"/>
      <c r="MW10" s="20"/>
      <c r="MX10" s="20"/>
      <c r="MY10" s="20"/>
      <c r="MZ10" s="20"/>
      <c r="NA10" s="20"/>
      <c r="NB10" s="20"/>
      <c r="NC10" s="20"/>
      <c r="ND10" s="20"/>
      <c r="NE10" s="20"/>
      <c r="NF10" s="20"/>
      <c r="NG10" s="20"/>
      <c r="NH10" s="22"/>
    </row>
    <row r="11" spans="1:372" s="15" customFormat="1" ht="36" x14ac:dyDescent="0.55000000000000004">
      <c r="A11" s="16" t="s">
        <v>4</v>
      </c>
      <c r="B11" s="48">
        <v>6</v>
      </c>
      <c r="C11" s="17" t="s">
        <v>22</v>
      </c>
      <c r="D11" s="18">
        <v>6000</v>
      </c>
      <c r="E11" s="58">
        <f t="shared" si="0"/>
        <v>43250</v>
      </c>
      <c r="F11" s="36"/>
      <c r="G11" s="42"/>
      <c r="H11" s="19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 t="s">
        <v>46</v>
      </c>
      <c r="FB11" s="20"/>
      <c r="FC11" s="20"/>
      <c r="FD11" s="20"/>
      <c r="FE11" s="20"/>
      <c r="FF11" s="20" t="s">
        <v>47</v>
      </c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  <c r="JC11" s="20"/>
      <c r="JD11" s="20"/>
      <c r="JE11" s="20"/>
      <c r="JF11" s="20"/>
      <c r="JG11" s="20"/>
      <c r="JH11" s="20"/>
      <c r="JI11" s="20"/>
      <c r="JJ11" s="20"/>
      <c r="JK11" s="20"/>
      <c r="JL11" s="20"/>
      <c r="JM11" s="20"/>
      <c r="JN11" s="20"/>
      <c r="JO11" s="20"/>
      <c r="JP11" s="20"/>
      <c r="JQ11" s="20"/>
      <c r="JR11" s="20"/>
      <c r="JS11" s="20"/>
      <c r="JT11" s="20"/>
      <c r="JU11" s="20"/>
      <c r="JV11" s="20"/>
      <c r="JW11" s="20"/>
      <c r="JX11" s="20"/>
      <c r="JY11" s="20"/>
      <c r="JZ11" s="20"/>
      <c r="KA11" s="20"/>
      <c r="KB11" s="20"/>
      <c r="KC11" s="20"/>
      <c r="KD11" s="20"/>
      <c r="KE11" s="20"/>
      <c r="KF11" s="20"/>
      <c r="KG11" s="20"/>
      <c r="KH11" s="20"/>
      <c r="KI11" s="20"/>
      <c r="KJ11" s="20"/>
      <c r="KK11" s="20"/>
      <c r="KL11" s="20"/>
      <c r="KM11" s="20"/>
      <c r="KN11" s="20"/>
      <c r="KO11" s="20"/>
      <c r="KP11" s="20"/>
      <c r="KQ11" s="20"/>
      <c r="KR11" s="20"/>
      <c r="KS11" s="20"/>
      <c r="KT11" s="20"/>
      <c r="KU11" s="20"/>
      <c r="KV11" s="20"/>
      <c r="KW11" s="20"/>
      <c r="KX11" s="20"/>
      <c r="KY11" s="20"/>
      <c r="KZ11" s="20"/>
      <c r="LA11" s="20"/>
      <c r="LB11" s="20"/>
      <c r="LC11" s="20"/>
      <c r="LD11" s="20"/>
      <c r="LE11" s="20"/>
      <c r="LF11" s="20"/>
      <c r="LG11" s="20"/>
      <c r="LH11" s="20"/>
      <c r="LI11" s="20"/>
      <c r="LJ11" s="20"/>
      <c r="LK11" s="20"/>
      <c r="LL11" s="20"/>
      <c r="LM11" s="20"/>
      <c r="LN11" s="20"/>
      <c r="LO11" s="20"/>
      <c r="LP11" s="20"/>
      <c r="LQ11" s="20"/>
      <c r="LR11" s="20"/>
      <c r="LS11" s="20"/>
      <c r="LT11" s="20"/>
      <c r="LU11" s="20"/>
      <c r="LV11" s="20"/>
      <c r="LW11" s="20"/>
      <c r="LX11" s="20"/>
      <c r="LY11" s="20"/>
      <c r="LZ11" s="20"/>
      <c r="MA11" s="20"/>
      <c r="MB11" s="20"/>
      <c r="MC11" s="20"/>
      <c r="MD11" s="20"/>
      <c r="ME11" s="20"/>
      <c r="MF11" s="20"/>
      <c r="MG11" s="20"/>
      <c r="MH11" s="20"/>
      <c r="MI11" s="20"/>
      <c r="MJ11" s="20"/>
      <c r="MK11" s="20"/>
      <c r="ML11" s="20"/>
      <c r="MM11" s="20"/>
      <c r="MN11" s="20"/>
      <c r="MO11" s="20"/>
      <c r="MP11" s="20"/>
      <c r="MQ11" s="20"/>
      <c r="MR11" s="20"/>
      <c r="MS11" s="20"/>
      <c r="MT11" s="20"/>
      <c r="MU11" s="20"/>
      <c r="MV11" s="20"/>
      <c r="MW11" s="20"/>
      <c r="MX11" s="20"/>
      <c r="MY11" s="20"/>
      <c r="MZ11" s="20"/>
      <c r="NA11" s="20"/>
      <c r="NB11" s="20"/>
      <c r="NC11" s="20"/>
      <c r="ND11" s="20"/>
      <c r="NE11" s="20"/>
      <c r="NF11" s="20"/>
      <c r="NG11" s="20"/>
      <c r="NH11" s="22"/>
    </row>
    <row r="12" spans="1:372" s="15" customFormat="1" ht="36" x14ac:dyDescent="0.55000000000000004">
      <c r="A12" s="16" t="s">
        <v>2</v>
      </c>
      <c r="B12" s="48">
        <v>8</v>
      </c>
      <c r="C12" s="17" t="s">
        <v>26</v>
      </c>
      <c r="D12" s="18">
        <v>8000</v>
      </c>
      <c r="E12" s="58" t="str">
        <f t="shared" si="0"/>
        <v/>
      </c>
      <c r="F12" s="36"/>
      <c r="G12" s="42"/>
      <c r="H12" s="19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  <c r="KN12" s="20"/>
      <c r="KO12" s="20"/>
      <c r="KP12" s="20"/>
      <c r="KQ12" s="20"/>
      <c r="KR12" s="20"/>
      <c r="KS12" s="20"/>
      <c r="KT12" s="20"/>
      <c r="KU12" s="20"/>
      <c r="KV12" s="20"/>
      <c r="KW12" s="20"/>
      <c r="KX12" s="20"/>
      <c r="KY12" s="20"/>
      <c r="KZ12" s="20"/>
      <c r="LA12" s="20"/>
      <c r="LB12" s="20"/>
      <c r="LC12" s="20"/>
      <c r="LD12" s="20"/>
      <c r="LE12" s="20"/>
      <c r="LF12" s="20"/>
      <c r="LG12" s="20"/>
      <c r="LH12" s="20"/>
      <c r="LI12" s="20"/>
      <c r="LJ12" s="20"/>
      <c r="LK12" s="20"/>
      <c r="LL12" s="20"/>
      <c r="LM12" s="20"/>
      <c r="LN12" s="20"/>
      <c r="LO12" s="20"/>
      <c r="LP12" s="20"/>
      <c r="LQ12" s="20"/>
      <c r="LR12" s="20"/>
      <c r="LS12" s="20"/>
      <c r="LT12" s="20"/>
      <c r="LU12" s="20"/>
      <c r="LV12" s="20"/>
      <c r="LW12" s="20"/>
      <c r="LX12" s="20"/>
      <c r="LY12" s="20"/>
      <c r="LZ12" s="20"/>
      <c r="MA12" s="20"/>
      <c r="MB12" s="20"/>
      <c r="MC12" s="20"/>
      <c r="MD12" s="20"/>
      <c r="ME12" s="20"/>
      <c r="MF12" s="20"/>
      <c r="MG12" s="20"/>
      <c r="MH12" s="20"/>
      <c r="MI12" s="20"/>
      <c r="MJ12" s="20"/>
      <c r="MK12" s="20"/>
      <c r="ML12" s="20"/>
      <c r="MM12" s="20"/>
      <c r="MN12" s="20"/>
      <c r="MO12" s="20"/>
      <c r="MP12" s="20"/>
      <c r="MQ12" s="20"/>
      <c r="MR12" s="20"/>
      <c r="MS12" s="20"/>
      <c r="MT12" s="20"/>
      <c r="MU12" s="20"/>
      <c r="MV12" s="20"/>
      <c r="MW12" s="20"/>
      <c r="MX12" s="20"/>
      <c r="MY12" s="20"/>
      <c r="MZ12" s="20"/>
      <c r="NA12" s="20"/>
      <c r="NB12" s="20"/>
      <c r="NC12" s="20"/>
      <c r="ND12" s="20"/>
      <c r="NE12" s="20"/>
      <c r="NF12" s="20"/>
      <c r="NG12" s="20"/>
      <c r="NH12" s="22"/>
    </row>
    <row r="13" spans="1:372" s="15" customFormat="1" ht="36" x14ac:dyDescent="0.55000000000000004">
      <c r="A13" s="16" t="s">
        <v>3</v>
      </c>
      <c r="B13" s="48">
        <v>9</v>
      </c>
      <c r="C13" s="17" t="s">
        <v>27</v>
      </c>
      <c r="D13" s="18">
        <v>9000</v>
      </c>
      <c r="E13" s="58" t="str">
        <f t="shared" si="0"/>
        <v/>
      </c>
      <c r="F13" s="36"/>
      <c r="G13" s="42"/>
      <c r="H13" s="19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  <c r="IS13" s="20"/>
      <c r="IT13" s="20"/>
      <c r="IU13" s="20"/>
      <c r="IV13" s="20"/>
      <c r="IW13" s="20"/>
      <c r="IX13" s="20"/>
      <c r="IY13" s="20"/>
      <c r="IZ13" s="20"/>
      <c r="JA13" s="20"/>
      <c r="JB13" s="20"/>
      <c r="JC13" s="20"/>
      <c r="JD13" s="20"/>
      <c r="JE13" s="20"/>
      <c r="JF13" s="20"/>
      <c r="JG13" s="20"/>
      <c r="JH13" s="20"/>
      <c r="JI13" s="20"/>
      <c r="JJ13" s="20"/>
      <c r="JK13" s="20"/>
      <c r="JL13" s="20"/>
      <c r="JM13" s="20"/>
      <c r="JN13" s="20"/>
      <c r="JO13" s="20"/>
      <c r="JP13" s="20"/>
      <c r="JQ13" s="20"/>
      <c r="JR13" s="20"/>
      <c r="JS13" s="20"/>
      <c r="JT13" s="20"/>
      <c r="JU13" s="20"/>
      <c r="JV13" s="20"/>
      <c r="JW13" s="20"/>
      <c r="JX13" s="20"/>
      <c r="JY13" s="20"/>
      <c r="JZ13" s="20"/>
      <c r="KA13" s="20"/>
      <c r="KB13" s="20"/>
      <c r="KC13" s="20"/>
      <c r="KD13" s="20"/>
      <c r="KE13" s="20"/>
      <c r="KF13" s="20"/>
      <c r="KG13" s="20"/>
      <c r="KH13" s="20"/>
      <c r="KI13" s="20"/>
      <c r="KJ13" s="20"/>
      <c r="KK13" s="20"/>
      <c r="KL13" s="20"/>
      <c r="KM13" s="20"/>
      <c r="KN13" s="20"/>
      <c r="KO13" s="20"/>
      <c r="KP13" s="20"/>
      <c r="KQ13" s="20"/>
      <c r="KR13" s="20"/>
      <c r="KS13" s="20"/>
      <c r="KT13" s="20"/>
      <c r="KU13" s="20"/>
      <c r="KV13" s="20"/>
      <c r="KW13" s="20"/>
      <c r="KX13" s="20"/>
      <c r="KY13" s="20"/>
      <c r="KZ13" s="20"/>
      <c r="LA13" s="20"/>
      <c r="LB13" s="20"/>
      <c r="LC13" s="20"/>
      <c r="LD13" s="20"/>
      <c r="LE13" s="20"/>
      <c r="LF13" s="20"/>
      <c r="LG13" s="20"/>
      <c r="LH13" s="20"/>
      <c r="LI13" s="20"/>
      <c r="LJ13" s="20"/>
      <c r="LK13" s="20"/>
      <c r="LL13" s="20"/>
      <c r="LM13" s="20"/>
      <c r="LN13" s="20"/>
      <c r="LO13" s="20"/>
      <c r="LP13" s="20"/>
      <c r="LQ13" s="20"/>
      <c r="LR13" s="20"/>
      <c r="LS13" s="20"/>
      <c r="LT13" s="20"/>
      <c r="LU13" s="20"/>
      <c r="LV13" s="20"/>
      <c r="LW13" s="20"/>
      <c r="LX13" s="20"/>
      <c r="LY13" s="20"/>
      <c r="LZ13" s="20"/>
      <c r="MA13" s="20"/>
      <c r="MB13" s="20"/>
      <c r="MC13" s="20"/>
      <c r="MD13" s="20"/>
      <c r="ME13" s="20"/>
      <c r="MF13" s="20"/>
      <c r="MG13" s="20"/>
      <c r="MH13" s="20"/>
      <c r="MI13" s="20"/>
      <c r="MJ13" s="20"/>
      <c r="MK13" s="20"/>
      <c r="ML13" s="20"/>
      <c r="MM13" s="20"/>
      <c r="MN13" s="20"/>
      <c r="MO13" s="20"/>
      <c r="MP13" s="20"/>
      <c r="MQ13" s="20"/>
      <c r="MR13" s="20"/>
      <c r="MS13" s="20"/>
      <c r="MT13" s="20"/>
      <c r="MU13" s="20"/>
      <c r="MV13" s="20"/>
      <c r="MW13" s="20"/>
      <c r="MX13" s="20"/>
      <c r="MY13" s="20"/>
      <c r="MZ13" s="20"/>
      <c r="NA13" s="20"/>
      <c r="NB13" s="20"/>
      <c r="NC13" s="20"/>
      <c r="ND13" s="20"/>
      <c r="NE13" s="20"/>
      <c r="NF13" s="20"/>
      <c r="NG13" s="20"/>
      <c r="NH13" s="22"/>
    </row>
    <row r="14" spans="1:372" s="15" customFormat="1" ht="36" x14ac:dyDescent="0.55000000000000004">
      <c r="A14" s="16" t="s">
        <v>5</v>
      </c>
      <c r="B14" s="48">
        <v>10</v>
      </c>
      <c r="C14" s="17" t="s">
        <v>28</v>
      </c>
      <c r="D14" s="18">
        <v>10000</v>
      </c>
      <c r="E14" s="58" t="str">
        <f t="shared" si="0"/>
        <v/>
      </c>
      <c r="F14" s="36"/>
      <c r="G14" s="42"/>
      <c r="H14" s="19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/>
      <c r="IV14" s="20"/>
      <c r="IW14" s="20"/>
      <c r="IX14" s="20"/>
      <c r="IY14" s="20"/>
      <c r="IZ14" s="20"/>
      <c r="JA14" s="20"/>
      <c r="JB14" s="20"/>
      <c r="JC14" s="20"/>
      <c r="JD14" s="20"/>
      <c r="JE14" s="20"/>
      <c r="JF14" s="20"/>
      <c r="JG14" s="20"/>
      <c r="JH14" s="20"/>
      <c r="JI14" s="20"/>
      <c r="JJ14" s="20"/>
      <c r="JK14" s="20"/>
      <c r="JL14" s="20"/>
      <c r="JM14" s="20"/>
      <c r="JN14" s="20"/>
      <c r="JO14" s="20"/>
      <c r="JP14" s="20"/>
      <c r="JQ14" s="20"/>
      <c r="JR14" s="20"/>
      <c r="JS14" s="20"/>
      <c r="JT14" s="20"/>
      <c r="JU14" s="20"/>
      <c r="JV14" s="20"/>
      <c r="JW14" s="20"/>
      <c r="JX14" s="20"/>
      <c r="JY14" s="20"/>
      <c r="JZ14" s="20"/>
      <c r="KA14" s="20"/>
      <c r="KB14" s="20"/>
      <c r="KC14" s="20"/>
      <c r="KD14" s="20"/>
      <c r="KE14" s="20"/>
      <c r="KF14" s="20"/>
      <c r="KG14" s="20"/>
      <c r="KH14" s="20"/>
      <c r="KI14" s="20"/>
      <c r="KJ14" s="20"/>
      <c r="KK14" s="20"/>
      <c r="KL14" s="20"/>
      <c r="KM14" s="20"/>
      <c r="KN14" s="20"/>
      <c r="KO14" s="20"/>
      <c r="KP14" s="20"/>
      <c r="KQ14" s="20"/>
      <c r="KR14" s="20"/>
      <c r="KS14" s="20"/>
      <c r="KT14" s="20"/>
      <c r="KU14" s="20"/>
      <c r="KV14" s="20"/>
      <c r="KW14" s="20"/>
      <c r="KX14" s="20"/>
      <c r="KY14" s="20"/>
      <c r="KZ14" s="20"/>
      <c r="LA14" s="20"/>
      <c r="LB14" s="20"/>
      <c r="LC14" s="20"/>
      <c r="LD14" s="20"/>
      <c r="LE14" s="20"/>
      <c r="LF14" s="20"/>
      <c r="LG14" s="20"/>
      <c r="LH14" s="20"/>
      <c r="LI14" s="20"/>
      <c r="LJ14" s="20"/>
      <c r="LK14" s="20"/>
      <c r="LL14" s="20"/>
      <c r="LM14" s="20"/>
      <c r="LN14" s="20"/>
      <c r="LO14" s="20"/>
      <c r="LP14" s="20"/>
      <c r="LQ14" s="20"/>
      <c r="LR14" s="20"/>
      <c r="LS14" s="20"/>
      <c r="LT14" s="20"/>
      <c r="LU14" s="20"/>
      <c r="LV14" s="20"/>
      <c r="LW14" s="20"/>
      <c r="LX14" s="20"/>
      <c r="LY14" s="20"/>
      <c r="LZ14" s="20"/>
      <c r="MA14" s="20"/>
      <c r="MB14" s="20"/>
      <c r="MC14" s="20"/>
      <c r="MD14" s="20"/>
      <c r="ME14" s="20"/>
      <c r="MF14" s="20"/>
      <c r="MG14" s="20"/>
      <c r="MH14" s="20"/>
      <c r="MI14" s="20"/>
      <c r="MJ14" s="20"/>
      <c r="MK14" s="20"/>
      <c r="ML14" s="20"/>
      <c r="MM14" s="20"/>
      <c r="MN14" s="20"/>
      <c r="MO14" s="20"/>
      <c r="MP14" s="20"/>
      <c r="MQ14" s="20"/>
      <c r="MR14" s="20"/>
      <c r="MS14" s="20"/>
      <c r="MT14" s="20"/>
      <c r="MU14" s="20"/>
      <c r="MV14" s="20"/>
      <c r="MW14" s="20"/>
      <c r="MX14" s="20"/>
      <c r="MY14" s="20"/>
      <c r="MZ14" s="20"/>
      <c r="NA14" s="20"/>
      <c r="NB14" s="20"/>
      <c r="NC14" s="20"/>
      <c r="ND14" s="20"/>
      <c r="NE14" s="20"/>
      <c r="NF14" s="20"/>
      <c r="NG14" s="20"/>
      <c r="NH14" s="22"/>
    </row>
    <row r="15" spans="1:372" s="15" customFormat="1" ht="36" x14ac:dyDescent="0.55000000000000004">
      <c r="A15" s="16" t="s">
        <v>2</v>
      </c>
      <c r="B15" s="48">
        <v>12</v>
      </c>
      <c r="C15" s="17" t="s">
        <v>29</v>
      </c>
      <c r="D15" s="18">
        <v>12000</v>
      </c>
      <c r="E15" s="58" t="str">
        <f t="shared" si="0"/>
        <v/>
      </c>
      <c r="F15" s="36"/>
      <c r="G15" s="42"/>
      <c r="H15" s="19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20"/>
      <c r="IQ15" s="20"/>
      <c r="IR15" s="20"/>
      <c r="IS15" s="20"/>
      <c r="IT15" s="20"/>
      <c r="IU15" s="20"/>
      <c r="IV15" s="20"/>
      <c r="IW15" s="20"/>
      <c r="IX15" s="20"/>
      <c r="IY15" s="20"/>
      <c r="IZ15" s="20"/>
      <c r="JA15" s="20"/>
      <c r="JB15" s="20"/>
      <c r="JC15" s="20"/>
      <c r="JD15" s="20"/>
      <c r="JE15" s="20"/>
      <c r="JF15" s="20"/>
      <c r="JG15" s="20"/>
      <c r="JH15" s="20"/>
      <c r="JI15" s="20"/>
      <c r="JJ15" s="20"/>
      <c r="JK15" s="20"/>
      <c r="JL15" s="20"/>
      <c r="JM15" s="20"/>
      <c r="JN15" s="20"/>
      <c r="JO15" s="20"/>
      <c r="JP15" s="20"/>
      <c r="JQ15" s="20"/>
      <c r="JR15" s="20"/>
      <c r="JS15" s="20"/>
      <c r="JT15" s="20"/>
      <c r="JU15" s="20"/>
      <c r="JV15" s="20"/>
      <c r="JW15" s="20"/>
      <c r="JX15" s="20"/>
      <c r="JY15" s="20"/>
      <c r="JZ15" s="20"/>
      <c r="KA15" s="20"/>
      <c r="KB15" s="20"/>
      <c r="KC15" s="20"/>
      <c r="KD15" s="20"/>
      <c r="KE15" s="20"/>
      <c r="KF15" s="20"/>
      <c r="KG15" s="20"/>
      <c r="KH15" s="20"/>
      <c r="KI15" s="20"/>
      <c r="KJ15" s="20"/>
      <c r="KK15" s="20"/>
      <c r="KL15" s="20"/>
      <c r="KM15" s="20"/>
      <c r="KN15" s="20"/>
      <c r="KO15" s="20"/>
      <c r="KP15" s="20"/>
      <c r="KQ15" s="20"/>
      <c r="KR15" s="20"/>
      <c r="KS15" s="20"/>
      <c r="KT15" s="20"/>
      <c r="KU15" s="20"/>
      <c r="KV15" s="20"/>
      <c r="KW15" s="20"/>
      <c r="KX15" s="20"/>
      <c r="KY15" s="20"/>
      <c r="KZ15" s="20"/>
      <c r="LA15" s="20"/>
      <c r="LB15" s="20"/>
      <c r="LC15" s="20"/>
      <c r="LD15" s="20"/>
      <c r="LE15" s="20"/>
      <c r="LF15" s="20"/>
      <c r="LG15" s="20"/>
      <c r="LH15" s="20"/>
      <c r="LI15" s="20"/>
      <c r="LJ15" s="20"/>
      <c r="LK15" s="20"/>
      <c r="LL15" s="20"/>
      <c r="LM15" s="20"/>
      <c r="LN15" s="20"/>
      <c r="LO15" s="20"/>
      <c r="LP15" s="20"/>
      <c r="LQ15" s="20"/>
      <c r="LR15" s="20"/>
      <c r="LS15" s="20"/>
      <c r="LT15" s="20"/>
      <c r="LU15" s="20"/>
      <c r="LV15" s="20"/>
      <c r="LW15" s="20"/>
      <c r="LX15" s="20"/>
      <c r="LY15" s="20"/>
      <c r="LZ15" s="20"/>
      <c r="MA15" s="20"/>
      <c r="MB15" s="20"/>
      <c r="MC15" s="20"/>
      <c r="MD15" s="20"/>
      <c r="ME15" s="20"/>
      <c r="MF15" s="20"/>
      <c r="MG15" s="20"/>
      <c r="MH15" s="20"/>
      <c r="MI15" s="20"/>
      <c r="MJ15" s="20"/>
      <c r="MK15" s="20"/>
      <c r="ML15" s="20"/>
      <c r="MM15" s="20"/>
      <c r="MN15" s="20"/>
      <c r="MO15" s="20"/>
      <c r="MP15" s="20"/>
      <c r="MQ15" s="20"/>
      <c r="MR15" s="20"/>
      <c r="MS15" s="20"/>
      <c r="MT15" s="20"/>
      <c r="MU15" s="20"/>
      <c r="MV15" s="20"/>
      <c r="MW15" s="20"/>
      <c r="MX15" s="20"/>
      <c r="MY15" s="20"/>
      <c r="MZ15" s="20"/>
      <c r="NA15" s="20"/>
      <c r="NB15" s="20"/>
      <c r="NC15" s="20"/>
      <c r="ND15" s="20"/>
      <c r="NE15" s="20"/>
      <c r="NF15" s="20"/>
      <c r="NG15" s="20"/>
      <c r="NH15" s="22"/>
    </row>
    <row r="16" spans="1:372" s="15" customFormat="1" ht="36" x14ac:dyDescent="0.55000000000000004">
      <c r="A16" s="16" t="s">
        <v>4</v>
      </c>
      <c r="B16" s="48">
        <v>13</v>
      </c>
      <c r="C16" s="17" t="s">
        <v>30</v>
      </c>
      <c r="D16" s="18">
        <v>13000</v>
      </c>
      <c r="E16" s="58" t="str">
        <f t="shared" si="0"/>
        <v/>
      </c>
      <c r="F16" s="36"/>
      <c r="G16" s="42"/>
      <c r="H16" s="19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  <c r="IW16" s="20"/>
      <c r="IX16" s="20"/>
      <c r="IY16" s="20"/>
      <c r="IZ16" s="20"/>
      <c r="JA16" s="20"/>
      <c r="JB16" s="20"/>
      <c r="JC16" s="20"/>
      <c r="JD16" s="20"/>
      <c r="JE16" s="20"/>
      <c r="JF16" s="20"/>
      <c r="JG16" s="20"/>
      <c r="JH16" s="20"/>
      <c r="JI16" s="20"/>
      <c r="JJ16" s="20"/>
      <c r="JK16" s="20"/>
      <c r="JL16" s="20"/>
      <c r="JM16" s="20"/>
      <c r="JN16" s="20"/>
      <c r="JO16" s="20"/>
      <c r="JP16" s="20"/>
      <c r="JQ16" s="20"/>
      <c r="JR16" s="20"/>
      <c r="JS16" s="20"/>
      <c r="JT16" s="20"/>
      <c r="JU16" s="20"/>
      <c r="JV16" s="20"/>
      <c r="JW16" s="20"/>
      <c r="JX16" s="20"/>
      <c r="JY16" s="20"/>
      <c r="JZ16" s="20"/>
      <c r="KA16" s="20"/>
      <c r="KB16" s="20"/>
      <c r="KC16" s="20"/>
      <c r="KD16" s="20"/>
      <c r="KE16" s="20"/>
      <c r="KF16" s="20"/>
      <c r="KG16" s="20"/>
      <c r="KH16" s="20"/>
      <c r="KI16" s="20"/>
      <c r="KJ16" s="20"/>
      <c r="KK16" s="20"/>
      <c r="KL16" s="20"/>
      <c r="KM16" s="20"/>
      <c r="KN16" s="20"/>
      <c r="KO16" s="20"/>
      <c r="KP16" s="20"/>
      <c r="KQ16" s="20"/>
      <c r="KR16" s="20"/>
      <c r="KS16" s="20"/>
      <c r="KT16" s="20"/>
      <c r="KU16" s="20"/>
      <c r="KV16" s="20"/>
      <c r="KW16" s="20"/>
      <c r="KX16" s="20"/>
      <c r="KY16" s="20"/>
      <c r="KZ16" s="20"/>
      <c r="LA16" s="20"/>
      <c r="LB16" s="20"/>
      <c r="LC16" s="20"/>
      <c r="LD16" s="20"/>
      <c r="LE16" s="20"/>
      <c r="LF16" s="20"/>
      <c r="LG16" s="20"/>
      <c r="LH16" s="20"/>
      <c r="LI16" s="20"/>
      <c r="LJ16" s="20"/>
      <c r="LK16" s="20"/>
      <c r="LL16" s="20"/>
      <c r="LM16" s="20"/>
      <c r="LN16" s="20"/>
      <c r="LO16" s="20"/>
      <c r="LP16" s="20"/>
      <c r="LQ16" s="20"/>
      <c r="LR16" s="20"/>
      <c r="LS16" s="20"/>
      <c r="LT16" s="20"/>
      <c r="LU16" s="20"/>
      <c r="LV16" s="20"/>
      <c r="LW16" s="20"/>
      <c r="LX16" s="20"/>
      <c r="LY16" s="20"/>
      <c r="LZ16" s="20"/>
      <c r="MA16" s="20"/>
      <c r="MB16" s="20"/>
      <c r="MC16" s="20"/>
      <c r="MD16" s="20"/>
      <c r="ME16" s="20"/>
      <c r="MF16" s="20"/>
      <c r="MG16" s="20"/>
      <c r="MH16" s="20"/>
      <c r="MI16" s="20"/>
      <c r="MJ16" s="20"/>
      <c r="MK16" s="20"/>
      <c r="ML16" s="20"/>
      <c r="MM16" s="20"/>
      <c r="MN16" s="20"/>
      <c r="MO16" s="20"/>
      <c r="MP16" s="20"/>
      <c r="MQ16" s="20"/>
      <c r="MR16" s="20"/>
      <c r="MS16" s="20"/>
      <c r="MT16" s="20"/>
      <c r="MU16" s="20"/>
      <c r="MV16" s="20"/>
      <c r="MW16" s="20"/>
      <c r="MX16" s="20"/>
      <c r="MY16" s="20"/>
      <c r="MZ16" s="20"/>
      <c r="NA16" s="20"/>
      <c r="NB16" s="20"/>
      <c r="NC16" s="20"/>
      <c r="ND16" s="20"/>
      <c r="NE16" s="20"/>
      <c r="NF16" s="20"/>
      <c r="NG16" s="20"/>
      <c r="NH16" s="22"/>
    </row>
    <row r="17" spans="1:372" s="15" customFormat="1" ht="36" x14ac:dyDescent="0.55000000000000004">
      <c r="A17" s="16"/>
      <c r="B17" s="48"/>
      <c r="C17" s="17"/>
      <c r="D17" s="18"/>
      <c r="E17" s="58"/>
      <c r="F17" s="36"/>
      <c r="G17" s="42"/>
      <c r="H17" s="19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  <c r="IU17" s="20"/>
      <c r="IV17" s="20"/>
      <c r="IW17" s="20"/>
      <c r="IX17" s="20"/>
      <c r="IY17" s="20"/>
      <c r="IZ17" s="20"/>
      <c r="JA17" s="20"/>
      <c r="JB17" s="20"/>
      <c r="JC17" s="20"/>
      <c r="JD17" s="20"/>
      <c r="JE17" s="20"/>
      <c r="JF17" s="20"/>
      <c r="JG17" s="20"/>
      <c r="JH17" s="20"/>
      <c r="JI17" s="20"/>
      <c r="JJ17" s="20"/>
      <c r="JK17" s="20"/>
      <c r="JL17" s="20"/>
      <c r="JM17" s="20"/>
      <c r="JN17" s="20"/>
      <c r="JO17" s="20"/>
      <c r="JP17" s="20"/>
      <c r="JQ17" s="20"/>
      <c r="JR17" s="20"/>
      <c r="JS17" s="20"/>
      <c r="JT17" s="20"/>
      <c r="JU17" s="20"/>
      <c r="JV17" s="20"/>
      <c r="JW17" s="20"/>
      <c r="JX17" s="20"/>
      <c r="JY17" s="20"/>
      <c r="JZ17" s="20"/>
      <c r="KA17" s="20"/>
      <c r="KB17" s="20"/>
      <c r="KC17" s="20"/>
      <c r="KD17" s="20"/>
      <c r="KE17" s="20"/>
      <c r="KF17" s="20"/>
      <c r="KG17" s="20"/>
      <c r="KH17" s="20"/>
      <c r="KI17" s="20"/>
      <c r="KJ17" s="20"/>
      <c r="KK17" s="20"/>
      <c r="KL17" s="20"/>
      <c r="KM17" s="20"/>
      <c r="KN17" s="20"/>
      <c r="KO17" s="20"/>
      <c r="KP17" s="20"/>
      <c r="KQ17" s="20"/>
      <c r="KR17" s="20"/>
      <c r="KS17" s="20"/>
      <c r="KT17" s="20"/>
      <c r="KU17" s="20"/>
      <c r="KV17" s="20"/>
      <c r="KW17" s="20"/>
      <c r="KX17" s="20"/>
      <c r="KY17" s="20"/>
      <c r="KZ17" s="20"/>
      <c r="LA17" s="20"/>
      <c r="LB17" s="20"/>
      <c r="LC17" s="20"/>
      <c r="LD17" s="20"/>
      <c r="LE17" s="20"/>
      <c r="LF17" s="20"/>
      <c r="LG17" s="20"/>
      <c r="LH17" s="20"/>
      <c r="LI17" s="20"/>
      <c r="LJ17" s="20"/>
      <c r="LK17" s="20"/>
      <c r="LL17" s="20"/>
      <c r="LM17" s="20"/>
      <c r="LN17" s="20"/>
      <c r="LO17" s="20"/>
      <c r="LP17" s="20"/>
      <c r="LQ17" s="20"/>
      <c r="LR17" s="20"/>
      <c r="LS17" s="20"/>
      <c r="LT17" s="20"/>
      <c r="LU17" s="20"/>
      <c r="LV17" s="20"/>
      <c r="LW17" s="20"/>
      <c r="LX17" s="20"/>
      <c r="LY17" s="20"/>
      <c r="LZ17" s="20"/>
      <c r="MA17" s="20"/>
      <c r="MB17" s="20"/>
      <c r="MC17" s="20"/>
      <c r="MD17" s="20"/>
      <c r="ME17" s="20"/>
      <c r="MF17" s="20"/>
      <c r="MG17" s="20"/>
      <c r="MH17" s="20"/>
      <c r="MI17" s="20"/>
      <c r="MJ17" s="20"/>
      <c r="MK17" s="20"/>
      <c r="ML17" s="20"/>
      <c r="MM17" s="20"/>
      <c r="MN17" s="20"/>
      <c r="MO17" s="20"/>
      <c r="MP17" s="20"/>
      <c r="MQ17" s="20"/>
      <c r="MR17" s="20"/>
      <c r="MS17" s="20"/>
      <c r="MT17" s="20"/>
      <c r="MU17" s="20"/>
      <c r="MV17" s="20"/>
      <c r="MW17" s="20"/>
      <c r="MX17" s="20"/>
      <c r="MY17" s="20"/>
      <c r="MZ17" s="20"/>
      <c r="NA17" s="20"/>
      <c r="NB17" s="20"/>
      <c r="NC17" s="20"/>
      <c r="ND17" s="20"/>
      <c r="NE17" s="20"/>
      <c r="NF17" s="20"/>
      <c r="NG17" s="20"/>
      <c r="NH17" s="22"/>
    </row>
    <row r="18" spans="1:372" s="15" customFormat="1" ht="36" x14ac:dyDescent="0.55000000000000004">
      <c r="A18" s="16"/>
      <c r="B18" s="48"/>
      <c r="C18" s="17"/>
      <c r="D18" s="18"/>
      <c r="E18" s="58"/>
      <c r="F18" s="36"/>
      <c r="G18" s="42"/>
      <c r="H18" s="19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  <c r="IV18" s="20"/>
      <c r="IW18" s="20"/>
      <c r="IX18" s="20"/>
      <c r="IY18" s="20"/>
      <c r="IZ18" s="20"/>
      <c r="JA18" s="20"/>
      <c r="JB18" s="20"/>
      <c r="JC18" s="20"/>
      <c r="JD18" s="20"/>
      <c r="JE18" s="20"/>
      <c r="JF18" s="20"/>
      <c r="JG18" s="20"/>
      <c r="JH18" s="20"/>
      <c r="JI18" s="20"/>
      <c r="JJ18" s="20"/>
      <c r="JK18" s="20"/>
      <c r="JL18" s="20"/>
      <c r="JM18" s="20"/>
      <c r="JN18" s="20"/>
      <c r="JO18" s="20"/>
      <c r="JP18" s="20"/>
      <c r="JQ18" s="20"/>
      <c r="JR18" s="20"/>
      <c r="JS18" s="20"/>
      <c r="JT18" s="20"/>
      <c r="JU18" s="20"/>
      <c r="JV18" s="20"/>
      <c r="JW18" s="20"/>
      <c r="JX18" s="20"/>
      <c r="JY18" s="20"/>
      <c r="JZ18" s="20"/>
      <c r="KA18" s="20"/>
      <c r="KB18" s="20"/>
      <c r="KC18" s="20"/>
      <c r="KD18" s="20"/>
      <c r="KE18" s="20"/>
      <c r="KF18" s="20"/>
      <c r="KG18" s="20"/>
      <c r="KH18" s="20"/>
      <c r="KI18" s="20"/>
      <c r="KJ18" s="20"/>
      <c r="KK18" s="20"/>
      <c r="KL18" s="20"/>
      <c r="KM18" s="20"/>
      <c r="KN18" s="20"/>
      <c r="KO18" s="20"/>
      <c r="KP18" s="20"/>
      <c r="KQ18" s="20"/>
      <c r="KR18" s="20"/>
      <c r="KS18" s="20"/>
      <c r="KT18" s="20"/>
      <c r="KU18" s="20"/>
      <c r="KV18" s="20"/>
      <c r="KW18" s="20"/>
      <c r="KX18" s="20"/>
      <c r="KY18" s="20"/>
      <c r="KZ18" s="20"/>
      <c r="LA18" s="20"/>
      <c r="LB18" s="20"/>
      <c r="LC18" s="20"/>
      <c r="LD18" s="20"/>
      <c r="LE18" s="20"/>
      <c r="LF18" s="20"/>
      <c r="LG18" s="20"/>
      <c r="LH18" s="20"/>
      <c r="LI18" s="20"/>
      <c r="LJ18" s="20"/>
      <c r="LK18" s="20"/>
      <c r="LL18" s="20"/>
      <c r="LM18" s="20"/>
      <c r="LN18" s="20"/>
      <c r="LO18" s="20"/>
      <c r="LP18" s="20"/>
      <c r="LQ18" s="20"/>
      <c r="LR18" s="20"/>
      <c r="LS18" s="20"/>
      <c r="LT18" s="20"/>
      <c r="LU18" s="20"/>
      <c r="LV18" s="20"/>
      <c r="LW18" s="20"/>
      <c r="LX18" s="20"/>
      <c r="LY18" s="20"/>
      <c r="LZ18" s="20"/>
      <c r="MA18" s="20"/>
      <c r="MB18" s="20"/>
      <c r="MC18" s="20"/>
      <c r="MD18" s="20"/>
      <c r="ME18" s="20"/>
      <c r="MF18" s="20"/>
      <c r="MG18" s="20"/>
      <c r="MH18" s="20"/>
      <c r="MI18" s="20"/>
      <c r="MJ18" s="20"/>
      <c r="MK18" s="20"/>
      <c r="ML18" s="20"/>
      <c r="MM18" s="20"/>
      <c r="MN18" s="20"/>
      <c r="MO18" s="20"/>
      <c r="MP18" s="20"/>
      <c r="MQ18" s="20"/>
      <c r="MR18" s="20"/>
      <c r="MS18" s="20"/>
      <c r="MT18" s="20"/>
      <c r="MU18" s="20"/>
      <c r="MV18" s="20"/>
      <c r="MW18" s="20"/>
      <c r="MX18" s="20"/>
      <c r="MY18" s="20"/>
      <c r="MZ18" s="20"/>
      <c r="NA18" s="20"/>
      <c r="NB18" s="20"/>
      <c r="NC18" s="20"/>
      <c r="ND18" s="20"/>
      <c r="NE18" s="20"/>
      <c r="NF18" s="20"/>
      <c r="NG18" s="20"/>
      <c r="NH18" s="22"/>
    </row>
    <row r="19" spans="1:372" s="15" customFormat="1" ht="36" x14ac:dyDescent="0.55000000000000004">
      <c r="A19" s="16"/>
      <c r="B19" s="48"/>
      <c r="C19" s="17"/>
      <c r="D19" s="18"/>
      <c r="E19" s="58"/>
      <c r="F19" s="36"/>
      <c r="G19" s="42"/>
      <c r="H19" s="19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20"/>
      <c r="JK19" s="20"/>
      <c r="JL19" s="20"/>
      <c r="JM19" s="20"/>
      <c r="JN19" s="20"/>
      <c r="JO19" s="20"/>
      <c r="JP19" s="20"/>
      <c r="JQ19" s="20"/>
      <c r="JR19" s="20"/>
      <c r="JS19" s="20"/>
      <c r="JT19" s="20"/>
      <c r="JU19" s="20"/>
      <c r="JV19" s="20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/>
      <c r="KM19" s="20"/>
      <c r="KN19" s="20"/>
      <c r="KO19" s="20"/>
      <c r="KP19" s="20"/>
      <c r="KQ19" s="20"/>
      <c r="KR19" s="20"/>
      <c r="KS19" s="20"/>
      <c r="KT19" s="20"/>
      <c r="KU19" s="20"/>
      <c r="KV19" s="20"/>
      <c r="KW19" s="20"/>
      <c r="KX19" s="20"/>
      <c r="KY19" s="20"/>
      <c r="KZ19" s="20"/>
      <c r="LA19" s="20"/>
      <c r="LB19" s="20"/>
      <c r="LC19" s="20"/>
      <c r="LD19" s="20"/>
      <c r="LE19" s="20"/>
      <c r="LF19" s="20"/>
      <c r="LG19" s="20"/>
      <c r="LH19" s="20"/>
      <c r="LI19" s="20"/>
      <c r="LJ19" s="20"/>
      <c r="LK19" s="20"/>
      <c r="LL19" s="20"/>
      <c r="LM19" s="20"/>
      <c r="LN19" s="20"/>
      <c r="LO19" s="20"/>
      <c r="LP19" s="20"/>
      <c r="LQ19" s="20"/>
      <c r="LR19" s="20"/>
      <c r="LS19" s="20"/>
      <c r="LT19" s="20"/>
      <c r="LU19" s="20"/>
      <c r="LV19" s="20"/>
      <c r="LW19" s="20"/>
      <c r="LX19" s="20"/>
      <c r="LY19" s="20"/>
      <c r="LZ19" s="20"/>
      <c r="MA19" s="20"/>
      <c r="MB19" s="20"/>
      <c r="MC19" s="20"/>
      <c r="MD19" s="20"/>
      <c r="ME19" s="20"/>
      <c r="MF19" s="20"/>
      <c r="MG19" s="20"/>
      <c r="MH19" s="20"/>
      <c r="MI19" s="20"/>
      <c r="MJ19" s="20"/>
      <c r="MK19" s="20"/>
      <c r="ML19" s="20"/>
      <c r="MM19" s="20"/>
      <c r="MN19" s="20"/>
      <c r="MO19" s="20"/>
      <c r="MP19" s="20"/>
      <c r="MQ19" s="20"/>
      <c r="MR19" s="20"/>
      <c r="MS19" s="20"/>
      <c r="MT19" s="20"/>
      <c r="MU19" s="20"/>
      <c r="MV19" s="20"/>
      <c r="MW19" s="20"/>
      <c r="MX19" s="20"/>
      <c r="MY19" s="20"/>
      <c r="MZ19" s="20"/>
      <c r="NA19" s="20"/>
      <c r="NB19" s="20"/>
      <c r="NC19" s="20"/>
      <c r="ND19" s="20"/>
      <c r="NE19" s="20"/>
      <c r="NF19" s="20"/>
      <c r="NG19" s="20"/>
      <c r="NH19" s="22"/>
    </row>
    <row r="20" spans="1:372" s="15" customFormat="1" ht="36" x14ac:dyDescent="0.55000000000000004">
      <c r="A20" s="16"/>
      <c r="B20" s="48"/>
      <c r="C20" s="17"/>
      <c r="D20" s="18"/>
      <c r="E20" s="58"/>
      <c r="F20" s="36"/>
      <c r="G20" s="42"/>
      <c r="H20" s="19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  <c r="HQ20" s="20"/>
      <c r="HR20" s="20"/>
      <c r="HS20" s="20"/>
      <c r="HT20" s="20"/>
      <c r="HU20" s="20"/>
      <c r="HV20" s="20"/>
      <c r="HW20" s="20"/>
      <c r="HX20" s="20"/>
      <c r="HY20" s="20"/>
      <c r="HZ20" s="20"/>
      <c r="IA20" s="20"/>
      <c r="IB20" s="20"/>
      <c r="IC20" s="20"/>
      <c r="ID20" s="20"/>
      <c r="IE20" s="20"/>
      <c r="IF20" s="20"/>
      <c r="IG20" s="20"/>
      <c r="IH20" s="20"/>
      <c r="II20" s="20"/>
      <c r="IJ20" s="20"/>
      <c r="IK20" s="20"/>
      <c r="IL20" s="20"/>
      <c r="IM20" s="20"/>
      <c r="IN20" s="20"/>
      <c r="IO20" s="20"/>
      <c r="IP20" s="20"/>
      <c r="IQ20" s="20"/>
      <c r="IR20" s="20"/>
      <c r="IS20" s="20"/>
      <c r="IT20" s="20"/>
      <c r="IU20" s="20"/>
      <c r="IV20" s="20"/>
      <c r="IW20" s="20"/>
      <c r="IX20" s="20"/>
      <c r="IY20" s="20"/>
      <c r="IZ20" s="20"/>
      <c r="JA20" s="20"/>
      <c r="JB20" s="20"/>
      <c r="JC20" s="20"/>
      <c r="JD20" s="20"/>
      <c r="JE20" s="20"/>
      <c r="JF20" s="20"/>
      <c r="JG20" s="20"/>
      <c r="JH20" s="20"/>
      <c r="JI20" s="20"/>
      <c r="JJ20" s="20"/>
      <c r="JK20" s="20"/>
      <c r="JL20" s="20"/>
      <c r="JM20" s="20"/>
      <c r="JN20" s="20"/>
      <c r="JO20" s="20"/>
      <c r="JP20" s="20"/>
      <c r="JQ20" s="20"/>
      <c r="JR20" s="20"/>
      <c r="JS20" s="20"/>
      <c r="JT20" s="20"/>
      <c r="JU20" s="20"/>
      <c r="JV20" s="20"/>
      <c r="JW20" s="20"/>
      <c r="JX20" s="20"/>
      <c r="JY20" s="20"/>
      <c r="JZ20" s="20"/>
      <c r="KA20" s="20"/>
      <c r="KB20" s="20"/>
      <c r="KC20" s="20"/>
      <c r="KD20" s="20"/>
      <c r="KE20" s="20"/>
      <c r="KF20" s="20"/>
      <c r="KG20" s="20"/>
      <c r="KH20" s="20"/>
      <c r="KI20" s="20"/>
      <c r="KJ20" s="20"/>
      <c r="KK20" s="20"/>
      <c r="KL20" s="20"/>
      <c r="KM20" s="20"/>
      <c r="KN20" s="20"/>
      <c r="KO20" s="20"/>
      <c r="KP20" s="20"/>
      <c r="KQ20" s="20"/>
      <c r="KR20" s="20"/>
      <c r="KS20" s="20"/>
      <c r="KT20" s="20"/>
      <c r="KU20" s="20"/>
      <c r="KV20" s="20"/>
      <c r="KW20" s="20"/>
      <c r="KX20" s="20"/>
      <c r="KY20" s="20"/>
      <c r="KZ20" s="20"/>
      <c r="LA20" s="20"/>
      <c r="LB20" s="20"/>
      <c r="LC20" s="20"/>
      <c r="LD20" s="20"/>
      <c r="LE20" s="20"/>
      <c r="LF20" s="20"/>
      <c r="LG20" s="20"/>
      <c r="LH20" s="20"/>
      <c r="LI20" s="20"/>
      <c r="LJ20" s="20"/>
      <c r="LK20" s="20"/>
      <c r="LL20" s="20"/>
      <c r="LM20" s="20"/>
      <c r="LN20" s="20"/>
      <c r="LO20" s="20"/>
      <c r="LP20" s="20"/>
      <c r="LQ20" s="20"/>
      <c r="LR20" s="20"/>
      <c r="LS20" s="20"/>
      <c r="LT20" s="20"/>
      <c r="LU20" s="20"/>
      <c r="LV20" s="20"/>
      <c r="LW20" s="20"/>
      <c r="LX20" s="20"/>
      <c r="LY20" s="20"/>
      <c r="LZ20" s="20"/>
      <c r="MA20" s="20"/>
      <c r="MB20" s="20"/>
      <c r="MC20" s="20"/>
      <c r="MD20" s="20"/>
      <c r="ME20" s="20"/>
      <c r="MF20" s="20"/>
      <c r="MG20" s="20"/>
      <c r="MH20" s="20"/>
      <c r="MI20" s="20"/>
      <c r="MJ20" s="20"/>
      <c r="MK20" s="20"/>
      <c r="ML20" s="20"/>
      <c r="MM20" s="20"/>
      <c r="MN20" s="20"/>
      <c r="MO20" s="20"/>
      <c r="MP20" s="20"/>
      <c r="MQ20" s="20"/>
      <c r="MR20" s="20"/>
      <c r="MS20" s="20"/>
      <c r="MT20" s="20"/>
      <c r="MU20" s="20"/>
      <c r="MV20" s="20"/>
      <c r="MW20" s="20"/>
      <c r="MX20" s="20"/>
      <c r="MY20" s="20"/>
      <c r="MZ20" s="20"/>
      <c r="NA20" s="20"/>
      <c r="NB20" s="20"/>
      <c r="NC20" s="20"/>
      <c r="ND20" s="20"/>
      <c r="NE20" s="20"/>
      <c r="NF20" s="20"/>
      <c r="NG20" s="20"/>
      <c r="NH20" s="22"/>
    </row>
    <row r="21" spans="1:372" s="15" customFormat="1" ht="36" x14ac:dyDescent="0.55000000000000004">
      <c r="A21" s="16"/>
      <c r="B21" s="48"/>
      <c r="C21" s="17"/>
      <c r="D21" s="18"/>
      <c r="E21" s="58"/>
      <c r="F21" s="36"/>
      <c r="G21" s="42"/>
      <c r="H21" s="19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  <c r="FZ21" s="20"/>
      <c r="GA21" s="20"/>
      <c r="GB21" s="20"/>
      <c r="GC21" s="20"/>
      <c r="GD21" s="20"/>
      <c r="GE21" s="20"/>
      <c r="GF21" s="20"/>
      <c r="GG21" s="20"/>
      <c r="GH21" s="20"/>
      <c r="GI21" s="20"/>
      <c r="GJ21" s="20"/>
      <c r="GK21" s="20"/>
      <c r="GL21" s="20"/>
      <c r="GM21" s="20"/>
      <c r="GN21" s="20"/>
      <c r="GO21" s="20"/>
      <c r="GP21" s="20"/>
      <c r="GQ21" s="20"/>
      <c r="GR21" s="20"/>
      <c r="GS21" s="20"/>
      <c r="GT21" s="20"/>
      <c r="GU21" s="20"/>
      <c r="GV21" s="20"/>
      <c r="GW21" s="20"/>
      <c r="GX21" s="20"/>
      <c r="GY21" s="20"/>
      <c r="GZ21" s="20"/>
      <c r="HA21" s="20"/>
      <c r="HB21" s="20"/>
      <c r="HC21" s="20"/>
      <c r="HD21" s="20"/>
      <c r="HE21" s="20"/>
      <c r="HF21" s="20"/>
      <c r="HG21" s="20"/>
      <c r="HH21" s="20"/>
      <c r="HI21" s="20"/>
      <c r="HJ21" s="20"/>
      <c r="HK21" s="20"/>
      <c r="HL21" s="20"/>
      <c r="HM21" s="20"/>
      <c r="HN21" s="20"/>
      <c r="HO21" s="20"/>
      <c r="HP21" s="20"/>
      <c r="HQ21" s="20"/>
      <c r="HR21" s="20"/>
      <c r="HS21" s="20"/>
      <c r="HT21" s="20"/>
      <c r="HU21" s="20"/>
      <c r="HV21" s="20"/>
      <c r="HW21" s="20"/>
      <c r="HX21" s="20"/>
      <c r="HY21" s="20"/>
      <c r="HZ21" s="20"/>
      <c r="IA21" s="20"/>
      <c r="IB21" s="20"/>
      <c r="IC21" s="20"/>
      <c r="ID21" s="20"/>
      <c r="IE21" s="20"/>
      <c r="IF21" s="20"/>
      <c r="IG21" s="20"/>
      <c r="IH21" s="20"/>
      <c r="II21" s="20"/>
      <c r="IJ21" s="20"/>
      <c r="IK21" s="20"/>
      <c r="IL21" s="20"/>
      <c r="IM21" s="20"/>
      <c r="IN21" s="20"/>
      <c r="IO21" s="20"/>
      <c r="IP21" s="20"/>
      <c r="IQ21" s="20"/>
      <c r="IR21" s="20"/>
      <c r="IS21" s="20"/>
      <c r="IT21" s="20"/>
      <c r="IU21" s="20"/>
      <c r="IV21" s="20"/>
      <c r="IW21" s="20"/>
      <c r="IX21" s="20"/>
      <c r="IY21" s="20"/>
      <c r="IZ21" s="20"/>
      <c r="JA21" s="20"/>
      <c r="JB21" s="20"/>
      <c r="JC21" s="20"/>
      <c r="JD21" s="20"/>
      <c r="JE21" s="20"/>
      <c r="JF21" s="20"/>
      <c r="JG21" s="20"/>
      <c r="JH21" s="20"/>
      <c r="JI21" s="20"/>
      <c r="JJ21" s="20"/>
      <c r="JK21" s="20"/>
      <c r="JL21" s="20"/>
      <c r="JM21" s="20"/>
      <c r="JN21" s="20"/>
      <c r="JO21" s="20"/>
      <c r="JP21" s="20"/>
      <c r="JQ21" s="20"/>
      <c r="JR21" s="20"/>
      <c r="JS21" s="20"/>
      <c r="JT21" s="20"/>
      <c r="JU21" s="20"/>
      <c r="JV21" s="20"/>
      <c r="JW21" s="20"/>
      <c r="JX21" s="20"/>
      <c r="JY21" s="20"/>
      <c r="JZ21" s="20"/>
      <c r="KA21" s="20"/>
      <c r="KB21" s="20"/>
      <c r="KC21" s="20"/>
      <c r="KD21" s="20"/>
      <c r="KE21" s="20"/>
      <c r="KF21" s="20"/>
      <c r="KG21" s="20"/>
      <c r="KH21" s="20"/>
      <c r="KI21" s="20"/>
      <c r="KJ21" s="20"/>
      <c r="KK21" s="20"/>
      <c r="KL21" s="20"/>
      <c r="KM21" s="20"/>
      <c r="KN21" s="20"/>
      <c r="KO21" s="20"/>
      <c r="KP21" s="20"/>
      <c r="KQ21" s="20"/>
      <c r="KR21" s="20"/>
      <c r="KS21" s="20"/>
      <c r="KT21" s="20"/>
      <c r="KU21" s="20"/>
      <c r="KV21" s="20"/>
      <c r="KW21" s="20"/>
      <c r="KX21" s="20"/>
      <c r="KY21" s="20"/>
      <c r="KZ21" s="20"/>
      <c r="LA21" s="20"/>
      <c r="LB21" s="20"/>
      <c r="LC21" s="20"/>
      <c r="LD21" s="20"/>
      <c r="LE21" s="20"/>
      <c r="LF21" s="20"/>
      <c r="LG21" s="20"/>
      <c r="LH21" s="20"/>
      <c r="LI21" s="20"/>
      <c r="LJ21" s="20"/>
      <c r="LK21" s="20"/>
      <c r="LL21" s="20"/>
      <c r="LM21" s="20"/>
      <c r="LN21" s="20"/>
      <c r="LO21" s="20"/>
      <c r="LP21" s="20"/>
      <c r="LQ21" s="20"/>
      <c r="LR21" s="20"/>
      <c r="LS21" s="20"/>
      <c r="LT21" s="20"/>
      <c r="LU21" s="20"/>
      <c r="LV21" s="20"/>
      <c r="LW21" s="20"/>
      <c r="LX21" s="20"/>
      <c r="LY21" s="20"/>
      <c r="LZ21" s="20"/>
      <c r="MA21" s="20"/>
      <c r="MB21" s="20"/>
      <c r="MC21" s="20"/>
      <c r="MD21" s="20"/>
      <c r="ME21" s="20"/>
      <c r="MF21" s="20"/>
      <c r="MG21" s="20"/>
      <c r="MH21" s="20"/>
      <c r="MI21" s="20"/>
      <c r="MJ21" s="20"/>
      <c r="MK21" s="20"/>
      <c r="ML21" s="20"/>
      <c r="MM21" s="20"/>
      <c r="MN21" s="20"/>
      <c r="MO21" s="20"/>
      <c r="MP21" s="20"/>
      <c r="MQ21" s="20"/>
      <c r="MR21" s="20"/>
      <c r="MS21" s="20"/>
      <c r="MT21" s="20"/>
      <c r="MU21" s="20"/>
      <c r="MV21" s="20"/>
      <c r="MW21" s="20"/>
      <c r="MX21" s="20"/>
      <c r="MY21" s="20"/>
      <c r="MZ21" s="20"/>
      <c r="NA21" s="20"/>
      <c r="NB21" s="20"/>
      <c r="NC21" s="20"/>
      <c r="ND21" s="20"/>
      <c r="NE21" s="20"/>
      <c r="NF21" s="20"/>
      <c r="NG21" s="20"/>
      <c r="NH21" s="22"/>
    </row>
    <row r="22" spans="1:372" s="15" customFormat="1" ht="36" x14ac:dyDescent="0.55000000000000004">
      <c r="A22" s="16"/>
      <c r="B22" s="48"/>
      <c r="C22" s="17"/>
      <c r="D22" s="18"/>
      <c r="E22" s="58"/>
      <c r="F22" s="36"/>
      <c r="G22" s="42"/>
      <c r="H22" s="19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20"/>
      <c r="IQ22" s="20"/>
      <c r="IR22" s="20"/>
      <c r="IS22" s="20"/>
      <c r="IT22" s="20"/>
      <c r="IU22" s="20"/>
      <c r="IV22" s="20"/>
      <c r="IW22" s="20"/>
      <c r="IX22" s="20"/>
      <c r="IY22" s="20"/>
      <c r="IZ22" s="20"/>
      <c r="JA22" s="20"/>
      <c r="JB22" s="20"/>
      <c r="JC22" s="20"/>
      <c r="JD22" s="20"/>
      <c r="JE22" s="20"/>
      <c r="JF22" s="20"/>
      <c r="JG22" s="20"/>
      <c r="JH22" s="20"/>
      <c r="JI22" s="20"/>
      <c r="JJ22" s="20"/>
      <c r="JK22" s="20"/>
      <c r="JL22" s="20"/>
      <c r="JM22" s="20"/>
      <c r="JN22" s="20"/>
      <c r="JO22" s="20"/>
      <c r="JP22" s="20"/>
      <c r="JQ22" s="20"/>
      <c r="JR22" s="20"/>
      <c r="JS22" s="20"/>
      <c r="JT22" s="20"/>
      <c r="JU22" s="20"/>
      <c r="JV22" s="20"/>
      <c r="JW22" s="20"/>
      <c r="JX22" s="20"/>
      <c r="JY22" s="20"/>
      <c r="JZ22" s="20"/>
      <c r="KA22" s="20"/>
      <c r="KB22" s="20"/>
      <c r="KC22" s="20"/>
      <c r="KD22" s="20"/>
      <c r="KE22" s="20"/>
      <c r="KF22" s="20"/>
      <c r="KG22" s="20"/>
      <c r="KH22" s="20"/>
      <c r="KI22" s="20"/>
      <c r="KJ22" s="20"/>
      <c r="KK22" s="20"/>
      <c r="KL22" s="20"/>
      <c r="KM22" s="20"/>
      <c r="KN22" s="20"/>
      <c r="KO22" s="20"/>
      <c r="KP22" s="20"/>
      <c r="KQ22" s="20"/>
      <c r="KR22" s="20"/>
      <c r="KS22" s="20"/>
      <c r="KT22" s="20"/>
      <c r="KU22" s="20"/>
      <c r="KV22" s="20"/>
      <c r="KW22" s="20"/>
      <c r="KX22" s="20"/>
      <c r="KY22" s="20"/>
      <c r="KZ22" s="20"/>
      <c r="LA22" s="20"/>
      <c r="LB22" s="20"/>
      <c r="LC22" s="20"/>
      <c r="LD22" s="20"/>
      <c r="LE22" s="20"/>
      <c r="LF22" s="20"/>
      <c r="LG22" s="20"/>
      <c r="LH22" s="20"/>
      <c r="LI22" s="20"/>
      <c r="LJ22" s="20"/>
      <c r="LK22" s="20"/>
      <c r="LL22" s="20"/>
      <c r="LM22" s="20"/>
      <c r="LN22" s="20"/>
      <c r="LO22" s="20"/>
      <c r="LP22" s="20"/>
      <c r="LQ22" s="20"/>
      <c r="LR22" s="20"/>
      <c r="LS22" s="20"/>
      <c r="LT22" s="20"/>
      <c r="LU22" s="20"/>
      <c r="LV22" s="20"/>
      <c r="LW22" s="20"/>
      <c r="LX22" s="20"/>
      <c r="LY22" s="20"/>
      <c r="LZ22" s="20"/>
      <c r="MA22" s="20"/>
      <c r="MB22" s="20"/>
      <c r="MC22" s="20"/>
      <c r="MD22" s="20"/>
      <c r="ME22" s="20"/>
      <c r="MF22" s="20"/>
      <c r="MG22" s="20"/>
      <c r="MH22" s="20"/>
      <c r="MI22" s="20"/>
      <c r="MJ22" s="20"/>
      <c r="MK22" s="20"/>
      <c r="ML22" s="20"/>
      <c r="MM22" s="20"/>
      <c r="MN22" s="20"/>
      <c r="MO22" s="20"/>
      <c r="MP22" s="20"/>
      <c r="MQ22" s="20"/>
      <c r="MR22" s="20"/>
      <c r="MS22" s="20"/>
      <c r="MT22" s="20"/>
      <c r="MU22" s="20"/>
      <c r="MV22" s="20"/>
      <c r="MW22" s="20"/>
      <c r="MX22" s="20"/>
      <c r="MY22" s="20"/>
      <c r="MZ22" s="20"/>
      <c r="NA22" s="20"/>
      <c r="NB22" s="20"/>
      <c r="NC22" s="20"/>
      <c r="ND22" s="20"/>
      <c r="NE22" s="20"/>
      <c r="NF22" s="20"/>
      <c r="NG22" s="20"/>
      <c r="NH22" s="22"/>
    </row>
    <row r="23" spans="1:372" s="15" customFormat="1" ht="36" x14ac:dyDescent="0.55000000000000004">
      <c r="A23" s="16"/>
      <c r="B23" s="48"/>
      <c r="C23" s="17"/>
      <c r="D23" s="18"/>
      <c r="E23" s="58"/>
      <c r="F23" s="36"/>
      <c r="G23" s="42"/>
      <c r="H23" s="19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  <c r="IP23" s="20"/>
      <c r="IQ23" s="20"/>
      <c r="IR23" s="20"/>
      <c r="IS23" s="20"/>
      <c r="IT23" s="20"/>
      <c r="IU23" s="20"/>
      <c r="IV23" s="20"/>
      <c r="IW23" s="20"/>
      <c r="IX23" s="20"/>
      <c r="IY23" s="20"/>
      <c r="IZ23" s="20"/>
      <c r="JA23" s="20"/>
      <c r="JB23" s="20"/>
      <c r="JC23" s="20"/>
      <c r="JD23" s="20"/>
      <c r="JE23" s="20"/>
      <c r="JF23" s="20"/>
      <c r="JG23" s="20"/>
      <c r="JH23" s="20"/>
      <c r="JI23" s="20"/>
      <c r="JJ23" s="20"/>
      <c r="JK23" s="20"/>
      <c r="JL23" s="20"/>
      <c r="JM23" s="20"/>
      <c r="JN23" s="20"/>
      <c r="JO23" s="20"/>
      <c r="JP23" s="20"/>
      <c r="JQ23" s="20"/>
      <c r="JR23" s="20"/>
      <c r="JS23" s="20"/>
      <c r="JT23" s="20"/>
      <c r="JU23" s="20"/>
      <c r="JV23" s="20"/>
      <c r="JW23" s="20"/>
      <c r="JX23" s="20"/>
      <c r="JY23" s="20"/>
      <c r="JZ23" s="20"/>
      <c r="KA23" s="20"/>
      <c r="KB23" s="20"/>
      <c r="KC23" s="20"/>
      <c r="KD23" s="20"/>
      <c r="KE23" s="20"/>
      <c r="KF23" s="20"/>
      <c r="KG23" s="20"/>
      <c r="KH23" s="20"/>
      <c r="KI23" s="20"/>
      <c r="KJ23" s="20"/>
      <c r="KK23" s="20"/>
      <c r="KL23" s="20"/>
      <c r="KM23" s="20"/>
      <c r="KN23" s="20"/>
      <c r="KO23" s="20"/>
      <c r="KP23" s="20"/>
      <c r="KQ23" s="20"/>
      <c r="KR23" s="20"/>
      <c r="KS23" s="20"/>
      <c r="KT23" s="20"/>
      <c r="KU23" s="20"/>
      <c r="KV23" s="20"/>
      <c r="KW23" s="20"/>
      <c r="KX23" s="20"/>
      <c r="KY23" s="20"/>
      <c r="KZ23" s="20"/>
      <c r="LA23" s="20"/>
      <c r="LB23" s="20"/>
      <c r="LC23" s="20"/>
      <c r="LD23" s="20"/>
      <c r="LE23" s="20"/>
      <c r="LF23" s="20"/>
      <c r="LG23" s="20"/>
      <c r="LH23" s="20"/>
      <c r="LI23" s="20"/>
      <c r="LJ23" s="20"/>
      <c r="LK23" s="20"/>
      <c r="LL23" s="20"/>
      <c r="LM23" s="20"/>
      <c r="LN23" s="20"/>
      <c r="LO23" s="20"/>
      <c r="LP23" s="20"/>
      <c r="LQ23" s="20"/>
      <c r="LR23" s="20"/>
      <c r="LS23" s="20"/>
      <c r="LT23" s="20"/>
      <c r="LU23" s="20"/>
      <c r="LV23" s="20"/>
      <c r="LW23" s="20"/>
      <c r="LX23" s="20"/>
      <c r="LY23" s="20"/>
      <c r="LZ23" s="20"/>
      <c r="MA23" s="20"/>
      <c r="MB23" s="20"/>
      <c r="MC23" s="20"/>
      <c r="MD23" s="20"/>
      <c r="ME23" s="20"/>
      <c r="MF23" s="20"/>
      <c r="MG23" s="20"/>
      <c r="MH23" s="20"/>
      <c r="MI23" s="20"/>
      <c r="MJ23" s="20"/>
      <c r="MK23" s="20"/>
      <c r="ML23" s="20"/>
      <c r="MM23" s="20"/>
      <c r="MN23" s="20"/>
      <c r="MO23" s="20"/>
      <c r="MP23" s="20"/>
      <c r="MQ23" s="20"/>
      <c r="MR23" s="20"/>
      <c r="MS23" s="20"/>
      <c r="MT23" s="20"/>
      <c r="MU23" s="20"/>
      <c r="MV23" s="20"/>
      <c r="MW23" s="20"/>
      <c r="MX23" s="20"/>
      <c r="MY23" s="20"/>
      <c r="MZ23" s="20"/>
      <c r="NA23" s="20"/>
      <c r="NB23" s="20"/>
      <c r="NC23" s="20"/>
      <c r="ND23" s="20"/>
      <c r="NE23" s="20"/>
      <c r="NF23" s="20"/>
      <c r="NG23" s="20"/>
      <c r="NH23" s="22"/>
    </row>
    <row r="24" spans="1:372" s="15" customFormat="1" ht="36" x14ac:dyDescent="0.55000000000000004">
      <c r="A24" s="28"/>
      <c r="B24" s="48"/>
      <c r="C24" s="17"/>
      <c r="D24" s="18"/>
      <c r="E24" s="58"/>
      <c r="F24" s="37"/>
      <c r="G24" s="43"/>
      <c r="H24" s="29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30"/>
      <c r="II24" s="30"/>
      <c r="IJ24" s="30"/>
      <c r="IK24" s="30"/>
      <c r="IL24" s="30"/>
      <c r="IM24" s="30"/>
      <c r="IN24" s="30"/>
      <c r="IO24" s="30"/>
      <c r="IP24" s="30"/>
      <c r="IQ24" s="30"/>
      <c r="IR24" s="30"/>
      <c r="IS24" s="30"/>
      <c r="IT24" s="30"/>
      <c r="IU24" s="30"/>
      <c r="IV24" s="30"/>
      <c r="IW24" s="30"/>
      <c r="IX24" s="30"/>
      <c r="IY24" s="30"/>
      <c r="IZ24" s="30"/>
      <c r="JA24" s="30"/>
      <c r="JB24" s="30"/>
      <c r="JC24" s="30"/>
      <c r="JD24" s="30"/>
      <c r="JE24" s="30"/>
      <c r="JF24" s="30"/>
      <c r="JG24" s="30"/>
      <c r="JH24" s="30"/>
      <c r="JI24" s="30"/>
      <c r="JJ24" s="30"/>
      <c r="JK24" s="30"/>
      <c r="JL24" s="30"/>
      <c r="JM24" s="30"/>
      <c r="JN24" s="30"/>
      <c r="JO24" s="30"/>
      <c r="JP24" s="30"/>
      <c r="JQ24" s="30"/>
      <c r="JR24" s="30"/>
      <c r="JS24" s="30"/>
      <c r="JT24" s="30"/>
      <c r="JU24" s="30"/>
      <c r="JV24" s="30"/>
      <c r="JW24" s="30"/>
      <c r="JX24" s="30"/>
      <c r="JY24" s="30"/>
      <c r="JZ24" s="30"/>
      <c r="KA24" s="30"/>
      <c r="KB24" s="30"/>
      <c r="KC24" s="30"/>
      <c r="KD24" s="30"/>
      <c r="KE24" s="30"/>
      <c r="KF24" s="30"/>
      <c r="KG24" s="30"/>
      <c r="KH24" s="30"/>
      <c r="KI24" s="30"/>
      <c r="KJ24" s="30"/>
      <c r="KK24" s="30"/>
      <c r="KL24" s="30"/>
      <c r="KM24" s="30"/>
      <c r="KN24" s="30"/>
      <c r="KO24" s="30"/>
      <c r="KP24" s="30"/>
      <c r="KQ24" s="30"/>
      <c r="KR24" s="30"/>
      <c r="KS24" s="30"/>
      <c r="KT24" s="30"/>
      <c r="KU24" s="30"/>
      <c r="KV24" s="30"/>
      <c r="KW24" s="30"/>
      <c r="KX24" s="30"/>
      <c r="KY24" s="30"/>
      <c r="KZ24" s="30"/>
      <c r="LA24" s="30"/>
      <c r="LB24" s="30"/>
      <c r="LC24" s="30"/>
      <c r="LD24" s="30"/>
      <c r="LE24" s="30"/>
      <c r="LF24" s="30"/>
      <c r="LG24" s="30"/>
      <c r="LH24" s="30"/>
      <c r="LI24" s="30"/>
      <c r="LJ24" s="30"/>
      <c r="LK24" s="30"/>
      <c r="LL24" s="30"/>
      <c r="LM24" s="30"/>
      <c r="LN24" s="30"/>
      <c r="LO24" s="30"/>
      <c r="LP24" s="30"/>
      <c r="LQ24" s="30"/>
      <c r="LR24" s="30"/>
      <c r="LS24" s="30"/>
      <c r="LT24" s="30"/>
      <c r="LU24" s="30"/>
      <c r="LV24" s="30"/>
      <c r="LW24" s="30"/>
      <c r="LX24" s="30"/>
      <c r="LY24" s="30"/>
      <c r="LZ24" s="30"/>
      <c r="MA24" s="30"/>
      <c r="MB24" s="30"/>
      <c r="MC24" s="30"/>
      <c r="MD24" s="30"/>
      <c r="ME24" s="30"/>
      <c r="MF24" s="30"/>
      <c r="MG24" s="30"/>
      <c r="MH24" s="30"/>
      <c r="MI24" s="30"/>
      <c r="MJ24" s="30"/>
      <c r="MK24" s="30"/>
      <c r="ML24" s="30"/>
      <c r="MM24" s="30"/>
      <c r="MN24" s="30"/>
      <c r="MO24" s="30"/>
      <c r="MP24" s="30"/>
      <c r="MQ24" s="30"/>
      <c r="MR24" s="30"/>
      <c r="MS24" s="30"/>
      <c r="MT24" s="30"/>
      <c r="MU24" s="30"/>
      <c r="MV24" s="30"/>
      <c r="MW24" s="30"/>
      <c r="MX24" s="30"/>
      <c r="MY24" s="30"/>
      <c r="MZ24" s="30"/>
      <c r="NA24" s="30"/>
      <c r="NB24" s="30"/>
      <c r="NC24" s="30"/>
      <c r="ND24" s="30"/>
      <c r="NE24" s="30"/>
      <c r="NF24" s="30"/>
      <c r="NG24" s="30"/>
      <c r="NH24" s="32"/>
    </row>
    <row r="25" spans="1:372" s="15" customFormat="1" ht="36" x14ac:dyDescent="0.55000000000000004">
      <c r="A25" s="28"/>
      <c r="B25" s="48"/>
      <c r="C25" s="17"/>
      <c r="D25" s="18"/>
      <c r="E25" s="58"/>
      <c r="F25" s="37"/>
      <c r="G25" s="43"/>
      <c r="H25" s="29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  <c r="IG25" s="30"/>
      <c r="IH25" s="30"/>
      <c r="II25" s="30"/>
      <c r="IJ25" s="30"/>
      <c r="IK25" s="30"/>
      <c r="IL25" s="30"/>
      <c r="IM25" s="30"/>
      <c r="IN25" s="30"/>
      <c r="IO25" s="30"/>
      <c r="IP25" s="30"/>
      <c r="IQ25" s="30"/>
      <c r="IR25" s="30"/>
      <c r="IS25" s="30"/>
      <c r="IT25" s="30"/>
      <c r="IU25" s="30"/>
      <c r="IV25" s="30"/>
      <c r="IW25" s="30"/>
      <c r="IX25" s="30"/>
      <c r="IY25" s="30"/>
      <c r="IZ25" s="30"/>
      <c r="JA25" s="30"/>
      <c r="JB25" s="30"/>
      <c r="JC25" s="30"/>
      <c r="JD25" s="30"/>
      <c r="JE25" s="30"/>
      <c r="JF25" s="30"/>
      <c r="JG25" s="30"/>
      <c r="JH25" s="30"/>
      <c r="JI25" s="30"/>
      <c r="JJ25" s="30"/>
      <c r="JK25" s="30"/>
      <c r="JL25" s="30"/>
      <c r="JM25" s="30"/>
      <c r="JN25" s="30"/>
      <c r="JO25" s="30"/>
      <c r="JP25" s="30"/>
      <c r="JQ25" s="30"/>
      <c r="JR25" s="30"/>
      <c r="JS25" s="30"/>
      <c r="JT25" s="30"/>
      <c r="JU25" s="30"/>
      <c r="JV25" s="30"/>
      <c r="JW25" s="30"/>
      <c r="JX25" s="30"/>
      <c r="JY25" s="30"/>
      <c r="JZ25" s="30"/>
      <c r="KA25" s="30"/>
      <c r="KB25" s="30"/>
      <c r="KC25" s="30"/>
      <c r="KD25" s="30"/>
      <c r="KE25" s="30"/>
      <c r="KF25" s="30"/>
      <c r="KG25" s="30"/>
      <c r="KH25" s="30"/>
      <c r="KI25" s="30"/>
      <c r="KJ25" s="30"/>
      <c r="KK25" s="30"/>
      <c r="KL25" s="30"/>
      <c r="KM25" s="30"/>
      <c r="KN25" s="30"/>
      <c r="KO25" s="30"/>
      <c r="KP25" s="30"/>
      <c r="KQ25" s="30"/>
      <c r="KR25" s="30"/>
      <c r="KS25" s="30"/>
      <c r="KT25" s="30"/>
      <c r="KU25" s="30"/>
      <c r="KV25" s="30"/>
      <c r="KW25" s="30"/>
      <c r="KX25" s="30"/>
      <c r="KY25" s="30"/>
      <c r="KZ25" s="30"/>
      <c r="LA25" s="30"/>
      <c r="LB25" s="30"/>
      <c r="LC25" s="30"/>
      <c r="LD25" s="30"/>
      <c r="LE25" s="30"/>
      <c r="LF25" s="30"/>
      <c r="LG25" s="30"/>
      <c r="LH25" s="30"/>
      <c r="LI25" s="30"/>
      <c r="LJ25" s="30"/>
      <c r="LK25" s="30"/>
      <c r="LL25" s="30"/>
      <c r="LM25" s="30"/>
      <c r="LN25" s="30"/>
      <c r="LO25" s="30"/>
      <c r="LP25" s="30"/>
      <c r="LQ25" s="30"/>
      <c r="LR25" s="30"/>
      <c r="LS25" s="30"/>
      <c r="LT25" s="30"/>
      <c r="LU25" s="30"/>
      <c r="LV25" s="30"/>
      <c r="LW25" s="30"/>
      <c r="LX25" s="30"/>
      <c r="LY25" s="30"/>
      <c r="LZ25" s="30"/>
      <c r="MA25" s="30"/>
      <c r="MB25" s="30"/>
      <c r="MC25" s="30"/>
      <c r="MD25" s="30"/>
      <c r="ME25" s="30"/>
      <c r="MF25" s="30"/>
      <c r="MG25" s="30"/>
      <c r="MH25" s="30"/>
      <c r="MI25" s="30"/>
      <c r="MJ25" s="30"/>
      <c r="MK25" s="30"/>
      <c r="ML25" s="30"/>
      <c r="MM25" s="30"/>
      <c r="MN25" s="30"/>
      <c r="MO25" s="30"/>
      <c r="MP25" s="30"/>
      <c r="MQ25" s="30"/>
      <c r="MR25" s="30"/>
      <c r="MS25" s="30"/>
      <c r="MT25" s="30"/>
      <c r="MU25" s="30"/>
      <c r="MV25" s="30"/>
      <c r="MW25" s="30"/>
      <c r="MX25" s="30"/>
      <c r="MY25" s="30"/>
      <c r="MZ25" s="30"/>
      <c r="NA25" s="30"/>
      <c r="NB25" s="30"/>
      <c r="NC25" s="30"/>
      <c r="ND25" s="30"/>
      <c r="NE25" s="30"/>
      <c r="NF25" s="30"/>
      <c r="NG25" s="30"/>
      <c r="NH25" s="32"/>
    </row>
    <row r="26" spans="1:372" s="15" customFormat="1" ht="36" x14ac:dyDescent="0.55000000000000004">
      <c r="A26" s="28"/>
      <c r="B26" s="48"/>
      <c r="C26" s="17"/>
      <c r="D26" s="18"/>
      <c r="E26" s="58"/>
      <c r="F26" s="37"/>
      <c r="G26" s="43"/>
      <c r="H26" s="29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  <c r="IG26" s="30"/>
      <c r="IH26" s="30"/>
      <c r="II26" s="30"/>
      <c r="IJ26" s="30"/>
      <c r="IK26" s="30"/>
      <c r="IL26" s="30"/>
      <c r="IM26" s="30"/>
      <c r="IN26" s="30"/>
      <c r="IO26" s="30"/>
      <c r="IP26" s="30"/>
      <c r="IQ26" s="30"/>
      <c r="IR26" s="30"/>
      <c r="IS26" s="30"/>
      <c r="IT26" s="30"/>
      <c r="IU26" s="30"/>
      <c r="IV26" s="30"/>
      <c r="IW26" s="30"/>
      <c r="IX26" s="30"/>
      <c r="IY26" s="30"/>
      <c r="IZ26" s="30"/>
      <c r="JA26" s="30"/>
      <c r="JB26" s="30"/>
      <c r="JC26" s="30"/>
      <c r="JD26" s="30"/>
      <c r="JE26" s="30"/>
      <c r="JF26" s="30"/>
      <c r="JG26" s="30"/>
      <c r="JH26" s="30"/>
      <c r="JI26" s="30"/>
      <c r="JJ26" s="30"/>
      <c r="JK26" s="30"/>
      <c r="JL26" s="30"/>
      <c r="JM26" s="30"/>
      <c r="JN26" s="30"/>
      <c r="JO26" s="30"/>
      <c r="JP26" s="30"/>
      <c r="JQ26" s="30"/>
      <c r="JR26" s="30"/>
      <c r="JS26" s="30"/>
      <c r="JT26" s="30"/>
      <c r="JU26" s="30"/>
      <c r="JV26" s="30"/>
      <c r="JW26" s="30"/>
      <c r="JX26" s="30"/>
      <c r="JY26" s="30"/>
      <c r="JZ26" s="30"/>
      <c r="KA26" s="30"/>
      <c r="KB26" s="30"/>
      <c r="KC26" s="30"/>
      <c r="KD26" s="30"/>
      <c r="KE26" s="30"/>
      <c r="KF26" s="30"/>
      <c r="KG26" s="30"/>
      <c r="KH26" s="30"/>
      <c r="KI26" s="30"/>
      <c r="KJ26" s="30"/>
      <c r="KK26" s="30"/>
      <c r="KL26" s="30"/>
      <c r="KM26" s="30"/>
      <c r="KN26" s="30"/>
      <c r="KO26" s="30"/>
      <c r="KP26" s="30"/>
      <c r="KQ26" s="30"/>
      <c r="KR26" s="30"/>
      <c r="KS26" s="30"/>
      <c r="KT26" s="30"/>
      <c r="KU26" s="30"/>
      <c r="KV26" s="30"/>
      <c r="KW26" s="30"/>
      <c r="KX26" s="30"/>
      <c r="KY26" s="30"/>
      <c r="KZ26" s="30"/>
      <c r="LA26" s="30"/>
      <c r="LB26" s="30"/>
      <c r="LC26" s="30"/>
      <c r="LD26" s="30"/>
      <c r="LE26" s="30"/>
      <c r="LF26" s="30"/>
      <c r="LG26" s="30"/>
      <c r="LH26" s="30"/>
      <c r="LI26" s="30"/>
      <c r="LJ26" s="30"/>
      <c r="LK26" s="30"/>
      <c r="LL26" s="30"/>
      <c r="LM26" s="30"/>
      <c r="LN26" s="30"/>
      <c r="LO26" s="30"/>
      <c r="LP26" s="30"/>
      <c r="LQ26" s="30"/>
      <c r="LR26" s="30"/>
      <c r="LS26" s="30"/>
      <c r="LT26" s="30"/>
      <c r="LU26" s="30"/>
      <c r="LV26" s="30"/>
      <c r="LW26" s="30"/>
      <c r="LX26" s="30"/>
      <c r="LY26" s="30"/>
      <c r="LZ26" s="30"/>
      <c r="MA26" s="30"/>
      <c r="MB26" s="30"/>
      <c r="MC26" s="30"/>
      <c r="MD26" s="30"/>
      <c r="ME26" s="30"/>
      <c r="MF26" s="30"/>
      <c r="MG26" s="30"/>
      <c r="MH26" s="30"/>
      <c r="MI26" s="30"/>
      <c r="MJ26" s="30"/>
      <c r="MK26" s="30"/>
      <c r="ML26" s="30"/>
      <c r="MM26" s="30"/>
      <c r="MN26" s="30"/>
      <c r="MO26" s="30"/>
      <c r="MP26" s="30"/>
      <c r="MQ26" s="30"/>
      <c r="MR26" s="30"/>
      <c r="MS26" s="30"/>
      <c r="MT26" s="30"/>
      <c r="MU26" s="30"/>
      <c r="MV26" s="30"/>
      <c r="MW26" s="30"/>
      <c r="MX26" s="30"/>
      <c r="MY26" s="30"/>
      <c r="MZ26" s="30"/>
      <c r="NA26" s="30"/>
      <c r="NB26" s="30"/>
      <c r="NC26" s="30"/>
      <c r="ND26" s="30"/>
      <c r="NE26" s="30"/>
      <c r="NF26" s="30"/>
      <c r="NG26" s="30"/>
      <c r="NH26" s="32"/>
    </row>
    <row r="27" spans="1:372" s="15" customFormat="1" ht="36" x14ac:dyDescent="0.55000000000000004">
      <c r="A27" s="28"/>
      <c r="B27" s="48"/>
      <c r="C27" s="17"/>
      <c r="D27" s="18"/>
      <c r="E27" s="58"/>
      <c r="F27" s="37"/>
      <c r="G27" s="43"/>
      <c r="H27" s="29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  <c r="IG27" s="30"/>
      <c r="IH27" s="30"/>
      <c r="II27" s="30"/>
      <c r="IJ27" s="30"/>
      <c r="IK27" s="30"/>
      <c r="IL27" s="30"/>
      <c r="IM27" s="30"/>
      <c r="IN27" s="30"/>
      <c r="IO27" s="30"/>
      <c r="IP27" s="30"/>
      <c r="IQ27" s="30"/>
      <c r="IR27" s="30"/>
      <c r="IS27" s="30"/>
      <c r="IT27" s="30"/>
      <c r="IU27" s="30"/>
      <c r="IV27" s="30"/>
      <c r="IW27" s="30"/>
      <c r="IX27" s="30"/>
      <c r="IY27" s="30"/>
      <c r="IZ27" s="30"/>
      <c r="JA27" s="30"/>
      <c r="JB27" s="30"/>
      <c r="JC27" s="30"/>
      <c r="JD27" s="30"/>
      <c r="JE27" s="30"/>
      <c r="JF27" s="30"/>
      <c r="JG27" s="30"/>
      <c r="JH27" s="30"/>
      <c r="JI27" s="30"/>
      <c r="JJ27" s="30"/>
      <c r="JK27" s="30"/>
      <c r="JL27" s="30"/>
      <c r="JM27" s="30"/>
      <c r="JN27" s="30"/>
      <c r="JO27" s="30"/>
      <c r="JP27" s="30"/>
      <c r="JQ27" s="30"/>
      <c r="JR27" s="30"/>
      <c r="JS27" s="30"/>
      <c r="JT27" s="30"/>
      <c r="JU27" s="30"/>
      <c r="JV27" s="30"/>
      <c r="JW27" s="30"/>
      <c r="JX27" s="30"/>
      <c r="JY27" s="30"/>
      <c r="JZ27" s="30"/>
      <c r="KA27" s="30"/>
      <c r="KB27" s="30"/>
      <c r="KC27" s="30"/>
      <c r="KD27" s="30"/>
      <c r="KE27" s="30"/>
      <c r="KF27" s="30"/>
      <c r="KG27" s="30"/>
      <c r="KH27" s="30"/>
      <c r="KI27" s="30"/>
      <c r="KJ27" s="30"/>
      <c r="KK27" s="30"/>
      <c r="KL27" s="30"/>
      <c r="KM27" s="30"/>
      <c r="KN27" s="30"/>
      <c r="KO27" s="30"/>
      <c r="KP27" s="30"/>
      <c r="KQ27" s="30"/>
      <c r="KR27" s="30"/>
      <c r="KS27" s="30"/>
      <c r="KT27" s="30"/>
      <c r="KU27" s="30"/>
      <c r="KV27" s="30"/>
      <c r="KW27" s="30"/>
      <c r="KX27" s="30"/>
      <c r="KY27" s="30"/>
      <c r="KZ27" s="30"/>
      <c r="LA27" s="30"/>
      <c r="LB27" s="30"/>
      <c r="LC27" s="30"/>
      <c r="LD27" s="30"/>
      <c r="LE27" s="30"/>
      <c r="LF27" s="30"/>
      <c r="LG27" s="30"/>
      <c r="LH27" s="30"/>
      <c r="LI27" s="30"/>
      <c r="LJ27" s="30"/>
      <c r="LK27" s="30"/>
      <c r="LL27" s="30"/>
      <c r="LM27" s="30"/>
      <c r="LN27" s="30"/>
      <c r="LO27" s="30"/>
      <c r="LP27" s="30"/>
      <c r="LQ27" s="30"/>
      <c r="LR27" s="30"/>
      <c r="LS27" s="30"/>
      <c r="LT27" s="30"/>
      <c r="LU27" s="30"/>
      <c r="LV27" s="30"/>
      <c r="LW27" s="30"/>
      <c r="LX27" s="30"/>
      <c r="LY27" s="30"/>
      <c r="LZ27" s="30"/>
      <c r="MA27" s="30"/>
      <c r="MB27" s="30"/>
      <c r="MC27" s="30"/>
      <c r="MD27" s="30"/>
      <c r="ME27" s="30"/>
      <c r="MF27" s="30"/>
      <c r="MG27" s="30"/>
      <c r="MH27" s="30"/>
      <c r="MI27" s="30"/>
      <c r="MJ27" s="30"/>
      <c r="MK27" s="30"/>
      <c r="ML27" s="30"/>
      <c r="MM27" s="30"/>
      <c r="MN27" s="30"/>
      <c r="MO27" s="30"/>
      <c r="MP27" s="30"/>
      <c r="MQ27" s="30"/>
      <c r="MR27" s="30"/>
      <c r="MS27" s="30"/>
      <c r="MT27" s="30"/>
      <c r="MU27" s="30"/>
      <c r="MV27" s="30"/>
      <c r="MW27" s="30"/>
      <c r="MX27" s="30"/>
      <c r="MY27" s="30"/>
      <c r="MZ27" s="30"/>
      <c r="NA27" s="30"/>
      <c r="NB27" s="30"/>
      <c r="NC27" s="30"/>
      <c r="ND27" s="30"/>
      <c r="NE27" s="30"/>
      <c r="NF27" s="30"/>
      <c r="NG27" s="30"/>
      <c r="NH27" s="32"/>
    </row>
    <row r="28" spans="1:372" s="15" customFormat="1" ht="36" x14ac:dyDescent="0.55000000000000004">
      <c r="A28" s="28"/>
      <c r="B28" s="48"/>
      <c r="C28" s="17"/>
      <c r="D28" s="18"/>
      <c r="E28" s="58"/>
      <c r="F28" s="37"/>
      <c r="G28" s="43"/>
      <c r="H28" s="29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  <c r="IG28" s="30"/>
      <c r="IH28" s="30"/>
      <c r="II28" s="30"/>
      <c r="IJ28" s="30"/>
      <c r="IK28" s="30"/>
      <c r="IL28" s="30"/>
      <c r="IM28" s="30"/>
      <c r="IN28" s="30"/>
      <c r="IO28" s="30"/>
      <c r="IP28" s="30"/>
      <c r="IQ28" s="30"/>
      <c r="IR28" s="30"/>
      <c r="IS28" s="30"/>
      <c r="IT28" s="30"/>
      <c r="IU28" s="30"/>
      <c r="IV28" s="30"/>
      <c r="IW28" s="30"/>
      <c r="IX28" s="30"/>
      <c r="IY28" s="30"/>
      <c r="IZ28" s="30"/>
      <c r="JA28" s="30"/>
      <c r="JB28" s="30"/>
      <c r="JC28" s="30"/>
      <c r="JD28" s="30"/>
      <c r="JE28" s="30"/>
      <c r="JF28" s="30"/>
      <c r="JG28" s="30"/>
      <c r="JH28" s="30"/>
      <c r="JI28" s="30"/>
      <c r="JJ28" s="30"/>
      <c r="JK28" s="30"/>
      <c r="JL28" s="30"/>
      <c r="JM28" s="30"/>
      <c r="JN28" s="30"/>
      <c r="JO28" s="30"/>
      <c r="JP28" s="30"/>
      <c r="JQ28" s="30"/>
      <c r="JR28" s="30"/>
      <c r="JS28" s="30"/>
      <c r="JT28" s="30"/>
      <c r="JU28" s="30"/>
      <c r="JV28" s="30"/>
      <c r="JW28" s="30"/>
      <c r="JX28" s="30"/>
      <c r="JY28" s="30"/>
      <c r="JZ28" s="30"/>
      <c r="KA28" s="30"/>
      <c r="KB28" s="30"/>
      <c r="KC28" s="30"/>
      <c r="KD28" s="30"/>
      <c r="KE28" s="30"/>
      <c r="KF28" s="30"/>
      <c r="KG28" s="30"/>
      <c r="KH28" s="30"/>
      <c r="KI28" s="30"/>
      <c r="KJ28" s="30"/>
      <c r="KK28" s="30"/>
      <c r="KL28" s="30"/>
      <c r="KM28" s="30"/>
      <c r="KN28" s="30"/>
      <c r="KO28" s="30"/>
      <c r="KP28" s="30"/>
      <c r="KQ28" s="30"/>
      <c r="KR28" s="30"/>
      <c r="KS28" s="30"/>
      <c r="KT28" s="30"/>
      <c r="KU28" s="30"/>
      <c r="KV28" s="30"/>
      <c r="KW28" s="30"/>
      <c r="KX28" s="30"/>
      <c r="KY28" s="30"/>
      <c r="KZ28" s="30"/>
      <c r="LA28" s="30"/>
      <c r="LB28" s="30"/>
      <c r="LC28" s="30"/>
      <c r="LD28" s="30"/>
      <c r="LE28" s="30"/>
      <c r="LF28" s="30"/>
      <c r="LG28" s="30"/>
      <c r="LH28" s="30"/>
      <c r="LI28" s="30"/>
      <c r="LJ28" s="30"/>
      <c r="LK28" s="30"/>
      <c r="LL28" s="30"/>
      <c r="LM28" s="30"/>
      <c r="LN28" s="30"/>
      <c r="LO28" s="30"/>
      <c r="LP28" s="30"/>
      <c r="LQ28" s="30"/>
      <c r="LR28" s="30"/>
      <c r="LS28" s="30"/>
      <c r="LT28" s="30"/>
      <c r="LU28" s="30"/>
      <c r="LV28" s="30"/>
      <c r="LW28" s="30"/>
      <c r="LX28" s="30"/>
      <c r="LY28" s="30"/>
      <c r="LZ28" s="30"/>
      <c r="MA28" s="30"/>
      <c r="MB28" s="30"/>
      <c r="MC28" s="30"/>
      <c r="MD28" s="30"/>
      <c r="ME28" s="30"/>
      <c r="MF28" s="30"/>
      <c r="MG28" s="30"/>
      <c r="MH28" s="30"/>
      <c r="MI28" s="30"/>
      <c r="MJ28" s="30"/>
      <c r="MK28" s="30"/>
      <c r="ML28" s="30"/>
      <c r="MM28" s="30"/>
      <c r="MN28" s="30"/>
      <c r="MO28" s="30"/>
      <c r="MP28" s="30"/>
      <c r="MQ28" s="30"/>
      <c r="MR28" s="30"/>
      <c r="MS28" s="30"/>
      <c r="MT28" s="30"/>
      <c r="MU28" s="30"/>
      <c r="MV28" s="30"/>
      <c r="MW28" s="30"/>
      <c r="MX28" s="30"/>
      <c r="MY28" s="30"/>
      <c r="MZ28" s="30"/>
      <c r="NA28" s="30"/>
      <c r="NB28" s="30"/>
      <c r="NC28" s="30"/>
      <c r="ND28" s="30"/>
      <c r="NE28" s="30"/>
      <c r="NF28" s="30"/>
      <c r="NG28" s="30"/>
      <c r="NH28" s="32"/>
    </row>
    <row r="29" spans="1:372" s="15" customFormat="1" ht="36" x14ac:dyDescent="0.55000000000000004">
      <c r="A29" s="28"/>
      <c r="B29" s="48"/>
      <c r="C29" s="17"/>
      <c r="D29" s="18"/>
      <c r="E29" s="58"/>
      <c r="F29" s="37"/>
      <c r="G29" s="43"/>
      <c r="H29" s="29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30"/>
      <c r="II29" s="30"/>
      <c r="IJ29" s="30"/>
      <c r="IK29" s="30"/>
      <c r="IL29" s="30"/>
      <c r="IM29" s="30"/>
      <c r="IN29" s="30"/>
      <c r="IO29" s="30"/>
      <c r="IP29" s="30"/>
      <c r="IQ29" s="30"/>
      <c r="IR29" s="30"/>
      <c r="IS29" s="30"/>
      <c r="IT29" s="30"/>
      <c r="IU29" s="30"/>
      <c r="IV29" s="30"/>
      <c r="IW29" s="30"/>
      <c r="IX29" s="30"/>
      <c r="IY29" s="30"/>
      <c r="IZ29" s="30"/>
      <c r="JA29" s="30"/>
      <c r="JB29" s="30"/>
      <c r="JC29" s="30"/>
      <c r="JD29" s="30"/>
      <c r="JE29" s="30"/>
      <c r="JF29" s="30"/>
      <c r="JG29" s="30"/>
      <c r="JH29" s="30"/>
      <c r="JI29" s="30"/>
      <c r="JJ29" s="30"/>
      <c r="JK29" s="30"/>
      <c r="JL29" s="30"/>
      <c r="JM29" s="30"/>
      <c r="JN29" s="30"/>
      <c r="JO29" s="30"/>
      <c r="JP29" s="30"/>
      <c r="JQ29" s="30"/>
      <c r="JR29" s="30"/>
      <c r="JS29" s="30"/>
      <c r="JT29" s="30"/>
      <c r="JU29" s="30"/>
      <c r="JV29" s="30"/>
      <c r="JW29" s="30"/>
      <c r="JX29" s="30"/>
      <c r="JY29" s="30"/>
      <c r="JZ29" s="30"/>
      <c r="KA29" s="30"/>
      <c r="KB29" s="30"/>
      <c r="KC29" s="30"/>
      <c r="KD29" s="30"/>
      <c r="KE29" s="30"/>
      <c r="KF29" s="30"/>
      <c r="KG29" s="30"/>
      <c r="KH29" s="30"/>
      <c r="KI29" s="30"/>
      <c r="KJ29" s="30"/>
      <c r="KK29" s="30"/>
      <c r="KL29" s="30"/>
      <c r="KM29" s="30"/>
      <c r="KN29" s="30"/>
      <c r="KO29" s="30"/>
      <c r="KP29" s="30"/>
      <c r="KQ29" s="30"/>
      <c r="KR29" s="30"/>
      <c r="KS29" s="30"/>
      <c r="KT29" s="30"/>
      <c r="KU29" s="30"/>
      <c r="KV29" s="30"/>
      <c r="KW29" s="30"/>
      <c r="KX29" s="30"/>
      <c r="KY29" s="30"/>
      <c r="KZ29" s="30"/>
      <c r="LA29" s="30"/>
      <c r="LB29" s="30"/>
      <c r="LC29" s="30"/>
      <c r="LD29" s="30"/>
      <c r="LE29" s="30"/>
      <c r="LF29" s="30"/>
      <c r="LG29" s="30"/>
      <c r="LH29" s="30"/>
      <c r="LI29" s="30"/>
      <c r="LJ29" s="30"/>
      <c r="LK29" s="30"/>
      <c r="LL29" s="30"/>
      <c r="LM29" s="30"/>
      <c r="LN29" s="30"/>
      <c r="LO29" s="30"/>
      <c r="LP29" s="30"/>
      <c r="LQ29" s="30"/>
      <c r="LR29" s="30"/>
      <c r="LS29" s="30"/>
      <c r="LT29" s="30"/>
      <c r="LU29" s="30"/>
      <c r="LV29" s="30"/>
      <c r="LW29" s="30"/>
      <c r="LX29" s="30"/>
      <c r="LY29" s="30"/>
      <c r="LZ29" s="30"/>
      <c r="MA29" s="30"/>
      <c r="MB29" s="30"/>
      <c r="MC29" s="30"/>
      <c r="MD29" s="30"/>
      <c r="ME29" s="30"/>
      <c r="MF29" s="30"/>
      <c r="MG29" s="30"/>
      <c r="MH29" s="30"/>
      <c r="MI29" s="30"/>
      <c r="MJ29" s="30"/>
      <c r="MK29" s="30"/>
      <c r="ML29" s="30"/>
      <c r="MM29" s="30"/>
      <c r="MN29" s="30"/>
      <c r="MO29" s="30"/>
      <c r="MP29" s="30"/>
      <c r="MQ29" s="30"/>
      <c r="MR29" s="30"/>
      <c r="MS29" s="30"/>
      <c r="MT29" s="30"/>
      <c r="MU29" s="30"/>
      <c r="MV29" s="30"/>
      <c r="MW29" s="30"/>
      <c r="MX29" s="30"/>
      <c r="MY29" s="30"/>
      <c r="MZ29" s="30"/>
      <c r="NA29" s="30"/>
      <c r="NB29" s="30"/>
      <c r="NC29" s="30"/>
      <c r="ND29" s="30"/>
      <c r="NE29" s="30"/>
      <c r="NF29" s="30"/>
      <c r="NG29" s="30"/>
      <c r="NH29" s="32"/>
    </row>
    <row r="30" spans="1:372" s="15" customFormat="1" ht="36" x14ac:dyDescent="0.55000000000000004">
      <c r="A30" s="28"/>
      <c r="B30" s="48"/>
      <c r="C30" s="17"/>
      <c r="D30" s="18"/>
      <c r="E30" s="58"/>
      <c r="F30" s="37"/>
      <c r="G30" s="43"/>
      <c r="H30" s="29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  <c r="IG30" s="30"/>
      <c r="IH30" s="30"/>
      <c r="II30" s="30"/>
      <c r="IJ30" s="30"/>
      <c r="IK30" s="30"/>
      <c r="IL30" s="30"/>
      <c r="IM30" s="30"/>
      <c r="IN30" s="30"/>
      <c r="IO30" s="30"/>
      <c r="IP30" s="30"/>
      <c r="IQ30" s="30"/>
      <c r="IR30" s="30"/>
      <c r="IS30" s="30"/>
      <c r="IT30" s="30"/>
      <c r="IU30" s="30"/>
      <c r="IV30" s="30"/>
      <c r="IW30" s="30"/>
      <c r="IX30" s="30"/>
      <c r="IY30" s="30"/>
      <c r="IZ30" s="30"/>
      <c r="JA30" s="30"/>
      <c r="JB30" s="30"/>
      <c r="JC30" s="30"/>
      <c r="JD30" s="30"/>
      <c r="JE30" s="30"/>
      <c r="JF30" s="30"/>
      <c r="JG30" s="30"/>
      <c r="JH30" s="30"/>
      <c r="JI30" s="30"/>
      <c r="JJ30" s="30"/>
      <c r="JK30" s="30"/>
      <c r="JL30" s="30"/>
      <c r="JM30" s="30"/>
      <c r="JN30" s="30"/>
      <c r="JO30" s="30"/>
      <c r="JP30" s="30"/>
      <c r="JQ30" s="30"/>
      <c r="JR30" s="30"/>
      <c r="JS30" s="30"/>
      <c r="JT30" s="30"/>
      <c r="JU30" s="30"/>
      <c r="JV30" s="30"/>
      <c r="JW30" s="30"/>
      <c r="JX30" s="30"/>
      <c r="JY30" s="30"/>
      <c r="JZ30" s="30"/>
      <c r="KA30" s="30"/>
      <c r="KB30" s="30"/>
      <c r="KC30" s="30"/>
      <c r="KD30" s="30"/>
      <c r="KE30" s="30"/>
      <c r="KF30" s="30"/>
      <c r="KG30" s="30"/>
      <c r="KH30" s="30"/>
      <c r="KI30" s="30"/>
      <c r="KJ30" s="30"/>
      <c r="KK30" s="30"/>
      <c r="KL30" s="30"/>
      <c r="KM30" s="30"/>
      <c r="KN30" s="30"/>
      <c r="KO30" s="30"/>
      <c r="KP30" s="30"/>
      <c r="KQ30" s="30"/>
      <c r="KR30" s="30"/>
      <c r="KS30" s="30"/>
      <c r="KT30" s="30"/>
      <c r="KU30" s="30"/>
      <c r="KV30" s="30"/>
      <c r="KW30" s="30"/>
      <c r="KX30" s="30"/>
      <c r="KY30" s="30"/>
      <c r="KZ30" s="30"/>
      <c r="LA30" s="30"/>
      <c r="LB30" s="30"/>
      <c r="LC30" s="30"/>
      <c r="LD30" s="30"/>
      <c r="LE30" s="30"/>
      <c r="LF30" s="30"/>
      <c r="LG30" s="30"/>
      <c r="LH30" s="30"/>
      <c r="LI30" s="30"/>
      <c r="LJ30" s="30"/>
      <c r="LK30" s="30"/>
      <c r="LL30" s="30"/>
      <c r="LM30" s="30"/>
      <c r="LN30" s="30"/>
      <c r="LO30" s="30"/>
      <c r="LP30" s="30"/>
      <c r="LQ30" s="30"/>
      <c r="LR30" s="30"/>
      <c r="LS30" s="30"/>
      <c r="LT30" s="30"/>
      <c r="LU30" s="30"/>
      <c r="LV30" s="30"/>
      <c r="LW30" s="30"/>
      <c r="LX30" s="30"/>
      <c r="LY30" s="30"/>
      <c r="LZ30" s="30"/>
      <c r="MA30" s="30"/>
      <c r="MB30" s="30"/>
      <c r="MC30" s="30"/>
      <c r="MD30" s="30"/>
      <c r="ME30" s="30"/>
      <c r="MF30" s="30"/>
      <c r="MG30" s="30"/>
      <c r="MH30" s="30"/>
      <c r="MI30" s="30"/>
      <c r="MJ30" s="30"/>
      <c r="MK30" s="30"/>
      <c r="ML30" s="30"/>
      <c r="MM30" s="30"/>
      <c r="MN30" s="30"/>
      <c r="MO30" s="30"/>
      <c r="MP30" s="30"/>
      <c r="MQ30" s="30"/>
      <c r="MR30" s="30"/>
      <c r="MS30" s="30"/>
      <c r="MT30" s="30"/>
      <c r="MU30" s="30"/>
      <c r="MV30" s="30"/>
      <c r="MW30" s="30"/>
      <c r="MX30" s="30"/>
      <c r="MY30" s="30"/>
      <c r="MZ30" s="30"/>
      <c r="NA30" s="30"/>
      <c r="NB30" s="30"/>
      <c r="NC30" s="30"/>
      <c r="ND30" s="30"/>
      <c r="NE30" s="30"/>
      <c r="NF30" s="30"/>
      <c r="NG30" s="30"/>
      <c r="NH30" s="32"/>
    </row>
    <row r="31" spans="1:372" s="15" customFormat="1" ht="36" x14ac:dyDescent="0.55000000000000004">
      <c r="A31" s="28"/>
      <c r="B31" s="48"/>
      <c r="C31" s="17"/>
      <c r="D31" s="18"/>
      <c r="E31" s="58"/>
      <c r="F31" s="37"/>
      <c r="G31" s="43"/>
      <c r="H31" s="29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  <c r="IG31" s="30"/>
      <c r="IH31" s="30"/>
      <c r="II31" s="30"/>
      <c r="IJ31" s="30"/>
      <c r="IK31" s="30"/>
      <c r="IL31" s="30"/>
      <c r="IM31" s="30"/>
      <c r="IN31" s="30"/>
      <c r="IO31" s="30"/>
      <c r="IP31" s="30"/>
      <c r="IQ31" s="30"/>
      <c r="IR31" s="30"/>
      <c r="IS31" s="30"/>
      <c r="IT31" s="30"/>
      <c r="IU31" s="30"/>
      <c r="IV31" s="30"/>
      <c r="IW31" s="30"/>
      <c r="IX31" s="30"/>
      <c r="IY31" s="30"/>
      <c r="IZ31" s="30"/>
      <c r="JA31" s="30"/>
      <c r="JB31" s="30"/>
      <c r="JC31" s="30"/>
      <c r="JD31" s="30"/>
      <c r="JE31" s="30"/>
      <c r="JF31" s="30"/>
      <c r="JG31" s="30"/>
      <c r="JH31" s="30"/>
      <c r="JI31" s="30"/>
      <c r="JJ31" s="30"/>
      <c r="JK31" s="30"/>
      <c r="JL31" s="30"/>
      <c r="JM31" s="30"/>
      <c r="JN31" s="30"/>
      <c r="JO31" s="30"/>
      <c r="JP31" s="30"/>
      <c r="JQ31" s="30"/>
      <c r="JR31" s="30"/>
      <c r="JS31" s="30"/>
      <c r="JT31" s="30"/>
      <c r="JU31" s="30"/>
      <c r="JV31" s="30"/>
      <c r="JW31" s="30"/>
      <c r="JX31" s="30"/>
      <c r="JY31" s="30"/>
      <c r="JZ31" s="30"/>
      <c r="KA31" s="30"/>
      <c r="KB31" s="30"/>
      <c r="KC31" s="30"/>
      <c r="KD31" s="30"/>
      <c r="KE31" s="30"/>
      <c r="KF31" s="30"/>
      <c r="KG31" s="30"/>
      <c r="KH31" s="30"/>
      <c r="KI31" s="30"/>
      <c r="KJ31" s="30"/>
      <c r="KK31" s="30"/>
      <c r="KL31" s="30"/>
      <c r="KM31" s="30"/>
      <c r="KN31" s="30"/>
      <c r="KO31" s="30"/>
      <c r="KP31" s="30"/>
      <c r="KQ31" s="30"/>
      <c r="KR31" s="30"/>
      <c r="KS31" s="30"/>
      <c r="KT31" s="30"/>
      <c r="KU31" s="30"/>
      <c r="KV31" s="30"/>
      <c r="KW31" s="30"/>
      <c r="KX31" s="30"/>
      <c r="KY31" s="30"/>
      <c r="KZ31" s="30"/>
      <c r="LA31" s="30"/>
      <c r="LB31" s="30"/>
      <c r="LC31" s="30"/>
      <c r="LD31" s="30"/>
      <c r="LE31" s="30"/>
      <c r="LF31" s="30"/>
      <c r="LG31" s="30"/>
      <c r="LH31" s="30"/>
      <c r="LI31" s="30"/>
      <c r="LJ31" s="30"/>
      <c r="LK31" s="30"/>
      <c r="LL31" s="30"/>
      <c r="LM31" s="30"/>
      <c r="LN31" s="30"/>
      <c r="LO31" s="30"/>
      <c r="LP31" s="30"/>
      <c r="LQ31" s="30"/>
      <c r="LR31" s="30"/>
      <c r="LS31" s="30"/>
      <c r="LT31" s="30"/>
      <c r="LU31" s="30"/>
      <c r="LV31" s="30"/>
      <c r="LW31" s="30"/>
      <c r="LX31" s="30"/>
      <c r="LY31" s="30"/>
      <c r="LZ31" s="30"/>
      <c r="MA31" s="30"/>
      <c r="MB31" s="30"/>
      <c r="MC31" s="30"/>
      <c r="MD31" s="30"/>
      <c r="ME31" s="30"/>
      <c r="MF31" s="30"/>
      <c r="MG31" s="30"/>
      <c r="MH31" s="30"/>
      <c r="MI31" s="30"/>
      <c r="MJ31" s="30"/>
      <c r="MK31" s="30"/>
      <c r="ML31" s="30"/>
      <c r="MM31" s="30"/>
      <c r="MN31" s="30"/>
      <c r="MO31" s="30"/>
      <c r="MP31" s="30"/>
      <c r="MQ31" s="30"/>
      <c r="MR31" s="30"/>
      <c r="MS31" s="30"/>
      <c r="MT31" s="30"/>
      <c r="MU31" s="30"/>
      <c r="MV31" s="30"/>
      <c r="MW31" s="30"/>
      <c r="MX31" s="30"/>
      <c r="MY31" s="30"/>
      <c r="MZ31" s="30"/>
      <c r="NA31" s="30"/>
      <c r="NB31" s="30"/>
      <c r="NC31" s="30"/>
      <c r="ND31" s="30"/>
      <c r="NE31" s="30"/>
      <c r="NF31" s="30"/>
      <c r="NG31" s="30"/>
      <c r="NH31" s="32"/>
    </row>
    <row r="32" spans="1:372" s="15" customFormat="1" ht="36" x14ac:dyDescent="0.55000000000000004">
      <c r="A32" s="28"/>
      <c r="B32" s="48"/>
      <c r="C32" s="17"/>
      <c r="D32" s="18"/>
      <c r="E32" s="58"/>
      <c r="F32" s="37"/>
      <c r="G32" s="43"/>
      <c r="H32" s="29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30"/>
      <c r="II32" s="30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30"/>
      <c r="IU32" s="30"/>
      <c r="IV32" s="30"/>
      <c r="IW32" s="30"/>
      <c r="IX32" s="30"/>
      <c r="IY32" s="30"/>
      <c r="IZ32" s="30"/>
      <c r="JA32" s="30"/>
      <c r="JB32" s="30"/>
      <c r="JC32" s="30"/>
      <c r="JD32" s="30"/>
      <c r="JE32" s="30"/>
      <c r="JF32" s="30"/>
      <c r="JG32" s="30"/>
      <c r="JH32" s="30"/>
      <c r="JI32" s="30"/>
      <c r="JJ32" s="30"/>
      <c r="JK32" s="30"/>
      <c r="JL32" s="30"/>
      <c r="JM32" s="30"/>
      <c r="JN32" s="30"/>
      <c r="JO32" s="30"/>
      <c r="JP32" s="30"/>
      <c r="JQ32" s="30"/>
      <c r="JR32" s="30"/>
      <c r="JS32" s="30"/>
      <c r="JT32" s="30"/>
      <c r="JU32" s="30"/>
      <c r="JV32" s="30"/>
      <c r="JW32" s="30"/>
      <c r="JX32" s="30"/>
      <c r="JY32" s="30"/>
      <c r="JZ32" s="30"/>
      <c r="KA32" s="30"/>
      <c r="KB32" s="30"/>
      <c r="KC32" s="30"/>
      <c r="KD32" s="30"/>
      <c r="KE32" s="30"/>
      <c r="KF32" s="30"/>
      <c r="KG32" s="30"/>
      <c r="KH32" s="30"/>
      <c r="KI32" s="30"/>
      <c r="KJ32" s="30"/>
      <c r="KK32" s="30"/>
      <c r="KL32" s="30"/>
      <c r="KM32" s="30"/>
      <c r="KN32" s="30"/>
      <c r="KO32" s="30"/>
      <c r="KP32" s="30"/>
      <c r="KQ32" s="30"/>
      <c r="KR32" s="30"/>
      <c r="KS32" s="30"/>
      <c r="KT32" s="30"/>
      <c r="KU32" s="30"/>
      <c r="KV32" s="30"/>
      <c r="KW32" s="30"/>
      <c r="KX32" s="30"/>
      <c r="KY32" s="30"/>
      <c r="KZ32" s="30"/>
      <c r="LA32" s="30"/>
      <c r="LB32" s="30"/>
      <c r="LC32" s="30"/>
      <c r="LD32" s="30"/>
      <c r="LE32" s="30"/>
      <c r="LF32" s="30"/>
      <c r="LG32" s="30"/>
      <c r="LH32" s="30"/>
      <c r="LI32" s="30"/>
      <c r="LJ32" s="30"/>
      <c r="LK32" s="30"/>
      <c r="LL32" s="30"/>
      <c r="LM32" s="30"/>
      <c r="LN32" s="30"/>
      <c r="LO32" s="30"/>
      <c r="LP32" s="30"/>
      <c r="LQ32" s="30"/>
      <c r="LR32" s="30"/>
      <c r="LS32" s="30"/>
      <c r="LT32" s="30"/>
      <c r="LU32" s="30"/>
      <c r="LV32" s="30"/>
      <c r="LW32" s="30"/>
      <c r="LX32" s="30"/>
      <c r="LY32" s="30"/>
      <c r="LZ32" s="30"/>
      <c r="MA32" s="30"/>
      <c r="MB32" s="30"/>
      <c r="MC32" s="30"/>
      <c r="MD32" s="30"/>
      <c r="ME32" s="30"/>
      <c r="MF32" s="30"/>
      <c r="MG32" s="30"/>
      <c r="MH32" s="30"/>
      <c r="MI32" s="30"/>
      <c r="MJ32" s="30"/>
      <c r="MK32" s="30"/>
      <c r="ML32" s="30"/>
      <c r="MM32" s="30"/>
      <c r="MN32" s="30"/>
      <c r="MO32" s="30"/>
      <c r="MP32" s="30"/>
      <c r="MQ32" s="30"/>
      <c r="MR32" s="30"/>
      <c r="MS32" s="30"/>
      <c r="MT32" s="30"/>
      <c r="MU32" s="30"/>
      <c r="MV32" s="30"/>
      <c r="MW32" s="30"/>
      <c r="MX32" s="30"/>
      <c r="MY32" s="30"/>
      <c r="MZ32" s="30"/>
      <c r="NA32" s="30"/>
      <c r="NB32" s="30"/>
      <c r="NC32" s="30"/>
      <c r="ND32" s="30"/>
      <c r="NE32" s="30"/>
      <c r="NF32" s="30"/>
      <c r="NG32" s="30"/>
      <c r="NH32" s="32"/>
    </row>
    <row r="33" spans="1:372" s="15" customFormat="1" ht="36" x14ac:dyDescent="0.55000000000000004">
      <c r="A33" s="28"/>
      <c r="B33" s="48"/>
      <c r="C33" s="17"/>
      <c r="D33" s="18"/>
      <c r="E33" s="58"/>
      <c r="F33" s="37"/>
      <c r="G33" s="43"/>
      <c r="H33" s="29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30"/>
      <c r="II33" s="30"/>
      <c r="IJ33" s="30"/>
      <c r="IK33" s="30"/>
      <c r="IL33" s="30"/>
      <c r="IM33" s="30"/>
      <c r="IN33" s="30"/>
      <c r="IO33" s="30"/>
      <c r="IP33" s="30"/>
      <c r="IQ33" s="30"/>
      <c r="IR33" s="30"/>
      <c r="IS33" s="30"/>
      <c r="IT33" s="30"/>
      <c r="IU33" s="30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30"/>
      <c r="JG33" s="30"/>
      <c r="JH33" s="30"/>
      <c r="JI33" s="30"/>
      <c r="JJ33" s="30"/>
      <c r="JK33" s="30"/>
      <c r="JL33" s="30"/>
      <c r="JM33" s="30"/>
      <c r="JN33" s="30"/>
      <c r="JO33" s="30"/>
      <c r="JP33" s="30"/>
      <c r="JQ33" s="30"/>
      <c r="JR33" s="30"/>
      <c r="JS33" s="30"/>
      <c r="JT33" s="30"/>
      <c r="JU33" s="30"/>
      <c r="JV33" s="30"/>
      <c r="JW33" s="30"/>
      <c r="JX33" s="30"/>
      <c r="JY33" s="30"/>
      <c r="JZ33" s="30"/>
      <c r="KA33" s="30"/>
      <c r="KB33" s="30"/>
      <c r="KC33" s="30"/>
      <c r="KD33" s="30"/>
      <c r="KE33" s="30"/>
      <c r="KF33" s="30"/>
      <c r="KG33" s="30"/>
      <c r="KH33" s="30"/>
      <c r="KI33" s="30"/>
      <c r="KJ33" s="30"/>
      <c r="KK33" s="30"/>
      <c r="KL33" s="30"/>
      <c r="KM33" s="30"/>
      <c r="KN33" s="30"/>
      <c r="KO33" s="30"/>
      <c r="KP33" s="30"/>
      <c r="KQ33" s="30"/>
      <c r="KR33" s="30"/>
      <c r="KS33" s="30"/>
      <c r="KT33" s="30"/>
      <c r="KU33" s="30"/>
      <c r="KV33" s="30"/>
      <c r="KW33" s="30"/>
      <c r="KX33" s="30"/>
      <c r="KY33" s="30"/>
      <c r="KZ33" s="30"/>
      <c r="LA33" s="30"/>
      <c r="LB33" s="30"/>
      <c r="LC33" s="30"/>
      <c r="LD33" s="30"/>
      <c r="LE33" s="30"/>
      <c r="LF33" s="30"/>
      <c r="LG33" s="30"/>
      <c r="LH33" s="30"/>
      <c r="LI33" s="30"/>
      <c r="LJ33" s="30"/>
      <c r="LK33" s="30"/>
      <c r="LL33" s="30"/>
      <c r="LM33" s="30"/>
      <c r="LN33" s="30"/>
      <c r="LO33" s="30"/>
      <c r="LP33" s="30"/>
      <c r="LQ33" s="30"/>
      <c r="LR33" s="30"/>
      <c r="LS33" s="30"/>
      <c r="LT33" s="30"/>
      <c r="LU33" s="30"/>
      <c r="LV33" s="30"/>
      <c r="LW33" s="30"/>
      <c r="LX33" s="30"/>
      <c r="LY33" s="30"/>
      <c r="LZ33" s="30"/>
      <c r="MA33" s="30"/>
      <c r="MB33" s="30"/>
      <c r="MC33" s="30"/>
      <c r="MD33" s="30"/>
      <c r="ME33" s="30"/>
      <c r="MF33" s="30"/>
      <c r="MG33" s="30"/>
      <c r="MH33" s="30"/>
      <c r="MI33" s="30"/>
      <c r="MJ33" s="30"/>
      <c r="MK33" s="30"/>
      <c r="ML33" s="30"/>
      <c r="MM33" s="30"/>
      <c r="MN33" s="30"/>
      <c r="MO33" s="30"/>
      <c r="MP33" s="30"/>
      <c r="MQ33" s="30"/>
      <c r="MR33" s="30"/>
      <c r="MS33" s="30"/>
      <c r="MT33" s="30"/>
      <c r="MU33" s="30"/>
      <c r="MV33" s="30"/>
      <c r="MW33" s="30"/>
      <c r="MX33" s="30"/>
      <c r="MY33" s="30"/>
      <c r="MZ33" s="30"/>
      <c r="NA33" s="30"/>
      <c r="NB33" s="30"/>
      <c r="NC33" s="30"/>
      <c r="ND33" s="30"/>
      <c r="NE33" s="30"/>
      <c r="NF33" s="30"/>
      <c r="NG33" s="30"/>
      <c r="NH33" s="32"/>
    </row>
    <row r="34" spans="1:372" s="15" customFormat="1" ht="36" x14ac:dyDescent="0.55000000000000004">
      <c r="A34" s="28"/>
      <c r="B34" s="48"/>
      <c r="C34" s="17"/>
      <c r="D34" s="18"/>
      <c r="E34" s="58"/>
      <c r="F34" s="37"/>
      <c r="G34" s="43"/>
      <c r="H34" s="29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  <c r="IG34" s="30"/>
      <c r="IH34" s="30"/>
      <c r="II34" s="30"/>
      <c r="IJ34" s="30"/>
      <c r="IK34" s="30"/>
      <c r="IL34" s="30"/>
      <c r="IM34" s="30"/>
      <c r="IN34" s="30"/>
      <c r="IO34" s="30"/>
      <c r="IP34" s="30"/>
      <c r="IQ34" s="30"/>
      <c r="IR34" s="30"/>
      <c r="IS34" s="30"/>
      <c r="IT34" s="30"/>
      <c r="IU34" s="30"/>
      <c r="IV34" s="30"/>
      <c r="IW34" s="30"/>
      <c r="IX34" s="30"/>
      <c r="IY34" s="30"/>
      <c r="IZ34" s="30"/>
      <c r="JA34" s="30"/>
      <c r="JB34" s="30"/>
      <c r="JC34" s="30"/>
      <c r="JD34" s="30"/>
      <c r="JE34" s="30"/>
      <c r="JF34" s="30"/>
      <c r="JG34" s="30"/>
      <c r="JH34" s="30"/>
      <c r="JI34" s="30"/>
      <c r="JJ34" s="30"/>
      <c r="JK34" s="30"/>
      <c r="JL34" s="30"/>
      <c r="JM34" s="30"/>
      <c r="JN34" s="30"/>
      <c r="JO34" s="30"/>
      <c r="JP34" s="30"/>
      <c r="JQ34" s="30"/>
      <c r="JR34" s="30"/>
      <c r="JS34" s="30"/>
      <c r="JT34" s="30"/>
      <c r="JU34" s="30"/>
      <c r="JV34" s="30"/>
      <c r="JW34" s="30"/>
      <c r="JX34" s="30"/>
      <c r="JY34" s="30"/>
      <c r="JZ34" s="30"/>
      <c r="KA34" s="30"/>
      <c r="KB34" s="30"/>
      <c r="KC34" s="30"/>
      <c r="KD34" s="30"/>
      <c r="KE34" s="30"/>
      <c r="KF34" s="30"/>
      <c r="KG34" s="30"/>
      <c r="KH34" s="30"/>
      <c r="KI34" s="30"/>
      <c r="KJ34" s="30"/>
      <c r="KK34" s="30"/>
      <c r="KL34" s="30"/>
      <c r="KM34" s="30"/>
      <c r="KN34" s="30"/>
      <c r="KO34" s="30"/>
      <c r="KP34" s="30"/>
      <c r="KQ34" s="30"/>
      <c r="KR34" s="30"/>
      <c r="KS34" s="30"/>
      <c r="KT34" s="30"/>
      <c r="KU34" s="30"/>
      <c r="KV34" s="30"/>
      <c r="KW34" s="30"/>
      <c r="KX34" s="30"/>
      <c r="KY34" s="30"/>
      <c r="KZ34" s="30"/>
      <c r="LA34" s="30"/>
      <c r="LB34" s="30"/>
      <c r="LC34" s="30"/>
      <c r="LD34" s="30"/>
      <c r="LE34" s="30"/>
      <c r="LF34" s="30"/>
      <c r="LG34" s="30"/>
      <c r="LH34" s="30"/>
      <c r="LI34" s="30"/>
      <c r="LJ34" s="30"/>
      <c r="LK34" s="30"/>
      <c r="LL34" s="30"/>
      <c r="LM34" s="30"/>
      <c r="LN34" s="30"/>
      <c r="LO34" s="30"/>
      <c r="LP34" s="30"/>
      <c r="LQ34" s="30"/>
      <c r="LR34" s="30"/>
      <c r="LS34" s="30"/>
      <c r="LT34" s="30"/>
      <c r="LU34" s="30"/>
      <c r="LV34" s="30"/>
      <c r="LW34" s="30"/>
      <c r="LX34" s="30"/>
      <c r="LY34" s="30"/>
      <c r="LZ34" s="30"/>
      <c r="MA34" s="30"/>
      <c r="MB34" s="30"/>
      <c r="MC34" s="30"/>
      <c r="MD34" s="30"/>
      <c r="ME34" s="30"/>
      <c r="MF34" s="30"/>
      <c r="MG34" s="30"/>
      <c r="MH34" s="30"/>
      <c r="MI34" s="30"/>
      <c r="MJ34" s="30"/>
      <c r="MK34" s="30"/>
      <c r="ML34" s="30"/>
      <c r="MM34" s="30"/>
      <c r="MN34" s="30"/>
      <c r="MO34" s="30"/>
      <c r="MP34" s="30"/>
      <c r="MQ34" s="30"/>
      <c r="MR34" s="30"/>
      <c r="MS34" s="30"/>
      <c r="MT34" s="30"/>
      <c r="MU34" s="30"/>
      <c r="MV34" s="30"/>
      <c r="MW34" s="30"/>
      <c r="MX34" s="30"/>
      <c r="MY34" s="30"/>
      <c r="MZ34" s="30"/>
      <c r="NA34" s="30"/>
      <c r="NB34" s="30"/>
      <c r="NC34" s="30"/>
      <c r="ND34" s="30"/>
      <c r="NE34" s="30"/>
      <c r="NF34" s="30"/>
      <c r="NG34" s="30"/>
      <c r="NH34" s="32"/>
    </row>
    <row r="35" spans="1:372" s="15" customFormat="1" ht="36" x14ac:dyDescent="0.55000000000000004">
      <c r="A35" s="28"/>
      <c r="B35" s="48"/>
      <c r="C35" s="17"/>
      <c r="D35" s="18"/>
      <c r="E35" s="58"/>
      <c r="F35" s="37"/>
      <c r="G35" s="43"/>
      <c r="H35" s="29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30"/>
      <c r="II35" s="30"/>
      <c r="IJ35" s="30"/>
      <c r="IK35" s="30"/>
      <c r="IL35" s="30"/>
      <c r="IM35" s="30"/>
      <c r="IN35" s="30"/>
      <c r="IO35" s="30"/>
      <c r="IP35" s="30"/>
      <c r="IQ35" s="30"/>
      <c r="IR35" s="30"/>
      <c r="IS35" s="30"/>
      <c r="IT35" s="30"/>
      <c r="IU35" s="30"/>
      <c r="IV35" s="30"/>
      <c r="IW35" s="30"/>
      <c r="IX35" s="30"/>
      <c r="IY35" s="30"/>
      <c r="IZ35" s="30"/>
      <c r="JA35" s="30"/>
      <c r="JB35" s="30"/>
      <c r="JC35" s="30"/>
      <c r="JD35" s="30"/>
      <c r="JE35" s="30"/>
      <c r="JF35" s="30"/>
      <c r="JG35" s="30"/>
      <c r="JH35" s="30"/>
      <c r="JI35" s="30"/>
      <c r="JJ35" s="30"/>
      <c r="JK35" s="30"/>
      <c r="JL35" s="30"/>
      <c r="JM35" s="30"/>
      <c r="JN35" s="30"/>
      <c r="JO35" s="30"/>
      <c r="JP35" s="30"/>
      <c r="JQ35" s="30"/>
      <c r="JR35" s="30"/>
      <c r="JS35" s="30"/>
      <c r="JT35" s="30"/>
      <c r="JU35" s="30"/>
      <c r="JV35" s="30"/>
      <c r="JW35" s="30"/>
      <c r="JX35" s="30"/>
      <c r="JY35" s="30"/>
      <c r="JZ35" s="30"/>
      <c r="KA35" s="30"/>
      <c r="KB35" s="30"/>
      <c r="KC35" s="30"/>
      <c r="KD35" s="30"/>
      <c r="KE35" s="30"/>
      <c r="KF35" s="30"/>
      <c r="KG35" s="30"/>
      <c r="KH35" s="30"/>
      <c r="KI35" s="30"/>
      <c r="KJ35" s="30"/>
      <c r="KK35" s="30"/>
      <c r="KL35" s="30"/>
      <c r="KM35" s="30"/>
      <c r="KN35" s="30"/>
      <c r="KO35" s="30"/>
      <c r="KP35" s="30"/>
      <c r="KQ35" s="30"/>
      <c r="KR35" s="30"/>
      <c r="KS35" s="30"/>
      <c r="KT35" s="30"/>
      <c r="KU35" s="30"/>
      <c r="KV35" s="30"/>
      <c r="KW35" s="30"/>
      <c r="KX35" s="30"/>
      <c r="KY35" s="30"/>
      <c r="KZ35" s="30"/>
      <c r="LA35" s="30"/>
      <c r="LB35" s="30"/>
      <c r="LC35" s="30"/>
      <c r="LD35" s="30"/>
      <c r="LE35" s="30"/>
      <c r="LF35" s="30"/>
      <c r="LG35" s="30"/>
      <c r="LH35" s="30"/>
      <c r="LI35" s="30"/>
      <c r="LJ35" s="30"/>
      <c r="LK35" s="30"/>
      <c r="LL35" s="30"/>
      <c r="LM35" s="30"/>
      <c r="LN35" s="30"/>
      <c r="LO35" s="30"/>
      <c r="LP35" s="30"/>
      <c r="LQ35" s="30"/>
      <c r="LR35" s="30"/>
      <c r="LS35" s="30"/>
      <c r="LT35" s="30"/>
      <c r="LU35" s="30"/>
      <c r="LV35" s="30"/>
      <c r="LW35" s="30"/>
      <c r="LX35" s="30"/>
      <c r="LY35" s="30"/>
      <c r="LZ35" s="30"/>
      <c r="MA35" s="30"/>
      <c r="MB35" s="30"/>
      <c r="MC35" s="30"/>
      <c r="MD35" s="30"/>
      <c r="ME35" s="30"/>
      <c r="MF35" s="30"/>
      <c r="MG35" s="30"/>
      <c r="MH35" s="30"/>
      <c r="MI35" s="30"/>
      <c r="MJ35" s="30"/>
      <c r="MK35" s="30"/>
      <c r="ML35" s="30"/>
      <c r="MM35" s="30"/>
      <c r="MN35" s="30"/>
      <c r="MO35" s="30"/>
      <c r="MP35" s="30"/>
      <c r="MQ35" s="30"/>
      <c r="MR35" s="30"/>
      <c r="MS35" s="30"/>
      <c r="MT35" s="30"/>
      <c r="MU35" s="30"/>
      <c r="MV35" s="30"/>
      <c r="MW35" s="30"/>
      <c r="MX35" s="30"/>
      <c r="MY35" s="30"/>
      <c r="MZ35" s="30"/>
      <c r="NA35" s="30"/>
      <c r="NB35" s="30"/>
      <c r="NC35" s="30"/>
      <c r="ND35" s="30"/>
      <c r="NE35" s="30"/>
      <c r="NF35" s="30"/>
      <c r="NG35" s="30"/>
      <c r="NH35" s="32"/>
    </row>
    <row r="36" spans="1:372" s="15" customFormat="1" ht="36.75" thickBot="1" x14ac:dyDescent="0.6">
      <c r="A36" s="23"/>
      <c r="B36" s="49"/>
      <c r="C36" s="17"/>
      <c r="D36" s="18"/>
      <c r="E36" s="58"/>
      <c r="F36" s="37"/>
      <c r="G36" s="43"/>
      <c r="H36" s="24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6"/>
      <c r="DH36" s="26"/>
      <c r="DI36" s="26"/>
      <c r="DJ36" s="26"/>
      <c r="DK36" s="26"/>
      <c r="DL36" s="26"/>
      <c r="DM36" s="26"/>
      <c r="DN36" s="26"/>
      <c r="DO36" s="26"/>
      <c r="DP36" s="26"/>
      <c r="DQ36" s="26"/>
      <c r="DR36" s="26"/>
      <c r="DS36" s="26"/>
      <c r="DT36" s="26"/>
      <c r="DU36" s="26"/>
      <c r="DV36" s="26"/>
      <c r="DW36" s="26"/>
      <c r="DX36" s="26"/>
      <c r="DY36" s="26"/>
      <c r="DZ36" s="26"/>
      <c r="EA36" s="26"/>
      <c r="EB36" s="26"/>
      <c r="EC36" s="26"/>
      <c r="ED36" s="26"/>
      <c r="EE36" s="26"/>
      <c r="EF36" s="26"/>
      <c r="EG36" s="26"/>
      <c r="EH36" s="26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  <c r="FL36" s="25"/>
      <c r="FM36" s="25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25"/>
      <c r="FY36" s="25"/>
      <c r="FZ36" s="25"/>
      <c r="GA36" s="25"/>
      <c r="GB36" s="25"/>
      <c r="GC36" s="25"/>
      <c r="GD36" s="25"/>
      <c r="GE36" s="25"/>
      <c r="GF36" s="25"/>
      <c r="GG36" s="25"/>
      <c r="GH36" s="25"/>
      <c r="GI36" s="25"/>
      <c r="GJ36" s="25"/>
      <c r="GK36" s="25"/>
      <c r="GL36" s="25"/>
      <c r="GM36" s="25"/>
      <c r="GN36" s="25"/>
      <c r="GO36" s="25"/>
      <c r="GP36" s="25"/>
      <c r="GQ36" s="25"/>
      <c r="GR36" s="25"/>
      <c r="GS36" s="25"/>
      <c r="GT36" s="25"/>
      <c r="GU36" s="25"/>
      <c r="GV36" s="25"/>
      <c r="GW36" s="25"/>
      <c r="GX36" s="25"/>
      <c r="GY36" s="25"/>
      <c r="GZ36" s="25"/>
      <c r="HA36" s="25"/>
      <c r="HB36" s="25"/>
      <c r="HC36" s="25"/>
      <c r="HD36" s="25"/>
      <c r="HE36" s="25"/>
      <c r="HF36" s="25"/>
      <c r="HG36" s="25"/>
      <c r="HH36" s="25"/>
      <c r="HI36" s="25"/>
      <c r="HJ36" s="25"/>
      <c r="HK36" s="25"/>
      <c r="HL36" s="25"/>
      <c r="HM36" s="25"/>
      <c r="HN36" s="25"/>
      <c r="HO36" s="25"/>
      <c r="HP36" s="25"/>
      <c r="HQ36" s="25"/>
      <c r="HR36" s="25"/>
      <c r="HS36" s="25"/>
      <c r="HT36" s="25"/>
      <c r="HU36" s="25"/>
      <c r="HV36" s="25"/>
      <c r="HW36" s="25"/>
      <c r="HX36" s="25"/>
      <c r="HY36" s="25"/>
      <c r="HZ36" s="25"/>
      <c r="IA36" s="25"/>
      <c r="IB36" s="25"/>
      <c r="IC36" s="25"/>
      <c r="ID36" s="25"/>
      <c r="IE36" s="25"/>
      <c r="IF36" s="25"/>
      <c r="IG36" s="25"/>
      <c r="IH36" s="25"/>
      <c r="II36" s="25"/>
      <c r="IJ36" s="25"/>
      <c r="IK36" s="25"/>
      <c r="IL36" s="25"/>
      <c r="IM36" s="25"/>
      <c r="IN36" s="25"/>
      <c r="IO36" s="25"/>
      <c r="IP36" s="25"/>
      <c r="IQ36" s="25"/>
      <c r="IR36" s="25"/>
      <c r="IS36" s="25"/>
      <c r="IT36" s="25"/>
      <c r="IU36" s="25"/>
      <c r="IV36" s="25"/>
      <c r="IW36" s="25"/>
      <c r="IX36" s="25"/>
      <c r="IY36" s="25"/>
      <c r="IZ36" s="25"/>
      <c r="JA36" s="25"/>
      <c r="JB36" s="25"/>
      <c r="JC36" s="25"/>
      <c r="JD36" s="25"/>
      <c r="JE36" s="25"/>
      <c r="JF36" s="25"/>
      <c r="JG36" s="25"/>
      <c r="JH36" s="25"/>
      <c r="JI36" s="25"/>
      <c r="JJ36" s="25"/>
      <c r="JK36" s="25"/>
      <c r="JL36" s="25"/>
      <c r="JM36" s="25"/>
      <c r="JN36" s="25"/>
      <c r="JO36" s="25"/>
      <c r="JP36" s="25"/>
      <c r="JQ36" s="25"/>
      <c r="JR36" s="25"/>
      <c r="JS36" s="25"/>
      <c r="JT36" s="25"/>
      <c r="JU36" s="25"/>
      <c r="JV36" s="25"/>
      <c r="JW36" s="25"/>
      <c r="JX36" s="25"/>
      <c r="JY36" s="25"/>
      <c r="JZ36" s="25"/>
      <c r="KA36" s="25"/>
      <c r="KB36" s="25"/>
      <c r="KC36" s="25"/>
      <c r="KD36" s="25"/>
      <c r="KE36" s="25"/>
      <c r="KF36" s="25"/>
      <c r="KG36" s="25"/>
      <c r="KH36" s="25"/>
      <c r="KI36" s="25"/>
      <c r="KJ36" s="25"/>
      <c r="KK36" s="25"/>
      <c r="KL36" s="25"/>
      <c r="KM36" s="25"/>
      <c r="KN36" s="25"/>
      <c r="KO36" s="25"/>
      <c r="KP36" s="25"/>
      <c r="KQ36" s="25"/>
      <c r="KR36" s="25"/>
      <c r="KS36" s="25"/>
      <c r="KT36" s="25"/>
      <c r="KU36" s="25"/>
      <c r="KV36" s="25"/>
      <c r="KW36" s="25"/>
      <c r="KX36" s="25"/>
      <c r="KY36" s="25"/>
      <c r="KZ36" s="25"/>
      <c r="LA36" s="25"/>
      <c r="LB36" s="25"/>
      <c r="LC36" s="25"/>
      <c r="LD36" s="25"/>
      <c r="LE36" s="25"/>
      <c r="LF36" s="25"/>
      <c r="LG36" s="25"/>
      <c r="LH36" s="25"/>
      <c r="LI36" s="25"/>
      <c r="LJ36" s="25"/>
      <c r="LK36" s="25"/>
      <c r="LL36" s="25"/>
      <c r="LM36" s="25"/>
      <c r="LN36" s="25"/>
      <c r="LO36" s="25"/>
      <c r="LP36" s="25"/>
      <c r="LQ36" s="25"/>
      <c r="LR36" s="25"/>
      <c r="LS36" s="25"/>
      <c r="LT36" s="25"/>
      <c r="LU36" s="25"/>
      <c r="LV36" s="25"/>
      <c r="LW36" s="25"/>
      <c r="LX36" s="25"/>
      <c r="LY36" s="25"/>
      <c r="LZ36" s="25"/>
      <c r="MA36" s="25"/>
      <c r="MB36" s="25"/>
      <c r="MC36" s="25"/>
      <c r="MD36" s="25"/>
      <c r="ME36" s="25"/>
      <c r="MF36" s="25"/>
      <c r="MG36" s="25"/>
      <c r="MH36" s="25"/>
      <c r="MI36" s="25"/>
      <c r="MJ36" s="25"/>
      <c r="MK36" s="25"/>
      <c r="ML36" s="25"/>
      <c r="MM36" s="25"/>
      <c r="MN36" s="25"/>
      <c r="MO36" s="25"/>
      <c r="MP36" s="25"/>
      <c r="MQ36" s="25"/>
      <c r="MR36" s="25"/>
      <c r="MS36" s="25"/>
      <c r="MT36" s="25"/>
      <c r="MU36" s="25"/>
      <c r="MV36" s="25"/>
      <c r="MW36" s="25"/>
      <c r="MX36" s="25"/>
      <c r="MY36" s="25"/>
      <c r="MZ36" s="25"/>
      <c r="NA36" s="25"/>
      <c r="NB36" s="25"/>
      <c r="NC36" s="25"/>
      <c r="ND36" s="25"/>
      <c r="NE36" s="25"/>
      <c r="NF36" s="25"/>
      <c r="NG36" s="25"/>
      <c r="NH36" s="27"/>
    </row>
  </sheetData>
  <sortState ref="A7:NH16">
    <sortCondition ref="B7:B36"/>
  </sortState>
  <mergeCells count="49">
    <mergeCell ref="NB4:NH4"/>
    <mergeCell ref="LO4:LU4"/>
    <mergeCell ref="LV4:MC4"/>
    <mergeCell ref="MD4:MK4"/>
    <mergeCell ref="ML4:MS4"/>
    <mergeCell ref="MT4:NA4"/>
    <mergeCell ref="KC4:KJ4"/>
    <mergeCell ref="KK4:KR4"/>
    <mergeCell ref="KS4:KY4"/>
    <mergeCell ref="KZ4:LG4"/>
    <mergeCell ref="LH4:LN4"/>
    <mergeCell ref="IQ4:IX4"/>
    <mergeCell ref="IY4:JE4"/>
    <mergeCell ref="JF4:JM4"/>
    <mergeCell ref="JN4:JT4"/>
    <mergeCell ref="JU4:KB4"/>
    <mergeCell ref="HE4:HK4"/>
    <mergeCell ref="HL4:HS4"/>
    <mergeCell ref="HT4:IA4"/>
    <mergeCell ref="IB4:II4"/>
    <mergeCell ref="IJ4:IP4"/>
    <mergeCell ref="FS4:FZ4"/>
    <mergeCell ref="GA4:GF4"/>
    <mergeCell ref="GG4:GN4"/>
    <mergeCell ref="GO4:GV4"/>
    <mergeCell ref="GW4:HD4"/>
    <mergeCell ref="FC4:FJ4"/>
    <mergeCell ref="FK4:FR4"/>
    <mergeCell ref="DB4:DI4"/>
    <mergeCell ref="DJ4:DQ4"/>
    <mergeCell ref="DR4:DW4"/>
    <mergeCell ref="DX4:EE4"/>
    <mergeCell ref="EF4:EM4"/>
    <mergeCell ref="CT4:DA4"/>
    <mergeCell ref="H3:NH3"/>
    <mergeCell ref="H4:O4"/>
    <mergeCell ref="P4:W4"/>
    <mergeCell ref="X4:AE4"/>
    <mergeCell ref="AF4:AL4"/>
    <mergeCell ref="AM4:AT4"/>
    <mergeCell ref="AU4:BB4"/>
    <mergeCell ref="BC4:BJ4"/>
    <mergeCell ref="BK4:BN4"/>
    <mergeCell ref="BO4:BV4"/>
    <mergeCell ref="BW4:CD4"/>
    <mergeCell ref="CE4:CL4"/>
    <mergeCell ref="CM4:CS4"/>
    <mergeCell ref="EN4:EU4"/>
    <mergeCell ref="EV4:FB4"/>
  </mergeCells>
  <conditionalFormatting sqref="A7:C36 E7:NH36">
    <cfRule type="expression" dxfId="35" priority="66">
      <formula>$F7="x"</formula>
    </cfRule>
    <cfRule type="expression" dxfId="34" priority="70">
      <formula>$A7="msf"</formula>
    </cfRule>
  </conditionalFormatting>
  <conditionalFormatting sqref="H5:NH36">
    <cfRule type="expression" dxfId="33" priority="30">
      <formula>OR(H$5=JoursFeries)</formula>
    </cfRule>
    <cfRule type="timePeriod" dxfId="32" priority="31" timePeriod="today">
      <formula>FLOOR(H5,1)=TODAY()</formula>
    </cfRule>
    <cfRule type="expression" dxfId="31" priority="32">
      <formula>WEEKDAY(H$5)=7</formula>
    </cfRule>
    <cfRule type="expression" dxfId="30" priority="37">
      <formula>WEEKDAY(H$5)=1</formula>
    </cfRule>
  </conditionalFormatting>
  <conditionalFormatting sqref="H5:NH6 H4:BO4 BW4:NH4">
    <cfRule type="timePeriod" dxfId="29" priority="38" timePeriod="nextMonth">
      <formula>AND(MONTH(H4)=MONTH(EDATE(TODAY(),0+1)),YEAR(H4)=YEAR(EDATE(TODAY(),0+1)))</formula>
    </cfRule>
    <cfRule type="timePeriod" dxfId="28" priority="39" timePeriod="lastMonth">
      <formula>AND(MONTH(H4)=MONTH(EDATE(TODAY(),0-1)),YEAR(H4)=YEAR(EDATE(TODAY(),0-1)))</formula>
    </cfRule>
    <cfRule type="timePeriod" dxfId="27" priority="40" timePeriod="thisMonth">
      <formula>AND(MONTH(H4)=MONTH(TODAY()),YEAR(H4)=YEAR(TODAY()))</formula>
    </cfRule>
  </conditionalFormatting>
  <conditionalFormatting sqref="A7:C36 E7:NH36">
    <cfRule type="expression" dxfId="26" priority="71">
      <formula>$A7="msp"</formula>
    </cfRule>
    <cfRule type="expression" dxfId="25" priority="72">
      <formula>$A7="colis"</formula>
    </cfRule>
    <cfRule type="expression" dxfId="24" priority="73">
      <formula>$A7="pliage"</formula>
    </cfRule>
  </conditionalFormatting>
  <conditionalFormatting sqref="D7:D36">
    <cfRule type="expression" dxfId="23" priority="4">
      <formula>$F7="x"</formula>
    </cfRule>
    <cfRule type="expression" dxfId="22" priority="5">
      <formula>$A7="msf"</formula>
    </cfRule>
  </conditionalFormatting>
  <conditionalFormatting sqref="D7:D36">
    <cfRule type="expression" dxfId="21" priority="6">
      <formula>$A7="msp"</formula>
    </cfRule>
    <cfRule type="expression" dxfId="20" priority="7">
      <formula>$A7="colis"</formula>
    </cfRule>
    <cfRule type="expression" dxfId="19" priority="8">
      <formula>$A7="pliage"</formula>
    </cfRule>
  </conditionalFormatting>
  <conditionalFormatting sqref="K18">
    <cfRule type="timePeriod" dxfId="18" priority="1" timePeriod="nextMonth">
      <formula>AND(MONTH(K18)=MONTH(EDATE(TODAY(),0+1)),YEAR(K18)=YEAR(EDATE(TODAY(),0+1)))</formula>
    </cfRule>
    <cfRule type="timePeriod" dxfId="17" priority="2" timePeriod="lastMonth">
      <formula>AND(MONTH(K18)=MONTH(EDATE(TODAY(),0-1)),YEAR(K18)=YEAR(EDATE(TODAY(),0-1)))</formula>
    </cfRule>
    <cfRule type="timePeriod" dxfId="16" priority="3" timePeriod="thisMonth">
      <formula>AND(MONTH(K18)=MONTH(TODAY()),YEAR(K18)=YEAR(TODAY()))</formula>
    </cfRule>
  </conditionalFormatting>
  <dataValidations count="1">
    <dataValidation type="list" allowBlank="1" showInputMessage="1" showErrorMessage="1" sqref="A7:A36">
      <formula1>ListeTypeDossier</formula1>
    </dataValidation>
  </dataValidations>
  <pageMargins left="0.25" right="0.25" top="0.75" bottom="0.75" header="0.3" footer="0.3"/>
  <pageSetup paperSize="8" scale="35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ompteur 2">
              <controlPr defaultSize="0" autoPict="0">
                <anchor moveWithCells="1" sizeWithCells="1">
                  <from>
                    <xdr:col>2</xdr:col>
                    <xdr:colOff>38100</xdr:colOff>
                    <xdr:row>0</xdr:row>
                    <xdr:rowOff>47625</xdr:rowOff>
                  </from>
                  <to>
                    <xdr:col>2</xdr:col>
                    <xdr:colOff>990600</xdr:colOff>
                    <xdr:row>1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"/>
  <sheetViews>
    <sheetView workbookViewId="0"/>
  </sheetViews>
  <sheetFormatPr baseColWidth="10" defaultRowHeight="15" x14ac:dyDescent="0.25"/>
  <cols>
    <col min="1" max="1" width="15.7109375" style="39" customWidth="1"/>
    <col min="2" max="2" width="16.5703125" style="2" customWidth="1"/>
    <col min="3" max="3" width="9" style="3" customWidth="1"/>
    <col min="4" max="4" width="14.5703125" style="54" customWidth="1"/>
    <col min="5" max="7" width="10.7109375" style="55" customWidth="1"/>
    <col min="8" max="8" width="13.140625" style="55" customWidth="1"/>
    <col min="9" max="10" width="10.7109375" style="55" customWidth="1"/>
    <col min="11" max="11" width="11.28515625" style="55" customWidth="1"/>
    <col min="12" max="12" width="11.85546875" style="55" customWidth="1"/>
    <col min="13" max="13" width="10.7109375" style="55" customWidth="1"/>
    <col min="14" max="14" width="11.5703125" style="55" customWidth="1"/>
  </cols>
  <sheetData>
    <row r="1" spans="1:14" x14ac:dyDescent="0.25">
      <c r="A1" s="39" t="s">
        <v>45</v>
      </c>
      <c r="B1" s="2" t="s">
        <v>24</v>
      </c>
      <c r="C1" s="3" t="s">
        <v>25</v>
      </c>
      <c r="D1" s="54" t="s">
        <v>48</v>
      </c>
      <c r="E1" s="55" t="s">
        <v>35</v>
      </c>
      <c r="F1" s="55" t="s">
        <v>36</v>
      </c>
      <c r="G1" s="55" t="s">
        <v>37</v>
      </c>
      <c r="H1" s="55" t="s">
        <v>38</v>
      </c>
      <c r="I1" s="55" t="s">
        <v>44</v>
      </c>
      <c r="J1" s="55" t="s">
        <v>41</v>
      </c>
      <c r="K1" s="55" t="s">
        <v>43</v>
      </c>
      <c r="L1" s="55" t="s">
        <v>39</v>
      </c>
      <c r="M1" s="55" t="s">
        <v>42</v>
      </c>
      <c r="N1" s="55" t="s">
        <v>40</v>
      </c>
    </row>
    <row r="2" spans="1:14" x14ac:dyDescent="0.25">
      <c r="A2" s="39">
        <v>1</v>
      </c>
      <c r="B2" s="2" t="s">
        <v>31</v>
      </c>
      <c r="C2" s="3">
        <v>1000</v>
      </c>
      <c r="D2" s="54">
        <f t="shared" ref="D2:D3" si="0">SUM(E1:N2)</f>
        <v>1.5</v>
      </c>
      <c r="J2" s="55">
        <v>1.5</v>
      </c>
    </row>
    <row r="3" spans="1:14" x14ac:dyDescent="0.25">
      <c r="A3" s="39">
        <v>5</v>
      </c>
      <c r="B3" s="2" t="s">
        <v>21</v>
      </c>
      <c r="C3" s="3">
        <v>5000</v>
      </c>
      <c r="D3" s="54">
        <f t="shared" si="0"/>
        <v>34.75</v>
      </c>
      <c r="F3" s="55">
        <v>30.5</v>
      </c>
      <c r="H3" s="55">
        <v>2.75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4"/>
  <sheetViews>
    <sheetView workbookViewId="0">
      <selection activeCell="A11" sqref="A11"/>
    </sheetView>
  </sheetViews>
  <sheetFormatPr baseColWidth="10" defaultRowHeight="15" x14ac:dyDescent="0.25"/>
  <cols>
    <col min="1" max="1" width="14" customWidth="1"/>
    <col min="3" max="3" width="26.5703125" style="7" bestFit="1" customWidth="1"/>
    <col min="4" max="4" width="18.28515625" bestFit="1" customWidth="1"/>
  </cols>
  <sheetData>
    <row r="1" spans="1:8" ht="26.25" x14ac:dyDescent="0.4">
      <c r="A1" t="s">
        <v>6</v>
      </c>
      <c r="C1" s="63">
        <f>Planning!B1</f>
        <v>2018</v>
      </c>
      <c r="D1" s="63"/>
      <c r="F1" s="10" t="s">
        <v>23</v>
      </c>
      <c r="H1" t="s">
        <v>34</v>
      </c>
    </row>
    <row r="2" spans="1:8" x14ac:dyDescent="0.25">
      <c r="A2" t="s">
        <v>2</v>
      </c>
      <c r="C2" s="8">
        <f>DATE(C1,1,1)</f>
        <v>43101</v>
      </c>
      <c r="D2" t="s">
        <v>8</v>
      </c>
      <c r="F2" s="11"/>
      <c r="H2" t="s">
        <v>35</v>
      </c>
    </row>
    <row r="3" spans="1:8" x14ac:dyDescent="0.25">
      <c r="A3" t="s">
        <v>4</v>
      </c>
      <c r="C3" s="9">
        <f>FLOOR(DAY(MINUTE(C1/38)/2+56)&amp;"/5/"&amp;C1,7)-34</f>
        <v>43191</v>
      </c>
      <c r="D3" t="s">
        <v>9</v>
      </c>
      <c r="H3" t="s">
        <v>36</v>
      </c>
    </row>
    <row r="4" spans="1:8" x14ac:dyDescent="0.25">
      <c r="A4" t="s">
        <v>3</v>
      </c>
      <c r="C4" s="8">
        <f>C3+1</f>
        <v>43192</v>
      </c>
      <c r="D4" t="s">
        <v>10</v>
      </c>
      <c r="H4" t="s">
        <v>37</v>
      </c>
    </row>
    <row r="5" spans="1:8" x14ac:dyDescent="0.25">
      <c r="A5" t="s">
        <v>5</v>
      </c>
      <c r="C5" s="8">
        <f>DATE(C1,5,1)</f>
        <v>43221</v>
      </c>
      <c r="D5" t="s">
        <v>11</v>
      </c>
      <c r="H5" t="s">
        <v>38</v>
      </c>
    </row>
    <row r="6" spans="1:8" x14ac:dyDescent="0.25">
      <c r="C6" s="8">
        <f>DATE(C1,5,8)</f>
        <v>43228</v>
      </c>
      <c r="D6" t="s">
        <v>12</v>
      </c>
      <c r="H6" t="s">
        <v>44</v>
      </c>
    </row>
    <row r="7" spans="1:8" x14ac:dyDescent="0.25">
      <c r="C7" s="8">
        <f>C3+39</f>
        <v>43230</v>
      </c>
      <c r="D7" t="s">
        <v>13</v>
      </c>
      <c r="H7" t="s">
        <v>41</v>
      </c>
    </row>
    <row r="8" spans="1:8" x14ac:dyDescent="0.25">
      <c r="C8" s="8">
        <f>C3+49</f>
        <v>43240</v>
      </c>
      <c r="D8" t="s">
        <v>14</v>
      </c>
      <c r="H8" t="s">
        <v>43</v>
      </c>
    </row>
    <row r="9" spans="1:8" x14ac:dyDescent="0.25">
      <c r="C9" s="8">
        <f>C3+50</f>
        <v>43241</v>
      </c>
      <c r="D9" t="s">
        <v>15</v>
      </c>
      <c r="H9" t="s">
        <v>39</v>
      </c>
    </row>
    <row r="10" spans="1:8" x14ac:dyDescent="0.25">
      <c r="C10" s="8">
        <f>DATE(C1,7,14)</f>
        <v>43295</v>
      </c>
      <c r="D10" t="s">
        <v>16</v>
      </c>
      <c r="H10" t="s">
        <v>42</v>
      </c>
    </row>
    <row r="11" spans="1:8" x14ac:dyDescent="0.25">
      <c r="C11" s="8">
        <f>DATE(C1,8,15)</f>
        <v>43327</v>
      </c>
      <c r="D11" t="s">
        <v>17</v>
      </c>
      <c r="H11" t="s">
        <v>40</v>
      </c>
    </row>
    <row r="12" spans="1:8" x14ac:dyDescent="0.25">
      <c r="C12" s="8">
        <f>DATE(C1,11,1)</f>
        <v>43405</v>
      </c>
      <c r="D12" t="s">
        <v>19</v>
      </c>
    </row>
    <row r="13" spans="1:8" x14ac:dyDescent="0.25">
      <c r="C13" s="8">
        <f>DATE(C1,11,11)</f>
        <v>43415</v>
      </c>
      <c r="D13" t="s">
        <v>18</v>
      </c>
    </row>
    <row r="14" spans="1:8" x14ac:dyDescent="0.25">
      <c r="C14" s="8">
        <f>DATE(C1,12,25)</f>
        <v>43459</v>
      </c>
      <c r="D14" t="s">
        <v>20</v>
      </c>
    </row>
  </sheetData>
  <mergeCells count="1">
    <mergeCell ref="C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</vt:lpstr>
      <vt:lpstr>Dossier_Prod</vt:lpstr>
      <vt:lpstr>Liste</vt:lpstr>
      <vt:lpstr>calendrier</vt:lpstr>
      <vt:lpstr>JoursFeries</vt:lpstr>
      <vt:lpstr>ListeTypeDossier</vt:lpstr>
      <vt:lpstr>Ref_Année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patrice phishert</cp:lastModifiedBy>
  <cp:lastPrinted>2018-02-15T10:09:27Z</cp:lastPrinted>
  <dcterms:created xsi:type="dcterms:W3CDTF">2018-02-14T12:40:21Z</dcterms:created>
  <dcterms:modified xsi:type="dcterms:W3CDTF">2018-05-31T16:57:42Z</dcterms:modified>
</cp:coreProperties>
</file>