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200" windowHeight="11985" tabRatio="628"/>
  </bookViews>
  <sheets>
    <sheet name="FICHE CONTACTS" sheetId="3" r:id="rId1"/>
    <sheet name="DOCUMENTS" sheetId="5" r:id="rId2"/>
    <sheet name="VISITE SECU" sheetId="4" r:id="rId3"/>
    <sheet name="COMMS" sheetId="6" r:id="rId4"/>
    <sheet name="2018-2019 HEBDO" sheetId="8" r:id="rId5"/>
    <sheet name="TRIM1-PONCT" sheetId="7" r:id="rId6"/>
    <sheet name="TRIM2-PONCT" sheetId="9" r:id="rId7"/>
    <sheet name="TRIM3-PONCT" sheetId="11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9" i="5" l="1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60" i="6"/>
  <c r="A60" i="4"/>
  <c r="J5" i="5"/>
  <c r="C19" i="11" l="1"/>
  <c r="C15" i="11"/>
  <c r="C11" i="11"/>
  <c r="C13" i="11"/>
  <c r="C12" i="11"/>
  <c r="C10" i="11"/>
  <c r="D28" i="11"/>
  <c r="D26" i="11"/>
  <c r="D24" i="11"/>
  <c r="D22" i="11"/>
  <c r="D20" i="11"/>
  <c r="D18" i="11"/>
  <c r="D16" i="11"/>
  <c r="D14" i="11"/>
  <c r="D12" i="11"/>
  <c r="D10" i="11"/>
  <c r="D8" i="11"/>
  <c r="D6" i="11"/>
  <c r="C28" i="11"/>
  <c r="C26" i="11"/>
  <c r="C24" i="11"/>
  <c r="C22" i="11"/>
  <c r="C20" i="11"/>
  <c r="C18" i="11"/>
  <c r="C16" i="11"/>
  <c r="C14" i="11"/>
  <c r="C8" i="11"/>
  <c r="C6" i="11"/>
  <c r="C27" i="11"/>
  <c r="C25" i="11"/>
  <c r="C23" i="11"/>
  <c r="C21" i="11"/>
  <c r="C17" i="11"/>
  <c r="C9" i="11"/>
  <c r="C7" i="11"/>
  <c r="C5" i="11" l="1"/>
  <c r="F7" i="11" l="1"/>
  <c r="F9" i="11"/>
  <c r="F11" i="11"/>
  <c r="F13" i="11"/>
  <c r="F15" i="11"/>
  <c r="F17" i="11"/>
  <c r="F19" i="11"/>
  <c r="F21" i="11"/>
  <c r="F23" i="11"/>
  <c r="F25" i="11"/>
  <c r="F27" i="11"/>
  <c r="F29" i="11"/>
  <c r="F31" i="11"/>
  <c r="F33" i="11"/>
  <c r="F35" i="11"/>
  <c r="F37" i="11"/>
  <c r="F39" i="11"/>
  <c r="F41" i="11"/>
  <c r="F43" i="11"/>
  <c r="F45" i="11"/>
  <c r="F47" i="11"/>
  <c r="F49" i="11"/>
  <c r="F51" i="11"/>
  <c r="F53" i="11"/>
  <c r="F55" i="11"/>
  <c r="F57" i="11"/>
  <c r="F59" i="11"/>
  <c r="F61" i="11"/>
  <c r="F63" i="11"/>
  <c r="F65" i="11"/>
  <c r="F67" i="11"/>
  <c r="F69" i="11"/>
  <c r="F71" i="11"/>
  <c r="F73" i="11"/>
  <c r="F75" i="11"/>
  <c r="F77" i="11"/>
  <c r="F79" i="11"/>
  <c r="F81" i="11"/>
  <c r="F5" i="11"/>
  <c r="C84" i="11" l="1"/>
</calcChain>
</file>

<file path=xl/sharedStrings.xml><?xml version="1.0" encoding="utf-8"?>
<sst xmlns="http://schemas.openxmlformats.org/spreadsheetml/2006/main" count="726" uniqueCount="294">
  <si>
    <t>ABEGI</t>
  </si>
  <si>
    <t>Association</t>
  </si>
  <si>
    <t>Contact</t>
  </si>
  <si>
    <t>Procés Verbal</t>
  </si>
  <si>
    <t>Attestation d'assurance</t>
  </si>
  <si>
    <t>ABEM</t>
  </si>
  <si>
    <t>ABESS</t>
  </si>
  <si>
    <t>ASECB</t>
  </si>
  <si>
    <t>AESCB</t>
  </si>
  <si>
    <t>AEPF</t>
  </si>
  <si>
    <t>AERMG</t>
  </si>
  <si>
    <t>ARETA</t>
  </si>
  <si>
    <t>AREEANA</t>
  </si>
  <si>
    <t>ASEB</t>
  </si>
  <si>
    <t>ASS SC PO</t>
  </si>
  <si>
    <t>ASSESYB</t>
  </si>
  <si>
    <t>HANGUK</t>
  </si>
  <si>
    <t>ASSOCIO</t>
  </si>
  <si>
    <t>BORD'ORIENT</t>
  </si>
  <si>
    <t>BEC</t>
  </si>
  <si>
    <t>DAPS</t>
  </si>
  <si>
    <t>DGSE</t>
  </si>
  <si>
    <t>ECOLE DES JARDINS</t>
  </si>
  <si>
    <t>EMK</t>
  </si>
  <si>
    <t>ENSCBP BDS</t>
  </si>
  <si>
    <t>ENSCBP BDA</t>
  </si>
  <si>
    <t>ESN</t>
  </si>
  <si>
    <t>ISIC RIDER</t>
  </si>
  <si>
    <t>LA FERUB</t>
  </si>
  <si>
    <t>LEAD THE WAY</t>
  </si>
  <si>
    <t>DE MARY A MARIE</t>
  </si>
  <si>
    <t>MAYOTTE GIRONDE</t>
  </si>
  <si>
    <t>PWTS</t>
  </si>
  <si>
    <t>TOUS AZIMUTS</t>
  </si>
  <si>
    <t>TRAS</t>
  </si>
  <si>
    <t>FBI</t>
  </si>
  <si>
    <t>AQUICEDRE</t>
  </si>
  <si>
    <t>EMB</t>
  </si>
  <si>
    <t>ANIMAFAC</t>
  </si>
  <si>
    <t>ANDROMAC</t>
  </si>
  <si>
    <t>LA LUBRIK</t>
  </si>
  <si>
    <t>LES Z'ARPETES</t>
  </si>
  <si>
    <t>MOUVEMENT DU 8 OCTOBRE</t>
  </si>
  <si>
    <t>OSBIV</t>
  </si>
  <si>
    <t>PAMA</t>
  </si>
  <si>
    <t>COMMENTAIRES</t>
  </si>
  <si>
    <t>ASS'TECH</t>
  </si>
  <si>
    <t>Mail</t>
  </si>
  <si>
    <t>Téléphone</t>
  </si>
  <si>
    <t>Mail de
l'association</t>
  </si>
  <si>
    <t>NOM / Prénom / Fonction</t>
  </si>
  <si>
    <t>FICHE CONTACTS ASSOCIATIONS ETUDIANTES UTILISATRICES DES LOCAUX DU CROUS DE BORDEAUX</t>
  </si>
  <si>
    <t>Contacts de l’association (référents utilisations des salles)</t>
  </si>
  <si>
    <t>Bureau de l'association</t>
  </si>
  <si>
    <t>DOCUMENTS FOURNIS</t>
  </si>
  <si>
    <t>Conventions</t>
  </si>
  <si>
    <t>Activités</t>
  </si>
  <si>
    <t>Effectif prévu</t>
  </si>
  <si>
    <t>Heures d'ouverture au public</t>
  </si>
  <si>
    <t>Salles</t>
  </si>
  <si>
    <t>VISITE DE SECURITE</t>
  </si>
  <si>
    <t>Statuts</t>
  </si>
  <si>
    <t>GEOSPORT</t>
  </si>
  <si>
    <t>KARAVANE BORDELAISE</t>
  </si>
  <si>
    <t>MUSART</t>
  </si>
  <si>
    <t>LA LUBIE</t>
  </si>
  <si>
    <t>LACOOP</t>
  </si>
  <si>
    <t>CEC-B</t>
  </si>
  <si>
    <t>Récépissé préfecture / DATE</t>
  </si>
  <si>
    <t>Chargé de sécurité</t>
  </si>
  <si>
    <t>Réservations M.A.C. 1
Jeudi - Vendredi - Samedi</t>
  </si>
  <si>
    <t>Réservations M.A.C. 4
Vendredi - Samedi - Dimanche</t>
  </si>
  <si>
    <t>Réservations DOJO
Samedi - Dimanche</t>
  </si>
  <si>
    <r>
      <t xml:space="preserve">DATES
</t>
    </r>
    <r>
      <rPr>
        <b/>
        <sz val="10"/>
        <color rgb="FFFF0000"/>
        <rFont val="Calibri"/>
        <family val="2"/>
        <scheme val="minor"/>
      </rPr>
      <t>(SSIAP)</t>
    </r>
  </si>
  <si>
    <t>ASSOCIATIONS</t>
  </si>
  <si>
    <t>CONTACTS</t>
  </si>
  <si>
    <t>TYPE SOIREE
TECHNIQUE</t>
  </si>
  <si>
    <t>DATES</t>
  </si>
  <si>
    <t>TYPE SOIREE</t>
  </si>
  <si>
    <t>COURRIELS</t>
  </si>
  <si>
    <t>TEL</t>
  </si>
  <si>
    <t>Vendredi 6
septembre</t>
  </si>
  <si>
    <t>Samedi 7
septembre</t>
  </si>
  <si>
    <t>Dimanche 8
septembre</t>
  </si>
  <si>
    <t>Samedi 14
septembre</t>
  </si>
  <si>
    <t>Vendredi 13
septembre</t>
  </si>
  <si>
    <t>Dimanche 15
septembre</t>
  </si>
  <si>
    <t>Samedi 22
septembre</t>
  </si>
  <si>
    <t>Dimanche 23
septembre</t>
  </si>
  <si>
    <t>Vendredi 21
septembre</t>
  </si>
  <si>
    <t>Dimanche 15
décembre</t>
  </si>
  <si>
    <t>PLANNING M.A.C. 1</t>
  </si>
  <si>
    <t>PLANNING M.A.C. 2</t>
  </si>
  <si>
    <t>PLANNING M.A.C. 4</t>
  </si>
  <si>
    <t>PLANNING DOJO</t>
  </si>
  <si>
    <t>LUNDI</t>
  </si>
  <si>
    <t>MARDI</t>
  </si>
  <si>
    <t>MERCREDI</t>
  </si>
  <si>
    <t>JEUDI</t>
  </si>
  <si>
    <t>VENDREDI</t>
  </si>
  <si>
    <t>09H00
10H00</t>
  </si>
  <si>
    <t>10H00
11H00</t>
  </si>
  <si>
    <t>11H00
12H00</t>
  </si>
  <si>
    <t>12H00
13H00</t>
  </si>
  <si>
    <t>13H00
14H00</t>
  </si>
  <si>
    <t>14H00
15H00</t>
  </si>
  <si>
    <t>15H00
16H00</t>
  </si>
  <si>
    <t>16H00
17H00</t>
  </si>
  <si>
    <t>17H00
18H00</t>
  </si>
  <si>
    <t>18H00
19H00</t>
  </si>
  <si>
    <t>19H00
20H00</t>
  </si>
  <si>
    <t>20H00
21H00</t>
  </si>
  <si>
    <t>21H00
22H00</t>
  </si>
  <si>
    <t>22H00
23H00</t>
  </si>
  <si>
    <t>Jeudi 11
octobre</t>
  </si>
  <si>
    <t>Vendredi 12
octobre</t>
  </si>
  <si>
    <t>Samedi 13
octobre</t>
  </si>
  <si>
    <t>Jeudi 18
octobre</t>
  </si>
  <si>
    <t>Vendredi 19
octobre</t>
  </si>
  <si>
    <t>Samedi 20
octobre</t>
  </si>
  <si>
    <t>Jeudi 25
octobre</t>
  </si>
  <si>
    <t>Vendredi 26
octobre</t>
  </si>
  <si>
    <t>Samedi 27 
octobre</t>
  </si>
  <si>
    <t>Vendredi 2
novembre</t>
  </si>
  <si>
    <t>Jeudi 1
novembre</t>
  </si>
  <si>
    <t>Samedi 3 
novembre</t>
  </si>
  <si>
    <t>Jeudi 8
novembre</t>
  </si>
  <si>
    <t>Vendredi 9
novembre</t>
  </si>
  <si>
    <t>Samedi 10
novembre</t>
  </si>
  <si>
    <t>Jeudi 15
novembre</t>
  </si>
  <si>
    <t>Vendredi 16
novembre</t>
  </si>
  <si>
    <t>Samedi 17 
novembre</t>
  </si>
  <si>
    <t>Jeudi 22
novembre</t>
  </si>
  <si>
    <t>Vendredi 23
novembre</t>
  </si>
  <si>
    <t>Samedi 24 
novembre</t>
  </si>
  <si>
    <t>Jeudi 29
novembre</t>
  </si>
  <si>
    <t>Vendredi 30
novembre</t>
  </si>
  <si>
    <t>Samedi 1
décembre</t>
  </si>
  <si>
    <t>Jeudi 6
Décembre</t>
  </si>
  <si>
    <t>Vendredi 7
décembre</t>
  </si>
  <si>
    <t>Samedi 8
décembre</t>
  </si>
  <si>
    <t>Jeudi 13
décembre</t>
  </si>
  <si>
    <t>Vendredi 14
décembre</t>
  </si>
  <si>
    <t>Samedi 15
décembre</t>
  </si>
  <si>
    <t>Jeudi 20
décembre</t>
  </si>
  <si>
    <t>CONCERT</t>
  </si>
  <si>
    <t>Dimanche 28
octobre</t>
  </si>
  <si>
    <t>Dimanche 21
octobre</t>
  </si>
  <si>
    <t>Dimanche 14
octobre</t>
  </si>
  <si>
    <t>Dimanche 9
décembre</t>
  </si>
  <si>
    <t>Dimanche 2
décembre</t>
  </si>
  <si>
    <t>Dimanche 16
décembre</t>
  </si>
  <si>
    <t>Dimanche 25
novembre</t>
  </si>
  <si>
    <t>Dimanche 18
novembre</t>
  </si>
  <si>
    <t>Dimanche 11
novembre</t>
  </si>
  <si>
    <t>Dimanche 4
novembre</t>
  </si>
  <si>
    <t>Vendredi 21
décembre</t>
  </si>
  <si>
    <t>Samedi 22
décembre</t>
  </si>
  <si>
    <t>Dimanche 23
décembre</t>
  </si>
  <si>
    <t>Jeudi 27
décembre</t>
  </si>
  <si>
    <t>Vendredi 28
décembre</t>
  </si>
  <si>
    <t>Samedi 29
décembre</t>
  </si>
  <si>
    <t>Dimanche 30
décembre</t>
  </si>
  <si>
    <t>REUNION</t>
  </si>
  <si>
    <t>Dimanche 30
septembre</t>
  </si>
  <si>
    <t>Samedi 29
septembre</t>
  </si>
  <si>
    <t>Vendredi 28
septembre</t>
  </si>
  <si>
    <t>Vendredi 5
octobre</t>
  </si>
  <si>
    <t>Samedi 6
octobre</t>
  </si>
  <si>
    <t>Dimanche 7
octobre</t>
  </si>
  <si>
    <t>Samedi 1
septembre</t>
  </si>
  <si>
    <t>Dimanche 2
septembre</t>
  </si>
  <si>
    <t>Samedi 8
septembre</t>
  </si>
  <si>
    <t>Dimanche 9
septembre</t>
  </si>
  <si>
    <t>Samedi 15
septembre</t>
  </si>
  <si>
    <t>Dimanche 16
septembre</t>
  </si>
  <si>
    <t>DU 17/09/2018 - AU 26/10/2018</t>
  </si>
  <si>
    <t>DU 29/10/2018 - AU -</t>
  </si>
  <si>
    <t>Jeudi 3
janvier</t>
  </si>
  <si>
    <t>Vendredi 4
janvier</t>
  </si>
  <si>
    <t>Samedi 5
janvier</t>
  </si>
  <si>
    <t>Vendredi 11
janvier</t>
  </si>
  <si>
    <t>Jeudi 10
janvier</t>
  </si>
  <si>
    <t>Samedi 12
janvier</t>
  </si>
  <si>
    <t>Jeudi 17
janvier</t>
  </si>
  <si>
    <t>Vendredi 18
janvier</t>
  </si>
  <si>
    <t>Jeudi 24
janvier</t>
  </si>
  <si>
    <t>Vendredi 25
janvier</t>
  </si>
  <si>
    <t>Samedi 26
janvier</t>
  </si>
  <si>
    <t>Jeudi 31
janvier</t>
  </si>
  <si>
    <t>Vendredi 1
février</t>
  </si>
  <si>
    <t>Samedi 2
février</t>
  </si>
  <si>
    <t>Jeudi 7
février</t>
  </si>
  <si>
    <t>Vendredi 8
février</t>
  </si>
  <si>
    <t>Samedi 9
février</t>
  </si>
  <si>
    <t>Jeudi 14
février</t>
  </si>
  <si>
    <t>Vendredi 15
février</t>
  </si>
  <si>
    <t>Samedi 16
février</t>
  </si>
  <si>
    <t>Jeudi 21
février</t>
  </si>
  <si>
    <t>Vendredi 22
février</t>
  </si>
  <si>
    <t>Samedi 23
février</t>
  </si>
  <si>
    <t>Jeudi 28
février</t>
  </si>
  <si>
    <t>Vendredi 1
mars</t>
  </si>
  <si>
    <t>Samedi 2
mars</t>
  </si>
  <si>
    <t>Jeudi 7
mars</t>
  </si>
  <si>
    <t>Vendredi 8
mars</t>
  </si>
  <si>
    <t>Samedi 9
mars</t>
  </si>
  <si>
    <t>Jeudi 14
mars</t>
  </si>
  <si>
    <t>Vendredi 15
mars</t>
  </si>
  <si>
    <t>Samedi 16
mars</t>
  </si>
  <si>
    <t>Jeudi 21
mars</t>
  </si>
  <si>
    <t>Vendredi 22
mars</t>
  </si>
  <si>
    <t>Samedi 23
mars</t>
  </si>
  <si>
    <t>Jeudi 28
mars</t>
  </si>
  <si>
    <t>Vendredi 29
mars</t>
  </si>
  <si>
    <t>Samedi 30
mars</t>
  </si>
  <si>
    <t>Samedi 19
janvier</t>
  </si>
  <si>
    <t>Dimanche 6
janvier</t>
  </si>
  <si>
    <t>Dimanche 13
janvier</t>
  </si>
  <si>
    <t>Dimanche 27
janvier</t>
  </si>
  <si>
    <t>Dimanche 3
février</t>
  </si>
  <si>
    <t>Dimanche 10
février</t>
  </si>
  <si>
    <t>Dimanche 17
février</t>
  </si>
  <si>
    <t>Dimanche 24
février</t>
  </si>
  <si>
    <t>Dimanche 3
mars</t>
  </si>
  <si>
    <t>Dimanche 10
mars</t>
  </si>
  <si>
    <t>Dimanche 17
mars</t>
  </si>
  <si>
    <t>Dimanche 24
mars</t>
  </si>
  <si>
    <t>Dimanche 20
janvier</t>
  </si>
  <si>
    <t>Vendredi 5
avril</t>
  </si>
  <si>
    <t>Samedi 6
avril</t>
  </si>
  <si>
    <t>Vendredi 12
avril</t>
  </si>
  <si>
    <t>Samedi 13
avril</t>
  </si>
  <si>
    <t>Vendredi 19
avril</t>
  </si>
  <si>
    <t>Samedi 20
avril</t>
  </si>
  <si>
    <t>Vendredi 26
avril</t>
  </si>
  <si>
    <t>Samedi 27
avril</t>
  </si>
  <si>
    <t>Vendredi 3
mai</t>
  </si>
  <si>
    <t>Vendredi 10
mai</t>
  </si>
  <si>
    <t>Samedi 11
mai</t>
  </si>
  <si>
    <t>Samedi 18
mai</t>
  </si>
  <si>
    <t>Vendredi 24
mai</t>
  </si>
  <si>
    <t>Samedi 25
mai</t>
  </si>
  <si>
    <t>Vendredi 31
mai</t>
  </si>
  <si>
    <t>Samedi 1
juin</t>
  </si>
  <si>
    <t>Vendredi 7
juin</t>
  </si>
  <si>
    <t>Samedi 8
juin</t>
  </si>
  <si>
    <t>Vendredi 14
juin</t>
  </si>
  <si>
    <t>Samedi 15
juin</t>
  </si>
  <si>
    <t>Vendredi 21
juin</t>
  </si>
  <si>
    <t>Samedi 22
juin</t>
  </si>
  <si>
    <t>Vendredi 28
juin</t>
  </si>
  <si>
    <t>Samedi 29
juin</t>
  </si>
  <si>
    <t>Jeudi 4
avril</t>
  </si>
  <si>
    <t>Jeudi 11
avril</t>
  </si>
  <si>
    <t>Jeudi 18
avril</t>
  </si>
  <si>
    <t>Jeudi 25
avril</t>
  </si>
  <si>
    <t>Jeudi 2
mai</t>
  </si>
  <si>
    <t>Samedi 4
mai</t>
  </si>
  <si>
    <t>Jeudi 9
mai</t>
  </si>
  <si>
    <t>Jeudi 16
mai</t>
  </si>
  <si>
    <t>Vendredi 17
mai</t>
  </si>
  <si>
    <t>Jeudi 23
avril</t>
  </si>
  <si>
    <t>Jeudi 30
avril</t>
  </si>
  <si>
    <t>Jeudi 6
juin</t>
  </si>
  <si>
    <t>Jeudi 13
juin</t>
  </si>
  <si>
    <t>Jeudi 20
juin</t>
  </si>
  <si>
    <t>Jeudi 27
juin</t>
  </si>
  <si>
    <t>Réservations M.A.C. 2
Jeudi - Vendredi - Samedi - Dimanche</t>
  </si>
  <si>
    <t>Dimanche 7
avril</t>
  </si>
  <si>
    <t>Dimanche 14
avril</t>
  </si>
  <si>
    <t>Dimanche 21
avril</t>
  </si>
  <si>
    <t>Dimanche 28
avril</t>
  </si>
  <si>
    <t>Dimanche 5
mai</t>
  </si>
  <si>
    <t>Dimanche 12
mai</t>
  </si>
  <si>
    <t>Dimanche 19
mai</t>
  </si>
  <si>
    <t>Dimanche 26
mai</t>
  </si>
  <si>
    <t>Dimanche 2
juin</t>
  </si>
  <si>
    <t>Dimanche 9
juin</t>
  </si>
  <si>
    <t>Dimanche 16
juin</t>
  </si>
  <si>
    <t>Dimanche 23
juin</t>
  </si>
  <si>
    <t>Dimanche 30
juin</t>
  </si>
  <si>
    <t>ATES</t>
  </si>
  <si>
    <t>UEVBX</t>
  </si>
  <si>
    <t>Dimanche 31
mars</t>
  </si>
  <si>
    <t>CRITERE</t>
  </si>
  <si>
    <t>NOMBRE DE SSIAP</t>
  </si>
  <si>
    <t>NOM Prénom</t>
  </si>
  <si>
    <t xml:space="preserve">Qualitée dans l'association </t>
  </si>
  <si>
    <t>Tél</t>
  </si>
  <si>
    <t>Courriel</t>
  </si>
  <si>
    <t>Cartes étudiantes</t>
  </si>
  <si>
    <t>Dates et horaires 
de mise disposition</t>
  </si>
  <si>
    <t>MICHEL SAPIN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</si>
</sst>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40C]d\-mmm;@"/>
    <numFmt numFmtId="166" formatCode="[=0]&quot;ZZ&quot;;General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lightDown">
        <bgColor theme="4" tint="0.39994506668294322"/>
      </patternFill>
    </fill>
    <fill>
      <patternFill patternType="lightDown">
        <bgColor theme="4" tint="0.39997558519241921"/>
      </patternFill>
    </fill>
    <fill>
      <patternFill patternType="lightDown">
        <bgColor theme="7" tint="0.39997558519241921"/>
      </patternFill>
    </fill>
    <fill>
      <patternFill patternType="gray125">
        <bgColor theme="7" tint="0.39991454817346722"/>
      </patternFill>
    </fill>
    <fill>
      <patternFill patternType="lightUp">
        <bgColor theme="5" tint="0.39994506668294322"/>
      </patternFill>
    </fill>
    <fill>
      <patternFill patternType="solid">
        <fgColor theme="5" tint="0.39991454817346722"/>
        <bgColor indexed="64"/>
      </patternFill>
    </fill>
    <fill>
      <patternFill patternType="lightUp">
        <bgColor theme="4" tint="0.39994506668294322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FF00"/>
      </left>
      <right style="thin">
        <color indexed="64"/>
      </right>
      <top style="thick">
        <color rgb="FFFFFF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FF00"/>
      </top>
      <bottom style="thin">
        <color indexed="64"/>
      </bottom>
      <diagonal/>
    </border>
    <border>
      <left style="thin">
        <color indexed="64"/>
      </left>
      <right style="thick">
        <color rgb="FFFFFF00"/>
      </right>
      <top style="thick">
        <color rgb="FFFFFF00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ck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B0F0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ck">
        <color rgb="FF00B0F0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FF00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ck">
        <color rgb="FF00B050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ck">
        <color rgb="FF00B0F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FF00"/>
      </left>
      <right style="thin">
        <color indexed="64"/>
      </right>
      <top style="thin">
        <color indexed="64"/>
      </top>
      <bottom style="thick">
        <color rgb="FFFFFF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FF00"/>
      </bottom>
      <diagonal/>
    </border>
    <border>
      <left style="thin">
        <color indexed="64"/>
      </left>
      <right style="thick">
        <color rgb="FFFFFF00"/>
      </right>
      <top style="thin">
        <color indexed="64"/>
      </top>
      <bottom style="thick">
        <color rgb="FFFFFF00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FFFF00"/>
      </right>
      <top/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 style="thin">
        <color indexed="64"/>
      </bottom>
      <diagonal/>
    </border>
    <border>
      <left/>
      <right/>
      <top style="thick">
        <color rgb="FF00B0F0"/>
      </top>
      <bottom style="thin">
        <color indexed="64"/>
      </bottom>
      <diagonal/>
    </border>
    <border>
      <left/>
      <right style="thick">
        <color rgb="FF00B0F0"/>
      </right>
      <top style="thick">
        <color rgb="FF00B0F0"/>
      </top>
      <bottom style="thin">
        <color indexed="64"/>
      </bottom>
      <diagonal/>
    </border>
    <border>
      <left style="thick">
        <color rgb="FF00B050"/>
      </left>
      <right/>
      <top style="thick">
        <color rgb="FF00B050"/>
      </top>
      <bottom style="thin">
        <color indexed="64"/>
      </bottom>
      <diagonal/>
    </border>
    <border>
      <left/>
      <right/>
      <top style="thick">
        <color rgb="FF00B050"/>
      </top>
      <bottom style="thin">
        <color indexed="64"/>
      </bottom>
      <diagonal/>
    </border>
    <border>
      <left/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/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/>
      <diagonal/>
    </border>
    <border>
      <left style="thin">
        <color indexed="64"/>
      </left>
      <right style="thick">
        <color rgb="FF00B0F0"/>
      </right>
      <top/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/>
      <diagonal/>
    </border>
    <border>
      <left style="thick">
        <color rgb="FF00B0F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FFFF00"/>
      </left>
      <right style="thin">
        <color indexed="64"/>
      </right>
      <top style="thick">
        <color rgb="FFFFFF00"/>
      </top>
      <bottom/>
      <diagonal/>
    </border>
    <border>
      <left style="thin">
        <color indexed="64"/>
      </left>
      <right style="thin">
        <color indexed="64"/>
      </right>
      <top style="thick">
        <color rgb="FFFFFF00"/>
      </top>
      <bottom/>
      <diagonal/>
    </border>
    <border>
      <left style="thin">
        <color indexed="64"/>
      </left>
      <right style="thick">
        <color rgb="FFFFFF00"/>
      </right>
      <top style="thick">
        <color rgb="FFFFFF00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2" fillId="0" borderId="1" xfId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 wrapText="1"/>
    </xf>
    <xf numFmtId="49" fontId="2" fillId="0" borderId="1" xfId="1" applyNumberFormat="1" applyBorder="1" applyAlignment="1">
      <alignment horizontal="left" vertical="top"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left" vertical="top"/>
    </xf>
    <xf numFmtId="49" fontId="2" fillId="0" borderId="1" xfId="1" applyNumberFormat="1" applyBorder="1" applyAlignment="1">
      <alignment horizontal="left" vertical="top"/>
    </xf>
    <xf numFmtId="0" fontId="2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2" fillId="0" borderId="6" xfId="1" applyBorder="1" applyAlignment="1">
      <alignment horizontal="left" vertical="top" wrapText="1"/>
    </xf>
    <xf numFmtId="49" fontId="0" fillId="0" borderId="6" xfId="0" applyNumberForma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4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6" borderId="1" xfId="0" applyFont="1" applyFill="1" applyBorder="1"/>
    <xf numFmtId="164" fontId="9" fillId="6" borderId="1" xfId="0" applyNumberFormat="1" applyFont="1" applyFill="1" applyBorder="1"/>
    <xf numFmtId="0" fontId="9" fillId="7" borderId="1" xfId="0" applyFont="1" applyFill="1" applyBorder="1"/>
    <xf numFmtId="164" fontId="9" fillId="7" borderId="1" xfId="0" applyNumberFormat="1" applyFont="1" applyFill="1" applyBorder="1"/>
    <xf numFmtId="0" fontId="9" fillId="8" borderId="1" xfId="0" applyFont="1" applyFill="1" applyBorder="1"/>
    <xf numFmtId="164" fontId="9" fillId="8" borderId="1" xfId="0" applyNumberFormat="1" applyFont="1" applyFill="1" applyBorder="1"/>
    <xf numFmtId="0" fontId="3" fillId="0" borderId="0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0" xfId="0" applyFont="1" applyFill="1" applyBorder="1"/>
    <xf numFmtId="0" fontId="9" fillId="0" borderId="26" xfId="0" applyFont="1" applyFill="1" applyBorder="1"/>
    <xf numFmtId="0" fontId="9" fillId="0" borderId="28" xfId="0" applyFont="1" applyFill="1" applyBorder="1"/>
    <xf numFmtId="0" fontId="9" fillId="0" borderId="38" xfId="0" applyFont="1" applyFill="1" applyBorder="1"/>
    <xf numFmtId="0" fontId="9" fillId="0" borderId="39" xfId="0" applyFont="1" applyFill="1" applyBorder="1"/>
    <xf numFmtId="0" fontId="9" fillId="0" borderId="41" xfId="0" applyFont="1" applyFill="1" applyBorder="1"/>
    <xf numFmtId="0" fontId="9" fillId="0" borderId="42" xfId="0" applyFont="1" applyFill="1" applyBorder="1"/>
    <xf numFmtId="0" fontId="9" fillId="0" borderId="35" xfId="0" applyFont="1" applyFill="1" applyBorder="1"/>
    <xf numFmtId="0" fontId="9" fillId="0" borderId="36" xfId="0" applyFont="1" applyFill="1" applyBorder="1"/>
    <xf numFmtId="0" fontId="9" fillId="0" borderId="32" xfId="0" applyFont="1" applyFill="1" applyBorder="1"/>
    <xf numFmtId="0" fontId="9" fillId="0" borderId="33" xfId="0" applyFont="1" applyFill="1" applyBorder="1"/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4" fontId="10" fillId="8" borderId="1" xfId="0" applyNumberFormat="1" applyFont="1" applyFill="1" applyBorder="1" applyAlignment="1">
      <alignment horizontal="center" vertical="center"/>
    </xf>
    <xf numFmtId="164" fontId="10" fillId="9" borderId="1" xfId="0" applyNumberFormat="1" applyFont="1" applyFill="1" applyBorder="1" applyAlignment="1">
      <alignment horizontal="center" vertical="center"/>
    </xf>
    <xf numFmtId="0" fontId="11" fillId="7" borderId="1" xfId="1" applyFont="1" applyFill="1" applyBorder="1" applyAlignment="1">
      <alignment horizontal="center" vertical="center"/>
    </xf>
    <xf numFmtId="0" fontId="11" fillId="9" borderId="38" xfId="1" applyFont="1" applyFill="1" applyBorder="1" applyAlignment="1">
      <alignment horizontal="center" vertical="center"/>
    </xf>
    <xf numFmtId="164" fontId="10" fillId="9" borderId="38" xfId="0" applyNumberFormat="1" applyFont="1" applyFill="1" applyBorder="1" applyAlignment="1">
      <alignment horizontal="center" vertical="center"/>
    </xf>
    <xf numFmtId="0" fontId="11" fillId="8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164" fontId="10" fillId="10" borderId="1" xfId="0" applyNumberFormat="1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64" fontId="10" fillId="11" borderId="1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164" fontId="10" fillId="12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vertical="center"/>
    </xf>
    <xf numFmtId="0" fontId="10" fillId="8" borderId="1" xfId="0" applyFont="1" applyFill="1" applyBorder="1" applyAlignment="1">
      <alignment vertical="center"/>
    </xf>
    <xf numFmtId="0" fontId="10" fillId="9" borderId="41" xfId="0" applyFont="1" applyFill="1" applyBorder="1" applyAlignment="1">
      <alignment horizontal="center" vertical="center"/>
    </xf>
    <xf numFmtId="164" fontId="10" fillId="9" borderId="4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0" fontId="10" fillId="9" borderId="35" xfId="0" applyFont="1" applyFill="1" applyBorder="1" applyAlignment="1">
      <alignment horizontal="center" vertical="center"/>
    </xf>
    <xf numFmtId="164" fontId="10" fillId="9" borderId="35" xfId="0" applyNumberFormat="1" applyFont="1" applyFill="1" applyBorder="1" applyAlignment="1">
      <alignment horizontal="center" vertical="center"/>
    </xf>
    <xf numFmtId="0" fontId="11" fillId="13" borderId="1" xfId="1" applyFont="1" applyFill="1" applyBorder="1" applyAlignment="1">
      <alignment horizontal="center" vertical="center"/>
    </xf>
    <xf numFmtId="164" fontId="10" fillId="1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164" fontId="10" fillId="6" borderId="30" xfId="0" applyNumberFormat="1" applyFont="1" applyFill="1" applyBorder="1" applyAlignment="1">
      <alignment vertical="center"/>
    </xf>
    <xf numFmtId="164" fontId="10" fillId="7" borderId="30" xfId="0" applyNumberFormat="1" applyFont="1" applyFill="1" applyBorder="1" applyAlignment="1">
      <alignment vertical="center"/>
    </xf>
    <xf numFmtId="164" fontId="10" fillId="8" borderId="30" xfId="0" applyNumberFormat="1" applyFont="1" applyFill="1" applyBorder="1" applyAlignment="1">
      <alignment vertical="center"/>
    </xf>
    <xf numFmtId="164" fontId="10" fillId="6" borderId="30" xfId="0" applyNumberFormat="1" applyFont="1" applyFill="1" applyBorder="1" applyAlignment="1">
      <alignment horizontal="center" vertical="center"/>
    </xf>
    <xf numFmtId="164" fontId="10" fillId="7" borderId="30" xfId="0" applyNumberFormat="1" applyFont="1" applyFill="1" applyBorder="1" applyAlignment="1">
      <alignment horizontal="center" vertical="center"/>
    </xf>
    <xf numFmtId="164" fontId="10" fillId="8" borderId="30" xfId="0" applyNumberFormat="1" applyFont="1" applyFill="1" applyBorder="1" applyAlignment="1">
      <alignment horizontal="center" vertical="center"/>
    </xf>
    <xf numFmtId="164" fontId="10" fillId="9" borderId="30" xfId="0" applyNumberFormat="1" applyFont="1" applyFill="1" applyBorder="1" applyAlignment="1">
      <alignment horizontal="center" vertical="center"/>
    </xf>
    <xf numFmtId="0" fontId="10" fillId="9" borderId="32" xfId="0" applyFont="1" applyFill="1" applyBorder="1" applyAlignment="1">
      <alignment horizontal="center" vertical="center"/>
    </xf>
    <xf numFmtId="164" fontId="10" fillId="9" borderId="33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/>
    </xf>
    <xf numFmtId="164" fontId="10" fillId="8" borderId="38" xfId="0" applyNumberFormat="1" applyFont="1" applyFill="1" applyBorder="1" applyAlignment="1">
      <alignment horizontal="center" vertical="center"/>
    </xf>
    <xf numFmtId="0" fontId="9" fillId="8" borderId="35" xfId="0" applyFont="1" applyFill="1" applyBorder="1"/>
    <xf numFmtId="164" fontId="9" fillId="8" borderId="35" xfId="0" applyNumberFormat="1" applyFont="1" applyFill="1" applyBorder="1"/>
    <xf numFmtId="0" fontId="10" fillId="14" borderId="1" xfId="0" applyFont="1" applyFill="1" applyBorder="1" applyAlignment="1">
      <alignment horizontal="center" vertical="center"/>
    </xf>
    <xf numFmtId="164" fontId="10" fillId="14" borderId="1" xfId="0" applyNumberFormat="1" applyFont="1" applyFill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164" fontId="1" fillId="0" borderId="54" xfId="0" applyNumberFormat="1" applyFont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164" fontId="10" fillId="15" borderId="1" xfId="0" applyNumberFormat="1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164" fontId="10" fillId="8" borderId="41" xfId="0" applyNumberFormat="1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164" fontId="10" fillId="8" borderId="35" xfId="0" applyNumberFormat="1" applyFont="1" applyFill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>
      <alignment horizontal="center" vertical="center"/>
    </xf>
    <xf numFmtId="0" fontId="2" fillId="6" borderId="1" xfId="1" applyFill="1" applyBorder="1" applyAlignment="1">
      <alignment horizontal="center" vertical="center"/>
    </xf>
    <xf numFmtId="0" fontId="2" fillId="7" borderId="1" xfId="1" applyFill="1" applyBorder="1" applyAlignment="1">
      <alignment horizontal="center" vertical="center"/>
    </xf>
    <xf numFmtId="0" fontId="2" fillId="8" borderId="1" xfId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164" fontId="10" fillId="16" borderId="1" xfId="0" applyNumberFormat="1" applyFont="1" applyFill="1" applyBorder="1" applyAlignment="1">
      <alignment horizontal="center" vertical="center"/>
    </xf>
    <xf numFmtId="0" fontId="2" fillId="8" borderId="38" xfId="1" applyFill="1" applyBorder="1" applyAlignment="1">
      <alignment horizontal="center" vertical="center"/>
    </xf>
    <xf numFmtId="0" fontId="10" fillId="8" borderId="32" xfId="0" applyFont="1" applyFill="1" applyBorder="1" applyAlignment="1">
      <alignment vertical="center"/>
    </xf>
    <xf numFmtId="164" fontId="10" fillId="8" borderId="33" xfId="0" applyNumberFormat="1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0" fontId="4" fillId="0" borderId="77" xfId="0" applyFont="1" applyBorder="1" applyAlignment="1">
      <alignment horizontal="center" vertical="center" wrapText="1"/>
    </xf>
    <xf numFmtId="164" fontId="4" fillId="0" borderId="77" xfId="0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2" fillId="0" borderId="2" xfId="1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center" vertical="center" wrapText="1"/>
    </xf>
    <xf numFmtId="0" fontId="0" fillId="0" borderId="6" xfId="0" applyBorder="1"/>
    <xf numFmtId="0" fontId="0" fillId="0" borderId="0" xfId="0" applyNumberFormat="1" applyProtection="1"/>
    <xf numFmtId="0" fontId="0" fillId="0" borderId="2" xfId="0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164" fontId="0" fillId="0" borderId="2" xfId="0" applyNumberForma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164" fontId="0" fillId="0" borderId="1" xfId="0" applyNumberFormat="1" applyBorder="1" applyAlignment="1">
      <alignment horizontal="left" vertical="top" wrapText="1"/>
    </xf>
    <xf numFmtId="164" fontId="0" fillId="0" borderId="1" xfId="0" applyNumberFormat="1" applyFill="1" applyBorder="1" applyAlignment="1">
      <alignment horizontal="left" vertical="top"/>
    </xf>
    <xf numFmtId="164" fontId="0" fillId="0" borderId="1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0" fillId="0" borderId="1" xfId="0" applyNumberFormat="1" applyFon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 wrapText="1"/>
    </xf>
    <xf numFmtId="0" fontId="0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164" fontId="0" fillId="0" borderId="1" xfId="0" applyNumberFormat="1" applyBorder="1"/>
    <xf numFmtId="49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right" vertical="top"/>
    </xf>
    <xf numFmtId="0" fontId="0" fillId="0" borderId="5" xfId="0" applyNumberFormat="1" applyBorder="1"/>
    <xf numFmtId="164" fontId="2" fillId="0" borderId="1" xfId="1" applyNumberFormat="1" applyBorder="1" applyAlignment="1">
      <alignment horizontal="left" vertical="top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9" fillId="0" borderId="30" xfId="0" applyFont="1" applyFill="1" applyBorder="1" applyAlignment="1">
      <alignment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vertical="center" wrapText="1"/>
    </xf>
    <xf numFmtId="0" fontId="5" fillId="0" borderId="7" xfId="0" applyNumberFormat="1" applyFont="1" applyBorder="1" applyAlignment="1">
      <alignment vertical="center"/>
    </xf>
    <xf numFmtId="0" fontId="0" fillId="0" borderId="2" xfId="0" applyNumberFormat="1" applyFont="1" applyBorder="1" applyAlignment="1">
      <alignment horizontal="right" vertical="top" wrapText="1"/>
    </xf>
    <xf numFmtId="0" fontId="0" fillId="0" borderId="2" xfId="0" applyNumberFormat="1" applyFont="1" applyBorder="1" applyAlignment="1" applyProtection="1">
      <alignment horizontal="left" vertical="top"/>
    </xf>
    <xf numFmtId="49" fontId="0" fillId="0" borderId="2" xfId="0" applyNumberFormat="1" applyBorder="1" applyAlignment="1">
      <alignment horizontal="left" vertical="top" wrapText="1"/>
    </xf>
    <xf numFmtId="164" fontId="0" fillId="0" borderId="2" xfId="0" applyNumberForma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166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3" xfId="0" applyNumberFormat="1" applyFont="1" applyBorder="1" applyAlignment="1">
      <alignment horizontal="center" vertical="center"/>
    </xf>
    <xf numFmtId="0" fontId="5" fillId="0" borderId="92" xfId="0" applyNumberFormat="1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6" fillId="0" borderId="80" xfId="0" applyFont="1" applyBorder="1" applyAlignment="1">
      <alignment horizontal="center" vertical="center"/>
    </xf>
    <xf numFmtId="166" fontId="3" fillId="0" borderId="83" xfId="0" applyNumberFormat="1" applyFont="1" applyBorder="1" applyAlignment="1">
      <alignment horizontal="center" vertical="center"/>
    </xf>
    <xf numFmtId="166" fontId="3" fillId="0" borderId="81" xfId="0" applyNumberFormat="1" applyFont="1" applyBorder="1" applyAlignment="1">
      <alignment horizontal="center" vertical="center"/>
    </xf>
    <xf numFmtId="166" fontId="3" fillId="0" borderId="84" xfId="0" applyNumberFormat="1" applyFont="1" applyBorder="1" applyAlignment="1">
      <alignment horizontal="center" vertical="center"/>
    </xf>
    <xf numFmtId="0" fontId="4" fillId="0" borderId="85" xfId="0" applyNumberFormat="1" applyFont="1" applyBorder="1" applyAlignment="1" applyProtection="1">
      <alignment horizontal="center" vertical="center"/>
    </xf>
    <xf numFmtId="0" fontId="4" fillId="0" borderId="86" xfId="0" applyNumberFormat="1" applyFont="1" applyBorder="1" applyAlignment="1" applyProtection="1">
      <alignment horizontal="center" vertical="center"/>
    </xf>
    <xf numFmtId="0" fontId="4" fillId="0" borderId="87" xfId="0" applyNumberFormat="1" applyFont="1" applyBorder="1" applyAlignment="1" applyProtection="1">
      <alignment horizontal="center" vertical="center"/>
    </xf>
    <xf numFmtId="0" fontId="4" fillId="0" borderId="88" xfId="0" applyNumberFormat="1" applyFont="1" applyBorder="1" applyAlignment="1" applyProtection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89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89" xfId="0" applyFont="1" applyFill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49" fontId="4" fillId="0" borderId="83" xfId="0" applyNumberFormat="1" applyFont="1" applyBorder="1" applyAlignment="1">
      <alignment horizontal="center" vertical="center"/>
    </xf>
    <xf numFmtId="49" fontId="4" fillId="0" borderId="81" xfId="0" applyNumberFormat="1" applyFont="1" applyBorder="1" applyAlignment="1">
      <alignment horizontal="center" vertical="center"/>
    </xf>
    <xf numFmtId="49" fontId="4" fillId="0" borderId="92" xfId="0" applyNumberFormat="1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94" xfId="0" applyFont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/>
    </xf>
    <xf numFmtId="0" fontId="7" fillId="2" borderId="44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5" borderId="51" xfId="0" applyFont="1" applyFill="1" applyBorder="1" applyAlignment="1">
      <alignment horizontal="center"/>
    </xf>
    <xf numFmtId="0" fontId="7" fillId="5" borderId="52" xfId="0" applyFont="1" applyFill="1" applyBorder="1" applyAlignment="1">
      <alignment horizontal="center"/>
    </xf>
    <xf numFmtId="0" fontId="7" fillId="5" borderId="53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7" fillId="3" borderId="46" xfId="0" applyFont="1" applyFill="1" applyBorder="1" applyAlignment="1">
      <alignment horizontal="center"/>
    </xf>
    <xf numFmtId="0" fontId="13" fillId="3" borderId="46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 wrapText="1"/>
    </xf>
    <xf numFmtId="0" fontId="13" fillId="4" borderId="50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4" fontId="9" fillId="9" borderId="27" xfId="0" applyNumberFormat="1" applyFont="1" applyFill="1" applyBorder="1" applyAlignment="1">
      <alignment horizontal="center" vertical="center" wrapText="1"/>
    </xf>
    <xf numFmtId="14" fontId="9" fillId="9" borderId="34" xfId="0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14" fontId="9" fillId="8" borderId="27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 wrapText="1"/>
    </xf>
    <xf numFmtId="0" fontId="10" fillId="9" borderId="55" xfId="0" applyFont="1" applyFill="1" applyBorder="1" applyAlignment="1">
      <alignment horizontal="center" vertical="center"/>
    </xf>
    <xf numFmtId="0" fontId="10" fillId="9" borderId="56" xfId="0" applyFont="1" applyFill="1" applyBorder="1" applyAlignment="1">
      <alignment horizontal="center" vertical="center"/>
    </xf>
    <xf numFmtId="14" fontId="9" fillId="9" borderId="25" xfId="0" applyNumberFormat="1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14" fontId="1" fillId="0" borderId="14" xfId="0" applyNumberFormat="1" applyFont="1" applyBorder="1" applyAlignment="1">
      <alignment horizontal="center" vertical="center" wrapText="1"/>
    </xf>
    <xf numFmtId="14" fontId="1" fillId="0" borderId="2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4" fontId="1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7" fillId="3" borderId="6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55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center"/>
    </xf>
    <xf numFmtId="14" fontId="9" fillId="7" borderId="25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 wrapText="1"/>
    </xf>
    <xf numFmtId="14" fontId="9" fillId="6" borderId="61" xfId="0" applyNumberFormat="1" applyFont="1" applyFill="1" applyBorder="1" applyAlignment="1">
      <alignment horizontal="center" vertical="center" wrapText="1"/>
    </xf>
    <xf numFmtId="14" fontId="9" fillId="6" borderId="62" xfId="0" applyNumberFormat="1" applyFont="1" applyFill="1" applyBorder="1" applyAlignment="1">
      <alignment horizontal="center" vertical="center" wrapText="1"/>
    </xf>
    <xf numFmtId="0" fontId="10" fillId="6" borderId="56" xfId="0" applyFont="1" applyFill="1" applyBorder="1" applyAlignment="1">
      <alignment horizontal="center" vertical="center"/>
    </xf>
    <xf numFmtId="0" fontId="10" fillId="6" borderId="59" xfId="0" applyFont="1" applyFill="1" applyBorder="1" applyAlignment="1">
      <alignment horizontal="center" vertical="center"/>
    </xf>
    <xf numFmtId="0" fontId="10" fillId="6" borderId="60" xfId="0" applyFont="1" applyFill="1" applyBorder="1" applyAlignment="1">
      <alignment horizontal="center" vertical="center"/>
    </xf>
    <xf numFmtId="14" fontId="9" fillId="6" borderId="57" xfId="0" applyNumberFormat="1" applyFont="1" applyFill="1" applyBorder="1" applyAlignment="1">
      <alignment horizontal="center" vertical="center" wrapText="1"/>
    </xf>
    <xf numFmtId="14" fontId="9" fillId="6" borderId="58" xfId="0" applyNumberFormat="1" applyFont="1" applyFill="1" applyBorder="1" applyAlignment="1">
      <alignment horizontal="center" vertical="center" wrapText="1"/>
    </xf>
    <xf numFmtId="165" fontId="9" fillId="7" borderId="25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14" fontId="9" fillId="6" borderId="29" xfId="0" applyNumberFormat="1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/>
    </xf>
    <xf numFmtId="165" fontId="9" fillId="6" borderId="27" xfId="0" applyNumberFormat="1" applyFont="1" applyFill="1" applyBorder="1" applyAlignment="1">
      <alignment horizontal="center" vertical="center" wrapText="1"/>
    </xf>
    <xf numFmtId="14" fontId="9" fillId="6" borderId="27" xfId="0" applyNumberFormat="1" applyFont="1" applyFill="1" applyBorder="1" applyAlignment="1">
      <alignment horizontal="center" vertical="center" wrapText="1"/>
    </xf>
    <xf numFmtId="165" fontId="9" fillId="6" borderId="29" xfId="0" applyNumberFormat="1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/>
    </xf>
    <xf numFmtId="14" fontId="9" fillId="8" borderId="25" xfId="0" applyNumberFormat="1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 wrapText="1"/>
    </xf>
    <xf numFmtId="14" fontId="9" fillId="7" borderId="27" xfId="0" applyNumberFormat="1" applyFont="1" applyFill="1" applyBorder="1" applyAlignment="1">
      <alignment horizontal="center" vertical="center" wrapText="1"/>
    </xf>
    <xf numFmtId="14" fontId="9" fillId="7" borderId="23" xfId="0" applyNumberFormat="1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28" xfId="0" applyFont="1" applyFill="1" applyBorder="1" applyAlignment="1">
      <alignment horizontal="center" vertical="center"/>
    </xf>
    <xf numFmtId="0" fontId="10" fillId="8" borderId="30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14" fontId="9" fillId="8" borderId="23" xfId="0" applyNumberFormat="1" applyFont="1" applyFill="1" applyBorder="1" applyAlignment="1">
      <alignment horizontal="center" vertical="center" wrapText="1"/>
    </xf>
    <xf numFmtId="14" fontId="12" fillId="8" borderId="23" xfId="0" applyNumberFormat="1" applyFont="1" applyFill="1" applyBorder="1" applyAlignment="1">
      <alignment horizontal="center" vertical="center" wrapText="1"/>
    </xf>
    <xf numFmtId="14" fontId="9" fillId="9" borderId="29" xfId="0" applyNumberFormat="1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/>
    </xf>
    <xf numFmtId="14" fontId="9" fillId="9" borderId="31" xfId="0" applyNumberFormat="1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9" borderId="24" xfId="0" applyFont="1" applyFill="1" applyBorder="1" applyAlignment="1">
      <alignment horizontal="center" vertical="center"/>
    </xf>
    <xf numFmtId="14" fontId="12" fillId="13" borderId="23" xfId="0" applyNumberFormat="1" applyFont="1" applyFill="1" applyBorder="1" applyAlignment="1">
      <alignment horizontal="center" vertical="center" wrapText="1"/>
    </xf>
    <xf numFmtId="0" fontId="10" fillId="11" borderId="24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4" fontId="9" fillId="9" borderId="23" xfId="0" applyNumberFormat="1" applyFont="1" applyFill="1" applyBorder="1" applyAlignment="1">
      <alignment horizontal="center" vertical="center" wrapText="1"/>
    </xf>
    <xf numFmtId="14" fontId="12" fillId="9" borderId="23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13" borderId="24" xfId="0" applyFont="1" applyFill="1" applyBorder="1" applyAlignment="1">
      <alignment horizontal="center" vertical="center"/>
    </xf>
    <xf numFmtId="14" fontId="9" fillId="9" borderId="40" xfId="0" applyNumberFormat="1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/>
    </xf>
    <xf numFmtId="0" fontId="10" fillId="9" borderId="42" xfId="0" applyFont="1" applyFill="1" applyBorder="1" applyAlignment="1">
      <alignment horizontal="center" vertical="center" wrapText="1"/>
    </xf>
    <xf numFmtId="0" fontId="10" fillId="9" borderId="36" xfId="0" applyFont="1" applyFill="1" applyBorder="1" applyAlignment="1">
      <alignment horizontal="center" vertical="center"/>
    </xf>
    <xf numFmtId="14" fontId="9" fillId="9" borderId="37" xfId="0" applyNumberFormat="1" applyFont="1" applyFill="1" applyBorder="1" applyAlignment="1">
      <alignment horizontal="center" vertical="center" wrapText="1"/>
    </xf>
    <xf numFmtId="0" fontId="10" fillId="9" borderId="38" xfId="0" applyFont="1" applyFill="1" applyBorder="1" applyAlignment="1">
      <alignment horizontal="center" vertical="center"/>
    </xf>
    <xf numFmtId="0" fontId="10" fillId="9" borderId="39" xfId="0" applyFont="1" applyFill="1" applyBorder="1" applyAlignment="1">
      <alignment horizontal="center" vertical="center"/>
    </xf>
    <xf numFmtId="0" fontId="10" fillId="9" borderId="35" xfId="0" applyFont="1" applyFill="1" applyBorder="1" applyAlignment="1">
      <alignment horizontal="center" vertical="center"/>
    </xf>
    <xf numFmtId="14" fontId="9" fillId="8" borderId="29" xfId="0" applyNumberFormat="1" applyFont="1" applyFill="1" applyBorder="1" applyAlignment="1">
      <alignment horizontal="center" vertical="center" wrapText="1"/>
    </xf>
    <xf numFmtId="14" fontId="9" fillId="8" borderId="31" xfId="0" applyNumberFormat="1" applyFont="1" applyFill="1" applyBorder="1" applyAlignment="1">
      <alignment horizontal="center" vertical="center" wrapText="1"/>
    </xf>
    <xf numFmtId="0" fontId="10" fillId="8" borderId="32" xfId="0" applyFont="1" applyFill="1" applyBorder="1" applyAlignment="1">
      <alignment horizontal="center" vertical="center"/>
    </xf>
    <xf numFmtId="14" fontId="9" fillId="7" borderId="29" xfId="0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9" fillId="7" borderId="28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0" fillId="6" borderId="26" xfId="0" applyFont="1" applyFill="1" applyBorder="1" applyAlignment="1">
      <alignment horizontal="center" vertical="center"/>
    </xf>
    <xf numFmtId="14" fontId="9" fillId="6" borderId="25" xfId="0" applyNumberFormat="1" applyFont="1" applyFill="1" applyBorder="1" applyAlignment="1">
      <alignment horizontal="center" vertical="center" wrapText="1"/>
    </xf>
    <xf numFmtId="14" fontId="9" fillId="6" borderId="23" xfId="0" applyNumberFormat="1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/>
    </xf>
    <xf numFmtId="165" fontId="9" fillId="6" borderId="25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65" fontId="9" fillId="6" borderId="23" xfId="0" applyNumberFormat="1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/>
    </xf>
    <xf numFmtId="14" fontId="12" fillId="6" borderId="23" xfId="0" applyNumberFormat="1" applyFont="1" applyFill="1" applyBorder="1" applyAlignment="1">
      <alignment horizontal="center" vertical="center" wrapText="1"/>
    </xf>
    <xf numFmtId="14" fontId="12" fillId="7" borderId="23" xfId="0" applyNumberFormat="1" applyFont="1" applyFill="1" applyBorder="1" applyAlignment="1">
      <alignment horizontal="center" vertical="center" wrapText="1"/>
    </xf>
    <xf numFmtId="0" fontId="10" fillId="7" borderId="54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14" fontId="12" fillId="16" borderId="23" xfId="0" applyNumberFormat="1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/>
    </xf>
    <xf numFmtId="14" fontId="12" fillId="7" borderId="25" xfId="0" applyNumberFormat="1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/>
    </xf>
    <xf numFmtId="0" fontId="10" fillId="16" borderId="24" xfId="0" applyFont="1" applyFill="1" applyBorder="1" applyAlignment="1">
      <alignment horizontal="center" vertical="center"/>
    </xf>
    <xf numFmtId="14" fontId="9" fillId="8" borderId="34" xfId="0" applyNumberFormat="1" applyFont="1" applyFill="1" applyBorder="1" applyAlignment="1">
      <alignment horizontal="center" vertical="center" wrapText="1"/>
    </xf>
    <xf numFmtId="0" fontId="9" fillId="8" borderId="35" xfId="0" applyFont="1" applyFill="1" applyBorder="1" applyAlignment="1">
      <alignment horizontal="center"/>
    </xf>
    <xf numFmtId="0" fontId="9" fillId="8" borderId="36" xfId="0" applyFont="1" applyFill="1" applyBorder="1" applyAlignment="1">
      <alignment horizontal="center"/>
    </xf>
    <xf numFmtId="14" fontId="12" fillId="8" borderId="37" xfId="0" applyNumberFormat="1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14" fontId="9" fillId="8" borderId="40" xfId="0" applyNumberFormat="1" applyFont="1" applyFill="1" applyBorder="1" applyAlignment="1">
      <alignment horizontal="center" vertical="center" wrapText="1"/>
    </xf>
    <xf numFmtId="0" fontId="10" fillId="8" borderId="41" xfId="0" applyFont="1" applyFill="1" applyBorder="1" applyAlignment="1">
      <alignment horizontal="center" vertical="center"/>
    </xf>
    <xf numFmtId="0" fontId="0" fillId="0" borderId="69" xfId="0" applyBorder="1" applyAlignment="1">
      <alignment horizontal="center"/>
    </xf>
    <xf numFmtId="0" fontId="9" fillId="6" borderId="25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 wrapText="1"/>
    </xf>
    <xf numFmtId="0" fontId="9" fillId="8" borderId="27" xfId="0" applyFont="1" applyFill="1" applyBorder="1" applyAlignment="1">
      <alignment horizontal="center" vertical="center"/>
    </xf>
    <xf numFmtId="0" fontId="9" fillId="8" borderId="34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 wrapText="1"/>
    </xf>
    <xf numFmtId="0" fontId="9" fillId="8" borderId="40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14" fontId="14" fillId="2" borderId="70" xfId="0" applyNumberFormat="1" applyFont="1" applyFill="1" applyBorder="1" applyAlignment="1">
      <alignment horizontal="center" vertical="center"/>
    </xf>
    <xf numFmtId="14" fontId="14" fillId="2" borderId="71" xfId="0" applyNumberFormat="1" applyFont="1" applyFill="1" applyBorder="1" applyAlignment="1">
      <alignment horizontal="center" vertical="center"/>
    </xf>
    <xf numFmtId="14" fontId="14" fillId="2" borderId="73" xfId="0" applyNumberFormat="1" applyFont="1" applyFill="1" applyBorder="1" applyAlignment="1">
      <alignment horizontal="center" vertical="center"/>
    </xf>
    <xf numFmtId="14" fontId="14" fillId="2" borderId="74" xfId="0" applyNumberFormat="1" applyFont="1" applyFill="1" applyBorder="1" applyAlignment="1">
      <alignment horizontal="center" vertical="center"/>
    </xf>
    <xf numFmtId="0" fontId="14" fillId="2" borderId="72" xfId="0" applyFont="1" applyFill="1" applyBorder="1" applyAlignment="1">
      <alignment horizontal="center" vertical="center"/>
    </xf>
    <xf numFmtId="0" fontId="14" fillId="2" borderId="75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0" fontId="9" fillId="8" borderId="37" xfId="0" applyFont="1" applyFill="1" applyBorder="1" applyAlignment="1">
      <alignment horizontal="center" vertical="center"/>
    </xf>
    <xf numFmtId="0" fontId="9" fillId="15" borderId="27" xfId="0" applyFont="1" applyFill="1" applyBorder="1" applyAlignment="1">
      <alignment horizontal="center" vertical="center" wrapText="1"/>
    </xf>
    <xf numFmtId="0" fontId="9" fillId="15" borderId="27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10" fillId="15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/>
    </xf>
    <xf numFmtId="0" fontId="9" fillId="15" borderId="25" xfId="0" applyFont="1" applyFill="1" applyBorder="1" applyAlignment="1">
      <alignment horizontal="center" vertical="center" wrapText="1"/>
    </xf>
    <xf numFmtId="0" fontId="9" fillId="15" borderId="25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 wrapText="1"/>
    </xf>
    <xf numFmtId="0" fontId="9" fillId="14" borderId="23" xfId="0" applyFont="1" applyFill="1" applyBorder="1" applyAlignment="1">
      <alignment horizontal="center" vertical="center" wrapText="1"/>
    </xf>
    <xf numFmtId="0" fontId="9" fillId="14" borderId="23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/>
    </xf>
    <xf numFmtId="14" fontId="1" fillId="0" borderId="68" xfId="0" applyNumberFormat="1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</xdr:row>
          <xdr:rowOff>0</xdr:rowOff>
        </xdr:from>
        <xdr:to>
          <xdr:col>0</xdr:col>
          <xdr:colOff>1571625</xdr:colOff>
          <xdr:row>2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GENERAL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55" sqref="A55"/>
    </sheetView>
  </sheetViews>
  <sheetFormatPr baseColWidth="10" defaultRowHeight="15" x14ac:dyDescent="0.25"/>
  <cols>
    <col min="1" max="1" width="27" style="167" bestFit="1" customWidth="1"/>
    <col min="2" max="2" width="38.28515625" bestFit="1" customWidth="1"/>
    <col min="3" max="3" width="25.28515625" bestFit="1" customWidth="1"/>
    <col min="4" max="4" width="33.7109375" bestFit="1" customWidth="1"/>
    <col min="5" max="5" width="23" bestFit="1" customWidth="1"/>
    <col min="6" max="6" width="40.42578125" bestFit="1" customWidth="1"/>
    <col min="7" max="7" width="11.28515625" bestFit="1" customWidth="1"/>
    <col min="8" max="8" width="42.28515625" bestFit="1" customWidth="1"/>
  </cols>
  <sheetData>
    <row r="1" spans="1:8" ht="27" thickTop="1" x14ac:dyDescent="0.25">
      <c r="A1" s="198" t="s">
        <v>1</v>
      </c>
      <c r="B1" s="196" t="s">
        <v>51</v>
      </c>
      <c r="C1" s="196"/>
      <c r="D1" s="196"/>
      <c r="E1" s="196"/>
      <c r="F1" s="196"/>
      <c r="G1" s="196"/>
      <c r="H1" s="197"/>
    </row>
    <row r="2" spans="1:8" ht="15.75" customHeight="1" x14ac:dyDescent="0.25">
      <c r="A2" s="199"/>
      <c r="B2" s="192" t="s">
        <v>49</v>
      </c>
      <c r="C2" s="194" t="s">
        <v>52</v>
      </c>
      <c r="D2" s="194"/>
      <c r="E2" s="194"/>
      <c r="F2" s="194" t="s">
        <v>53</v>
      </c>
      <c r="G2" s="194"/>
      <c r="H2" s="195"/>
    </row>
    <row r="3" spans="1:8" ht="16.5" customHeight="1" thickBot="1" x14ac:dyDescent="0.3">
      <c r="A3" s="185"/>
      <c r="B3" s="193"/>
      <c r="C3" s="24" t="s">
        <v>2</v>
      </c>
      <c r="D3" s="24" t="s">
        <v>47</v>
      </c>
      <c r="E3" s="25" t="s">
        <v>48</v>
      </c>
      <c r="F3" s="24" t="s">
        <v>50</v>
      </c>
      <c r="G3" s="25" t="s">
        <v>48</v>
      </c>
      <c r="H3" s="26" t="s">
        <v>47</v>
      </c>
    </row>
    <row r="4" spans="1:8" ht="15.75" thickTop="1" x14ac:dyDescent="0.25">
      <c r="A4" s="164" t="s">
        <v>0</v>
      </c>
      <c r="B4" s="149"/>
      <c r="C4" s="150"/>
      <c r="D4" s="151"/>
      <c r="E4" s="152"/>
      <c r="F4" s="174"/>
      <c r="G4" s="159"/>
      <c r="H4" s="30"/>
    </row>
    <row r="5" spans="1:8" x14ac:dyDescent="0.25">
      <c r="A5" s="165" t="s">
        <v>5</v>
      </c>
      <c r="B5" s="6"/>
      <c r="C5" s="2"/>
      <c r="D5" s="3"/>
      <c r="E5" s="4"/>
      <c r="F5" s="175"/>
      <c r="G5" s="161"/>
      <c r="H5" s="27"/>
    </row>
    <row r="6" spans="1:8" x14ac:dyDescent="0.25">
      <c r="A6" s="165" t="s">
        <v>6</v>
      </c>
      <c r="B6" s="6"/>
      <c r="C6" s="2"/>
      <c r="D6" s="3"/>
      <c r="E6" s="4"/>
      <c r="F6" s="175"/>
      <c r="G6" s="161"/>
      <c r="H6" s="27"/>
    </row>
    <row r="7" spans="1:8" x14ac:dyDescent="0.25">
      <c r="A7" s="165" t="s">
        <v>9</v>
      </c>
      <c r="B7" s="6"/>
      <c r="C7" s="2"/>
      <c r="D7" s="5"/>
      <c r="E7" s="4"/>
      <c r="F7" s="175"/>
      <c r="G7" s="161"/>
      <c r="H7" s="27"/>
    </row>
    <row r="8" spans="1:8" x14ac:dyDescent="0.25">
      <c r="A8" s="165" t="s">
        <v>10</v>
      </c>
      <c r="B8" s="7"/>
      <c r="C8" s="5"/>
      <c r="D8" s="5"/>
      <c r="E8" s="8"/>
      <c r="F8" s="175"/>
      <c r="G8" s="161"/>
      <c r="H8" s="28"/>
    </row>
    <row r="9" spans="1:8" x14ac:dyDescent="0.25">
      <c r="A9" s="165" t="s">
        <v>8</v>
      </c>
      <c r="B9" s="6"/>
      <c r="C9" s="2"/>
      <c r="D9" s="3"/>
      <c r="E9" s="4"/>
      <c r="F9" s="175"/>
      <c r="G9" s="161"/>
      <c r="H9" s="27"/>
    </row>
    <row r="10" spans="1:8" x14ac:dyDescent="0.25">
      <c r="A10" s="165" t="s">
        <v>39</v>
      </c>
      <c r="B10" s="6"/>
      <c r="C10" s="5"/>
      <c r="D10" s="5"/>
      <c r="E10" s="8"/>
      <c r="F10" s="175"/>
      <c r="G10" s="161"/>
      <c r="H10" s="27"/>
    </row>
    <row r="11" spans="1:8" x14ac:dyDescent="0.25">
      <c r="A11" s="165" t="s">
        <v>38</v>
      </c>
      <c r="B11" s="6"/>
      <c r="C11" s="5"/>
      <c r="D11" s="5"/>
      <c r="E11" s="8"/>
      <c r="F11" s="175"/>
      <c r="G11" s="161"/>
      <c r="H11" s="27"/>
    </row>
    <row r="12" spans="1:8" x14ac:dyDescent="0.25">
      <c r="A12" s="165" t="s">
        <v>36</v>
      </c>
      <c r="B12" s="9"/>
      <c r="C12" s="5"/>
      <c r="D12" s="5"/>
      <c r="E12" s="8"/>
      <c r="F12" s="175"/>
      <c r="G12" s="161"/>
      <c r="H12" s="27"/>
    </row>
    <row r="13" spans="1:8" x14ac:dyDescent="0.25">
      <c r="A13" s="165" t="s">
        <v>12</v>
      </c>
      <c r="B13" s="6"/>
      <c r="C13" s="5"/>
      <c r="D13" s="5"/>
      <c r="E13" s="8"/>
      <c r="F13" s="175"/>
      <c r="G13" s="161"/>
      <c r="H13" s="27"/>
    </row>
    <row r="14" spans="1:8" x14ac:dyDescent="0.25">
      <c r="A14" s="165" t="s">
        <v>11</v>
      </c>
      <c r="B14" s="6"/>
      <c r="C14" s="5"/>
      <c r="D14" s="5"/>
      <c r="E14" s="8"/>
      <c r="F14" s="175"/>
      <c r="G14" s="161"/>
      <c r="H14" s="27"/>
    </row>
    <row r="15" spans="1:8" x14ac:dyDescent="0.25">
      <c r="A15" s="165" t="s">
        <v>13</v>
      </c>
      <c r="B15" s="6"/>
      <c r="C15" s="2"/>
      <c r="D15" s="5"/>
      <c r="E15" s="4"/>
      <c r="F15" s="175"/>
      <c r="G15" s="161"/>
      <c r="H15" s="27"/>
    </row>
    <row r="16" spans="1:8" x14ac:dyDescent="0.25">
      <c r="A16" s="165" t="s">
        <v>7</v>
      </c>
      <c r="B16" s="6"/>
      <c r="C16" s="2"/>
      <c r="D16" s="5"/>
      <c r="E16" s="4"/>
      <c r="F16" s="175"/>
      <c r="G16" s="161"/>
      <c r="H16" s="27"/>
    </row>
    <row r="17" spans="1:8" x14ac:dyDescent="0.25">
      <c r="A17" s="165" t="s">
        <v>14</v>
      </c>
      <c r="B17" s="6"/>
      <c r="C17" s="5"/>
      <c r="D17" s="5"/>
      <c r="E17" s="8"/>
      <c r="F17" s="175"/>
      <c r="G17" s="161"/>
      <c r="H17" s="27"/>
    </row>
    <row r="18" spans="1:8" x14ac:dyDescent="0.25">
      <c r="A18" s="165" t="s">
        <v>15</v>
      </c>
      <c r="B18" s="6"/>
      <c r="C18" s="5"/>
      <c r="D18" s="5"/>
      <c r="E18" s="8"/>
      <c r="F18" s="175"/>
      <c r="G18" s="161"/>
      <c r="H18" s="27"/>
    </row>
    <row r="19" spans="1:8" x14ac:dyDescent="0.25">
      <c r="A19" s="165" t="s">
        <v>17</v>
      </c>
      <c r="B19" s="7"/>
      <c r="C19" s="3"/>
      <c r="D19" s="3"/>
      <c r="E19" s="10"/>
      <c r="F19" s="175"/>
      <c r="G19" s="161"/>
      <c r="H19" s="27"/>
    </row>
    <row r="20" spans="1:8" x14ac:dyDescent="0.25">
      <c r="A20" s="165" t="s">
        <v>46</v>
      </c>
      <c r="B20" s="11"/>
      <c r="C20" s="12"/>
      <c r="D20" s="3"/>
      <c r="E20" s="13"/>
      <c r="F20" s="175"/>
      <c r="G20" s="161"/>
      <c r="H20" s="27"/>
    </row>
    <row r="21" spans="1:8" x14ac:dyDescent="0.25">
      <c r="A21" s="165" t="s">
        <v>282</v>
      </c>
      <c r="B21" s="7"/>
      <c r="C21" s="5"/>
      <c r="D21" s="5"/>
      <c r="E21" s="8"/>
      <c r="F21" s="175"/>
      <c r="G21" s="161"/>
      <c r="H21" s="27"/>
    </row>
    <row r="22" spans="1:8" x14ac:dyDescent="0.25">
      <c r="A22" s="165" t="s">
        <v>19</v>
      </c>
      <c r="B22" s="7"/>
      <c r="C22" s="5"/>
      <c r="D22" s="3"/>
      <c r="E22" s="8"/>
      <c r="F22" s="175"/>
      <c r="G22" s="161"/>
      <c r="H22" s="27"/>
    </row>
    <row r="23" spans="1:8" x14ac:dyDescent="0.25">
      <c r="A23" s="165" t="s">
        <v>18</v>
      </c>
      <c r="B23" s="7"/>
      <c r="C23" s="5"/>
      <c r="D23" s="3"/>
      <c r="E23" s="8"/>
      <c r="F23" s="175"/>
      <c r="G23" s="161"/>
      <c r="H23" s="27"/>
    </row>
    <row r="24" spans="1:8" x14ac:dyDescent="0.25">
      <c r="A24" s="165" t="s">
        <v>67</v>
      </c>
      <c r="B24" s="7"/>
      <c r="C24" s="5"/>
      <c r="D24" s="5"/>
      <c r="E24" s="8"/>
      <c r="F24" s="175"/>
      <c r="G24" s="161"/>
      <c r="H24" s="27"/>
    </row>
    <row r="25" spans="1:8" x14ac:dyDescent="0.25">
      <c r="A25" s="165" t="s">
        <v>20</v>
      </c>
      <c r="B25" s="7"/>
      <c r="C25" s="5"/>
      <c r="D25" s="3"/>
      <c r="E25" s="8"/>
      <c r="F25" s="175"/>
      <c r="G25" s="161"/>
      <c r="H25" s="27"/>
    </row>
    <row r="26" spans="1:8" x14ac:dyDescent="0.25">
      <c r="A26" s="165" t="s">
        <v>30</v>
      </c>
      <c r="B26" s="7"/>
      <c r="C26" s="5"/>
      <c r="D26" s="3"/>
      <c r="E26" s="8"/>
      <c r="F26" s="175"/>
      <c r="G26" s="161"/>
      <c r="H26" s="27"/>
    </row>
    <row r="27" spans="1:8" x14ac:dyDescent="0.25">
      <c r="A27" s="165" t="s">
        <v>21</v>
      </c>
      <c r="B27" s="7"/>
      <c r="C27" s="5"/>
      <c r="D27" s="5"/>
      <c r="E27" s="8"/>
      <c r="F27" s="175"/>
      <c r="G27" s="161"/>
      <c r="H27" s="27"/>
    </row>
    <row r="28" spans="1:8" x14ac:dyDescent="0.25">
      <c r="A28" s="165" t="s">
        <v>22</v>
      </c>
      <c r="B28" s="6"/>
      <c r="C28" s="2"/>
      <c r="D28" s="5"/>
      <c r="E28" s="4"/>
      <c r="F28" s="176"/>
      <c r="G28" s="161"/>
      <c r="H28" s="27"/>
    </row>
    <row r="29" spans="1:8" x14ac:dyDescent="0.25">
      <c r="A29" s="165" t="s">
        <v>37</v>
      </c>
      <c r="B29" s="7"/>
      <c r="C29" s="5"/>
      <c r="D29" s="3"/>
      <c r="E29" s="8"/>
      <c r="F29" s="175"/>
      <c r="G29" s="161"/>
      <c r="H29" s="27"/>
    </row>
    <row r="30" spans="1:8" x14ac:dyDescent="0.25">
      <c r="A30" s="165" t="s">
        <v>37</v>
      </c>
      <c r="B30" s="6"/>
      <c r="C30" s="5"/>
      <c r="D30" s="5"/>
      <c r="E30" s="8"/>
      <c r="F30" s="175"/>
      <c r="G30" s="161"/>
      <c r="H30" s="27"/>
    </row>
    <row r="31" spans="1:8" x14ac:dyDescent="0.25">
      <c r="A31" s="165" t="s">
        <v>23</v>
      </c>
      <c r="B31" s="6"/>
      <c r="C31" s="2"/>
      <c r="D31" s="5"/>
      <c r="E31" s="4"/>
      <c r="F31" s="175"/>
      <c r="G31" s="161"/>
      <c r="H31" s="27"/>
    </row>
    <row r="32" spans="1:8" x14ac:dyDescent="0.25">
      <c r="A32" s="165" t="s">
        <v>25</v>
      </c>
      <c r="B32" s="6"/>
      <c r="C32" s="5"/>
      <c r="D32" s="5"/>
      <c r="E32" s="8"/>
      <c r="F32" s="175"/>
      <c r="G32" s="161"/>
      <c r="H32" s="27"/>
    </row>
    <row r="33" spans="1:8" x14ac:dyDescent="0.25">
      <c r="A33" s="165" t="s">
        <v>24</v>
      </c>
      <c r="B33" s="6"/>
      <c r="C33" s="5"/>
      <c r="D33" s="5"/>
      <c r="E33" s="8"/>
      <c r="F33" s="175"/>
      <c r="G33" s="161"/>
      <c r="H33" s="27"/>
    </row>
    <row r="34" spans="1:8" x14ac:dyDescent="0.25">
      <c r="A34" s="165" t="s">
        <v>26</v>
      </c>
      <c r="B34" s="7"/>
      <c r="C34" s="5"/>
      <c r="D34" s="3"/>
      <c r="E34" s="8"/>
      <c r="F34" s="175"/>
      <c r="G34" s="161"/>
      <c r="H34" s="27"/>
    </row>
    <row r="35" spans="1:8" x14ac:dyDescent="0.25">
      <c r="A35" s="165" t="s">
        <v>35</v>
      </c>
      <c r="B35" s="6"/>
      <c r="C35" s="5"/>
      <c r="D35" s="5"/>
      <c r="E35" s="8"/>
      <c r="F35" s="176"/>
      <c r="G35" s="161"/>
      <c r="H35" s="27"/>
    </row>
    <row r="36" spans="1:8" x14ac:dyDescent="0.25">
      <c r="A36" s="165" t="s">
        <v>62</v>
      </c>
      <c r="B36" s="7"/>
      <c r="C36" s="5"/>
      <c r="D36" s="5"/>
      <c r="E36" s="8"/>
      <c r="F36" s="175"/>
      <c r="G36" s="161"/>
      <c r="H36" s="27"/>
    </row>
    <row r="37" spans="1:8" x14ac:dyDescent="0.25">
      <c r="A37" s="165" t="s">
        <v>16</v>
      </c>
      <c r="B37" s="6"/>
      <c r="C37" s="2"/>
      <c r="D37" s="5"/>
      <c r="E37" s="4"/>
      <c r="F37" s="175"/>
      <c r="G37" s="161"/>
      <c r="H37" s="27"/>
    </row>
    <row r="38" spans="1:8" x14ac:dyDescent="0.25">
      <c r="A38" s="165" t="s">
        <v>27</v>
      </c>
      <c r="B38" s="1"/>
      <c r="C38" s="5"/>
      <c r="D38" s="3"/>
      <c r="E38" s="8"/>
      <c r="F38" s="175"/>
      <c r="G38" s="161"/>
      <c r="H38" s="27"/>
    </row>
    <row r="39" spans="1:8" x14ac:dyDescent="0.25">
      <c r="A39" s="165" t="s">
        <v>63</v>
      </c>
      <c r="B39" s="7"/>
      <c r="C39" s="5"/>
      <c r="D39" s="5"/>
      <c r="E39" s="8"/>
      <c r="F39" s="175"/>
      <c r="G39" s="161"/>
      <c r="H39" s="27"/>
    </row>
    <row r="40" spans="1:8" x14ac:dyDescent="0.25">
      <c r="A40" s="165" t="s">
        <v>28</v>
      </c>
      <c r="B40" s="6"/>
      <c r="C40" s="5"/>
      <c r="D40" s="5"/>
      <c r="E40" s="8"/>
      <c r="F40" s="5"/>
      <c r="G40" s="161"/>
      <c r="H40" s="27"/>
    </row>
    <row r="41" spans="1:8" x14ac:dyDescent="0.25">
      <c r="A41" s="165" t="s">
        <v>65</v>
      </c>
      <c r="B41" s="6"/>
      <c r="C41" s="5"/>
      <c r="D41" s="5"/>
      <c r="E41" s="8"/>
      <c r="F41" s="175"/>
      <c r="G41" s="161"/>
      <c r="H41" s="27"/>
    </row>
    <row r="42" spans="1:8" x14ac:dyDescent="0.25">
      <c r="A42" s="165" t="s">
        <v>40</v>
      </c>
      <c r="B42" s="7"/>
      <c r="C42" s="5"/>
      <c r="D42" s="5"/>
      <c r="E42" s="8"/>
      <c r="F42" s="175"/>
      <c r="G42" s="161"/>
      <c r="H42" s="27"/>
    </row>
    <row r="43" spans="1:8" x14ac:dyDescent="0.25">
      <c r="A43" s="165" t="s">
        <v>66</v>
      </c>
      <c r="B43" s="6"/>
      <c r="C43" s="5"/>
      <c r="D43" s="5"/>
      <c r="E43" s="8"/>
      <c r="F43" s="175"/>
      <c r="G43" s="161"/>
      <c r="H43" s="27"/>
    </row>
    <row r="44" spans="1:8" x14ac:dyDescent="0.25">
      <c r="A44" s="165" t="s">
        <v>29</v>
      </c>
      <c r="B44" s="6"/>
      <c r="C44" s="5"/>
      <c r="D44" s="5"/>
      <c r="E44" s="8"/>
      <c r="F44" s="175"/>
      <c r="G44" s="161"/>
      <c r="H44" s="27"/>
    </row>
    <row r="45" spans="1:8" x14ac:dyDescent="0.25">
      <c r="A45" s="165" t="s">
        <v>41</v>
      </c>
      <c r="B45" s="7"/>
      <c r="C45" s="5"/>
      <c r="D45" s="5"/>
      <c r="E45" s="8"/>
      <c r="F45" s="175"/>
      <c r="G45" s="161"/>
      <c r="H45" s="27"/>
    </row>
    <row r="46" spans="1:8" x14ac:dyDescent="0.25">
      <c r="A46" s="165" t="s">
        <v>31</v>
      </c>
      <c r="B46" s="7"/>
      <c r="C46" s="5"/>
      <c r="D46" s="3"/>
      <c r="E46" s="8"/>
      <c r="F46" s="175"/>
      <c r="G46" s="161"/>
      <c r="H46" s="27"/>
    </row>
    <row r="47" spans="1:8" x14ac:dyDescent="0.25">
      <c r="A47" s="165" t="s">
        <v>293</v>
      </c>
      <c r="B47" s="6"/>
      <c r="C47" s="5"/>
      <c r="D47" s="5"/>
      <c r="E47" s="8"/>
      <c r="F47" s="5"/>
      <c r="G47" s="161"/>
      <c r="H47" s="27"/>
    </row>
    <row r="48" spans="1:8" x14ac:dyDescent="0.25">
      <c r="A48" s="166" t="s">
        <v>42</v>
      </c>
      <c r="B48" s="14"/>
      <c r="C48" s="5"/>
      <c r="D48" s="5"/>
      <c r="E48" s="8"/>
      <c r="F48" s="175"/>
      <c r="G48" s="161"/>
      <c r="H48" s="27"/>
    </row>
    <row r="49" spans="1:8" x14ac:dyDescent="0.25">
      <c r="A49" s="165" t="s">
        <v>64</v>
      </c>
      <c r="B49" s="1"/>
      <c r="C49" s="5"/>
      <c r="D49" s="5"/>
      <c r="E49" s="8"/>
      <c r="F49" s="175"/>
      <c r="G49" s="161"/>
      <c r="H49" s="29"/>
    </row>
    <row r="50" spans="1:8" x14ac:dyDescent="0.25">
      <c r="A50" s="165" t="s">
        <v>43</v>
      </c>
      <c r="B50" s="1"/>
      <c r="C50" s="5"/>
      <c r="D50" s="3"/>
      <c r="E50" s="8"/>
      <c r="F50" s="175"/>
      <c r="G50" s="178"/>
      <c r="H50" s="28"/>
    </row>
    <row r="51" spans="1:8" x14ac:dyDescent="0.25">
      <c r="A51" s="165" t="s">
        <v>44</v>
      </c>
      <c r="B51" s="6"/>
      <c r="C51" s="5"/>
      <c r="D51" s="5"/>
      <c r="E51" s="8"/>
      <c r="F51" s="175"/>
      <c r="G51" s="161"/>
      <c r="H51" s="27"/>
    </row>
    <row r="52" spans="1:8" x14ac:dyDescent="0.25">
      <c r="A52" s="165" t="s">
        <v>32</v>
      </c>
      <c r="B52" s="6"/>
      <c r="C52" s="5"/>
      <c r="D52" s="5"/>
      <c r="E52" s="8"/>
      <c r="F52" s="175"/>
      <c r="G52" s="161"/>
      <c r="H52" s="27"/>
    </row>
    <row r="53" spans="1:8" x14ac:dyDescent="0.25">
      <c r="A53" s="165" t="s">
        <v>33</v>
      </c>
      <c r="B53" s="7"/>
      <c r="C53" s="3"/>
      <c r="D53" s="3"/>
      <c r="E53" s="10"/>
      <c r="F53" s="175"/>
      <c r="G53" s="161"/>
      <c r="H53" s="27"/>
    </row>
    <row r="54" spans="1:8" x14ac:dyDescent="0.25">
      <c r="A54" s="165" t="s">
        <v>34</v>
      </c>
      <c r="B54" s="6"/>
      <c r="C54" s="5"/>
      <c r="D54" s="5"/>
      <c r="E54" s="8"/>
      <c r="F54" s="175"/>
      <c r="G54" s="161"/>
      <c r="H54" s="27"/>
    </row>
    <row r="55" spans="1:8" x14ac:dyDescent="0.25">
      <c r="A55" s="165"/>
      <c r="B55" s="6"/>
      <c r="C55" s="5"/>
      <c r="D55" s="5"/>
      <c r="E55" s="8"/>
      <c r="F55" s="5"/>
      <c r="G55" s="161"/>
      <c r="H55" s="27"/>
    </row>
    <row r="56" spans="1:8" x14ac:dyDescent="0.25">
      <c r="A56" s="165"/>
      <c r="B56" s="6"/>
      <c r="C56" s="5"/>
      <c r="D56" s="5"/>
      <c r="E56" s="8"/>
      <c r="F56" s="5"/>
      <c r="G56" s="161"/>
      <c r="H56" s="27"/>
    </row>
    <row r="57" spans="1:8" x14ac:dyDescent="0.25">
      <c r="A57" s="177"/>
      <c r="B57" s="6"/>
      <c r="C57" s="5"/>
      <c r="D57" s="5"/>
      <c r="E57" s="8"/>
      <c r="F57" s="5"/>
      <c r="G57" s="161"/>
      <c r="H57" s="27"/>
    </row>
    <row r="58" spans="1:8" x14ac:dyDescent="0.25">
      <c r="A58" s="177"/>
      <c r="B58" s="6"/>
      <c r="C58" s="5"/>
      <c r="D58" s="5"/>
      <c r="E58" s="8"/>
      <c r="F58" s="5"/>
      <c r="G58" s="161"/>
      <c r="H58" s="27"/>
    </row>
    <row r="59" spans="1:8" x14ac:dyDescent="0.25">
      <c r="A59" s="177"/>
      <c r="B59" s="171"/>
      <c r="C59" s="171"/>
      <c r="D59" s="171"/>
      <c r="E59" s="171"/>
      <c r="F59" s="171"/>
      <c r="G59" s="172"/>
      <c r="H59" s="154"/>
    </row>
    <row r="60" spans="1:8" x14ac:dyDescent="0.25">
      <c r="B60" s="171"/>
      <c r="C60" s="171"/>
      <c r="D60" s="171"/>
      <c r="E60" s="171"/>
      <c r="F60" s="171"/>
      <c r="G60" s="172"/>
      <c r="H60" s="154"/>
    </row>
    <row r="61" spans="1:8" x14ac:dyDescent="0.25">
      <c r="B61" s="171"/>
      <c r="C61" s="171"/>
      <c r="D61" s="171"/>
      <c r="E61" s="171"/>
      <c r="F61" s="171"/>
      <c r="G61" s="172"/>
      <c r="H61" s="154"/>
    </row>
  </sheetData>
  <sortState ref="A4:A61">
    <sortCondition ref="A4"/>
  </sortState>
  <mergeCells count="5">
    <mergeCell ref="B2:B3"/>
    <mergeCell ref="C2:E2"/>
    <mergeCell ref="F2:H2"/>
    <mergeCell ref="B1:H1"/>
    <mergeCell ref="A1:A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_GE">
                <anchor moveWithCells="1" sizeWithCells="1">
                  <from>
                    <xdr:col>0</xdr:col>
                    <xdr:colOff>285750</xdr:colOff>
                    <xdr:row>2</xdr:row>
                    <xdr:rowOff>0</xdr:rowOff>
                  </from>
                  <to>
                    <xdr:col>0</xdr:col>
                    <xdr:colOff>1571625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2"/>
  <sheetViews>
    <sheetView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A50" sqref="A50"/>
    </sheetView>
  </sheetViews>
  <sheetFormatPr baseColWidth="10" defaultRowHeight="15" x14ac:dyDescent="0.25"/>
  <cols>
    <col min="1" max="1" width="27" style="191" bestFit="1" customWidth="1"/>
    <col min="2" max="2" width="43.85546875" bestFit="1" customWidth="1"/>
    <col min="3" max="3" width="3.140625" style="155" bestFit="1" customWidth="1"/>
    <col min="4" max="4" width="8" bestFit="1" customWidth="1"/>
    <col min="5" max="5" width="15.42578125" bestFit="1" customWidth="1"/>
    <col min="6" max="6" width="26" bestFit="1" customWidth="1"/>
    <col min="7" max="7" width="14.42578125" bestFit="1" customWidth="1"/>
    <col min="8" max="8" width="20.85546875" bestFit="1" customWidth="1"/>
  </cols>
  <sheetData>
    <row r="1" spans="1:10" ht="19.5" customHeight="1" thickTop="1" x14ac:dyDescent="0.25">
      <c r="A1" s="203" t="s">
        <v>1</v>
      </c>
      <c r="B1" s="200" t="s">
        <v>54</v>
      </c>
      <c r="C1" s="201"/>
      <c r="D1" s="201"/>
      <c r="E1" s="201"/>
      <c r="F1" s="201"/>
      <c r="G1" s="201"/>
      <c r="H1" s="202"/>
    </row>
    <row r="2" spans="1:10" ht="32.25" customHeight="1" x14ac:dyDescent="0.25">
      <c r="A2" s="204"/>
      <c r="B2" s="206" t="s">
        <v>291</v>
      </c>
      <c r="C2" s="207"/>
      <c r="D2" s="210" t="s">
        <v>61</v>
      </c>
      <c r="E2" s="210" t="s">
        <v>3</v>
      </c>
      <c r="F2" s="212" t="s">
        <v>68</v>
      </c>
      <c r="G2" s="214" t="s">
        <v>4</v>
      </c>
      <c r="H2" s="216" t="s">
        <v>55</v>
      </c>
    </row>
    <row r="3" spans="1:10" ht="17.25" customHeight="1" thickBot="1" x14ac:dyDescent="0.3">
      <c r="A3" s="205"/>
      <c r="B3" s="208"/>
      <c r="C3" s="209"/>
      <c r="D3" s="211"/>
      <c r="E3" s="211"/>
      <c r="F3" s="213"/>
      <c r="G3" s="215"/>
      <c r="H3" s="217"/>
    </row>
    <row r="4" spans="1:10" ht="15.75" thickTop="1" x14ac:dyDescent="0.25">
      <c r="A4" s="165" t="str">
        <f>'FICHE CONTACTS'!$A$4</f>
        <v>ABEGI</v>
      </c>
      <c r="B4" s="186"/>
      <c r="C4" s="187"/>
      <c r="D4" s="156"/>
      <c r="E4" s="156"/>
      <c r="F4" s="156"/>
      <c r="G4" s="157"/>
      <c r="H4" s="179"/>
    </row>
    <row r="5" spans="1:10" x14ac:dyDescent="0.25">
      <c r="A5" s="165" t="str">
        <f>'FICHE CONTACTS'!$A$5</f>
        <v>ABEM</v>
      </c>
      <c r="B5" s="170"/>
      <c r="C5" s="169"/>
      <c r="D5" s="15"/>
      <c r="E5" s="15"/>
      <c r="F5" s="15"/>
      <c r="G5" s="16"/>
      <c r="H5" s="19"/>
      <c r="J5" t="str">
        <f>CHAR(130)</f>
        <v>‚</v>
      </c>
    </row>
    <row r="6" spans="1:10" x14ac:dyDescent="0.25">
      <c r="A6" s="165" t="str">
        <f>'FICHE CONTACTS'!$A$6</f>
        <v>ABESS</v>
      </c>
      <c r="B6" s="170"/>
      <c r="C6" s="168"/>
      <c r="D6" s="15"/>
      <c r="E6" s="15"/>
      <c r="F6" s="15"/>
      <c r="G6" s="16"/>
      <c r="H6" s="22"/>
    </row>
    <row r="7" spans="1:10" x14ac:dyDescent="0.25">
      <c r="A7" s="165" t="str">
        <f>'FICHE CONTACTS'!$A$7</f>
        <v>AEPF</v>
      </c>
      <c r="B7" s="170"/>
      <c r="C7" s="168"/>
      <c r="D7" s="15"/>
      <c r="E7" s="15"/>
      <c r="F7" s="15"/>
      <c r="G7" s="16"/>
      <c r="H7" s="22"/>
    </row>
    <row r="8" spans="1:10" x14ac:dyDescent="0.25">
      <c r="A8" s="165" t="str">
        <f>'FICHE CONTACTS'!$A$8</f>
        <v>AERMG</v>
      </c>
      <c r="B8" s="170"/>
      <c r="C8" s="169"/>
      <c r="D8" s="15"/>
      <c r="E8" s="15"/>
      <c r="F8" s="15"/>
      <c r="G8" s="16"/>
      <c r="H8" s="19"/>
    </row>
    <row r="9" spans="1:10" x14ac:dyDescent="0.25">
      <c r="A9" s="165" t="str">
        <f>'FICHE CONTACTS'!$A$9</f>
        <v>AESCB</v>
      </c>
      <c r="B9" s="170"/>
      <c r="C9" s="168"/>
      <c r="D9" s="15"/>
      <c r="E9" s="15"/>
      <c r="F9" s="15"/>
      <c r="G9" s="16"/>
      <c r="H9" s="22"/>
    </row>
    <row r="10" spans="1:10" x14ac:dyDescent="0.25">
      <c r="A10" s="165" t="str">
        <f>'FICHE CONTACTS'!$A$10</f>
        <v>ANDROMAC</v>
      </c>
      <c r="B10" s="170"/>
      <c r="C10" s="169"/>
      <c r="D10" s="15"/>
      <c r="E10" s="15"/>
      <c r="F10" s="15"/>
      <c r="G10" s="16"/>
      <c r="H10" s="22"/>
    </row>
    <row r="11" spans="1:10" x14ac:dyDescent="0.25">
      <c r="A11" s="165" t="str">
        <f>'FICHE CONTACTS'!$A$11</f>
        <v>ANIMAFAC</v>
      </c>
      <c r="B11" s="170"/>
      <c r="C11" s="169"/>
      <c r="D11" s="15"/>
      <c r="E11" s="15"/>
      <c r="F11" s="15"/>
      <c r="G11" s="16"/>
      <c r="H11" s="19"/>
    </row>
    <row r="12" spans="1:10" x14ac:dyDescent="0.25">
      <c r="A12" s="165" t="str">
        <f>'FICHE CONTACTS'!$A$12</f>
        <v>AQUICEDRE</v>
      </c>
      <c r="B12" s="170"/>
      <c r="C12" s="168"/>
      <c r="D12" s="15"/>
      <c r="E12" s="15"/>
      <c r="F12" s="15"/>
      <c r="G12" s="16"/>
      <c r="H12" s="22"/>
    </row>
    <row r="13" spans="1:10" x14ac:dyDescent="0.25">
      <c r="A13" s="165" t="str">
        <f>'FICHE CONTACTS'!$A$13</f>
        <v>AREEANA</v>
      </c>
      <c r="B13" s="170"/>
      <c r="C13" s="168"/>
      <c r="D13" s="15"/>
      <c r="E13" s="15"/>
      <c r="F13" s="15"/>
      <c r="G13" s="16"/>
      <c r="H13" s="22"/>
    </row>
    <row r="14" spans="1:10" x14ac:dyDescent="0.25">
      <c r="A14" s="165" t="str">
        <f>'FICHE CONTACTS'!$A$14</f>
        <v>ARETA</v>
      </c>
      <c r="B14" s="170"/>
      <c r="C14" s="168"/>
      <c r="D14" s="15"/>
      <c r="E14" s="15"/>
      <c r="F14" s="15"/>
      <c r="G14" s="16"/>
      <c r="H14" s="22"/>
    </row>
    <row r="15" spans="1:10" x14ac:dyDescent="0.25">
      <c r="A15" s="165" t="str">
        <f>'FICHE CONTACTS'!$A$15</f>
        <v>ASEB</v>
      </c>
      <c r="B15" s="170"/>
      <c r="C15" s="168"/>
      <c r="D15" s="15"/>
      <c r="E15" s="15"/>
      <c r="F15" s="15"/>
      <c r="G15" s="16"/>
      <c r="H15" s="22"/>
    </row>
    <row r="16" spans="1:10" x14ac:dyDescent="0.25">
      <c r="A16" s="165" t="str">
        <f>'FICHE CONTACTS'!$A$16</f>
        <v>ASECB</v>
      </c>
      <c r="B16" s="170"/>
      <c r="C16" s="169"/>
      <c r="D16" s="15"/>
      <c r="E16" s="15"/>
      <c r="F16" s="15"/>
      <c r="G16" s="16"/>
      <c r="H16" s="22"/>
    </row>
    <row r="17" spans="1:8" x14ac:dyDescent="0.25">
      <c r="A17" s="165" t="str">
        <f>'FICHE CONTACTS'!$A$17</f>
        <v>ASS SC PO</v>
      </c>
      <c r="B17" s="170"/>
      <c r="C17" s="168"/>
      <c r="D17" s="15"/>
      <c r="E17" s="15"/>
      <c r="F17" s="15"/>
      <c r="G17" s="16"/>
      <c r="H17" s="22"/>
    </row>
    <row r="18" spans="1:8" x14ac:dyDescent="0.25">
      <c r="A18" s="165" t="str">
        <f>'FICHE CONTACTS'!$A$18</f>
        <v>ASSESYB</v>
      </c>
      <c r="B18" s="173"/>
      <c r="C18" s="158"/>
      <c r="D18" s="15"/>
      <c r="E18" s="15"/>
      <c r="F18" s="15"/>
      <c r="G18" s="16"/>
      <c r="H18" s="154"/>
    </row>
    <row r="19" spans="1:8" x14ac:dyDescent="0.25">
      <c r="A19" s="165" t="str">
        <f>'FICHE CONTACTS'!$A$19</f>
        <v>ASSOCIO</v>
      </c>
      <c r="B19" s="173"/>
      <c r="C19" s="158"/>
      <c r="D19" s="15"/>
      <c r="E19" s="15"/>
      <c r="F19" s="15"/>
      <c r="G19" s="16"/>
      <c r="H19" s="154"/>
    </row>
    <row r="20" spans="1:8" x14ac:dyDescent="0.25">
      <c r="A20" s="165" t="str">
        <f>'FICHE CONTACTS'!$A$20</f>
        <v>ASS'TECH</v>
      </c>
      <c r="B20" s="173"/>
      <c r="C20" s="158"/>
      <c r="D20" s="15"/>
      <c r="E20" s="15"/>
      <c r="F20" s="15"/>
      <c r="G20" s="16"/>
      <c r="H20" s="154"/>
    </row>
    <row r="21" spans="1:8" x14ac:dyDescent="0.25">
      <c r="A21" s="165" t="str">
        <f>'FICHE CONTACTS'!$A$21</f>
        <v>ATES</v>
      </c>
      <c r="B21" s="173"/>
      <c r="C21" s="158"/>
      <c r="D21" s="15"/>
      <c r="E21" s="15"/>
      <c r="F21" s="15"/>
      <c r="G21" s="16"/>
      <c r="H21" s="154"/>
    </row>
    <row r="22" spans="1:8" x14ac:dyDescent="0.25">
      <c r="A22" s="165" t="str">
        <f>'FICHE CONTACTS'!$A$22</f>
        <v>BEC</v>
      </c>
      <c r="B22" s="173"/>
      <c r="C22" s="158"/>
      <c r="D22" s="15"/>
      <c r="E22" s="15"/>
      <c r="F22" s="15"/>
      <c r="G22" s="16"/>
      <c r="H22" s="154"/>
    </row>
    <row r="23" spans="1:8" x14ac:dyDescent="0.25">
      <c r="A23" s="165" t="str">
        <f>'FICHE CONTACTS'!$A$23</f>
        <v>BORD'ORIENT</v>
      </c>
      <c r="B23" s="173"/>
      <c r="C23" s="158"/>
      <c r="D23" s="15"/>
      <c r="E23" s="15"/>
      <c r="F23" s="15"/>
      <c r="G23" s="16"/>
      <c r="H23" s="154"/>
    </row>
    <row r="24" spans="1:8" x14ac:dyDescent="0.25">
      <c r="A24" s="165" t="str">
        <f>'FICHE CONTACTS'!$A$24</f>
        <v>CEC-B</v>
      </c>
      <c r="B24" s="173"/>
      <c r="C24" s="158"/>
      <c r="D24" s="15"/>
      <c r="E24" s="15"/>
      <c r="F24" s="15"/>
      <c r="G24" s="16"/>
      <c r="H24" s="154"/>
    </row>
    <row r="25" spans="1:8" x14ac:dyDescent="0.25">
      <c r="A25" s="165" t="str">
        <f>'FICHE CONTACTS'!$A$25</f>
        <v>DAPS</v>
      </c>
      <c r="B25" s="173"/>
      <c r="C25" s="158"/>
      <c r="D25" s="15"/>
      <c r="E25" s="15"/>
      <c r="F25" s="15"/>
      <c r="G25" s="16"/>
      <c r="H25" s="154"/>
    </row>
    <row r="26" spans="1:8" x14ac:dyDescent="0.25">
      <c r="A26" s="165" t="str">
        <f>'FICHE CONTACTS'!$A$26</f>
        <v>DE MARY A MARIE</v>
      </c>
      <c r="B26" s="173"/>
      <c r="C26" s="158"/>
      <c r="D26" s="15"/>
      <c r="E26" s="15"/>
      <c r="F26" s="15"/>
      <c r="G26" s="16"/>
      <c r="H26" s="154"/>
    </row>
    <row r="27" spans="1:8" x14ac:dyDescent="0.25">
      <c r="A27" s="165" t="str">
        <f>'FICHE CONTACTS'!$A$27</f>
        <v>DGSE</v>
      </c>
      <c r="B27" s="173"/>
      <c r="C27" s="158"/>
      <c r="D27" s="15"/>
      <c r="E27" s="15"/>
      <c r="F27" s="15"/>
      <c r="G27" s="16"/>
      <c r="H27" s="154"/>
    </row>
    <row r="28" spans="1:8" x14ac:dyDescent="0.25">
      <c r="A28" s="165" t="str">
        <f>'FICHE CONTACTS'!$A$28</f>
        <v>ECOLE DES JARDINS</v>
      </c>
      <c r="B28" s="170"/>
      <c r="C28" s="169"/>
      <c r="D28" s="15"/>
      <c r="E28" s="15"/>
      <c r="F28" s="15"/>
      <c r="G28" s="16"/>
      <c r="H28" s="19"/>
    </row>
    <row r="29" spans="1:8" x14ac:dyDescent="0.25">
      <c r="A29" s="165" t="str">
        <f>'FICHE CONTACTS'!$A$29</f>
        <v>EMB</v>
      </c>
      <c r="B29" s="170"/>
      <c r="C29" s="169"/>
      <c r="D29" s="15"/>
      <c r="E29" s="15"/>
      <c r="F29" s="15"/>
      <c r="G29" s="16"/>
      <c r="H29" s="22"/>
    </row>
    <row r="30" spans="1:8" x14ac:dyDescent="0.25">
      <c r="A30" s="165" t="str">
        <f>'FICHE CONTACTS'!$A$30</f>
        <v>EMB</v>
      </c>
      <c r="B30" s="170"/>
      <c r="C30" s="169"/>
      <c r="D30" s="15"/>
      <c r="E30" s="15"/>
      <c r="F30" s="15"/>
      <c r="G30" s="16"/>
      <c r="H30" s="22"/>
    </row>
    <row r="31" spans="1:8" x14ac:dyDescent="0.25">
      <c r="A31" s="165" t="str">
        <f>'FICHE CONTACTS'!$A$31</f>
        <v>EMK</v>
      </c>
      <c r="B31" s="170"/>
      <c r="C31" s="169"/>
      <c r="D31" s="15"/>
      <c r="E31" s="15"/>
      <c r="F31" s="15"/>
      <c r="G31" s="16"/>
      <c r="H31" s="22"/>
    </row>
    <row r="32" spans="1:8" x14ac:dyDescent="0.25">
      <c r="A32" s="165" t="str">
        <f>'FICHE CONTACTS'!$A$32</f>
        <v>ENSCBP BDA</v>
      </c>
      <c r="B32" s="170"/>
      <c r="C32" s="168"/>
      <c r="D32" s="15"/>
      <c r="E32" s="15"/>
      <c r="F32" s="15"/>
      <c r="G32" s="16"/>
      <c r="H32" s="19"/>
    </row>
    <row r="33" spans="1:8" x14ac:dyDescent="0.25">
      <c r="A33" s="165" t="str">
        <f>'FICHE CONTACTS'!$A$33</f>
        <v>ENSCBP BDS</v>
      </c>
      <c r="B33" s="170"/>
      <c r="C33" s="169"/>
      <c r="D33" s="18"/>
      <c r="E33" s="18"/>
      <c r="F33" s="18"/>
      <c r="G33" s="16"/>
      <c r="H33" s="23"/>
    </row>
    <row r="34" spans="1:8" x14ac:dyDescent="0.25">
      <c r="A34" s="165" t="str">
        <f>'FICHE CONTACTS'!$A$34</f>
        <v>ESN</v>
      </c>
      <c r="B34" s="170"/>
      <c r="C34" s="168"/>
      <c r="D34" s="15"/>
      <c r="E34" s="15"/>
      <c r="F34" s="15"/>
      <c r="G34" s="16"/>
      <c r="H34" s="22"/>
    </row>
    <row r="35" spans="1:8" x14ac:dyDescent="0.25">
      <c r="A35" s="165" t="str">
        <f>'FICHE CONTACTS'!$A$35</f>
        <v>FBI</v>
      </c>
      <c r="B35" s="170"/>
      <c r="C35" s="168"/>
      <c r="D35" s="15"/>
      <c r="E35" s="15"/>
      <c r="F35" s="15"/>
      <c r="G35" s="16"/>
      <c r="H35" s="22"/>
    </row>
    <row r="36" spans="1:8" x14ac:dyDescent="0.25">
      <c r="A36" s="165" t="str">
        <f>'FICHE CONTACTS'!$A$36</f>
        <v>GEOSPORT</v>
      </c>
      <c r="B36" s="170"/>
      <c r="C36" s="169"/>
      <c r="D36" s="15"/>
      <c r="E36" s="15"/>
      <c r="F36" s="15"/>
      <c r="G36" s="16"/>
      <c r="H36" s="22"/>
    </row>
    <row r="37" spans="1:8" x14ac:dyDescent="0.25">
      <c r="A37" s="165" t="str">
        <f>'FICHE CONTACTS'!$A$37</f>
        <v>HANGUK</v>
      </c>
      <c r="B37" s="170"/>
      <c r="C37" s="169"/>
      <c r="D37" s="17"/>
      <c r="E37" s="15"/>
      <c r="F37" s="15"/>
      <c r="G37" s="16"/>
      <c r="H37" s="19"/>
    </row>
    <row r="38" spans="1:8" x14ac:dyDescent="0.25">
      <c r="A38" s="165" t="str">
        <f>'FICHE CONTACTS'!$A$38</f>
        <v>ISIC RIDER</v>
      </c>
      <c r="B38" s="170"/>
      <c r="C38" s="168"/>
      <c r="D38" s="15"/>
      <c r="E38" s="15"/>
      <c r="F38" s="15"/>
      <c r="G38" s="16"/>
      <c r="H38" s="22"/>
    </row>
    <row r="39" spans="1:8" x14ac:dyDescent="0.25">
      <c r="A39" s="165" t="str">
        <f>'FICHE CONTACTS'!$A$39</f>
        <v>KARAVANE BORDELAISE</v>
      </c>
      <c r="B39" s="170"/>
      <c r="C39" s="169"/>
      <c r="D39" s="15"/>
      <c r="E39" s="15"/>
      <c r="F39" s="15"/>
      <c r="G39" s="16"/>
      <c r="H39" s="19"/>
    </row>
    <row r="40" spans="1:8" x14ac:dyDescent="0.25">
      <c r="A40" s="165" t="str">
        <f>'FICHE CONTACTS'!$A$40</f>
        <v>LA FERUB</v>
      </c>
      <c r="B40" s="170"/>
      <c r="C40" s="168"/>
      <c r="D40" s="15"/>
      <c r="E40" s="15"/>
      <c r="F40" s="15"/>
      <c r="G40" s="16"/>
      <c r="H40" s="19"/>
    </row>
    <row r="41" spans="1:8" x14ac:dyDescent="0.25">
      <c r="A41" s="165" t="str">
        <f>'FICHE CONTACTS'!$A$41</f>
        <v>LA LUBIE</v>
      </c>
      <c r="B41" s="170"/>
      <c r="C41" s="169"/>
      <c r="D41" s="15"/>
      <c r="E41" s="15"/>
      <c r="F41" s="15"/>
      <c r="G41" s="16"/>
      <c r="H41" s="22"/>
    </row>
    <row r="42" spans="1:8" x14ac:dyDescent="0.25">
      <c r="A42" s="165" t="str">
        <f>'FICHE CONTACTS'!$A$42</f>
        <v>LA LUBRIK</v>
      </c>
      <c r="B42" s="170"/>
      <c r="C42" s="168"/>
      <c r="D42" s="15"/>
      <c r="E42" s="15"/>
      <c r="F42" s="15"/>
      <c r="G42" s="16"/>
      <c r="H42" s="19"/>
    </row>
    <row r="43" spans="1:8" x14ac:dyDescent="0.25">
      <c r="A43" s="165" t="str">
        <f>'FICHE CONTACTS'!$A$43</f>
        <v>LACOOP</v>
      </c>
      <c r="B43" s="170"/>
      <c r="C43" s="169"/>
      <c r="D43" s="15"/>
      <c r="E43" s="15"/>
      <c r="F43" s="15"/>
      <c r="G43" s="16"/>
      <c r="H43" s="22"/>
    </row>
    <row r="44" spans="1:8" x14ac:dyDescent="0.25">
      <c r="A44" s="165" t="str">
        <f>'FICHE CONTACTS'!$A$44</f>
        <v>LEAD THE WAY</v>
      </c>
      <c r="B44" s="170"/>
      <c r="C44" s="168"/>
      <c r="D44" s="15"/>
      <c r="E44" s="15"/>
      <c r="F44" s="15"/>
      <c r="G44" s="15"/>
      <c r="H44" s="154"/>
    </row>
    <row r="45" spans="1:8" x14ac:dyDescent="0.25">
      <c r="A45" s="165" t="str">
        <f>'FICHE CONTACTS'!$A$45</f>
        <v>LES Z'ARPETES</v>
      </c>
      <c r="B45" s="170"/>
      <c r="C45" s="168"/>
      <c r="D45" s="15"/>
      <c r="E45" s="15"/>
      <c r="F45" s="15"/>
      <c r="G45" s="16"/>
      <c r="H45" s="19"/>
    </row>
    <row r="46" spans="1:8" x14ac:dyDescent="0.25">
      <c r="A46" s="165" t="str">
        <f>'FICHE CONTACTS'!$A$46</f>
        <v>MAYOTTE GIRONDE</v>
      </c>
      <c r="B46" s="170"/>
      <c r="C46" s="169"/>
      <c r="D46" s="15"/>
      <c r="E46" s="15"/>
      <c r="F46" s="15"/>
      <c r="G46" s="16"/>
      <c r="H46" s="19"/>
    </row>
    <row r="47" spans="1:8" x14ac:dyDescent="0.25">
      <c r="A47" s="165" t="str">
        <f>'FICHE CONTACTS'!$A$47</f>
        <v>MICHEL SAPIN</v>
      </c>
      <c r="B47" s="170"/>
      <c r="C47" s="169"/>
      <c r="D47" s="15"/>
      <c r="E47" s="15"/>
      <c r="F47" s="15"/>
      <c r="G47" s="16"/>
      <c r="H47" s="22"/>
    </row>
    <row r="48" spans="1:8" x14ac:dyDescent="0.25">
      <c r="A48" s="165" t="str">
        <f>'FICHE CONTACTS'!$A$48</f>
        <v>MOUVEMENT DU 8 OCTOBRE</v>
      </c>
      <c r="B48" s="170"/>
      <c r="C48" s="168"/>
      <c r="D48" s="15"/>
      <c r="E48" s="15"/>
      <c r="F48" s="15"/>
      <c r="G48" s="16"/>
      <c r="H48" s="22"/>
    </row>
    <row r="49" spans="1:8" x14ac:dyDescent="0.25">
      <c r="A49" s="165" t="str">
        <f>'FICHE CONTACTS'!$A$49</f>
        <v>MUSART</v>
      </c>
      <c r="B49" s="170"/>
      <c r="C49" s="168"/>
      <c r="D49" s="15"/>
      <c r="E49" s="15"/>
      <c r="F49" s="15"/>
      <c r="G49" s="16"/>
      <c r="H49" s="22"/>
    </row>
    <row r="50" spans="1:8" x14ac:dyDescent="0.25">
      <c r="A50" s="165" t="str">
        <f>'FICHE CONTACTS'!$A$50</f>
        <v>OSBIV</v>
      </c>
      <c r="B50" s="170"/>
      <c r="C50" s="169"/>
      <c r="D50" s="15"/>
      <c r="E50" s="15"/>
      <c r="F50" s="15"/>
      <c r="G50" s="16"/>
      <c r="H50" s="22"/>
    </row>
    <row r="51" spans="1:8" x14ac:dyDescent="0.25">
      <c r="A51" s="165" t="str">
        <f>'FICHE CONTACTS'!$A$51</f>
        <v>PAMA</v>
      </c>
      <c r="B51" s="170"/>
      <c r="C51" s="168"/>
      <c r="D51" s="15"/>
      <c r="E51" s="15"/>
      <c r="F51" s="15"/>
      <c r="G51" s="16"/>
      <c r="H51" s="22"/>
    </row>
    <row r="52" spans="1:8" x14ac:dyDescent="0.25">
      <c r="A52" s="165" t="str">
        <f>'FICHE CONTACTS'!$A$52</f>
        <v>PWTS</v>
      </c>
      <c r="B52" s="170"/>
      <c r="C52" s="168"/>
      <c r="D52" s="15"/>
      <c r="E52" s="15"/>
      <c r="F52" s="15"/>
      <c r="G52" s="16"/>
      <c r="H52" s="22"/>
    </row>
    <row r="53" spans="1:8" x14ac:dyDescent="0.25">
      <c r="A53" s="165" t="str">
        <f>'FICHE CONTACTS'!$A$53</f>
        <v>TOUS AZIMUTS</v>
      </c>
      <c r="B53" s="170"/>
      <c r="C53" s="168"/>
      <c r="D53" s="15"/>
      <c r="E53" s="15"/>
      <c r="F53" s="15"/>
      <c r="G53" s="16"/>
      <c r="H53" s="22"/>
    </row>
    <row r="54" spans="1:8" x14ac:dyDescent="0.25">
      <c r="A54" s="165" t="str">
        <f>'FICHE CONTACTS'!$A$54</f>
        <v>TRAS</v>
      </c>
      <c r="B54" s="170"/>
      <c r="C54" s="169"/>
      <c r="D54" s="15"/>
      <c r="E54" s="15"/>
      <c r="F54" s="15"/>
      <c r="G54" s="16"/>
      <c r="H54" s="22"/>
    </row>
    <row r="55" spans="1:8" x14ac:dyDescent="0.25">
      <c r="A55" s="165">
        <f>'FICHE CONTACTS'!$A$55</f>
        <v>0</v>
      </c>
      <c r="B55" s="170"/>
      <c r="C55" s="169"/>
      <c r="D55" s="15"/>
      <c r="E55" s="15"/>
      <c r="F55" s="15"/>
      <c r="G55" s="16"/>
      <c r="H55" s="22"/>
    </row>
    <row r="56" spans="1:8" x14ac:dyDescent="0.25">
      <c r="A56" s="165">
        <f>'FICHE CONTACTS'!$A$56</f>
        <v>0</v>
      </c>
      <c r="B56" s="170"/>
      <c r="C56" s="169"/>
      <c r="D56" s="15"/>
      <c r="E56" s="15"/>
      <c r="F56" s="15"/>
      <c r="G56" s="16"/>
      <c r="H56" s="22"/>
    </row>
    <row r="57" spans="1:8" x14ac:dyDescent="0.25">
      <c r="A57" s="165">
        <f>'FICHE CONTACTS'!$A$57</f>
        <v>0</v>
      </c>
      <c r="B57" s="170"/>
      <c r="C57" s="168"/>
      <c r="D57" s="15"/>
      <c r="E57" s="15"/>
      <c r="F57" s="15"/>
      <c r="G57" s="16"/>
      <c r="H57" s="22"/>
    </row>
    <row r="58" spans="1:8" x14ac:dyDescent="0.25">
      <c r="A58" s="165">
        <f>'FICHE CONTACTS'!$A$58</f>
        <v>0</v>
      </c>
      <c r="B58" s="170"/>
      <c r="C58" s="169"/>
      <c r="D58" s="15"/>
      <c r="E58" s="15"/>
      <c r="F58" s="15"/>
      <c r="G58" s="16"/>
      <c r="H58" s="19"/>
    </row>
    <row r="59" spans="1:8" x14ac:dyDescent="0.25">
      <c r="A59" s="165">
        <f>'FICHE CONTACTS'!$A$59</f>
        <v>0</v>
      </c>
      <c r="B59" s="170"/>
      <c r="C59" s="169"/>
      <c r="D59" s="15"/>
      <c r="E59" s="15"/>
      <c r="F59" s="15"/>
      <c r="G59" s="16"/>
      <c r="H59" s="22"/>
    </row>
    <row r="60" spans="1:8" x14ac:dyDescent="0.25">
      <c r="A60" s="165"/>
      <c r="B60" s="170"/>
      <c r="C60" s="168"/>
      <c r="D60" s="15"/>
      <c r="E60" s="15"/>
      <c r="F60" s="15"/>
      <c r="G60" s="16"/>
      <c r="H60" s="22"/>
    </row>
    <row r="61" spans="1:8" x14ac:dyDescent="0.25">
      <c r="B61" s="170"/>
      <c r="C61" s="169"/>
      <c r="D61" s="15"/>
      <c r="E61" s="15"/>
      <c r="F61" s="15"/>
      <c r="G61" s="16"/>
      <c r="H61" s="22"/>
    </row>
    <row r="62" spans="1:8" x14ac:dyDescent="0.25">
      <c r="B62" s="170"/>
      <c r="C62" s="169"/>
      <c r="D62" s="15"/>
      <c r="E62" s="15"/>
      <c r="F62" s="15"/>
      <c r="G62" s="16"/>
      <c r="H62" s="22"/>
    </row>
  </sheetData>
  <sortState ref="A4:H63">
    <sortCondition ref="A4:A63"/>
  </sortState>
  <mergeCells count="8">
    <mergeCell ref="B1:H1"/>
    <mergeCell ref="A1:A3"/>
    <mergeCell ref="B2:C3"/>
    <mergeCell ref="D2:D3"/>
    <mergeCell ref="E2:E3"/>
    <mergeCell ref="F2:F3"/>
    <mergeCell ref="G2:G3"/>
    <mergeCell ref="H2:H3"/>
  </mergeCells>
  <conditionalFormatting sqref="G4:G51">
    <cfRule type="containsBlanks" priority="5">
      <formula>LEN(TRIM(G4))=0</formula>
    </cfRule>
    <cfRule type="cellIs" dxfId="28" priority="6" operator="lessThan">
      <formula>TODAY()</formula>
    </cfRule>
  </conditionalFormatting>
  <conditionalFormatting sqref="G52">
    <cfRule type="containsBlanks" priority="3">
      <formula>LEN(TRIM(G52))=0</formula>
    </cfRule>
    <cfRule type="cellIs" dxfId="27" priority="4" operator="lessThan">
      <formula>TODAY()</formula>
    </cfRule>
  </conditionalFormatting>
  <conditionalFormatting sqref="G53:G62">
    <cfRule type="containsBlanks" priority="1">
      <formula>LEN(TRIM(G53))=0</formula>
    </cfRule>
    <cfRule type="cellIs" dxfId="26" priority="2" operator="lessThan">
      <formula>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2"/>
  <sheetViews>
    <sheetView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A50" sqref="A50"/>
    </sheetView>
  </sheetViews>
  <sheetFormatPr baseColWidth="10" defaultRowHeight="15" x14ac:dyDescent="0.25"/>
  <cols>
    <col min="1" max="1" width="27" bestFit="1" customWidth="1"/>
    <col min="2" max="2" width="24.7109375" bestFit="1" customWidth="1"/>
    <col min="3" max="3" width="14.140625" bestFit="1" customWidth="1"/>
    <col min="4" max="4" width="7.85546875" bestFit="1" customWidth="1"/>
    <col min="5" max="5" width="20.140625" bestFit="1" customWidth="1"/>
    <col min="6" max="6" width="21.7109375" bestFit="1" customWidth="1"/>
    <col min="7" max="7" width="27.42578125" bestFit="1" customWidth="1"/>
    <col min="8" max="8" width="27.42578125" customWidth="1"/>
    <col min="9" max="9" width="12.7109375" style="36" bestFit="1" customWidth="1"/>
    <col min="10" max="10" width="21.140625" customWidth="1"/>
  </cols>
  <sheetData>
    <row r="1" spans="1:10" ht="29.25" thickTop="1" x14ac:dyDescent="0.25">
      <c r="A1" s="220" t="s">
        <v>1</v>
      </c>
      <c r="B1" s="218" t="s">
        <v>60</v>
      </c>
      <c r="C1" s="218"/>
      <c r="D1" s="218"/>
      <c r="E1" s="218"/>
      <c r="F1" s="218"/>
      <c r="G1" s="200"/>
      <c r="H1" s="200"/>
      <c r="I1" s="200"/>
      <c r="J1" s="219"/>
    </row>
    <row r="2" spans="1:10" ht="26.25" x14ac:dyDescent="0.25">
      <c r="A2" s="221"/>
      <c r="B2" s="192" t="s">
        <v>292</v>
      </c>
      <c r="C2" s="223" t="s">
        <v>56</v>
      </c>
      <c r="D2" s="192" t="s">
        <v>57</v>
      </c>
      <c r="E2" s="192" t="s">
        <v>58</v>
      </c>
      <c r="F2" s="227" t="s">
        <v>69</v>
      </c>
      <c r="G2" s="228"/>
      <c r="H2" s="228"/>
      <c r="I2" s="229"/>
      <c r="J2" s="225" t="s">
        <v>59</v>
      </c>
    </row>
    <row r="3" spans="1:10" ht="16.5" thickBot="1" x14ac:dyDescent="0.3">
      <c r="A3" s="222"/>
      <c r="B3" s="193"/>
      <c r="C3" s="224"/>
      <c r="D3" s="193"/>
      <c r="E3" s="193"/>
      <c r="F3" s="21" t="s">
        <v>287</v>
      </c>
      <c r="G3" s="147" t="s">
        <v>288</v>
      </c>
      <c r="H3" s="147" t="s">
        <v>290</v>
      </c>
      <c r="I3" s="148" t="s">
        <v>289</v>
      </c>
      <c r="J3" s="226"/>
    </row>
    <row r="4" spans="1:10" ht="15.75" thickTop="1" x14ac:dyDescent="0.25">
      <c r="A4" s="165" t="str">
        <f>'FICHE CONTACTS'!$A$4</f>
        <v>ABEGI</v>
      </c>
      <c r="B4" s="150"/>
      <c r="C4" s="188"/>
      <c r="D4" s="150"/>
      <c r="E4" s="150"/>
      <c r="F4" s="150"/>
      <c r="G4" s="150"/>
      <c r="H4" s="150"/>
      <c r="I4" s="189"/>
      <c r="J4" s="190"/>
    </row>
    <row r="5" spans="1:10" x14ac:dyDescent="0.25">
      <c r="A5" s="165" t="str">
        <f>'FICHE CONTACTS'!$A$5</f>
        <v>ABEM</v>
      </c>
      <c r="B5" s="2"/>
      <c r="C5" s="8"/>
      <c r="D5" s="2"/>
      <c r="E5" s="2"/>
      <c r="F5" s="2"/>
      <c r="G5" s="2"/>
      <c r="H5" s="2"/>
      <c r="I5" s="160"/>
      <c r="J5" s="31"/>
    </row>
    <row r="6" spans="1:10" x14ac:dyDescent="0.25">
      <c r="A6" s="165" t="str">
        <f>'FICHE CONTACTS'!$A$6</f>
        <v>ABESS</v>
      </c>
      <c r="B6" s="5"/>
      <c r="C6" s="8"/>
      <c r="D6" s="2"/>
      <c r="E6" s="2"/>
      <c r="F6" s="2"/>
      <c r="G6" s="2"/>
      <c r="H6" s="2"/>
      <c r="I6" s="160"/>
      <c r="J6" s="31"/>
    </row>
    <row r="7" spans="1:10" x14ac:dyDescent="0.25">
      <c r="A7" s="165" t="str">
        <f>'FICHE CONTACTS'!$A$7</f>
        <v>AEPF</v>
      </c>
      <c r="B7" s="2"/>
      <c r="C7" s="8"/>
      <c r="D7" s="2"/>
      <c r="E7" s="2"/>
      <c r="F7" s="2"/>
      <c r="G7" s="2"/>
      <c r="H7" s="2"/>
      <c r="I7" s="160"/>
      <c r="J7" s="31"/>
    </row>
    <row r="8" spans="1:10" x14ac:dyDescent="0.25">
      <c r="A8" s="165" t="str">
        <f>'FICHE CONTACTS'!$A$8</f>
        <v>AERMG</v>
      </c>
      <c r="B8" s="2"/>
      <c r="C8" s="8"/>
      <c r="D8" s="2"/>
      <c r="E8" s="2"/>
      <c r="F8" s="2"/>
      <c r="G8" s="2"/>
      <c r="H8" s="2"/>
      <c r="I8" s="160"/>
      <c r="J8" s="31"/>
    </row>
    <row r="9" spans="1:10" x14ac:dyDescent="0.25">
      <c r="A9" s="165" t="str">
        <f>'FICHE CONTACTS'!$A$9</f>
        <v>AESCB</v>
      </c>
      <c r="B9" s="2"/>
      <c r="C9" s="8"/>
      <c r="D9" s="2"/>
      <c r="E9" s="2"/>
      <c r="F9" s="2"/>
      <c r="G9" s="2"/>
      <c r="H9" s="2"/>
      <c r="I9" s="160"/>
      <c r="J9" s="31"/>
    </row>
    <row r="10" spans="1:10" x14ac:dyDescent="0.25">
      <c r="A10" s="165" t="str">
        <f>'FICHE CONTACTS'!$A$10</f>
        <v>ANDROMAC</v>
      </c>
      <c r="B10" s="2"/>
      <c r="C10" s="8"/>
      <c r="D10" s="2"/>
      <c r="E10" s="2"/>
      <c r="F10" s="2"/>
      <c r="G10" s="2"/>
      <c r="H10" s="2"/>
      <c r="I10" s="160"/>
      <c r="J10" s="31"/>
    </row>
    <row r="11" spans="1:10" x14ac:dyDescent="0.25">
      <c r="A11" s="165" t="str">
        <f>'FICHE CONTACTS'!$A$11</f>
        <v>ANIMAFAC</v>
      </c>
      <c r="B11" s="15"/>
      <c r="C11" s="153"/>
      <c r="D11" s="15"/>
      <c r="E11" s="15"/>
      <c r="F11" s="15"/>
      <c r="G11" s="15"/>
      <c r="H11" s="15"/>
      <c r="I11" s="163"/>
      <c r="J11" s="22"/>
    </row>
    <row r="12" spans="1:10" x14ac:dyDescent="0.25">
      <c r="A12" s="165" t="str">
        <f>'FICHE CONTACTS'!$A$12</f>
        <v>AQUICEDRE</v>
      </c>
      <c r="B12" s="15"/>
      <c r="C12" s="153"/>
      <c r="D12" s="15"/>
      <c r="E12" s="15"/>
      <c r="F12" s="15"/>
      <c r="G12" s="15"/>
      <c r="H12" s="15"/>
      <c r="I12" s="163"/>
      <c r="J12" s="22"/>
    </row>
    <row r="13" spans="1:10" x14ac:dyDescent="0.25">
      <c r="A13" s="165" t="str">
        <f>'FICHE CONTACTS'!$A$13</f>
        <v>AREEANA</v>
      </c>
      <c r="B13" s="15"/>
      <c r="C13" s="153"/>
      <c r="D13" s="15"/>
      <c r="E13" s="15"/>
      <c r="F13" s="15"/>
      <c r="G13" s="15"/>
      <c r="H13" s="15"/>
      <c r="I13" s="163"/>
      <c r="J13" s="22"/>
    </row>
    <row r="14" spans="1:10" x14ac:dyDescent="0.25">
      <c r="A14" s="165" t="str">
        <f>'FICHE CONTACTS'!$A$14</f>
        <v>ARETA</v>
      </c>
      <c r="B14" s="15"/>
      <c r="C14" s="153"/>
      <c r="D14" s="15"/>
      <c r="E14" s="15"/>
      <c r="F14" s="15"/>
      <c r="G14" s="15"/>
      <c r="H14" s="15"/>
      <c r="I14" s="163"/>
      <c r="J14" s="22"/>
    </row>
    <row r="15" spans="1:10" x14ac:dyDescent="0.25">
      <c r="A15" s="165" t="str">
        <f>'FICHE CONTACTS'!$A$15</f>
        <v>ASEB</v>
      </c>
      <c r="B15" s="15"/>
      <c r="C15" s="153"/>
      <c r="D15" s="15"/>
      <c r="E15" s="15"/>
      <c r="F15" s="15"/>
      <c r="G15" s="15"/>
      <c r="H15" s="15"/>
      <c r="I15" s="163"/>
      <c r="J15" s="22"/>
    </row>
    <row r="16" spans="1:10" x14ac:dyDescent="0.25">
      <c r="A16" s="165" t="str">
        <f>'FICHE CONTACTS'!$A$16</f>
        <v>ASECB</v>
      </c>
      <c r="B16" s="15"/>
      <c r="C16" s="153"/>
      <c r="D16" s="15"/>
      <c r="E16" s="15"/>
      <c r="F16" s="15"/>
      <c r="G16" s="15"/>
      <c r="H16" s="15"/>
      <c r="I16" s="163"/>
      <c r="J16" s="22"/>
    </row>
    <row r="17" spans="1:10" x14ac:dyDescent="0.25">
      <c r="A17" s="165" t="str">
        <f>'FICHE CONTACTS'!$A$17</f>
        <v>ASS SC PO</v>
      </c>
      <c r="B17" s="15"/>
      <c r="C17" s="153"/>
      <c r="D17" s="15"/>
      <c r="E17" s="15"/>
      <c r="F17" s="15"/>
      <c r="G17" s="15"/>
      <c r="H17" s="15"/>
      <c r="I17" s="163"/>
      <c r="J17" s="22"/>
    </row>
    <row r="18" spans="1:10" x14ac:dyDescent="0.25">
      <c r="A18" s="165" t="str">
        <f>'FICHE CONTACTS'!$A$18</f>
        <v>ASSESYB</v>
      </c>
      <c r="B18" s="15"/>
      <c r="C18" s="153"/>
      <c r="D18" s="15"/>
      <c r="E18" s="15"/>
      <c r="F18" s="15"/>
      <c r="G18" s="15"/>
      <c r="H18" s="15"/>
      <c r="I18" s="163"/>
      <c r="J18" s="22"/>
    </row>
    <row r="19" spans="1:10" x14ac:dyDescent="0.25">
      <c r="A19" s="165" t="str">
        <f>'FICHE CONTACTS'!$A$19</f>
        <v>ASSOCIO</v>
      </c>
      <c r="B19" s="15"/>
      <c r="C19" s="153"/>
      <c r="D19" s="15"/>
      <c r="E19" s="15"/>
      <c r="F19" s="15"/>
      <c r="G19" s="15"/>
      <c r="H19" s="15"/>
      <c r="I19" s="163"/>
      <c r="J19" s="22"/>
    </row>
    <row r="20" spans="1:10" x14ac:dyDescent="0.25">
      <c r="A20" s="165" t="str">
        <f>'FICHE CONTACTS'!$A$20</f>
        <v>ASS'TECH</v>
      </c>
      <c r="B20" s="15"/>
      <c r="C20" s="153"/>
      <c r="D20" s="15"/>
      <c r="E20" s="15"/>
      <c r="F20" s="15"/>
      <c r="G20" s="15"/>
      <c r="H20" s="15"/>
      <c r="I20" s="163"/>
      <c r="J20" s="22"/>
    </row>
    <row r="21" spans="1:10" x14ac:dyDescent="0.25">
      <c r="A21" s="165" t="str">
        <f>'FICHE CONTACTS'!$A$21</f>
        <v>ATES</v>
      </c>
      <c r="B21" s="5"/>
      <c r="C21" s="8"/>
      <c r="D21" s="5"/>
      <c r="E21" s="5"/>
      <c r="F21" s="5"/>
      <c r="G21" s="5"/>
      <c r="H21" s="5"/>
      <c r="I21" s="161"/>
      <c r="J21" s="27"/>
    </row>
    <row r="22" spans="1:10" x14ac:dyDescent="0.25">
      <c r="A22" s="165" t="str">
        <f>'FICHE CONTACTS'!$A$22</f>
        <v>BEC</v>
      </c>
      <c r="B22" s="2"/>
      <c r="C22" s="8"/>
      <c r="D22" s="2"/>
      <c r="E22" s="2"/>
      <c r="F22" s="2"/>
      <c r="G22" s="2"/>
      <c r="H22" s="2"/>
      <c r="I22" s="160"/>
      <c r="J22" s="31"/>
    </row>
    <row r="23" spans="1:10" x14ac:dyDescent="0.25">
      <c r="A23" s="165" t="str">
        <f>'FICHE CONTACTS'!$A$23</f>
        <v>BORD'ORIENT</v>
      </c>
      <c r="B23" s="2"/>
      <c r="C23" s="8"/>
      <c r="D23" s="2"/>
      <c r="E23" s="2"/>
      <c r="F23" s="2"/>
      <c r="G23" s="2"/>
      <c r="H23" s="2"/>
      <c r="I23" s="160"/>
      <c r="J23" s="31"/>
    </row>
    <row r="24" spans="1:10" x14ac:dyDescent="0.25">
      <c r="A24" s="165" t="str">
        <f>'FICHE CONTACTS'!$A$24</f>
        <v>CEC-B</v>
      </c>
      <c r="B24" s="2"/>
      <c r="C24" s="8"/>
      <c r="D24" s="2"/>
      <c r="E24" s="2"/>
      <c r="F24" s="2"/>
      <c r="G24" s="2"/>
      <c r="H24" s="2"/>
      <c r="I24" s="160"/>
      <c r="J24" s="31"/>
    </row>
    <row r="25" spans="1:10" x14ac:dyDescent="0.25">
      <c r="A25" s="165" t="str">
        <f>'FICHE CONTACTS'!$A$25</f>
        <v>DAPS</v>
      </c>
      <c r="B25" s="5"/>
      <c r="C25" s="8"/>
      <c r="D25" s="5"/>
      <c r="E25" s="5"/>
      <c r="F25" s="5"/>
      <c r="G25" s="5"/>
      <c r="H25" s="5"/>
      <c r="I25" s="161"/>
      <c r="J25" s="27"/>
    </row>
    <row r="26" spans="1:10" x14ac:dyDescent="0.25">
      <c r="A26" s="165" t="str">
        <f>'FICHE CONTACTS'!$A$26</f>
        <v>DE MARY A MARIE</v>
      </c>
      <c r="B26" s="32"/>
      <c r="C26" s="8"/>
      <c r="D26" s="32"/>
      <c r="E26" s="32"/>
      <c r="F26" s="32"/>
      <c r="G26" s="32"/>
      <c r="H26" s="32"/>
      <c r="I26" s="162"/>
      <c r="J26" s="33"/>
    </row>
    <row r="27" spans="1:10" x14ac:dyDescent="0.25">
      <c r="A27" s="165" t="str">
        <f>'FICHE CONTACTS'!$A$27</f>
        <v>DGSE</v>
      </c>
      <c r="B27" s="2"/>
      <c r="C27" s="8"/>
      <c r="D27" s="2"/>
      <c r="E27" s="2"/>
      <c r="F27" s="2"/>
      <c r="G27" s="2"/>
      <c r="H27" s="2"/>
      <c r="I27" s="160"/>
      <c r="J27" s="31"/>
    </row>
    <row r="28" spans="1:10" x14ac:dyDescent="0.25">
      <c r="A28" s="165" t="str">
        <f>'FICHE CONTACTS'!$A$28</f>
        <v>ECOLE DES JARDINS</v>
      </c>
      <c r="B28" s="2"/>
      <c r="C28" s="8"/>
      <c r="D28" s="2"/>
      <c r="E28" s="2"/>
      <c r="F28" s="2"/>
      <c r="G28" s="2"/>
      <c r="H28" s="2"/>
      <c r="I28" s="160"/>
      <c r="J28" s="31"/>
    </row>
    <row r="29" spans="1:10" x14ac:dyDescent="0.25">
      <c r="A29" s="165" t="str">
        <f>'FICHE CONTACTS'!$A$29</f>
        <v>EMB</v>
      </c>
      <c r="B29" s="2"/>
      <c r="C29" s="8"/>
      <c r="D29" s="2"/>
      <c r="E29" s="2"/>
      <c r="F29" s="2"/>
      <c r="G29" s="2"/>
      <c r="H29" s="2"/>
      <c r="I29" s="160"/>
      <c r="J29" s="31"/>
    </row>
    <row r="30" spans="1:10" x14ac:dyDescent="0.25">
      <c r="A30" s="165" t="str">
        <f>'FICHE CONTACTS'!$A$30</f>
        <v>EMB</v>
      </c>
      <c r="B30" s="2"/>
      <c r="C30" s="8"/>
      <c r="D30" s="2"/>
      <c r="E30" s="2"/>
      <c r="F30" s="2"/>
      <c r="G30" s="2"/>
      <c r="H30" s="2"/>
      <c r="I30" s="160"/>
      <c r="J30" s="31"/>
    </row>
    <row r="31" spans="1:10" x14ac:dyDescent="0.25">
      <c r="A31" s="165" t="str">
        <f>'FICHE CONTACTS'!$A$31</f>
        <v>EMK</v>
      </c>
      <c r="B31" s="5"/>
      <c r="C31" s="8"/>
      <c r="D31" s="5"/>
      <c r="E31" s="5"/>
      <c r="F31" s="5"/>
      <c r="G31" s="5"/>
      <c r="H31" s="5"/>
      <c r="I31" s="161"/>
      <c r="J31" s="31"/>
    </row>
    <row r="32" spans="1:10" x14ac:dyDescent="0.25">
      <c r="A32" s="165" t="str">
        <f>'FICHE CONTACTS'!$A$32</f>
        <v>ENSCBP BDA</v>
      </c>
      <c r="B32" s="2"/>
      <c r="C32" s="8"/>
      <c r="D32" s="2"/>
      <c r="E32" s="2"/>
      <c r="F32" s="2"/>
      <c r="G32" s="2"/>
      <c r="H32" s="2"/>
      <c r="I32" s="160"/>
      <c r="J32" s="27"/>
    </row>
    <row r="33" spans="1:10" x14ac:dyDescent="0.25">
      <c r="A33" s="165" t="str">
        <f>'FICHE CONTACTS'!$A$33</f>
        <v>ENSCBP BDS</v>
      </c>
      <c r="B33" s="5"/>
      <c r="C33" s="8"/>
      <c r="D33" s="5"/>
      <c r="E33" s="5"/>
      <c r="F33" s="5"/>
      <c r="G33" s="5"/>
      <c r="H33" s="5"/>
      <c r="I33" s="161"/>
      <c r="J33" s="31"/>
    </row>
    <row r="34" spans="1:10" x14ac:dyDescent="0.25">
      <c r="A34" s="165" t="str">
        <f>'FICHE CONTACTS'!$A$34</f>
        <v>ESN</v>
      </c>
      <c r="B34" s="5"/>
      <c r="C34" s="8"/>
      <c r="D34" s="5"/>
      <c r="E34" s="5"/>
      <c r="F34" s="5"/>
      <c r="G34" s="5"/>
      <c r="H34" s="5"/>
      <c r="I34" s="161"/>
      <c r="J34" s="27"/>
    </row>
    <row r="35" spans="1:10" x14ac:dyDescent="0.25">
      <c r="A35" s="165" t="str">
        <f>'FICHE CONTACTS'!$A$35</f>
        <v>FBI</v>
      </c>
      <c r="B35" s="2"/>
      <c r="C35" s="8"/>
      <c r="D35" s="2"/>
      <c r="E35" s="2"/>
      <c r="F35" s="2"/>
      <c r="G35" s="2"/>
      <c r="H35" s="2"/>
      <c r="I35" s="160"/>
      <c r="J35" s="31"/>
    </row>
    <row r="36" spans="1:10" x14ac:dyDescent="0.25">
      <c r="A36" s="165" t="str">
        <f>'FICHE CONTACTS'!$A$36</f>
        <v>GEOSPORT</v>
      </c>
      <c r="B36" s="5"/>
      <c r="C36" s="8"/>
      <c r="D36" s="5"/>
      <c r="E36" s="5"/>
      <c r="F36" s="5"/>
      <c r="G36" s="5"/>
      <c r="H36" s="5"/>
      <c r="I36" s="161"/>
      <c r="J36" s="31"/>
    </row>
    <row r="37" spans="1:10" x14ac:dyDescent="0.25">
      <c r="A37" s="165" t="str">
        <f>'FICHE CONTACTS'!$A$37</f>
        <v>HANGUK</v>
      </c>
      <c r="B37" s="15"/>
      <c r="C37" s="153"/>
      <c r="D37" s="15"/>
      <c r="E37" s="15"/>
      <c r="F37" s="15"/>
      <c r="G37" s="15"/>
      <c r="H37" s="15"/>
      <c r="I37" s="163"/>
      <c r="J37" s="22"/>
    </row>
    <row r="38" spans="1:10" x14ac:dyDescent="0.25">
      <c r="A38" s="165" t="str">
        <f>'FICHE CONTACTS'!$A$38</f>
        <v>ISIC RIDER</v>
      </c>
      <c r="B38" s="5"/>
      <c r="C38" s="8"/>
      <c r="D38" s="5"/>
      <c r="E38" s="5"/>
      <c r="F38" s="5"/>
      <c r="G38" s="5"/>
      <c r="H38" s="5"/>
      <c r="I38" s="161"/>
      <c r="J38" s="31"/>
    </row>
    <row r="39" spans="1:10" x14ac:dyDescent="0.25">
      <c r="A39" s="165" t="str">
        <f>'FICHE CONTACTS'!$A$39</f>
        <v>KARAVANE BORDELAISE</v>
      </c>
      <c r="B39" s="5"/>
      <c r="C39" s="8"/>
      <c r="D39" s="5"/>
      <c r="E39" s="5"/>
      <c r="F39" s="5"/>
      <c r="G39" s="5"/>
      <c r="H39" s="5"/>
      <c r="I39" s="161"/>
      <c r="J39" s="31"/>
    </row>
    <row r="40" spans="1:10" x14ac:dyDescent="0.25">
      <c r="A40" s="165" t="str">
        <f>'FICHE CONTACTS'!$A$40</f>
        <v>LA FERUB</v>
      </c>
      <c r="B40" s="2"/>
      <c r="C40" s="8"/>
      <c r="D40" s="2"/>
      <c r="E40" s="2"/>
      <c r="F40" s="2"/>
      <c r="G40" s="2"/>
      <c r="H40" s="2"/>
      <c r="I40" s="160"/>
      <c r="J40" s="31"/>
    </row>
    <row r="41" spans="1:10" x14ac:dyDescent="0.25">
      <c r="A41" s="165" t="str">
        <f>'FICHE CONTACTS'!$A$41</f>
        <v>LA LUBIE</v>
      </c>
      <c r="B41" s="2"/>
      <c r="C41" s="8"/>
      <c r="D41" s="2"/>
      <c r="E41" s="2"/>
      <c r="F41" s="2"/>
      <c r="G41" s="2"/>
      <c r="H41" s="2"/>
      <c r="I41" s="160"/>
      <c r="J41" s="31"/>
    </row>
    <row r="42" spans="1:10" x14ac:dyDescent="0.25">
      <c r="A42" s="165" t="str">
        <f>'FICHE CONTACTS'!$A$42</f>
        <v>LA LUBRIK</v>
      </c>
      <c r="B42" s="2"/>
      <c r="C42" s="8"/>
      <c r="D42" s="2"/>
      <c r="E42" s="2"/>
      <c r="F42" s="2"/>
      <c r="G42" s="2"/>
      <c r="H42" s="2"/>
      <c r="I42" s="160"/>
      <c r="J42" s="31"/>
    </row>
    <row r="43" spans="1:10" x14ac:dyDescent="0.25">
      <c r="A43" s="165" t="str">
        <f>'FICHE CONTACTS'!$A$43</f>
        <v>LACOOP</v>
      </c>
      <c r="B43" s="2"/>
      <c r="C43" s="8"/>
      <c r="D43" s="2"/>
      <c r="E43" s="2"/>
      <c r="F43" s="2"/>
      <c r="G43" s="2"/>
      <c r="H43" s="2"/>
      <c r="I43" s="160"/>
      <c r="J43" s="31"/>
    </row>
    <row r="44" spans="1:10" x14ac:dyDescent="0.25">
      <c r="A44" s="165" t="str">
        <f>'FICHE CONTACTS'!$A$44</f>
        <v>LEAD THE WAY</v>
      </c>
      <c r="B44" s="2"/>
      <c r="C44" s="8"/>
      <c r="D44" s="2"/>
      <c r="E44" s="2"/>
      <c r="F44" s="2"/>
      <c r="G44" s="2"/>
      <c r="H44" s="2"/>
      <c r="I44" s="160"/>
      <c r="J44" s="31"/>
    </row>
    <row r="45" spans="1:10" x14ac:dyDescent="0.25">
      <c r="A45" s="165" t="str">
        <f>'FICHE CONTACTS'!$A$45</f>
        <v>LES Z'ARPETES</v>
      </c>
      <c r="B45" s="2"/>
      <c r="C45" s="8"/>
      <c r="D45" s="2"/>
      <c r="E45" s="2"/>
      <c r="F45" s="2"/>
      <c r="G45" s="2"/>
      <c r="H45" s="2"/>
      <c r="I45" s="160"/>
      <c r="J45" s="31"/>
    </row>
    <row r="46" spans="1:10" x14ac:dyDescent="0.25">
      <c r="A46" s="165" t="str">
        <f>'FICHE CONTACTS'!$A$46</f>
        <v>MAYOTTE GIRONDE</v>
      </c>
      <c r="B46" s="2"/>
      <c r="C46" s="8"/>
      <c r="D46" s="2"/>
      <c r="E46" s="2"/>
      <c r="F46" s="2"/>
      <c r="G46" s="2"/>
      <c r="H46" s="2"/>
      <c r="I46" s="160"/>
      <c r="J46" s="31"/>
    </row>
    <row r="47" spans="1:10" x14ac:dyDescent="0.25">
      <c r="A47" s="165" t="str">
        <f>'FICHE CONTACTS'!$A$47</f>
        <v>MICHEL SAPIN</v>
      </c>
      <c r="B47" s="2"/>
      <c r="C47" s="8"/>
      <c r="D47" s="2"/>
      <c r="E47" s="2"/>
      <c r="F47" s="2"/>
      <c r="G47" s="2"/>
      <c r="H47" s="2"/>
      <c r="I47" s="160"/>
      <c r="J47" s="31"/>
    </row>
    <row r="48" spans="1:10" x14ac:dyDescent="0.25">
      <c r="A48" s="165" t="str">
        <f>'FICHE CONTACTS'!$A$48</f>
        <v>MOUVEMENT DU 8 OCTOBRE</v>
      </c>
      <c r="B48" s="2"/>
      <c r="C48" s="8"/>
      <c r="D48" s="2"/>
      <c r="E48" s="2"/>
      <c r="F48" s="2"/>
      <c r="G48" s="2"/>
      <c r="H48" s="2"/>
      <c r="I48" s="160"/>
      <c r="J48" s="31"/>
    </row>
    <row r="49" spans="1:10" x14ac:dyDescent="0.25">
      <c r="A49" s="165" t="str">
        <f>'FICHE CONTACTS'!$A$49</f>
        <v>MUSART</v>
      </c>
      <c r="B49" s="2"/>
      <c r="C49" s="8"/>
      <c r="D49" s="2"/>
      <c r="E49" s="2"/>
      <c r="F49" s="2"/>
      <c r="G49" s="2"/>
      <c r="H49" s="2"/>
      <c r="I49" s="160"/>
      <c r="J49" s="31"/>
    </row>
    <row r="50" spans="1:10" x14ac:dyDescent="0.25">
      <c r="A50" s="165" t="str">
        <f>'FICHE CONTACTS'!$A$50</f>
        <v>OSBIV</v>
      </c>
      <c r="B50" s="5"/>
      <c r="C50" s="8"/>
      <c r="D50" s="5"/>
      <c r="E50" s="5"/>
      <c r="F50" s="5"/>
      <c r="G50" s="5"/>
      <c r="H50" s="5"/>
      <c r="I50" s="161"/>
      <c r="J50" s="27"/>
    </row>
    <row r="51" spans="1:10" x14ac:dyDescent="0.25">
      <c r="A51" s="165" t="str">
        <f>'FICHE CONTACTS'!$A$51</f>
        <v>PAMA</v>
      </c>
      <c r="B51" s="2"/>
      <c r="C51" s="8"/>
      <c r="D51" s="2"/>
      <c r="E51" s="2"/>
      <c r="F51" s="2"/>
      <c r="G51" s="2"/>
      <c r="H51" s="2"/>
      <c r="I51" s="160"/>
      <c r="J51" s="31"/>
    </row>
    <row r="52" spans="1:10" x14ac:dyDescent="0.25">
      <c r="A52" s="165" t="str">
        <f>'FICHE CONTACTS'!$A$52</f>
        <v>PWTS</v>
      </c>
      <c r="B52" s="2"/>
      <c r="C52" s="8"/>
      <c r="D52" s="2"/>
      <c r="E52" s="2"/>
      <c r="F52" s="2"/>
      <c r="G52" s="2"/>
      <c r="H52" s="12"/>
      <c r="I52" s="160"/>
      <c r="J52" s="31"/>
    </row>
    <row r="53" spans="1:10" x14ac:dyDescent="0.25">
      <c r="A53" s="165" t="str">
        <f>'FICHE CONTACTS'!$A$53</f>
        <v>TOUS AZIMUTS</v>
      </c>
      <c r="B53" s="2"/>
      <c r="C53" s="8"/>
      <c r="D53" s="2"/>
      <c r="E53" s="2"/>
      <c r="F53" s="2"/>
      <c r="G53" s="2"/>
      <c r="H53" s="2"/>
      <c r="I53" s="160"/>
      <c r="J53" s="31"/>
    </row>
    <row r="54" spans="1:10" x14ac:dyDescent="0.25">
      <c r="A54" s="165" t="str">
        <f>'FICHE CONTACTS'!$A$54</f>
        <v>TRAS</v>
      </c>
      <c r="B54" s="5"/>
      <c r="C54" s="8"/>
      <c r="D54" s="5"/>
      <c r="E54" s="5"/>
      <c r="F54" s="5"/>
      <c r="G54" s="5"/>
      <c r="H54" s="5"/>
      <c r="I54" s="161"/>
      <c r="J54" s="31"/>
    </row>
    <row r="55" spans="1:10" x14ac:dyDescent="0.25">
      <c r="A55" s="165">
        <f>'FICHE CONTACTS'!$A$55</f>
        <v>0</v>
      </c>
      <c r="B55" s="2"/>
      <c r="C55" s="8"/>
      <c r="D55" s="2"/>
      <c r="E55" s="2"/>
      <c r="F55" s="2"/>
      <c r="G55" s="2"/>
      <c r="H55" s="2"/>
      <c r="I55" s="160"/>
      <c r="J55" s="31"/>
    </row>
    <row r="56" spans="1:10" x14ac:dyDescent="0.25">
      <c r="A56" s="165">
        <f>'FICHE CONTACTS'!$A$56</f>
        <v>0</v>
      </c>
      <c r="B56" s="5"/>
      <c r="C56" s="8"/>
      <c r="D56" s="5"/>
      <c r="E56" s="5"/>
      <c r="F56" s="5"/>
      <c r="G56" s="5"/>
      <c r="H56" s="5"/>
      <c r="I56" s="161"/>
      <c r="J56" s="31"/>
    </row>
    <row r="57" spans="1:10" x14ac:dyDescent="0.25">
      <c r="A57" s="165">
        <f>'FICHE CONTACTS'!$A$57</f>
        <v>0</v>
      </c>
      <c r="B57" s="2"/>
      <c r="C57" s="8"/>
      <c r="D57" s="2"/>
      <c r="E57" s="2"/>
      <c r="F57" s="2"/>
      <c r="G57" s="2"/>
      <c r="H57" s="2"/>
      <c r="I57" s="160"/>
      <c r="J57" s="31"/>
    </row>
    <row r="58" spans="1:10" x14ac:dyDescent="0.25">
      <c r="A58" s="165">
        <f>'FICHE CONTACTS'!$A$58</f>
        <v>0</v>
      </c>
      <c r="B58" s="2"/>
      <c r="C58" s="8"/>
      <c r="D58" s="2"/>
      <c r="E58" s="2"/>
      <c r="F58" s="2"/>
      <c r="G58" s="2"/>
      <c r="H58" s="2"/>
      <c r="I58" s="160"/>
      <c r="J58" s="31"/>
    </row>
    <row r="59" spans="1:10" x14ac:dyDescent="0.25">
      <c r="A59" s="165">
        <f>'FICHE CONTACTS'!$A$59</f>
        <v>0</v>
      </c>
      <c r="B59" s="2"/>
      <c r="C59" s="8"/>
      <c r="D59" s="2"/>
      <c r="E59" s="2"/>
      <c r="F59" s="2"/>
      <c r="G59" s="2"/>
      <c r="H59" s="2"/>
      <c r="I59" s="160"/>
      <c r="J59" s="31"/>
    </row>
    <row r="60" spans="1:10" x14ac:dyDescent="0.25">
      <c r="A60" s="165" t="str">
        <f>IF(ISBLANK('FICHE CONTACTS'!$A$52),"",'FICHE CONTACTS'!$A$52)</f>
        <v>PWTS</v>
      </c>
      <c r="B60" s="2"/>
      <c r="C60" s="8"/>
      <c r="D60" s="2"/>
      <c r="E60" s="2"/>
      <c r="F60" s="2"/>
      <c r="G60" s="2"/>
      <c r="H60" s="2"/>
      <c r="I60" s="160"/>
      <c r="J60" s="31"/>
    </row>
    <row r="61" spans="1:10" x14ac:dyDescent="0.25">
      <c r="B61" s="2"/>
      <c r="C61" s="8"/>
      <c r="D61" s="2"/>
      <c r="E61" s="2"/>
      <c r="F61" s="2"/>
      <c r="G61" s="2"/>
      <c r="H61" s="2"/>
      <c r="I61" s="160"/>
      <c r="J61" s="31"/>
    </row>
    <row r="62" spans="1:10" x14ac:dyDescent="0.25">
      <c r="B62" s="5"/>
      <c r="C62" s="8"/>
      <c r="D62" s="5"/>
      <c r="E62" s="5"/>
      <c r="F62" s="5"/>
      <c r="G62" s="5"/>
      <c r="H62" s="5"/>
      <c r="I62" s="161"/>
      <c r="J62" s="31"/>
    </row>
  </sheetData>
  <sortState ref="A4:J63">
    <sortCondition ref="A4:A63"/>
  </sortState>
  <mergeCells count="8">
    <mergeCell ref="B1:J1"/>
    <mergeCell ref="A1:A3"/>
    <mergeCell ref="E2:E3"/>
    <mergeCell ref="D2:D3"/>
    <mergeCell ref="C2:C3"/>
    <mergeCell ref="B2:B3"/>
    <mergeCell ref="J2:J3"/>
    <mergeCell ref="F2: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2"/>
  <sheetViews>
    <sheetView workbookViewId="0">
      <pane xSplit="1" ySplit="3" topLeftCell="B25" activePane="bottomRight" state="frozen"/>
      <selection pane="topRight" activeCell="B1" sqref="B1"/>
      <selection pane="bottomLeft" activeCell="A4" sqref="A4"/>
      <selection pane="bottomRight" activeCell="A50" sqref="A50"/>
    </sheetView>
  </sheetViews>
  <sheetFormatPr baseColWidth="10" defaultRowHeight="15" x14ac:dyDescent="0.25"/>
  <cols>
    <col min="1" max="1" width="27" bestFit="1" customWidth="1"/>
    <col min="2" max="2" width="50.85546875" bestFit="1" customWidth="1"/>
  </cols>
  <sheetData>
    <row r="1" spans="1:2" ht="30" customHeight="1" thickTop="1" x14ac:dyDescent="0.25">
      <c r="A1" s="230" t="s">
        <v>1</v>
      </c>
      <c r="B1" s="233" t="s">
        <v>45</v>
      </c>
    </row>
    <row r="2" spans="1:2" x14ac:dyDescent="0.25">
      <c r="A2" s="231"/>
      <c r="B2" s="234"/>
    </row>
    <row r="3" spans="1:2" x14ac:dyDescent="0.25">
      <c r="A3" s="232"/>
      <c r="B3" s="235"/>
    </row>
    <row r="4" spans="1:2" x14ac:dyDescent="0.25">
      <c r="A4" s="165" t="str">
        <f>'FICHE CONTACTS'!$A$4</f>
        <v>ABEGI</v>
      </c>
      <c r="B4" s="181"/>
    </row>
    <row r="5" spans="1:2" x14ac:dyDescent="0.25">
      <c r="A5" s="165" t="str">
        <f>'FICHE CONTACTS'!$A$5</f>
        <v>ABEM</v>
      </c>
      <c r="B5" s="181"/>
    </row>
    <row r="6" spans="1:2" x14ac:dyDescent="0.25">
      <c r="A6" s="165" t="str">
        <f>'FICHE CONTACTS'!$A$6</f>
        <v>ABESS</v>
      </c>
      <c r="B6" s="181"/>
    </row>
    <row r="7" spans="1:2" x14ac:dyDescent="0.25">
      <c r="A7" s="165" t="str">
        <f>'FICHE CONTACTS'!$A$7</f>
        <v>AEPF</v>
      </c>
      <c r="B7" s="181"/>
    </row>
    <row r="8" spans="1:2" x14ac:dyDescent="0.25">
      <c r="A8" s="165" t="str">
        <f>'FICHE CONTACTS'!$A$8</f>
        <v>AERMG</v>
      </c>
      <c r="B8" s="181"/>
    </row>
    <row r="9" spans="1:2" x14ac:dyDescent="0.25">
      <c r="A9" s="165" t="str">
        <f>'FICHE CONTACTS'!$A$9</f>
        <v>AESCB</v>
      </c>
      <c r="B9" s="181"/>
    </row>
    <row r="10" spans="1:2" x14ac:dyDescent="0.25">
      <c r="A10" s="165" t="str">
        <f>'FICHE CONTACTS'!$A$10</f>
        <v>ANDROMAC</v>
      </c>
      <c r="B10" s="181"/>
    </row>
    <row r="11" spans="1:2" x14ac:dyDescent="0.25">
      <c r="A11" s="165" t="str">
        <f>'FICHE CONTACTS'!$A$11</f>
        <v>ANIMAFAC</v>
      </c>
      <c r="B11" s="19"/>
    </row>
    <row r="12" spans="1:2" x14ac:dyDescent="0.25">
      <c r="A12" s="165" t="str">
        <f>'FICHE CONTACTS'!$A$12</f>
        <v>AQUICEDRE</v>
      </c>
      <c r="B12" s="19"/>
    </row>
    <row r="13" spans="1:2" x14ac:dyDescent="0.25">
      <c r="A13" s="165" t="str">
        <f>'FICHE CONTACTS'!$A$13</f>
        <v>AREEANA</v>
      </c>
      <c r="B13" s="19"/>
    </row>
    <row r="14" spans="1:2" x14ac:dyDescent="0.25">
      <c r="A14" s="165" t="str">
        <f>'FICHE CONTACTS'!$A$14</f>
        <v>ARETA</v>
      </c>
      <c r="B14" s="20"/>
    </row>
    <row r="15" spans="1:2" x14ac:dyDescent="0.25">
      <c r="A15" s="165" t="str">
        <f>'FICHE CONTACTS'!$A$15</f>
        <v>ASEB</v>
      </c>
      <c r="B15" s="19"/>
    </row>
    <row r="16" spans="1:2" x14ac:dyDescent="0.25">
      <c r="A16" s="165" t="str">
        <f>'FICHE CONTACTS'!$A$16</f>
        <v>ASECB</v>
      </c>
      <c r="B16" s="19"/>
    </row>
    <row r="17" spans="1:2" x14ac:dyDescent="0.25">
      <c r="A17" s="165" t="str">
        <f>'FICHE CONTACTS'!$A$17</f>
        <v>ASS SC PO</v>
      </c>
      <c r="B17" s="19"/>
    </row>
    <row r="18" spans="1:2" x14ac:dyDescent="0.25">
      <c r="A18" s="165" t="str">
        <f>'FICHE CONTACTS'!$A$18</f>
        <v>ASSESYB</v>
      </c>
      <c r="B18" s="19"/>
    </row>
    <row r="19" spans="1:2" x14ac:dyDescent="0.25">
      <c r="A19" s="165" t="str">
        <f>'FICHE CONTACTS'!$A$19</f>
        <v>ASSOCIO</v>
      </c>
      <c r="B19" s="19"/>
    </row>
    <row r="20" spans="1:2" x14ac:dyDescent="0.25">
      <c r="A20" s="165" t="str">
        <f>'FICHE CONTACTS'!$A$20</f>
        <v>ASS'TECH</v>
      </c>
      <c r="B20" s="19"/>
    </row>
    <row r="21" spans="1:2" x14ac:dyDescent="0.25">
      <c r="A21" s="165" t="str">
        <f>'FICHE CONTACTS'!$A$21</f>
        <v>ATES</v>
      </c>
      <c r="B21" s="19"/>
    </row>
    <row r="22" spans="1:2" x14ac:dyDescent="0.25">
      <c r="A22" s="165" t="str">
        <f>'FICHE CONTACTS'!$A$22</f>
        <v>BEC</v>
      </c>
      <c r="B22" s="181"/>
    </row>
    <row r="23" spans="1:2" x14ac:dyDescent="0.25">
      <c r="A23" s="165" t="str">
        <f>'FICHE CONTACTS'!$A$23</f>
        <v>BORD'ORIENT</v>
      </c>
      <c r="B23" s="19"/>
    </row>
    <row r="24" spans="1:2" x14ac:dyDescent="0.25">
      <c r="A24" s="165" t="str">
        <f>'FICHE CONTACTS'!$A$24</f>
        <v>CEC-B</v>
      </c>
      <c r="B24" s="19"/>
    </row>
    <row r="25" spans="1:2" x14ac:dyDescent="0.25">
      <c r="A25" s="165" t="str">
        <f>'FICHE CONTACTS'!$A$25</f>
        <v>DAPS</v>
      </c>
      <c r="B25" s="19"/>
    </row>
    <row r="26" spans="1:2" x14ac:dyDescent="0.25">
      <c r="A26" s="165" t="str">
        <f>'FICHE CONTACTS'!$A$26</f>
        <v>DE MARY A MARIE</v>
      </c>
      <c r="B26" s="19"/>
    </row>
    <row r="27" spans="1:2" x14ac:dyDescent="0.25">
      <c r="A27" s="165" t="str">
        <f>'FICHE CONTACTS'!$A$27</f>
        <v>DGSE</v>
      </c>
      <c r="B27" s="19"/>
    </row>
    <row r="28" spans="1:2" x14ac:dyDescent="0.25">
      <c r="A28" s="165" t="str">
        <f>'FICHE CONTACTS'!$A$28</f>
        <v>ECOLE DES JARDINS</v>
      </c>
      <c r="B28" s="19"/>
    </row>
    <row r="29" spans="1:2" x14ac:dyDescent="0.25">
      <c r="A29" s="165" t="str">
        <f>'FICHE CONTACTS'!$A$29</f>
        <v>EMB</v>
      </c>
      <c r="B29" s="19"/>
    </row>
    <row r="30" spans="1:2" x14ac:dyDescent="0.25">
      <c r="A30" s="165" t="str">
        <f>'FICHE CONTACTS'!$A$30</f>
        <v>EMB</v>
      </c>
      <c r="B30" s="19"/>
    </row>
    <row r="31" spans="1:2" x14ac:dyDescent="0.25">
      <c r="A31" s="165" t="str">
        <f>'FICHE CONTACTS'!$A$31</f>
        <v>EMK</v>
      </c>
      <c r="B31" s="19"/>
    </row>
    <row r="32" spans="1:2" x14ac:dyDescent="0.25">
      <c r="A32" s="165" t="str">
        <f>'FICHE CONTACTS'!$A$32</f>
        <v>ENSCBP BDA</v>
      </c>
      <c r="B32" s="19"/>
    </row>
    <row r="33" spans="1:2" x14ac:dyDescent="0.25">
      <c r="A33" s="165" t="str">
        <f>'FICHE CONTACTS'!$A$33</f>
        <v>ENSCBP BDS</v>
      </c>
      <c r="B33" s="19"/>
    </row>
    <row r="34" spans="1:2" x14ac:dyDescent="0.25">
      <c r="A34" s="165" t="str">
        <f>'FICHE CONTACTS'!$A$34</f>
        <v>ESN</v>
      </c>
      <c r="B34" s="180"/>
    </row>
    <row r="35" spans="1:2" x14ac:dyDescent="0.25">
      <c r="A35" s="165" t="str">
        <f>'FICHE CONTACTS'!$A$35</f>
        <v>FBI</v>
      </c>
      <c r="B35" s="181"/>
    </row>
    <row r="36" spans="1:2" x14ac:dyDescent="0.25">
      <c r="A36" s="165" t="str">
        <f>'FICHE CONTACTS'!$A$36</f>
        <v>GEOSPORT</v>
      </c>
      <c r="B36" s="181"/>
    </row>
    <row r="37" spans="1:2" x14ac:dyDescent="0.25">
      <c r="A37" s="165" t="str">
        <f>'FICHE CONTACTS'!$A$37</f>
        <v>HANGUK</v>
      </c>
      <c r="B37" s="180"/>
    </row>
    <row r="38" spans="1:2" x14ac:dyDescent="0.25">
      <c r="A38" s="165" t="str">
        <f>'FICHE CONTACTS'!$A$38</f>
        <v>ISIC RIDER</v>
      </c>
      <c r="B38" s="181"/>
    </row>
    <row r="39" spans="1:2" x14ac:dyDescent="0.25">
      <c r="A39" s="165" t="str">
        <f>'FICHE CONTACTS'!$A$39</f>
        <v>KARAVANE BORDELAISE</v>
      </c>
      <c r="B39" s="181"/>
    </row>
    <row r="40" spans="1:2" x14ac:dyDescent="0.25">
      <c r="A40" s="165" t="str">
        <f>'FICHE CONTACTS'!$A$40</f>
        <v>LA FERUB</v>
      </c>
      <c r="B40" s="181"/>
    </row>
    <row r="41" spans="1:2" x14ac:dyDescent="0.25">
      <c r="A41" s="165" t="str">
        <f>'FICHE CONTACTS'!$A$41</f>
        <v>LA LUBIE</v>
      </c>
      <c r="B41" s="181"/>
    </row>
    <row r="42" spans="1:2" x14ac:dyDescent="0.25">
      <c r="A42" s="165" t="str">
        <f>'FICHE CONTACTS'!$A$42</f>
        <v>LA LUBRIK</v>
      </c>
      <c r="B42" s="181"/>
    </row>
    <row r="43" spans="1:2" x14ac:dyDescent="0.25">
      <c r="A43" s="165" t="str">
        <f>'FICHE CONTACTS'!$A$43</f>
        <v>LACOOP</v>
      </c>
      <c r="B43" s="181"/>
    </row>
    <row r="44" spans="1:2" x14ac:dyDescent="0.25">
      <c r="A44" s="165" t="str">
        <f>'FICHE CONTACTS'!$A$44</f>
        <v>LEAD THE WAY</v>
      </c>
      <c r="B44" s="181"/>
    </row>
    <row r="45" spans="1:2" x14ac:dyDescent="0.25">
      <c r="A45" s="165" t="str">
        <f>'FICHE CONTACTS'!$A$45</f>
        <v>LES Z'ARPETES</v>
      </c>
      <c r="B45" s="181"/>
    </row>
    <row r="46" spans="1:2" x14ac:dyDescent="0.25">
      <c r="A46" s="165" t="str">
        <f>'FICHE CONTACTS'!$A$46</f>
        <v>MAYOTTE GIRONDE</v>
      </c>
      <c r="B46" s="181"/>
    </row>
    <row r="47" spans="1:2" x14ac:dyDescent="0.25">
      <c r="A47" s="165" t="str">
        <f>'FICHE CONTACTS'!$A$47</f>
        <v>MICHEL SAPIN</v>
      </c>
      <c r="B47" s="181"/>
    </row>
    <row r="48" spans="1:2" x14ac:dyDescent="0.25">
      <c r="A48" s="165" t="str">
        <f>'FICHE CONTACTS'!$A$48</f>
        <v>MOUVEMENT DU 8 OCTOBRE</v>
      </c>
      <c r="B48" s="181"/>
    </row>
    <row r="49" spans="1:2" x14ac:dyDescent="0.25">
      <c r="A49" s="165" t="str">
        <f>'FICHE CONTACTS'!$A$49</f>
        <v>MUSART</v>
      </c>
      <c r="B49" s="181"/>
    </row>
    <row r="50" spans="1:2" x14ac:dyDescent="0.25">
      <c r="A50" s="165" t="str">
        <f>'FICHE CONTACTS'!$A$50</f>
        <v>OSBIV</v>
      </c>
      <c r="B50" s="181"/>
    </row>
    <row r="51" spans="1:2" x14ac:dyDescent="0.25">
      <c r="A51" s="165" t="str">
        <f>'FICHE CONTACTS'!$A$51</f>
        <v>PAMA</v>
      </c>
      <c r="B51" s="181"/>
    </row>
    <row r="52" spans="1:2" x14ac:dyDescent="0.25">
      <c r="A52" s="165" t="str">
        <f>'FICHE CONTACTS'!$A$52</f>
        <v>PWTS</v>
      </c>
      <c r="B52" s="181"/>
    </row>
    <row r="53" spans="1:2" x14ac:dyDescent="0.25">
      <c r="A53" s="165" t="str">
        <f>'FICHE CONTACTS'!$A$53</f>
        <v>TOUS AZIMUTS</v>
      </c>
      <c r="B53" s="181"/>
    </row>
    <row r="54" spans="1:2" x14ac:dyDescent="0.25">
      <c r="A54" s="165" t="str">
        <f>'FICHE CONTACTS'!$A$54</f>
        <v>TRAS</v>
      </c>
      <c r="B54" s="181"/>
    </row>
    <row r="55" spans="1:2" x14ac:dyDescent="0.25">
      <c r="A55" s="165">
        <f>'FICHE CONTACTS'!$A$55</f>
        <v>0</v>
      </c>
      <c r="B55" s="181"/>
    </row>
    <row r="56" spans="1:2" x14ac:dyDescent="0.25">
      <c r="A56" s="165">
        <f>'FICHE CONTACTS'!$A$56</f>
        <v>0</v>
      </c>
      <c r="B56" s="181"/>
    </row>
    <row r="57" spans="1:2" x14ac:dyDescent="0.25">
      <c r="A57" s="165">
        <f>'FICHE CONTACTS'!$A$57</f>
        <v>0</v>
      </c>
      <c r="B57" s="181"/>
    </row>
    <row r="58" spans="1:2" x14ac:dyDescent="0.25">
      <c r="A58" s="165">
        <f>'FICHE CONTACTS'!$A$58</f>
        <v>0</v>
      </c>
      <c r="B58" s="181"/>
    </row>
    <row r="59" spans="1:2" x14ac:dyDescent="0.25">
      <c r="A59" s="165">
        <f>'FICHE CONTACTS'!$A$59</f>
        <v>0</v>
      </c>
      <c r="B59" s="181"/>
    </row>
    <row r="60" spans="1:2" x14ac:dyDescent="0.25">
      <c r="A60" s="165" t="str">
        <f>IF(ISBLANK('FICHE CONTACTS'!$A$52),"",'FICHE CONTACTS'!$A$52)</f>
        <v>PWTS</v>
      </c>
      <c r="B60" s="181"/>
    </row>
    <row r="61" spans="1:2" x14ac:dyDescent="0.25">
      <c r="B61" s="181"/>
    </row>
    <row r="62" spans="1:2" x14ac:dyDescent="0.25">
      <c r="B62" s="181"/>
    </row>
  </sheetData>
  <sortState ref="A4:B63">
    <sortCondition ref="A4:A63"/>
  </sortState>
  <mergeCells count="2">
    <mergeCell ref="A1:A3"/>
    <mergeCell ref="B1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32"/>
  <sheetViews>
    <sheetView workbookViewId="0">
      <pane xSplit="1" topLeftCell="B1" activePane="topRight" state="frozen"/>
      <selection pane="topRight" activeCell="I23" sqref="I23"/>
    </sheetView>
  </sheetViews>
  <sheetFormatPr baseColWidth="10" defaultRowHeight="15" x14ac:dyDescent="0.25"/>
  <cols>
    <col min="1" max="1" width="7" bestFit="1" customWidth="1"/>
    <col min="2" max="4" width="27" customWidth="1"/>
    <col min="5" max="6" width="0.85546875" customWidth="1"/>
    <col min="7" max="7" width="7" bestFit="1" customWidth="1"/>
    <col min="8" max="12" width="27" customWidth="1"/>
    <col min="13" max="14" width="0.85546875" customWidth="1"/>
    <col min="15" max="15" width="7" bestFit="1" customWidth="1"/>
    <col min="16" max="20" width="27" customWidth="1"/>
    <col min="21" max="22" width="0.85546875" customWidth="1"/>
    <col min="23" max="23" width="7" bestFit="1" customWidth="1"/>
    <col min="24" max="28" width="27" customWidth="1"/>
  </cols>
  <sheetData>
    <row r="1" spans="1:28" ht="15.75" thickBot="1" x14ac:dyDescent="0.3"/>
    <row r="2" spans="1:28" ht="36.75" thickTop="1" x14ac:dyDescent="0.55000000000000004">
      <c r="B2" s="236" t="s">
        <v>91</v>
      </c>
      <c r="C2" s="237"/>
      <c r="D2" s="238"/>
      <c r="E2" s="49"/>
      <c r="H2" s="250" t="s">
        <v>92</v>
      </c>
      <c r="I2" s="250"/>
      <c r="J2" s="250"/>
      <c r="K2" s="251" t="s">
        <v>177</v>
      </c>
      <c r="L2" s="252"/>
      <c r="P2" s="253" t="s">
        <v>93</v>
      </c>
      <c r="Q2" s="254"/>
      <c r="R2" s="254"/>
      <c r="S2" s="255" t="s">
        <v>176</v>
      </c>
      <c r="T2" s="256"/>
      <c r="X2" s="239" t="s">
        <v>94</v>
      </c>
      <c r="Y2" s="240"/>
      <c r="Z2" s="240"/>
      <c r="AA2" s="240"/>
      <c r="AB2" s="241"/>
    </row>
    <row r="3" spans="1:28" ht="16.5" thickBot="1" x14ac:dyDescent="0.3">
      <c r="B3" s="50" t="s">
        <v>95</v>
      </c>
      <c r="C3" s="34" t="s">
        <v>96</v>
      </c>
      <c r="D3" s="51" t="s">
        <v>97</v>
      </c>
      <c r="E3" s="52"/>
      <c r="H3" s="53" t="s">
        <v>95</v>
      </c>
      <c r="I3" s="34" t="s">
        <v>96</v>
      </c>
      <c r="J3" s="34" t="s">
        <v>97</v>
      </c>
      <c r="K3" s="34" t="s">
        <v>98</v>
      </c>
      <c r="L3" s="54" t="s">
        <v>99</v>
      </c>
      <c r="P3" s="55" t="s">
        <v>95</v>
      </c>
      <c r="Q3" s="34" t="s">
        <v>96</v>
      </c>
      <c r="R3" s="34" t="s">
        <v>97</v>
      </c>
      <c r="S3" s="34" t="s">
        <v>98</v>
      </c>
      <c r="T3" s="56" t="s">
        <v>99</v>
      </c>
      <c r="X3" s="57" t="s">
        <v>95</v>
      </c>
      <c r="Y3" s="34" t="s">
        <v>96</v>
      </c>
      <c r="Z3" s="34" t="s">
        <v>97</v>
      </c>
      <c r="AA3" s="34" t="s">
        <v>98</v>
      </c>
      <c r="AB3" s="58" t="s">
        <v>99</v>
      </c>
    </row>
    <row r="4" spans="1:28" ht="15" customHeight="1" thickTop="1" x14ac:dyDescent="0.25">
      <c r="A4" s="242" t="s">
        <v>100</v>
      </c>
      <c r="B4" s="59"/>
      <c r="C4" s="60"/>
      <c r="D4" s="61"/>
      <c r="E4" s="62"/>
      <c r="G4" s="244" t="s">
        <v>100</v>
      </c>
      <c r="H4" s="59"/>
      <c r="I4" s="60"/>
      <c r="J4" s="59"/>
      <c r="K4" s="59"/>
      <c r="L4" s="63"/>
      <c r="O4" s="246" t="s">
        <v>100</v>
      </c>
      <c r="P4" s="59"/>
      <c r="Q4" s="60"/>
      <c r="R4" s="59"/>
      <c r="S4" s="59"/>
      <c r="T4" s="64"/>
      <c r="W4" s="248" t="s">
        <v>100</v>
      </c>
      <c r="X4" s="59"/>
      <c r="Y4" s="60"/>
      <c r="Z4" s="59"/>
      <c r="AA4" s="59"/>
      <c r="AB4" s="182"/>
    </row>
    <row r="5" spans="1:28" ht="15" customHeight="1" x14ac:dyDescent="0.25">
      <c r="A5" s="243"/>
      <c r="B5" s="59"/>
      <c r="C5" s="59"/>
      <c r="D5" s="61"/>
      <c r="E5" s="62"/>
      <c r="G5" s="245"/>
      <c r="H5" s="59"/>
      <c r="I5" s="59"/>
      <c r="J5" s="59"/>
      <c r="K5" s="59"/>
      <c r="L5" s="63"/>
      <c r="O5" s="247"/>
      <c r="P5" s="59"/>
      <c r="Q5" s="59"/>
      <c r="R5" s="59"/>
      <c r="S5" s="59"/>
      <c r="T5" s="64"/>
      <c r="W5" s="249"/>
      <c r="X5" s="59"/>
      <c r="Y5" s="59"/>
      <c r="Z5" s="59"/>
      <c r="AA5" s="59"/>
      <c r="AB5" s="182"/>
    </row>
    <row r="6" spans="1:28" ht="15" customHeight="1" x14ac:dyDescent="0.25">
      <c r="A6" s="257" t="s">
        <v>101</v>
      </c>
      <c r="B6" s="60"/>
      <c r="C6" s="59"/>
      <c r="D6" s="65"/>
      <c r="E6" s="62"/>
      <c r="G6" s="258" t="s">
        <v>101</v>
      </c>
      <c r="H6" s="59"/>
      <c r="I6" s="59"/>
      <c r="J6" s="60"/>
      <c r="K6" s="59"/>
      <c r="L6" s="63"/>
      <c r="O6" s="259" t="s">
        <v>101</v>
      </c>
      <c r="P6" s="59"/>
      <c r="Q6" s="59"/>
      <c r="R6" s="60"/>
      <c r="S6" s="59"/>
      <c r="T6" s="64"/>
      <c r="W6" s="260" t="s">
        <v>101</v>
      </c>
      <c r="X6" s="59"/>
      <c r="Y6" s="59"/>
      <c r="Z6" s="60"/>
      <c r="AA6" s="59"/>
      <c r="AB6" s="182"/>
    </row>
    <row r="7" spans="1:28" ht="15" customHeight="1" x14ac:dyDescent="0.25">
      <c r="A7" s="243"/>
      <c r="B7" s="59"/>
      <c r="C7" s="59"/>
      <c r="D7" s="61"/>
      <c r="E7" s="62"/>
      <c r="G7" s="245"/>
      <c r="H7" s="59"/>
      <c r="I7" s="59"/>
      <c r="J7" s="59"/>
      <c r="K7" s="59"/>
      <c r="L7" s="63"/>
      <c r="O7" s="247"/>
      <c r="P7" s="59"/>
      <c r="Q7" s="59"/>
      <c r="R7" s="59"/>
      <c r="S7" s="59"/>
      <c r="T7" s="64"/>
      <c r="W7" s="249"/>
      <c r="X7" s="59"/>
      <c r="Y7" s="59"/>
      <c r="Z7" s="59"/>
      <c r="AA7" s="59"/>
      <c r="AB7" s="182"/>
    </row>
    <row r="8" spans="1:28" ht="15" customHeight="1" x14ac:dyDescent="0.25">
      <c r="A8" s="257" t="s">
        <v>102</v>
      </c>
      <c r="B8" s="59"/>
      <c r="C8" s="59"/>
      <c r="D8" s="61"/>
      <c r="E8" s="62"/>
      <c r="G8" s="258" t="s">
        <v>102</v>
      </c>
      <c r="H8" s="59"/>
      <c r="I8" s="59"/>
      <c r="J8" s="59"/>
      <c r="K8" s="59"/>
      <c r="L8" s="63"/>
      <c r="O8" s="259" t="s">
        <v>102</v>
      </c>
      <c r="P8" s="59"/>
      <c r="Q8" s="59"/>
      <c r="R8" s="59"/>
      <c r="S8" s="59"/>
      <c r="T8" s="64"/>
      <c r="W8" s="260" t="s">
        <v>102</v>
      </c>
      <c r="X8" s="59"/>
      <c r="Y8" s="59"/>
      <c r="Z8" s="59"/>
      <c r="AA8" s="59"/>
      <c r="AB8" s="182"/>
    </row>
    <row r="9" spans="1:28" ht="15" customHeight="1" x14ac:dyDescent="0.25">
      <c r="A9" s="243"/>
      <c r="B9" s="59"/>
      <c r="C9" s="59"/>
      <c r="D9" s="61"/>
      <c r="E9" s="62"/>
      <c r="G9" s="245"/>
      <c r="H9" s="59"/>
      <c r="I9" s="59"/>
      <c r="J9" s="59"/>
      <c r="K9" s="59"/>
      <c r="L9" s="63"/>
      <c r="O9" s="247"/>
      <c r="P9" s="59"/>
      <c r="Q9" s="59"/>
      <c r="R9" s="59"/>
      <c r="S9" s="59"/>
      <c r="T9" s="64"/>
      <c r="W9" s="249"/>
      <c r="X9" s="59"/>
      <c r="Y9" s="59"/>
      <c r="Z9" s="59"/>
      <c r="AA9" s="59"/>
      <c r="AB9" s="182"/>
    </row>
    <row r="10" spans="1:28" ht="15" customHeight="1" x14ac:dyDescent="0.25">
      <c r="A10" s="257" t="s">
        <v>103</v>
      </c>
      <c r="B10" s="59"/>
      <c r="C10" s="59"/>
      <c r="D10" s="61"/>
      <c r="E10" s="62"/>
      <c r="G10" s="258" t="s">
        <v>103</v>
      </c>
      <c r="H10" s="59"/>
      <c r="I10" s="59"/>
      <c r="J10" s="59"/>
      <c r="K10" s="60"/>
      <c r="L10" s="63"/>
      <c r="O10" s="259" t="s">
        <v>103</v>
      </c>
      <c r="P10" s="59"/>
      <c r="Q10" s="59"/>
      <c r="R10" s="59"/>
      <c r="S10" s="60"/>
      <c r="T10" s="64"/>
      <c r="W10" s="260" t="s">
        <v>103</v>
      </c>
      <c r="X10" s="59"/>
      <c r="Y10" s="59"/>
      <c r="Z10" s="59"/>
      <c r="AA10" s="60"/>
      <c r="AB10" s="182"/>
    </row>
    <row r="11" spans="1:28" ht="15" customHeight="1" x14ac:dyDescent="0.25">
      <c r="A11" s="243"/>
      <c r="B11" s="59"/>
      <c r="C11" s="59"/>
      <c r="D11" s="61"/>
      <c r="E11" s="66"/>
      <c r="G11" s="245"/>
      <c r="H11" s="59"/>
      <c r="I11" s="59"/>
      <c r="J11" s="59"/>
      <c r="K11" s="59"/>
      <c r="L11" s="67"/>
      <c r="O11" s="247"/>
      <c r="P11" s="59"/>
      <c r="Q11" s="59"/>
      <c r="R11" s="59"/>
      <c r="S11" s="59"/>
      <c r="T11" s="68"/>
      <c r="W11" s="249"/>
      <c r="X11" s="59"/>
      <c r="Y11" s="59"/>
      <c r="Z11" s="59"/>
      <c r="AA11" s="59"/>
      <c r="AB11" s="182"/>
    </row>
    <row r="12" spans="1:28" ht="15" customHeight="1" x14ac:dyDescent="0.25">
      <c r="A12" s="257" t="s">
        <v>104</v>
      </c>
      <c r="B12" s="59"/>
      <c r="C12" s="59"/>
      <c r="D12" s="65"/>
      <c r="E12" s="66"/>
      <c r="G12" s="258" t="s">
        <v>104</v>
      </c>
      <c r="H12" s="59"/>
      <c r="I12" s="59"/>
      <c r="J12" s="60"/>
      <c r="K12" s="59"/>
      <c r="L12" s="67"/>
      <c r="O12" s="259" t="s">
        <v>104</v>
      </c>
      <c r="P12" s="59"/>
      <c r="Q12" s="59"/>
      <c r="R12" s="60"/>
      <c r="S12" s="59"/>
      <c r="T12" s="68"/>
      <c r="W12" s="260" t="s">
        <v>104</v>
      </c>
      <c r="X12" s="59"/>
      <c r="Y12" s="59"/>
      <c r="Z12" s="60"/>
      <c r="AA12" s="59"/>
      <c r="AB12" s="182"/>
    </row>
    <row r="13" spans="1:28" ht="15" customHeight="1" x14ac:dyDescent="0.25">
      <c r="A13" s="243"/>
      <c r="B13" s="59"/>
      <c r="C13" s="59"/>
      <c r="D13" s="65"/>
      <c r="E13" s="66"/>
      <c r="G13" s="245"/>
      <c r="H13" s="59"/>
      <c r="I13" s="59"/>
      <c r="J13" s="60"/>
      <c r="K13" s="59"/>
      <c r="L13" s="67"/>
      <c r="O13" s="247"/>
      <c r="P13" s="59"/>
      <c r="Q13" s="59"/>
      <c r="R13" s="60"/>
      <c r="S13" s="59"/>
      <c r="T13" s="68"/>
      <c r="W13" s="249"/>
      <c r="X13" s="59"/>
      <c r="Y13" s="59"/>
      <c r="Z13" s="60"/>
      <c r="AA13" s="59"/>
      <c r="AB13" s="182"/>
    </row>
    <row r="14" spans="1:28" ht="15" customHeight="1" x14ac:dyDescent="0.25">
      <c r="A14" s="257" t="s">
        <v>105</v>
      </c>
      <c r="B14" s="59"/>
      <c r="C14" s="59"/>
      <c r="D14" s="65"/>
      <c r="E14" s="66"/>
      <c r="G14" s="258" t="s">
        <v>105</v>
      </c>
      <c r="H14" s="59"/>
      <c r="I14" s="59"/>
      <c r="J14" s="60"/>
      <c r="K14" s="60"/>
      <c r="L14" s="67"/>
      <c r="O14" s="259" t="s">
        <v>105</v>
      </c>
      <c r="P14" s="59"/>
      <c r="Q14" s="59"/>
      <c r="R14" s="60"/>
      <c r="S14" s="60"/>
      <c r="T14" s="68"/>
      <c r="W14" s="260" t="s">
        <v>105</v>
      </c>
      <c r="X14" s="59"/>
      <c r="Y14" s="59"/>
      <c r="Z14" s="60"/>
      <c r="AA14" s="60"/>
      <c r="AB14" s="182"/>
    </row>
    <row r="15" spans="1:28" ht="15" customHeight="1" x14ac:dyDescent="0.25">
      <c r="A15" s="243"/>
      <c r="B15" s="59"/>
      <c r="C15" s="59"/>
      <c r="D15" s="65"/>
      <c r="E15" s="66"/>
      <c r="G15" s="245"/>
      <c r="H15" s="59"/>
      <c r="I15" s="59"/>
      <c r="J15" s="60"/>
      <c r="K15" s="59"/>
      <c r="L15" s="67"/>
      <c r="O15" s="247"/>
      <c r="P15" s="59"/>
      <c r="Q15" s="59"/>
      <c r="R15" s="60"/>
      <c r="S15" s="59"/>
      <c r="T15" s="68"/>
      <c r="W15" s="249"/>
      <c r="X15" s="59"/>
      <c r="Y15" s="59"/>
      <c r="Z15" s="60"/>
      <c r="AA15" s="59"/>
      <c r="AB15" s="69"/>
    </row>
    <row r="16" spans="1:28" ht="15" customHeight="1" x14ac:dyDescent="0.25">
      <c r="A16" s="257" t="s">
        <v>106</v>
      </c>
      <c r="B16" s="59"/>
      <c r="C16" s="59"/>
      <c r="D16" s="65"/>
      <c r="E16" s="62"/>
      <c r="G16" s="258" t="s">
        <v>106</v>
      </c>
      <c r="H16" s="59"/>
      <c r="I16" s="59"/>
      <c r="J16" s="60"/>
      <c r="K16" s="60"/>
      <c r="L16" s="63"/>
      <c r="O16" s="259" t="s">
        <v>106</v>
      </c>
      <c r="P16" s="59"/>
      <c r="Q16" s="59"/>
      <c r="R16" s="60"/>
      <c r="S16" s="60"/>
      <c r="T16" s="64"/>
      <c r="W16" s="260" t="s">
        <v>106</v>
      </c>
      <c r="X16" s="59"/>
      <c r="Y16" s="59"/>
      <c r="Z16" s="60"/>
      <c r="AA16" s="60"/>
      <c r="AB16" s="182"/>
    </row>
    <row r="17" spans="1:28" ht="15" customHeight="1" x14ac:dyDescent="0.25">
      <c r="A17" s="243"/>
      <c r="B17" s="59"/>
      <c r="C17" s="59"/>
      <c r="D17" s="65"/>
      <c r="E17" s="62"/>
      <c r="G17" s="245"/>
      <c r="H17" s="59"/>
      <c r="I17" s="59"/>
      <c r="J17" s="60"/>
      <c r="K17" s="59"/>
      <c r="L17" s="63"/>
      <c r="O17" s="247"/>
      <c r="P17" s="59"/>
      <c r="Q17" s="59"/>
      <c r="R17" s="60"/>
      <c r="S17" s="59"/>
      <c r="T17" s="64"/>
      <c r="W17" s="249"/>
      <c r="X17" s="59"/>
      <c r="Y17" s="59"/>
      <c r="Z17" s="60"/>
      <c r="AA17" s="59"/>
      <c r="AB17" s="182"/>
    </row>
    <row r="18" spans="1:28" ht="15" customHeight="1" x14ac:dyDescent="0.25">
      <c r="A18" s="257" t="s">
        <v>107</v>
      </c>
      <c r="B18" s="59"/>
      <c r="C18" s="59"/>
      <c r="D18" s="65"/>
      <c r="E18" s="62"/>
      <c r="G18" s="258" t="s">
        <v>107</v>
      </c>
      <c r="H18" s="59"/>
      <c r="I18" s="59"/>
      <c r="J18" s="60"/>
      <c r="K18" s="59"/>
      <c r="L18" s="63"/>
      <c r="O18" s="259" t="s">
        <v>107</v>
      </c>
      <c r="P18" s="59"/>
      <c r="Q18" s="59"/>
      <c r="R18" s="60"/>
      <c r="S18" s="59"/>
      <c r="T18" s="64"/>
      <c r="W18" s="260" t="s">
        <v>107</v>
      </c>
      <c r="X18" s="59"/>
      <c r="Y18" s="59"/>
      <c r="Z18" s="60"/>
      <c r="AA18" s="59"/>
      <c r="AB18" s="182"/>
    </row>
    <row r="19" spans="1:28" ht="15" customHeight="1" x14ac:dyDescent="0.25">
      <c r="A19" s="243"/>
      <c r="B19" s="59"/>
      <c r="C19" s="70"/>
      <c r="D19" s="61"/>
      <c r="E19" s="62"/>
      <c r="G19" s="245"/>
      <c r="H19" s="59"/>
      <c r="I19" s="70"/>
      <c r="J19" s="59"/>
      <c r="K19" s="59"/>
      <c r="L19" s="63"/>
      <c r="O19" s="247"/>
      <c r="P19" s="59"/>
      <c r="Q19" s="70"/>
      <c r="R19" s="59"/>
      <c r="S19" s="59"/>
      <c r="T19" s="64"/>
      <c r="W19" s="249"/>
      <c r="X19" s="59"/>
      <c r="Y19" s="70"/>
      <c r="Z19" s="59"/>
      <c r="AA19" s="59"/>
      <c r="AB19" s="182"/>
    </row>
    <row r="20" spans="1:28" ht="15" customHeight="1" x14ac:dyDescent="0.25">
      <c r="A20" s="257" t="s">
        <v>108</v>
      </c>
      <c r="B20" s="59"/>
      <c r="C20" s="60"/>
      <c r="D20" s="65"/>
      <c r="E20" s="62"/>
      <c r="G20" s="258" t="s">
        <v>108</v>
      </c>
      <c r="H20" s="59"/>
      <c r="I20" s="60"/>
      <c r="J20" s="60"/>
      <c r="K20" s="59"/>
      <c r="L20" s="63"/>
      <c r="O20" s="259" t="s">
        <v>108</v>
      </c>
      <c r="P20" s="59"/>
      <c r="Q20" s="60"/>
      <c r="R20" s="60"/>
      <c r="S20" s="59"/>
      <c r="T20" s="64"/>
      <c r="W20" s="260" t="s">
        <v>108</v>
      </c>
      <c r="X20" s="59"/>
      <c r="Y20" s="60"/>
      <c r="Z20" s="60"/>
      <c r="AA20" s="59"/>
      <c r="AB20" s="182"/>
    </row>
    <row r="21" spans="1:28" ht="15" customHeight="1" x14ac:dyDescent="0.25">
      <c r="A21" s="257"/>
      <c r="B21" s="59"/>
      <c r="C21" s="60"/>
      <c r="D21" s="65"/>
      <c r="E21" s="66"/>
      <c r="G21" s="258"/>
      <c r="H21" s="59"/>
      <c r="I21" s="60"/>
      <c r="J21" s="60"/>
      <c r="K21" s="59"/>
      <c r="L21" s="63"/>
      <c r="O21" s="259"/>
      <c r="P21" s="59"/>
      <c r="Q21" s="60"/>
      <c r="R21" s="60"/>
      <c r="S21" s="59"/>
      <c r="T21" s="64"/>
      <c r="W21" s="260"/>
      <c r="X21" s="59"/>
      <c r="Y21" s="60"/>
      <c r="Z21" s="60"/>
      <c r="AA21" s="59"/>
      <c r="AB21" s="182"/>
    </row>
    <row r="22" spans="1:28" ht="15" customHeight="1" x14ac:dyDescent="0.25">
      <c r="A22" s="257" t="s">
        <v>109</v>
      </c>
      <c r="B22" s="59"/>
      <c r="C22" s="60"/>
      <c r="D22" s="65"/>
      <c r="E22" s="66"/>
      <c r="G22" s="258" t="s">
        <v>109</v>
      </c>
      <c r="H22" s="60"/>
      <c r="I22" s="60"/>
      <c r="J22" s="60"/>
      <c r="K22" s="59"/>
      <c r="L22" s="63"/>
      <c r="O22" s="259" t="s">
        <v>109</v>
      </c>
      <c r="P22" s="60"/>
      <c r="Q22" s="60"/>
      <c r="R22" s="60"/>
      <c r="S22" s="59"/>
      <c r="T22" s="64"/>
      <c r="W22" s="260" t="s">
        <v>109</v>
      </c>
      <c r="X22" s="60"/>
      <c r="Y22" s="60"/>
      <c r="Z22" s="60"/>
      <c r="AA22" s="59"/>
      <c r="AB22" s="182"/>
    </row>
    <row r="23" spans="1:28" ht="15" customHeight="1" x14ac:dyDescent="0.25">
      <c r="A23" s="257"/>
      <c r="B23" s="59"/>
      <c r="C23" s="60"/>
      <c r="D23" s="65"/>
      <c r="E23" s="66"/>
      <c r="G23" s="258"/>
      <c r="H23" s="60"/>
      <c r="I23" s="60"/>
      <c r="J23" s="60"/>
      <c r="K23" s="59"/>
      <c r="L23" s="63"/>
      <c r="O23" s="259"/>
      <c r="P23" s="60"/>
      <c r="Q23" s="60"/>
      <c r="R23" s="60"/>
      <c r="S23" s="59"/>
      <c r="T23" s="64"/>
      <c r="W23" s="260"/>
      <c r="X23" s="60"/>
      <c r="Y23" s="60"/>
      <c r="Z23" s="60"/>
      <c r="AA23" s="59"/>
      <c r="AB23" s="69"/>
    </row>
    <row r="24" spans="1:28" ht="15" customHeight="1" x14ac:dyDescent="0.25">
      <c r="A24" s="257" t="s">
        <v>110</v>
      </c>
      <c r="B24" s="59"/>
      <c r="C24" s="60"/>
      <c r="D24" s="65"/>
      <c r="E24" s="62"/>
      <c r="G24" s="258" t="s">
        <v>110</v>
      </c>
      <c r="H24" s="60"/>
      <c r="I24" s="60"/>
      <c r="J24" s="60"/>
      <c r="K24" s="60"/>
      <c r="L24" s="63"/>
      <c r="O24" s="259" t="s">
        <v>110</v>
      </c>
      <c r="P24" s="60"/>
      <c r="Q24" s="60"/>
      <c r="R24" s="60"/>
      <c r="S24" s="60"/>
      <c r="T24" s="64"/>
      <c r="W24" s="260" t="s">
        <v>110</v>
      </c>
      <c r="X24" s="60"/>
      <c r="Y24" s="60"/>
      <c r="Z24" s="60"/>
      <c r="AA24" s="60"/>
      <c r="AB24" s="182"/>
    </row>
    <row r="25" spans="1:28" ht="15" customHeight="1" x14ac:dyDescent="0.25">
      <c r="A25" s="243"/>
      <c r="B25" s="59"/>
      <c r="C25" s="60"/>
      <c r="D25" s="65"/>
      <c r="E25" s="62"/>
      <c r="G25" s="245"/>
      <c r="H25" s="60"/>
      <c r="I25" s="60"/>
      <c r="J25" s="60"/>
      <c r="K25" s="59"/>
      <c r="L25" s="63"/>
      <c r="O25" s="247"/>
      <c r="P25" s="60"/>
      <c r="Q25" s="60"/>
      <c r="R25" s="60"/>
      <c r="S25" s="59"/>
      <c r="T25" s="64"/>
      <c r="W25" s="249"/>
      <c r="X25" s="60"/>
      <c r="Y25" s="60"/>
      <c r="Z25" s="60"/>
      <c r="AA25" s="59"/>
      <c r="AB25" s="182"/>
    </row>
    <row r="26" spans="1:28" ht="15" customHeight="1" x14ac:dyDescent="0.25">
      <c r="A26" s="257" t="s">
        <v>111</v>
      </c>
      <c r="B26" s="59"/>
      <c r="C26" s="60"/>
      <c r="D26" s="65"/>
      <c r="E26" s="62"/>
      <c r="G26" s="258" t="s">
        <v>111</v>
      </c>
      <c r="H26" s="60"/>
      <c r="I26" s="60"/>
      <c r="J26" s="60"/>
      <c r="K26" s="60"/>
      <c r="L26" s="63"/>
      <c r="O26" s="259" t="s">
        <v>111</v>
      </c>
      <c r="P26" s="60"/>
      <c r="Q26" s="60"/>
      <c r="R26" s="60"/>
      <c r="S26" s="60"/>
      <c r="T26" s="64"/>
      <c r="W26" s="260" t="s">
        <v>111</v>
      </c>
      <c r="X26" s="60"/>
      <c r="Y26" s="60"/>
      <c r="Z26" s="60"/>
      <c r="AA26" s="59"/>
      <c r="AB26" s="182"/>
    </row>
    <row r="27" spans="1:28" ht="15" customHeight="1" x14ac:dyDescent="0.25">
      <c r="A27" s="243"/>
      <c r="B27" s="59"/>
      <c r="C27" s="60"/>
      <c r="D27" s="65"/>
      <c r="E27" s="62"/>
      <c r="G27" s="245"/>
      <c r="H27" s="60"/>
      <c r="I27" s="60"/>
      <c r="J27" s="60"/>
      <c r="K27" s="59"/>
      <c r="L27" s="63"/>
      <c r="O27" s="247"/>
      <c r="P27" s="60"/>
      <c r="Q27" s="60"/>
      <c r="R27" s="60"/>
      <c r="S27" s="59"/>
      <c r="T27" s="64"/>
      <c r="W27" s="249"/>
      <c r="X27" s="60"/>
      <c r="Y27" s="60"/>
      <c r="Z27" s="60"/>
      <c r="AA27" s="60"/>
      <c r="AB27" s="182"/>
    </row>
    <row r="28" spans="1:28" ht="15" customHeight="1" x14ac:dyDescent="0.25">
      <c r="A28" s="257" t="s">
        <v>112</v>
      </c>
      <c r="B28" s="59"/>
      <c r="C28" s="60"/>
      <c r="D28" s="65"/>
      <c r="E28" s="62"/>
      <c r="G28" s="258" t="s">
        <v>112</v>
      </c>
      <c r="H28" s="60"/>
      <c r="I28" s="60"/>
      <c r="J28" s="60"/>
      <c r="K28" s="59"/>
      <c r="L28" s="63"/>
      <c r="O28" s="259" t="s">
        <v>112</v>
      </c>
      <c r="P28" s="60"/>
      <c r="Q28" s="60"/>
      <c r="R28" s="60"/>
      <c r="S28" s="59"/>
      <c r="T28" s="64"/>
      <c r="W28" s="260" t="s">
        <v>112</v>
      </c>
      <c r="X28" s="60"/>
      <c r="Y28" s="60"/>
      <c r="Z28" s="60"/>
      <c r="AA28" s="59"/>
      <c r="AB28" s="182"/>
    </row>
    <row r="29" spans="1:28" ht="15" customHeight="1" x14ac:dyDescent="0.25">
      <c r="A29" s="243"/>
      <c r="B29" s="59"/>
      <c r="C29" s="60"/>
      <c r="D29" s="65"/>
      <c r="E29" s="62"/>
      <c r="G29" s="245"/>
      <c r="H29" s="60"/>
      <c r="I29" s="60"/>
      <c r="J29" s="60"/>
      <c r="K29" s="59"/>
      <c r="L29" s="63"/>
      <c r="O29" s="247"/>
      <c r="P29" s="60"/>
      <c r="Q29" s="60"/>
      <c r="R29" s="60"/>
      <c r="S29" s="59"/>
      <c r="T29" s="64"/>
      <c r="W29" s="249"/>
      <c r="X29" s="60"/>
      <c r="Y29" s="60"/>
      <c r="Z29" s="60"/>
      <c r="AA29" s="59"/>
      <c r="AB29" s="182"/>
    </row>
    <row r="30" spans="1:28" ht="15" customHeight="1" x14ac:dyDescent="0.25">
      <c r="A30" s="257" t="s">
        <v>113</v>
      </c>
      <c r="B30" s="70"/>
      <c r="C30" s="70"/>
      <c r="D30" s="65"/>
      <c r="E30" s="71"/>
      <c r="G30" s="258" t="s">
        <v>113</v>
      </c>
      <c r="H30" s="70"/>
      <c r="I30" s="60"/>
      <c r="J30" s="60"/>
      <c r="K30" s="70"/>
      <c r="L30" s="72"/>
      <c r="O30" s="259" t="s">
        <v>113</v>
      </c>
      <c r="P30" s="70"/>
      <c r="Q30" s="60"/>
      <c r="R30" s="60"/>
      <c r="S30" s="70"/>
      <c r="T30" s="73"/>
      <c r="W30" s="260" t="s">
        <v>113</v>
      </c>
      <c r="X30" s="70"/>
      <c r="Y30" s="70"/>
      <c r="Z30" s="60"/>
      <c r="AA30" s="70"/>
      <c r="AB30" s="183"/>
    </row>
    <row r="31" spans="1:28" ht="15" customHeight="1" thickBot="1" x14ac:dyDescent="0.3">
      <c r="A31" s="261"/>
      <c r="B31" s="74"/>
      <c r="C31" s="74"/>
      <c r="D31" s="75"/>
      <c r="E31" s="71"/>
      <c r="G31" s="262"/>
      <c r="H31" s="76"/>
      <c r="I31" s="184"/>
      <c r="J31" s="76"/>
      <c r="K31" s="76"/>
      <c r="L31" s="77"/>
      <c r="O31" s="263"/>
      <c r="P31" s="78"/>
      <c r="Q31" s="78"/>
      <c r="R31" s="78"/>
      <c r="S31" s="78"/>
      <c r="T31" s="79"/>
      <c r="W31" s="264"/>
      <c r="X31" s="80"/>
      <c r="Y31" s="80"/>
      <c r="Z31" s="80"/>
      <c r="AA31" s="80"/>
      <c r="AB31" s="81"/>
    </row>
    <row r="32" spans="1:28" ht="15.75" thickTop="1" x14ac:dyDescent="0.25"/>
  </sheetData>
  <mergeCells count="62">
    <mergeCell ref="A30:A31"/>
    <mergeCell ref="G30:G31"/>
    <mergeCell ref="O30:O31"/>
    <mergeCell ref="W30:W31"/>
    <mergeCell ref="A26:A27"/>
    <mergeCell ref="G26:G27"/>
    <mergeCell ref="O26:O27"/>
    <mergeCell ref="W26:W27"/>
    <mergeCell ref="A28:A29"/>
    <mergeCell ref="G28:G29"/>
    <mergeCell ref="O28:O29"/>
    <mergeCell ref="W28:W29"/>
    <mergeCell ref="A22:A23"/>
    <mergeCell ref="G22:G23"/>
    <mergeCell ref="O22:O23"/>
    <mergeCell ref="W22:W23"/>
    <mergeCell ref="A24:A25"/>
    <mergeCell ref="G24:G25"/>
    <mergeCell ref="O24:O25"/>
    <mergeCell ref="W24:W25"/>
    <mergeCell ref="A18:A19"/>
    <mergeCell ref="G18:G19"/>
    <mergeCell ref="O18:O19"/>
    <mergeCell ref="W18:W19"/>
    <mergeCell ref="A20:A21"/>
    <mergeCell ref="G20:G21"/>
    <mergeCell ref="O20:O21"/>
    <mergeCell ref="W20:W21"/>
    <mergeCell ref="A14:A15"/>
    <mergeCell ref="G14:G15"/>
    <mergeCell ref="O14:O15"/>
    <mergeCell ref="W14:W15"/>
    <mergeCell ref="A16:A17"/>
    <mergeCell ref="G16:G17"/>
    <mergeCell ref="O16:O17"/>
    <mergeCell ref="W16:W17"/>
    <mergeCell ref="A10:A11"/>
    <mergeCell ref="G10:G11"/>
    <mergeCell ref="O10:O11"/>
    <mergeCell ref="W10:W11"/>
    <mergeCell ref="A12:A13"/>
    <mergeCell ref="G12:G13"/>
    <mergeCell ref="O12:O13"/>
    <mergeCell ref="W12:W13"/>
    <mergeCell ref="A6:A7"/>
    <mergeCell ref="G6:G7"/>
    <mergeCell ref="O6:O7"/>
    <mergeCell ref="W6:W7"/>
    <mergeCell ref="A8:A9"/>
    <mergeCell ref="G8:G9"/>
    <mergeCell ref="O8:O9"/>
    <mergeCell ref="W8:W9"/>
    <mergeCell ref="B2:D2"/>
    <mergeCell ref="X2:AB2"/>
    <mergeCell ref="A4:A5"/>
    <mergeCell ref="G4:G5"/>
    <mergeCell ref="O4:O5"/>
    <mergeCell ref="W4:W5"/>
    <mergeCell ref="H2:J2"/>
    <mergeCell ref="K2:L2"/>
    <mergeCell ref="P2:R2"/>
    <mergeCell ref="S2:T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173"/>
  <sheetViews>
    <sheetView topLeftCell="P1" zoomScaleNormal="100" workbookViewId="0">
      <selection activeCell="W5" sqref="W5:Y68"/>
    </sheetView>
  </sheetViews>
  <sheetFormatPr baseColWidth="10" defaultRowHeight="15" x14ac:dyDescent="0.25"/>
  <cols>
    <col min="1" max="1" width="10.42578125" style="35" bestFit="1" customWidth="1"/>
    <col min="2" max="2" width="22.7109375" customWidth="1"/>
    <col min="3" max="3" width="38.7109375" customWidth="1"/>
    <col min="4" max="4" width="12.7109375" style="36" bestFit="1" customWidth="1"/>
    <col min="5" max="5" width="12.7109375" customWidth="1"/>
    <col min="6" max="7" width="0.85546875" customWidth="1"/>
    <col min="8" max="8" width="11.28515625" style="35" customWidth="1"/>
    <col min="9" max="9" width="22.7109375" customWidth="1"/>
    <col min="10" max="10" width="38.7109375" customWidth="1"/>
    <col min="11" max="11" width="12.7109375" style="36" bestFit="1" customWidth="1"/>
    <col min="12" max="12" width="12.7109375" style="38" customWidth="1"/>
    <col min="13" max="14" width="0.85546875" customWidth="1"/>
    <col min="15" max="15" width="11.28515625" style="35" bestFit="1" customWidth="1"/>
    <col min="16" max="16" width="21.85546875" customWidth="1"/>
    <col min="17" max="17" width="37.42578125" customWidth="1"/>
    <col min="18" max="18" width="12.7109375" style="36" customWidth="1"/>
    <col min="19" max="19" width="11.85546875" style="110" bestFit="1" customWidth="1"/>
    <col min="20" max="21" width="0.85546875" customWidth="1"/>
    <col min="22" max="22" width="11.28515625" style="35" bestFit="1" customWidth="1"/>
    <col min="23" max="23" width="23.5703125" customWidth="1"/>
    <col min="24" max="24" width="37.42578125" customWidth="1"/>
    <col min="25" max="25" width="12.7109375" style="36" customWidth="1"/>
  </cols>
  <sheetData>
    <row r="1" spans="1:25" ht="15.75" thickBot="1" x14ac:dyDescent="0.3"/>
    <row r="2" spans="1:25" ht="91.5" customHeight="1" thickTop="1" thickBot="1" x14ac:dyDescent="0.3">
      <c r="A2" s="291" t="s">
        <v>70</v>
      </c>
      <c r="B2" s="292"/>
      <c r="C2" s="292"/>
      <c r="D2" s="292"/>
      <c r="E2" s="293"/>
      <c r="F2" s="37"/>
      <c r="H2" s="294" t="s">
        <v>268</v>
      </c>
      <c r="I2" s="295"/>
      <c r="J2" s="295"/>
      <c r="K2" s="295"/>
      <c r="L2" s="296"/>
      <c r="M2" s="37"/>
      <c r="O2" s="297" t="s">
        <v>71</v>
      </c>
      <c r="P2" s="298"/>
      <c r="Q2" s="298"/>
      <c r="R2" s="298"/>
      <c r="S2" s="299"/>
      <c r="T2" s="37"/>
      <c r="V2" s="276" t="s">
        <v>72</v>
      </c>
      <c r="W2" s="277"/>
      <c r="X2" s="277"/>
      <c r="Y2" s="278"/>
    </row>
    <row r="3" spans="1:25" ht="15" customHeight="1" thickTop="1" x14ac:dyDescent="0.25">
      <c r="A3" s="279" t="s">
        <v>73</v>
      </c>
      <c r="B3" s="280" t="s">
        <v>74</v>
      </c>
      <c r="C3" s="280" t="s">
        <v>75</v>
      </c>
      <c r="D3" s="280"/>
      <c r="E3" s="281" t="s">
        <v>76</v>
      </c>
      <c r="F3" s="38"/>
      <c r="H3" s="282" t="s">
        <v>73</v>
      </c>
      <c r="I3" s="284" t="s">
        <v>74</v>
      </c>
      <c r="J3" s="284" t="s">
        <v>75</v>
      </c>
      <c r="K3" s="284"/>
      <c r="L3" s="287" t="s">
        <v>76</v>
      </c>
      <c r="M3" s="38"/>
      <c r="O3" s="289" t="s">
        <v>77</v>
      </c>
      <c r="P3" s="280" t="s">
        <v>74</v>
      </c>
      <c r="Q3" s="280" t="s">
        <v>75</v>
      </c>
      <c r="R3" s="280"/>
      <c r="S3" s="290" t="s">
        <v>78</v>
      </c>
      <c r="T3" s="38"/>
      <c r="V3" s="285" t="s">
        <v>77</v>
      </c>
      <c r="W3" s="280" t="s">
        <v>74</v>
      </c>
      <c r="X3" s="280" t="s">
        <v>75</v>
      </c>
      <c r="Y3" s="286"/>
    </row>
    <row r="4" spans="1:25" x14ac:dyDescent="0.25">
      <c r="A4" s="279"/>
      <c r="B4" s="280"/>
      <c r="C4" s="39" t="s">
        <v>79</v>
      </c>
      <c r="D4" s="40" t="s">
        <v>80</v>
      </c>
      <c r="E4" s="281"/>
      <c r="F4" s="38"/>
      <c r="H4" s="283"/>
      <c r="I4" s="280"/>
      <c r="J4" s="39" t="s">
        <v>79</v>
      </c>
      <c r="K4" s="40" t="s">
        <v>80</v>
      </c>
      <c r="L4" s="288"/>
      <c r="M4" s="38"/>
      <c r="O4" s="289"/>
      <c r="P4" s="280"/>
      <c r="Q4" s="39" t="s">
        <v>79</v>
      </c>
      <c r="R4" s="40" t="s">
        <v>80</v>
      </c>
      <c r="S4" s="290"/>
      <c r="T4" s="38"/>
      <c r="V4" s="285"/>
      <c r="W4" s="280"/>
      <c r="X4" s="39" t="s">
        <v>79</v>
      </c>
      <c r="Y4" s="41" t="s">
        <v>80</v>
      </c>
    </row>
    <row r="5" spans="1:25" ht="15" customHeight="1" x14ac:dyDescent="0.25">
      <c r="A5" s="326" t="s">
        <v>114</v>
      </c>
      <c r="B5" s="305"/>
      <c r="C5" s="305"/>
      <c r="D5" s="305"/>
      <c r="E5" s="327"/>
      <c r="F5" s="42"/>
      <c r="H5" s="314" t="s">
        <v>114</v>
      </c>
      <c r="I5" s="305"/>
      <c r="J5" s="305"/>
      <c r="K5" s="305"/>
      <c r="L5" s="306"/>
      <c r="M5" s="42"/>
      <c r="O5" s="307" t="s">
        <v>81</v>
      </c>
      <c r="P5" s="300"/>
      <c r="Q5" s="302"/>
      <c r="R5" s="309"/>
      <c r="S5" s="310"/>
      <c r="T5" s="42"/>
      <c r="V5" s="312" t="s">
        <v>170</v>
      </c>
      <c r="W5" s="300"/>
      <c r="X5" s="302"/>
      <c r="Y5" s="303"/>
    </row>
    <row r="6" spans="1:25" ht="16.5" customHeight="1" x14ac:dyDescent="0.25">
      <c r="A6" s="326"/>
      <c r="B6" s="305"/>
      <c r="C6" s="82"/>
      <c r="D6" s="84"/>
      <c r="E6" s="327"/>
      <c r="F6" s="42"/>
      <c r="H6" s="314"/>
      <c r="I6" s="305"/>
      <c r="J6" s="82"/>
      <c r="K6" s="84"/>
      <c r="L6" s="306"/>
      <c r="M6" s="42"/>
      <c r="O6" s="308"/>
      <c r="P6" s="301"/>
      <c r="Q6" s="104"/>
      <c r="R6" s="105"/>
      <c r="S6" s="311"/>
      <c r="T6" s="42"/>
      <c r="V6" s="313"/>
      <c r="W6" s="301"/>
      <c r="X6" s="104"/>
      <c r="Y6" s="115"/>
    </row>
    <row r="7" spans="1:25" ht="15" customHeight="1" x14ac:dyDescent="0.25">
      <c r="A7" s="326" t="s">
        <v>115</v>
      </c>
      <c r="B7" s="328"/>
      <c r="C7" s="305"/>
      <c r="D7" s="305"/>
      <c r="E7" s="327"/>
      <c r="F7" s="42"/>
      <c r="H7" s="304" t="s">
        <v>115</v>
      </c>
      <c r="I7" s="305"/>
      <c r="J7" s="305"/>
      <c r="K7" s="305"/>
      <c r="L7" s="306"/>
      <c r="M7" s="42"/>
      <c r="O7" s="320" t="s">
        <v>82</v>
      </c>
      <c r="P7" s="315"/>
      <c r="Q7" s="315"/>
      <c r="R7" s="315"/>
      <c r="S7" s="316"/>
      <c r="T7" s="42"/>
      <c r="V7" s="321" t="s">
        <v>171</v>
      </c>
      <c r="W7" s="315"/>
      <c r="X7" s="315"/>
      <c r="Y7" s="318"/>
    </row>
    <row r="8" spans="1:25" x14ac:dyDescent="0.25">
      <c r="A8" s="326"/>
      <c r="B8" s="305"/>
      <c r="C8" s="88"/>
      <c r="D8" s="84"/>
      <c r="E8" s="327"/>
      <c r="F8" s="42"/>
      <c r="H8" s="304"/>
      <c r="I8" s="305"/>
      <c r="J8" s="88"/>
      <c r="K8" s="84"/>
      <c r="L8" s="306"/>
      <c r="M8" s="42"/>
      <c r="O8" s="320"/>
      <c r="P8" s="315"/>
      <c r="Q8" s="104"/>
      <c r="R8" s="105"/>
      <c r="S8" s="316"/>
      <c r="T8" s="42"/>
      <c r="V8" s="321"/>
      <c r="W8" s="315"/>
      <c r="X8" s="104"/>
      <c r="Y8" s="115"/>
    </row>
    <row r="9" spans="1:25" ht="15" customHeight="1" x14ac:dyDescent="0.25">
      <c r="A9" s="326" t="s">
        <v>116</v>
      </c>
      <c r="B9" s="305"/>
      <c r="C9" s="305"/>
      <c r="D9" s="305"/>
      <c r="E9" s="327"/>
      <c r="F9" s="42"/>
      <c r="H9" s="304" t="s">
        <v>116</v>
      </c>
      <c r="I9" s="305"/>
      <c r="J9" s="305"/>
      <c r="K9" s="305"/>
      <c r="L9" s="306"/>
      <c r="M9" s="42"/>
      <c r="O9" s="319" t="s">
        <v>83</v>
      </c>
      <c r="P9" s="315"/>
      <c r="Q9" s="315"/>
      <c r="R9" s="315"/>
      <c r="S9" s="316"/>
      <c r="T9" s="42"/>
      <c r="V9" s="317" t="s">
        <v>172</v>
      </c>
      <c r="W9" s="315"/>
      <c r="X9" s="315"/>
      <c r="Y9" s="318"/>
    </row>
    <row r="10" spans="1:25" x14ac:dyDescent="0.25">
      <c r="A10" s="326"/>
      <c r="B10" s="305"/>
      <c r="C10" s="88"/>
      <c r="D10" s="84"/>
      <c r="E10" s="327"/>
      <c r="F10" s="42"/>
      <c r="H10" s="304"/>
      <c r="I10" s="305"/>
      <c r="J10" s="88"/>
      <c r="K10" s="84"/>
      <c r="L10" s="306"/>
      <c r="M10" s="42"/>
      <c r="O10" s="319"/>
      <c r="P10" s="315"/>
      <c r="Q10" s="104"/>
      <c r="R10" s="105"/>
      <c r="S10" s="316"/>
      <c r="T10" s="42"/>
      <c r="V10" s="317"/>
      <c r="W10" s="315"/>
      <c r="X10" s="104"/>
      <c r="Y10" s="115"/>
    </row>
    <row r="11" spans="1:25" ht="15" customHeight="1" x14ac:dyDescent="0.25">
      <c r="A11" s="326" t="s">
        <v>117</v>
      </c>
      <c r="B11" s="305"/>
      <c r="C11" s="305"/>
      <c r="D11" s="305"/>
      <c r="E11" s="327"/>
      <c r="F11" s="42"/>
      <c r="H11" s="304" t="s">
        <v>148</v>
      </c>
      <c r="I11" s="305"/>
      <c r="J11" s="305"/>
      <c r="K11" s="305"/>
      <c r="L11" s="306"/>
      <c r="M11" s="42"/>
      <c r="O11" s="320" t="s">
        <v>85</v>
      </c>
      <c r="P11" s="315"/>
      <c r="Q11" s="315"/>
      <c r="R11" s="315"/>
      <c r="S11" s="316"/>
      <c r="T11" s="42"/>
      <c r="V11" s="321" t="s">
        <v>173</v>
      </c>
      <c r="W11" s="315"/>
      <c r="X11" s="315"/>
      <c r="Y11" s="318"/>
    </row>
    <row r="12" spans="1:25" x14ac:dyDescent="0.25">
      <c r="A12" s="326"/>
      <c r="B12" s="305"/>
      <c r="C12" s="88"/>
      <c r="D12" s="84"/>
      <c r="E12" s="327"/>
      <c r="F12" s="42"/>
      <c r="H12" s="304"/>
      <c r="I12" s="305"/>
      <c r="J12" s="88"/>
      <c r="K12" s="84"/>
      <c r="L12" s="306"/>
      <c r="M12" s="42"/>
      <c r="O12" s="320"/>
      <c r="P12" s="315"/>
      <c r="Q12" s="104"/>
      <c r="R12" s="105"/>
      <c r="S12" s="316"/>
      <c r="T12" s="42"/>
      <c r="V12" s="321"/>
      <c r="W12" s="315"/>
      <c r="X12" s="104"/>
      <c r="Y12" s="115"/>
    </row>
    <row r="13" spans="1:25" ht="15" customHeight="1" x14ac:dyDescent="0.25">
      <c r="A13" s="326" t="s">
        <v>118</v>
      </c>
      <c r="B13" s="305"/>
      <c r="C13" s="305"/>
      <c r="D13" s="305"/>
      <c r="E13" s="327"/>
      <c r="F13" s="42"/>
      <c r="H13" s="314" t="s">
        <v>117</v>
      </c>
      <c r="I13" s="305"/>
      <c r="J13" s="305"/>
      <c r="K13" s="305"/>
      <c r="L13" s="306"/>
      <c r="M13" s="42"/>
      <c r="O13" s="320" t="s">
        <v>84</v>
      </c>
      <c r="P13" s="315"/>
      <c r="Q13" s="315"/>
      <c r="R13" s="315"/>
      <c r="S13" s="316"/>
      <c r="T13" s="42"/>
      <c r="V13" s="317" t="s">
        <v>174</v>
      </c>
      <c r="W13" s="315"/>
      <c r="X13" s="315"/>
      <c r="Y13" s="318"/>
    </row>
    <row r="14" spans="1:25" x14ac:dyDescent="0.25">
      <c r="A14" s="326"/>
      <c r="B14" s="305"/>
      <c r="C14" s="88"/>
      <c r="D14" s="84"/>
      <c r="E14" s="327"/>
      <c r="F14" s="42"/>
      <c r="H14" s="314"/>
      <c r="I14" s="305"/>
      <c r="J14" s="88"/>
      <c r="K14" s="84"/>
      <c r="L14" s="306"/>
      <c r="M14" s="42"/>
      <c r="O14" s="320"/>
      <c r="P14" s="315"/>
      <c r="Q14" s="104"/>
      <c r="R14" s="105"/>
      <c r="S14" s="316"/>
      <c r="T14" s="42"/>
      <c r="V14" s="317"/>
      <c r="W14" s="315"/>
      <c r="X14" s="104"/>
      <c r="Y14" s="115"/>
    </row>
    <row r="15" spans="1:25" ht="15" customHeight="1" x14ac:dyDescent="0.25">
      <c r="A15" s="326" t="s">
        <v>119</v>
      </c>
      <c r="B15" s="305"/>
      <c r="C15" s="305"/>
      <c r="D15" s="305"/>
      <c r="E15" s="327"/>
      <c r="F15" s="42"/>
      <c r="H15" s="304" t="s">
        <v>118</v>
      </c>
      <c r="I15" s="305"/>
      <c r="J15" s="305"/>
      <c r="K15" s="305"/>
      <c r="L15" s="306"/>
      <c r="M15" s="42"/>
      <c r="O15" s="319" t="s">
        <v>86</v>
      </c>
      <c r="P15" s="315"/>
      <c r="Q15" s="315"/>
      <c r="R15" s="315"/>
      <c r="S15" s="316"/>
      <c r="T15" s="42"/>
      <c r="V15" s="317" t="s">
        <v>175</v>
      </c>
      <c r="W15" s="315"/>
      <c r="X15" s="315"/>
      <c r="Y15" s="318"/>
    </row>
    <row r="16" spans="1:25" x14ac:dyDescent="0.25">
      <c r="A16" s="326"/>
      <c r="B16" s="305"/>
      <c r="C16" s="88"/>
      <c r="D16" s="84"/>
      <c r="E16" s="327"/>
      <c r="F16" s="42"/>
      <c r="H16" s="304"/>
      <c r="I16" s="305"/>
      <c r="J16" s="88"/>
      <c r="K16" s="84"/>
      <c r="L16" s="306"/>
      <c r="M16" s="42"/>
      <c r="O16" s="319"/>
      <c r="P16" s="315"/>
      <c r="Q16" s="104"/>
      <c r="R16" s="105"/>
      <c r="S16" s="316"/>
      <c r="T16" s="42"/>
      <c r="V16" s="317"/>
      <c r="W16" s="315"/>
      <c r="X16" s="104"/>
      <c r="Y16" s="115"/>
    </row>
    <row r="17" spans="1:25" ht="15" customHeight="1" x14ac:dyDescent="0.25">
      <c r="A17" s="326" t="s">
        <v>120</v>
      </c>
      <c r="B17" s="305"/>
      <c r="C17" s="305"/>
      <c r="D17" s="305"/>
      <c r="E17" s="327"/>
      <c r="F17" s="42"/>
      <c r="H17" s="304" t="s">
        <v>119</v>
      </c>
      <c r="I17" s="305"/>
      <c r="J17" s="305"/>
      <c r="K17" s="305"/>
      <c r="L17" s="306"/>
      <c r="M17" s="42"/>
      <c r="O17" s="320" t="s">
        <v>89</v>
      </c>
      <c r="P17" s="315"/>
      <c r="Q17" s="315"/>
      <c r="R17" s="315"/>
      <c r="S17" s="316"/>
      <c r="T17" s="42"/>
      <c r="V17" s="317" t="s">
        <v>87</v>
      </c>
      <c r="W17" s="315"/>
      <c r="X17" s="315"/>
      <c r="Y17" s="318"/>
    </row>
    <row r="18" spans="1:25" x14ac:dyDescent="0.25">
      <c r="A18" s="326"/>
      <c r="B18" s="305"/>
      <c r="C18" s="82"/>
      <c r="D18" s="84"/>
      <c r="E18" s="327"/>
      <c r="F18" s="42"/>
      <c r="H18" s="304"/>
      <c r="I18" s="305"/>
      <c r="J18" s="88"/>
      <c r="K18" s="84"/>
      <c r="L18" s="306"/>
      <c r="M18" s="42"/>
      <c r="O18" s="320"/>
      <c r="P18" s="315"/>
      <c r="Q18" s="104"/>
      <c r="R18" s="105"/>
      <c r="S18" s="316"/>
      <c r="T18" s="42"/>
      <c r="V18" s="317"/>
      <c r="W18" s="315"/>
      <c r="X18" s="104"/>
      <c r="Y18" s="115"/>
    </row>
    <row r="19" spans="1:25" ht="15" customHeight="1" x14ac:dyDescent="0.25">
      <c r="A19" s="326" t="s">
        <v>121</v>
      </c>
      <c r="B19" s="305"/>
      <c r="C19" s="305"/>
      <c r="D19" s="305"/>
      <c r="E19" s="327"/>
      <c r="F19" s="42"/>
      <c r="H19" s="304" t="s">
        <v>147</v>
      </c>
      <c r="I19" s="305"/>
      <c r="J19" s="305"/>
      <c r="K19" s="305"/>
      <c r="L19" s="306"/>
      <c r="M19" s="42"/>
      <c r="O19" s="320" t="s">
        <v>87</v>
      </c>
      <c r="P19" s="315"/>
      <c r="Q19" s="315"/>
      <c r="R19" s="315"/>
      <c r="S19" s="316"/>
      <c r="T19" s="42"/>
      <c r="V19" s="317" t="s">
        <v>88</v>
      </c>
      <c r="W19" s="315"/>
      <c r="X19" s="315"/>
      <c r="Y19" s="318"/>
    </row>
    <row r="20" spans="1:25" x14ac:dyDescent="0.25">
      <c r="A20" s="326"/>
      <c r="B20" s="305"/>
      <c r="C20" s="88"/>
      <c r="D20" s="84"/>
      <c r="E20" s="327"/>
      <c r="F20" s="42"/>
      <c r="H20" s="304"/>
      <c r="I20" s="305"/>
      <c r="J20" s="88"/>
      <c r="K20" s="84"/>
      <c r="L20" s="306"/>
      <c r="M20" s="42"/>
      <c r="O20" s="320"/>
      <c r="P20" s="315"/>
      <c r="Q20" s="104"/>
      <c r="R20" s="105"/>
      <c r="S20" s="316"/>
      <c r="T20" s="42"/>
      <c r="V20" s="317"/>
      <c r="W20" s="315"/>
      <c r="X20" s="104"/>
      <c r="Y20" s="115"/>
    </row>
    <row r="21" spans="1:25" ht="15" customHeight="1" x14ac:dyDescent="0.25">
      <c r="A21" s="326" t="s">
        <v>122</v>
      </c>
      <c r="B21" s="305"/>
      <c r="C21" s="305"/>
      <c r="D21" s="305"/>
      <c r="E21" s="327"/>
      <c r="F21" s="42"/>
      <c r="H21" s="314" t="s">
        <v>120</v>
      </c>
      <c r="I21" s="305"/>
      <c r="J21" s="305"/>
      <c r="K21" s="305"/>
      <c r="L21" s="306"/>
      <c r="M21" s="42"/>
      <c r="O21" s="320" t="s">
        <v>88</v>
      </c>
      <c r="P21" s="315"/>
      <c r="Q21" s="315"/>
      <c r="R21" s="315"/>
      <c r="S21" s="316"/>
      <c r="T21" s="42"/>
      <c r="V21" s="317" t="s">
        <v>165</v>
      </c>
      <c r="W21" s="315"/>
      <c r="X21" s="315"/>
      <c r="Y21" s="318"/>
    </row>
    <row r="22" spans="1:25" x14ac:dyDescent="0.25">
      <c r="A22" s="326"/>
      <c r="B22" s="305"/>
      <c r="C22" s="88"/>
      <c r="D22" s="84"/>
      <c r="E22" s="327"/>
      <c r="F22" s="42"/>
      <c r="H22" s="314"/>
      <c r="I22" s="305"/>
      <c r="J22" s="82"/>
      <c r="K22" s="84"/>
      <c r="L22" s="306"/>
      <c r="M22" s="42"/>
      <c r="O22" s="320"/>
      <c r="P22" s="315"/>
      <c r="Q22" s="104"/>
      <c r="R22" s="105"/>
      <c r="S22" s="316"/>
      <c r="T22" s="42"/>
      <c r="V22" s="317"/>
      <c r="W22" s="315"/>
      <c r="X22" s="104"/>
      <c r="Y22" s="115"/>
    </row>
    <row r="23" spans="1:25" ht="15" customHeight="1" x14ac:dyDescent="0.25">
      <c r="A23" s="334" t="s">
        <v>124</v>
      </c>
      <c r="B23" s="331"/>
      <c r="C23" s="331"/>
      <c r="D23" s="331"/>
      <c r="E23" s="332"/>
      <c r="F23" s="42"/>
      <c r="H23" s="304" t="s">
        <v>121</v>
      </c>
      <c r="I23" s="305"/>
      <c r="J23" s="305"/>
      <c r="K23" s="305"/>
      <c r="L23" s="306"/>
      <c r="M23" s="42"/>
      <c r="O23" s="320" t="s">
        <v>166</v>
      </c>
      <c r="P23" s="315"/>
      <c r="Q23" s="315"/>
      <c r="R23" s="315"/>
      <c r="S23" s="316"/>
      <c r="T23" s="42"/>
      <c r="V23" s="317" t="s">
        <v>164</v>
      </c>
      <c r="W23" s="315"/>
      <c r="X23" s="315"/>
      <c r="Y23" s="318"/>
    </row>
    <row r="24" spans="1:25" x14ac:dyDescent="0.25">
      <c r="A24" s="334"/>
      <c r="B24" s="331"/>
      <c r="C24" s="93"/>
      <c r="D24" s="94"/>
      <c r="E24" s="332"/>
      <c r="F24" s="42"/>
      <c r="H24" s="304"/>
      <c r="I24" s="305"/>
      <c r="J24" s="88"/>
      <c r="K24" s="84"/>
      <c r="L24" s="306"/>
      <c r="M24" s="42"/>
      <c r="O24" s="320"/>
      <c r="P24" s="315"/>
      <c r="Q24" s="104"/>
      <c r="R24" s="105"/>
      <c r="S24" s="316"/>
      <c r="T24" s="42"/>
      <c r="V24" s="317"/>
      <c r="W24" s="315"/>
      <c r="X24" s="104"/>
      <c r="Y24" s="115"/>
    </row>
    <row r="25" spans="1:25" ht="15" customHeight="1" x14ac:dyDescent="0.25">
      <c r="A25" s="334" t="s">
        <v>123</v>
      </c>
      <c r="B25" s="331"/>
      <c r="C25" s="331"/>
      <c r="D25" s="331"/>
      <c r="E25" s="332"/>
      <c r="F25" s="42"/>
      <c r="H25" s="304" t="s">
        <v>122</v>
      </c>
      <c r="I25" s="305"/>
      <c r="J25" s="305"/>
      <c r="K25" s="305"/>
      <c r="L25" s="306"/>
      <c r="M25" s="42"/>
      <c r="O25" s="320" t="s">
        <v>165</v>
      </c>
      <c r="P25" s="315"/>
      <c r="Q25" s="315"/>
      <c r="R25" s="315"/>
      <c r="S25" s="316"/>
      <c r="T25" s="42"/>
      <c r="V25" s="325" t="s">
        <v>168</v>
      </c>
      <c r="W25" s="305"/>
      <c r="X25" s="305"/>
      <c r="Y25" s="322"/>
    </row>
    <row r="26" spans="1:25" x14ac:dyDescent="0.25">
      <c r="A26" s="334"/>
      <c r="B26" s="331"/>
      <c r="C26" s="93"/>
      <c r="D26" s="94"/>
      <c r="E26" s="332"/>
      <c r="F26" s="42"/>
      <c r="H26" s="304"/>
      <c r="I26" s="305"/>
      <c r="J26" s="88"/>
      <c r="K26" s="84"/>
      <c r="L26" s="306"/>
      <c r="M26" s="42"/>
      <c r="O26" s="320"/>
      <c r="P26" s="315"/>
      <c r="Q26" s="104"/>
      <c r="R26" s="105"/>
      <c r="S26" s="316"/>
      <c r="T26" s="42"/>
      <c r="V26" s="325"/>
      <c r="W26" s="305"/>
      <c r="X26" s="82"/>
      <c r="Y26" s="116"/>
    </row>
    <row r="27" spans="1:25" ht="15" customHeight="1" x14ac:dyDescent="0.25">
      <c r="A27" s="334" t="s">
        <v>125</v>
      </c>
      <c r="B27" s="331"/>
      <c r="C27" s="331"/>
      <c r="D27" s="331"/>
      <c r="E27" s="332"/>
      <c r="F27" s="42"/>
      <c r="H27" s="304" t="s">
        <v>146</v>
      </c>
      <c r="I27" s="305"/>
      <c r="J27" s="305"/>
      <c r="K27" s="305"/>
      <c r="L27" s="306"/>
      <c r="M27" s="42"/>
      <c r="O27" s="320" t="s">
        <v>164</v>
      </c>
      <c r="P27" s="315"/>
      <c r="Q27" s="315"/>
      <c r="R27" s="315"/>
      <c r="S27" s="316"/>
      <c r="T27" s="42"/>
      <c r="V27" s="325" t="s">
        <v>169</v>
      </c>
      <c r="W27" s="305"/>
      <c r="X27" s="305"/>
      <c r="Y27" s="322"/>
    </row>
    <row r="28" spans="1:25" x14ac:dyDescent="0.25">
      <c r="A28" s="334"/>
      <c r="B28" s="331"/>
      <c r="C28" s="93"/>
      <c r="D28" s="94"/>
      <c r="E28" s="332"/>
      <c r="F28" s="42"/>
      <c r="H28" s="304"/>
      <c r="I28" s="305"/>
      <c r="J28" s="88"/>
      <c r="K28" s="84"/>
      <c r="L28" s="306"/>
      <c r="M28" s="42"/>
      <c r="O28" s="320"/>
      <c r="P28" s="315"/>
      <c r="Q28" s="104"/>
      <c r="R28" s="105"/>
      <c r="S28" s="316"/>
      <c r="T28" s="42"/>
      <c r="V28" s="325"/>
      <c r="W28" s="305"/>
      <c r="X28" s="82"/>
      <c r="Y28" s="116"/>
    </row>
    <row r="29" spans="1:25" ht="15" customHeight="1" x14ac:dyDescent="0.25">
      <c r="A29" s="334" t="s">
        <v>126</v>
      </c>
      <c r="B29" s="331"/>
      <c r="C29" s="331"/>
      <c r="D29" s="331"/>
      <c r="E29" s="332"/>
      <c r="F29" s="42"/>
      <c r="H29" s="323" t="s">
        <v>124</v>
      </c>
      <c r="I29" s="271"/>
      <c r="J29" s="271"/>
      <c r="K29" s="271"/>
      <c r="L29" s="324"/>
      <c r="M29" s="42"/>
      <c r="O29" s="325" t="s">
        <v>167</v>
      </c>
      <c r="P29" s="305"/>
      <c r="Q29" s="305"/>
      <c r="R29" s="305"/>
      <c r="S29" s="329"/>
      <c r="T29" s="42"/>
      <c r="V29" s="325" t="s">
        <v>116</v>
      </c>
      <c r="W29" s="305"/>
      <c r="X29" s="305"/>
      <c r="Y29" s="322"/>
    </row>
    <row r="30" spans="1:25" x14ac:dyDescent="0.25">
      <c r="A30" s="334"/>
      <c r="B30" s="331"/>
      <c r="C30" s="93"/>
      <c r="D30" s="94"/>
      <c r="E30" s="332"/>
      <c r="F30" s="42"/>
      <c r="H30" s="323"/>
      <c r="I30" s="271"/>
      <c r="J30" s="83"/>
      <c r="K30" s="86"/>
      <c r="L30" s="324"/>
      <c r="M30" s="42"/>
      <c r="O30" s="325"/>
      <c r="P30" s="305"/>
      <c r="Q30" s="82"/>
      <c r="R30" s="84"/>
      <c r="S30" s="329"/>
      <c r="T30" s="42"/>
      <c r="V30" s="325"/>
      <c r="W30" s="305"/>
      <c r="X30" s="82"/>
      <c r="Y30" s="116"/>
    </row>
    <row r="31" spans="1:25" ht="15" customHeight="1" x14ac:dyDescent="0.25">
      <c r="A31" s="335" t="s">
        <v>127</v>
      </c>
      <c r="B31" s="271"/>
      <c r="C31" s="271"/>
      <c r="D31" s="271"/>
      <c r="E31" s="333"/>
      <c r="F31" s="42"/>
      <c r="H31" s="323" t="s">
        <v>123</v>
      </c>
      <c r="I31" s="271"/>
      <c r="J31" s="271"/>
      <c r="K31" s="271"/>
      <c r="L31" s="324"/>
      <c r="M31" s="42"/>
      <c r="O31" s="325" t="s">
        <v>168</v>
      </c>
      <c r="P31" s="305"/>
      <c r="Q31" s="305"/>
      <c r="R31" s="305"/>
      <c r="S31" s="329"/>
      <c r="T31" s="42"/>
      <c r="V31" s="325" t="s">
        <v>148</v>
      </c>
      <c r="W31" s="305"/>
      <c r="X31" s="305"/>
      <c r="Y31" s="322"/>
    </row>
    <row r="32" spans="1:25" x14ac:dyDescent="0.25">
      <c r="A32" s="335"/>
      <c r="B32" s="271"/>
      <c r="C32" s="91"/>
      <c r="D32" s="86"/>
      <c r="E32" s="333"/>
      <c r="F32" s="42"/>
      <c r="H32" s="323"/>
      <c r="I32" s="271"/>
      <c r="J32" s="83"/>
      <c r="K32" s="86"/>
      <c r="L32" s="324"/>
      <c r="M32" s="42"/>
      <c r="O32" s="325"/>
      <c r="P32" s="305"/>
      <c r="Q32" s="82"/>
      <c r="R32" s="84"/>
      <c r="S32" s="329"/>
      <c r="T32" s="42"/>
      <c r="V32" s="325"/>
      <c r="W32" s="305"/>
      <c r="X32" s="82"/>
      <c r="Y32" s="116"/>
    </row>
    <row r="33" spans="1:25" ht="15" customHeight="1" x14ac:dyDescent="0.25">
      <c r="A33" s="335" t="s">
        <v>128</v>
      </c>
      <c r="B33" s="271"/>
      <c r="C33" s="271"/>
      <c r="D33" s="271"/>
      <c r="E33" s="333"/>
      <c r="F33" s="42"/>
      <c r="H33" s="323" t="s">
        <v>125</v>
      </c>
      <c r="I33" s="271"/>
      <c r="J33" s="271"/>
      <c r="K33" s="271"/>
      <c r="L33" s="324"/>
      <c r="M33" s="42"/>
      <c r="O33" s="325" t="s">
        <v>169</v>
      </c>
      <c r="P33" s="305"/>
      <c r="Q33" s="305"/>
      <c r="R33" s="305"/>
      <c r="S33" s="329"/>
      <c r="T33" s="42"/>
      <c r="V33" s="325" t="s">
        <v>119</v>
      </c>
      <c r="W33" s="305"/>
      <c r="X33" s="305"/>
      <c r="Y33" s="322"/>
    </row>
    <row r="34" spans="1:25" x14ac:dyDescent="0.25">
      <c r="A34" s="335"/>
      <c r="B34" s="271"/>
      <c r="C34" s="91"/>
      <c r="D34" s="86"/>
      <c r="E34" s="333"/>
      <c r="F34" s="42"/>
      <c r="H34" s="323"/>
      <c r="I34" s="271"/>
      <c r="J34" s="83"/>
      <c r="K34" s="86"/>
      <c r="L34" s="324"/>
      <c r="M34" s="42"/>
      <c r="O34" s="325"/>
      <c r="P34" s="305"/>
      <c r="Q34" s="82"/>
      <c r="R34" s="84"/>
      <c r="S34" s="329"/>
      <c r="T34" s="42"/>
      <c r="V34" s="325"/>
      <c r="W34" s="305"/>
      <c r="X34" s="82"/>
      <c r="Y34" s="116"/>
    </row>
    <row r="35" spans="1:25" ht="15" customHeight="1" x14ac:dyDescent="0.25">
      <c r="A35" s="334" t="s">
        <v>129</v>
      </c>
      <c r="B35" s="271"/>
      <c r="C35" s="271"/>
      <c r="D35" s="271"/>
      <c r="E35" s="333"/>
      <c r="F35" s="42"/>
      <c r="H35" s="323" t="s">
        <v>155</v>
      </c>
      <c r="I35" s="271"/>
      <c r="J35" s="271"/>
      <c r="K35" s="271"/>
      <c r="L35" s="324"/>
      <c r="M35" s="42"/>
      <c r="O35" s="325" t="s">
        <v>115</v>
      </c>
      <c r="P35" s="305"/>
      <c r="Q35" s="305"/>
      <c r="R35" s="305"/>
      <c r="S35" s="329"/>
      <c r="T35" s="42"/>
      <c r="V35" s="325" t="s">
        <v>147</v>
      </c>
      <c r="W35" s="305"/>
      <c r="X35" s="305"/>
      <c r="Y35" s="322"/>
    </row>
    <row r="36" spans="1:25" x14ac:dyDescent="0.25">
      <c r="A36" s="334"/>
      <c r="B36" s="271"/>
      <c r="C36" s="91"/>
      <c r="D36" s="86"/>
      <c r="E36" s="333"/>
      <c r="F36" s="42"/>
      <c r="H36" s="323"/>
      <c r="I36" s="271"/>
      <c r="J36" s="83"/>
      <c r="K36" s="86"/>
      <c r="L36" s="324"/>
      <c r="M36" s="42"/>
      <c r="O36" s="325"/>
      <c r="P36" s="305"/>
      <c r="Q36" s="82"/>
      <c r="R36" s="84"/>
      <c r="S36" s="329"/>
      <c r="T36" s="42"/>
      <c r="V36" s="325"/>
      <c r="W36" s="305"/>
      <c r="X36" s="82"/>
      <c r="Y36" s="116"/>
    </row>
    <row r="37" spans="1:25" ht="15" customHeight="1" x14ac:dyDescent="0.25">
      <c r="A37" s="335" t="s">
        <v>130</v>
      </c>
      <c r="B37" s="271"/>
      <c r="C37" s="271"/>
      <c r="D37" s="271"/>
      <c r="E37" s="333"/>
      <c r="F37" s="42"/>
      <c r="H37" s="323" t="s">
        <v>126</v>
      </c>
      <c r="I37" s="271"/>
      <c r="J37" s="271"/>
      <c r="K37" s="271"/>
      <c r="L37" s="324"/>
      <c r="M37" s="42"/>
      <c r="O37" s="325" t="s">
        <v>116</v>
      </c>
      <c r="P37" s="305"/>
      <c r="Q37" s="305"/>
      <c r="R37" s="305"/>
      <c r="S37" s="329"/>
      <c r="T37" s="42"/>
      <c r="V37" s="325" t="s">
        <v>122</v>
      </c>
      <c r="W37" s="305"/>
      <c r="X37" s="305"/>
      <c r="Y37" s="322"/>
    </row>
    <row r="38" spans="1:25" x14ac:dyDescent="0.25">
      <c r="A38" s="335"/>
      <c r="B38" s="271"/>
      <c r="C38" s="91"/>
      <c r="D38" s="86"/>
      <c r="E38" s="333"/>
      <c r="F38" s="42"/>
      <c r="H38" s="323"/>
      <c r="I38" s="271"/>
      <c r="J38" s="83"/>
      <c r="K38" s="86"/>
      <c r="L38" s="324"/>
      <c r="M38" s="42"/>
      <c r="O38" s="325"/>
      <c r="P38" s="305"/>
      <c r="Q38" s="82"/>
      <c r="R38" s="84"/>
      <c r="S38" s="329"/>
      <c r="T38" s="42"/>
      <c r="V38" s="325"/>
      <c r="W38" s="305"/>
      <c r="X38" s="82"/>
      <c r="Y38" s="116"/>
    </row>
    <row r="39" spans="1:25" ht="15" customHeight="1" x14ac:dyDescent="0.25">
      <c r="A39" s="335" t="s">
        <v>131</v>
      </c>
      <c r="B39" s="271"/>
      <c r="C39" s="271"/>
      <c r="D39" s="271"/>
      <c r="E39" s="333"/>
      <c r="F39" s="42"/>
      <c r="H39" s="323" t="s">
        <v>127</v>
      </c>
      <c r="I39" s="271"/>
      <c r="J39" s="271"/>
      <c r="K39" s="271"/>
      <c r="L39" s="324"/>
      <c r="M39" s="42"/>
      <c r="O39" s="325" t="s">
        <v>148</v>
      </c>
      <c r="P39" s="305"/>
      <c r="Q39" s="305"/>
      <c r="R39" s="305"/>
      <c r="S39" s="329"/>
      <c r="T39" s="42"/>
      <c r="V39" s="325" t="s">
        <v>146</v>
      </c>
      <c r="W39" s="305"/>
      <c r="X39" s="305"/>
      <c r="Y39" s="322"/>
    </row>
    <row r="40" spans="1:25" x14ac:dyDescent="0.25">
      <c r="A40" s="335"/>
      <c r="B40" s="271"/>
      <c r="C40" s="91"/>
      <c r="D40" s="86"/>
      <c r="E40" s="333"/>
      <c r="F40" s="42"/>
      <c r="H40" s="323"/>
      <c r="I40" s="271"/>
      <c r="J40" s="83"/>
      <c r="K40" s="86"/>
      <c r="L40" s="324"/>
      <c r="M40" s="42"/>
      <c r="O40" s="325"/>
      <c r="P40" s="305"/>
      <c r="Q40" s="82"/>
      <c r="R40" s="84"/>
      <c r="S40" s="329"/>
      <c r="T40" s="42"/>
      <c r="V40" s="325"/>
      <c r="W40" s="305"/>
      <c r="X40" s="82"/>
      <c r="Y40" s="116"/>
    </row>
    <row r="41" spans="1:25" ht="15" customHeight="1" x14ac:dyDescent="0.25">
      <c r="A41" s="334" t="s">
        <v>132</v>
      </c>
      <c r="B41" s="271"/>
      <c r="C41" s="271"/>
      <c r="D41" s="271"/>
      <c r="E41" s="333"/>
      <c r="F41" s="42"/>
      <c r="H41" s="323" t="s">
        <v>128</v>
      </c>
      <c r="I41" s="271"/>
      <c r="J41" s="271"/>
      <c r="K41" s="271"/>
      <c r="L41" s="324"/>
      <c r="M41" s="42"/>
      <c r="O41" s="325" t="s">
        <v>118</v>
      </c>
      <c r="P41" s="305"/>
      <c r="Q41" s="305"/>
      <c r="R41" s="305"/>
      <c r="S41" s="329"/>
      <c r="T41" s="42"/>
      <c r="V41" s="270" t="s">
        <v>125</v>
      </c>
      <c r="W41" s="271"/>
      <c r="X41" s="271"/>
      <c r="Y41" s="330"/>
    </row>
    <row r="42" spans="1:25" x14ac:dyDescent="0.25">
      <c r="A42" s="334"/>
      <c r="B42" s="271"/>
      <c r="C42" s="83"/>
      <c r="D42" s="86"/>
      <c r="E42" s="333"/>
      <c r="F42" s="42"/>
      <c r="H42" s="323"/>
      <c r="I42" s="271"/>
      <c r="J42" s="83"/>
      <c r="K42" s="86"/>
      <c r="L42" s="324"/>
      <c r="M42" s="42"/>
      <c r="O42" s="325"/>
      <c r="P42" s="305"/>
      <c r="Q42" s="82"/>
      <c r="R42" s="84"/>
      <c r="S42" s="329"/>
      <c r="T42" s="42"/>
      <c r="V42" s="270"/>
      <c r="W42" s="271"/>
      <c r="X42" s="83"/>
      <c r="Y42" s="117"/>
    </row>
    <row r="43" spans="1:25" ht="15" customHeight="1" x14ac:dyDescent="0.25">
      <c r="A43" s="334" t="s">
        <v>133</v>
      </c>
      <c r="B43" s="271"/>
      <c r="C43" s="271"/>
      <c r="D43" s="271"/>
      <c r="E43" s="333"/>
      <c r="F43" s="42"/>
      <c r="H43" s="323" t="s">
        <v>154</v>
      </c>
      <c r="I43" s="271"/>
      <c r="J43" s="271"/>
      <c r="K43" s="271"/>
      <c r="L43" s="324"/>
      <c r="M43" s="42"/>
      <c r="O43" s="325" t="s">
        <v>119</v>
      </c>
      <c r="P43" s="305"/>
      <c r="Q43" s="305"/>
      <c r="R43" s="305"/>
      <c r="S43" s="329"/>
      <c r="T43" s="42"/>
      <c r="V43" s="270" t="s">
        <v>155</v>
      </c>
      <c r="W43" s="271"/>
      <c r="X43" s="271"/>
      <c r="Y43" s="330"/>
    </row>
    <row r="44" spans="1:25" x14ac:dyDescent="0.25">
      <c r="A44" s="334"/>
      <c r="B44" s="271"/>
      <c r="C44" s="91"/>
      <c r="D44" s="86"/>
      <c r="E44" s="333"/>
      <c r="F44" s="42"/>
      <c r="H44" s="323"/>
      <c r="I44" s="271"/>
      <c r="J44" s="83"/>
      <c r="K44" s="86"/>
      <c r="L44" s="324"/>
      <c r="M44" s="42"/>
      <c r="O44" s="325"/>
      <c r="P44" s="305"/>
      <c r="Q44" s="82"/>
      <c r="R44" s="84"/>
      <c r="S44" s="329"/>
      <c r="T44" s="42"/>
      <c r="V44" s="270"/>
      <c r="W44" s="271"/>
      <c r="X44" s="83"/>
      <c r="Y44" s="117"/>
    </row>
    <row r="45" spans="1:25" ht="15" customHeight="1" x14ac:dyDescent="0.25">
      <c r="A45" s="335" t="s">
        <v>134</v>
      </c>
      <c r="B45" s="271"/>
      <c r="C45" s="271"/>
      <c r="D45" s="271"/>
      <c r="E45" s="333"/>
      <c r="F45" s="42"/>
      <c r="H45" s="323" t="s">
        <v>129</v>
      </c>
      <c r="I45" s="271"/>
      <c r="J45" s="271"/>
      <c r="K45" s="271"/>
      <c r="L45" s="324"/>
      <c r="M45" s="42"/>
      <c r="O45" s="325" t="s">
        <v>147</v>
      </c>
      <c r="P45" s="305"/>
      <c r="Q45" s="305"/>
      <c r="R45" s="305"/>
      <c r="S45" s="329"/>
      <c r="T45" s="42"/>
      <c r="V45" s="270" t="s">
        <v>128</v>
      </c>
      <c r="W45" s="271"/>
      <c r="X45" s="271"/>
      <c r="Y45" s="330"/>
    </row>
    <row r="46" spans="1:25" x14ac:dyDescent="0.25">
      <c r="A46" s="335"/>
      <c r="B46" s="271"/>
      <c r="C46" s="91"/>
      <c r="D46" s="86"/>
      <c r="E46" s="333"/>
      <c r="F46" s="42"/>
      <c r="H46" s="323"/>
      <c r="I46" s="271"/>
      <c r="J46" s="83"/>
      <c r="K46" s="86"/>
      <c r="L46" s="324"/>
      <c r="M46" s="42"/>
      <c r="O46" s="325"/>
      <c r="P46" s="305"/>
      <c r="Q46" s="82"/>
      <c r="R46" s="84"/>
      <c r="S46" s="329"/>
      <c r="T46" s="42"/>
      <c r="V46" s="270"/>
      <c r="W46" s="271"/>
      <c r="X46" s="83"/>
      <c r="Y46" s="117"/>
    </row>
    <row r="47" spans="1:25" ht="15" customHeight="1" x14ac:dyDescent="0.25">
      <c r="A47" s="334" t="s">
        <v>135</v>
      </c>
      <c r="B47" s="344"/>
      <c r="C47" s="344"/>
      <c r="D47" s="344"/>
      <c r="E47" s="343"/>
      <c r="F47" s="42"/>
      <c r="H47" s="323" t="s">
        <v>130</v>
      </c>
      <c r="I47" s="271"/>
      <c r="J47" s="271"/>
      <c r="K47" s="271"/>
      <c r="L47" s="324"/>
      <c r="M47" s="42"/>
      <c r="O47" s="325" t="s">
        <v>121</v>
      </c>
      <c r="P47" s="305"/>
      <c r="Q47" s="305"/>
      <c r="R47" s="305"/>
      <c r="S47" s="329"/>
      <c r="T47" s="42"/>
      <c r="V47" s="270" t="s">
        <v>154</v>
      </c>
      <c r="W47" s="121"/>
      <c r="X47" s="271"/>
      <c r="Y47" s="330"/>
    </row>
    <row r="48" spans="1:25" x14ac:dyDescent="0.25">
      <c r="A48" s="334"/>
      <c r="B48" s="344"/>
      <c r="C48" s="95"/>
      <c r="D48" s="96"/>
      <c r="E48" s="343"/>
      <c r="F48" s="42"/>
      <c r="H48" s="323"/>
      <c r="I48" s="271"/>
      <c r="J48" s="83"/>
      <c r="K48" s="86"/>
      <c r="L48" s="324"/>
      <c r="M48" s="42"/>
      <c r="O48" s="325"/>
      <c r="P48" s="305"/>
      <c r="Q48" s="82"/>
      <c r="R48" s="84"/>
      <c r="S48" s="329"/>
      <c r="T48" s="42"/>
      <c r="V48" s="270"/>
      <c r="W48" s="83"/>
      <c r="X48" s="83"/>
      <c r="Y48" s="117"/>
    </row>
    <row r="49" spans="1:25" ht="15" customHeight="1" x14ac:dyDescent="0.25">
      <c r="A49" s="334" t="s">
        <v>136</v>
      </c>
      <c r="B49" s="344"/>
      <c r="C49" s="344"/>
      <c r="D49" s="344"/>
      <c r="E49" s="343"/>
      <c r="F49" s="42"/>
      <c r="H49" s="323" t="s">
        <v>131</v>
      </c>
      <c r="I49" s="271"/>
      <c r="J49" s="271"/>
      <c r="K49" s="271"/>
      <c r="L49" s="324"/>
      <c r="M49" s="42"/>
      <c r="O49" s="325" t="s">
        <v>122</v>
      </c>
      <c r="P49" s="305"/>
      <c r="Q49" s="305"/>
      <c r="R49" s="305"/>
      <c r="S49" s="329"/>
      <c r="T49" s="42"/>
      <c r="V49" s="270" t="s">
        <v>131</v>
      </c>
      <c r="W49" s="83"/>
      <c r="X49" s="271"/>
      <c r="Y49" s="330"/>
    </row>
    <row r="50" spans="1:25" x14ac:dyDescent="0.25">
      <c r="A50" s="334"/>
      <c r="B50" s="344"/>
      <c r="C50" s="95"/>
      <c r="D50" s="96"/>
      <c r="E50" s="343"/>
      <c r="F50" s="42"/>
      <c r="H50" s="323"/>
      <c r="I50" s="271"/>
      <c r="J50" s="83"/>
      <c r="K50" s="86"/>
      <c r="L50" s="324"/>
      <c r="M50" s="42"/>
      <c r="O50" s="325"/>
      <c r="P50" s="305"/>
      <c r="Q50" s="82"/>
      <c r="R50" s="84"/>
      <c r="S50" s="329"/>
      <c r="T50" s="42"/>
      <c r="V50" s="270"/>
      <c r="W50" s="83"/>
      <c r="X50" s="83"/>
      <c r="Y50" s="117"/>
    </row>
    <row r="51" spans="1:25" ht="15" customHeight="1" x14ac:dyDescent="0.25">
      <c r="A51" s="345" t="s">
        <v>137</v>
      </c>
      <c r="B51" s="348"/>
      <c r="C51" s="348"/>
      <c r="D51" s="348"/>
      <c r="E51" s="340"/>
      <c r="F51" s="42"/>
      <c r="H51" s="323" t="s">
        <v>153</v>
      </c>
      <c r="I51" s="271"/>
      <c r="J51" s="271"/>
      <c r="K51" s="271"/>
      <c r="L51" s="324"/>
      <c r="M51" s="42"/>
      <c r="O51" s="325" t="s">
        <v>146</v>
      </c>
      <c r="P51" s="305"/>
      <c r="Q51" s="305"/>
      <c r="R51" s="305"/>
      <c r="S51" s="329"/>
      <c r="T51" s="42"/>
      <c r="V51" s="270" t="s">
        <v>153</v>
      </c>
      <c r="W51" s="271"/>
      <c r="X51" s="271"/>
      <c r="Y51" s="330"/>
    </row>
    <row r="52" spans="1:25" x14ac:dyDescent="0.25">
      <c r="A52" s="345"/>
      <c r="B52" s="348"/>
      <c r="C52" s="97"/>
      <c r="D52" s="98"/>
      <c r="E52" s="340"/>
      <c r="F52" s="42"/>
      <c r="H52" s="323"/>
      <c r="I52" s="271"/>
      <c r="J52" s="83"/>
      <c r="K52" s="86"/>
      <c r="L52" s="324"/>
      <c r="M52" s="42"/>
      <c r="O52" s="325"/>
      <c r="P52" s="305"/>
      <c r="Q52" s="82"/>
      <c r="R52" s="84"/>
      <c r="S52" s="329"/>
      <c r="T52" s="42"/>
      <c r="V52" s="270"/>
      <c r="W52" s="271"/>
      <c r="X52" s="83"/>
      <c r="Y52" s="117"/>
    </row>
    <row r="53" spans="1:25" ht="15" customHeight="1" x14ac:dyDescent="0.25">
      <c r="A53" s="345" t="s">
        <v>138</v>
      </c>
      <c r="B53" s="267"/>
      <c r="C53" s="267"/>
      <c r="D53" s="267"/>
      <c r="E53" s="341"/>
      <c r="F53" s="42"/>
      <c r="H53" s="323" t="s">
        <v>132</v>
      </c>
      <c r="I53" s="271"/>
      <c r="J53" s="271"/>
      <c r="K53" s="271"/>
      <c r="L53" s="324"/>
      <c r="M53" s="42"/>
      <c r="O53" s="270" t="s">
        <v>123</v>
      </c>
      <c r="P53" s="271"/>
      <c r="Q53" s="271"/>
      <c r="R53" s="271"/>
      <c r="S53" s="269"/>
      <c r="T53" s="42"/>
      <c r="V53" s="270" t="s">
        <v>134</v>
      </c>
      <c r="W53" s="271"/>
      <c r="X53" s="271"/>
      <c r="Y53" s="330"/>
    </row>
    <row r="54" spans="1:25" x14ac:dyDescent="0.25">
      <c r="A54" s="345"/>
      <c r="B54" s="267"/>
      <c r="C54" s="92"/>
      <c r="D54" s="87"/>
      <c r="E54" s="341"/>
      <c r="F54" s="42"/>
      <c r="H54" s="323"/>
      <c r="I54" s="271"/>
      <c r="J54" s="83"/>
      <c r="K54" s="86"/>
      <c r="L54" s="324"/>
      <c r="M54" s="42"/>
      <c r="O54" s="270"/>
      <c r="P54" s="271"/>
      <c r="Q54" s="83"/>
      <c r="R54" s="86"/>
      <c r="S54" s="269"/>
      <c r="T54" s="42"/>
      <c r="V54" s="270"/>
      <c r="W54" s="271"/>
      <c r="X54" s="83"/>
      <c r="Y54" s="117"/>
    </row>
    <row r="55" spans="1:25" ht="15" customHeight="1" x14ac:dyDescent="0.25">
      <c r="A55" s="346" t="s">
        <v>139</v>
      </c>
      <c r="B55" s="267"/>
      <c r="C55" s="267"/>
      <c r="D55" s="267"/>
      <c r="E55" s="341"/>
      <c r="F55" s="42"/>
      <c r="H55" s="323" t="s">
        <v>133</v>
      </c>
      <c r="I55" s="271"/>
      <c r="J55" s="271"/>
      <c r="K55" s="271"/>
      <c r="L55" s="324"/>
      <c r="M55" s="42"/>
      <c r="O55" s="270" t="s">
        <v>125</v>
      </c>
      <c r="P55" s="271"/>
      <c r="Q55" s="271"/>
      <c r="R55" s="271"/>
      <c r="S55" s="269"/>
      <c r="T55" s="42"/>
      <c r="V55" s="270" t="s">
        <v>152</v>
      </c>
      <c r="W55" s="271"/>
      <c r="X55" s="271"/>
      <c r="Y55" s="330"/>
    </row>
    <row r="56" spans="1:25" x14ac:dyDescent="0.25">
      <c r="A56" s="346"/>
      <c r="B56" s="267"/>
      <c r="C56" s="92"/>
      <c r="D56" s="87"/>
      <c r="E56" s="341"/>
      <c r="F56" s="42"/>
      <c r="H56" s="323"/>
      <c r="I56" s="271"/>
      <c r="J56" s="83"/>
      <c r="K56" s="86"/>
      <c r="L56" s="324"/>
      <c r="M56" s="42"/>
      <c r="O56" s="270"/>
      <c r="P56" s="271"/>
      <c r="Q56" s="83"/>
      <c r="R56" s="86"/>
      <c r="S56" s="269"/>
      <c r="T56" s="42"/>
      <c r="V56" s="270"/>
      <c r="W56" s="271"/>
      <c r="X56" s="83"/>
      <c r="Y56" s="117"/>
    </row>
    <row r="57" spans="1:25" ht="15" customHeight="1" x14ac:dyDescent="0.25">
      <c r="A57" s="342" t="s">
        <v>140</v>
      </c>
      <c r="B57" s="347"/>
      <c r="C57" s="347"/>
      <c r="D57" s="347"/>
      <c r="E57" s="349"/>
      <c r="F57" s="42"/>
      <c r="H57" s="323" t="s">
        <v>134</v>
      </c>
      <c r="I57" s="271"/>
      <c r="J57" s="271"/>
      <c r="K57" s="271"/>
      <c r="L57" s="324"/>
      <c r="M57" s="42"/>
      <c r="O57" s="270" t="s">
        <v>155</v>
      </c>
      <c r="P57" s="271"/>
      <c r="Q57" s="271"/>
      <c r="R57" s="271"/>
      <c r="S57" s="269"/>
      <c r="T57" s="42"/>
      <c r="V57" s="336" t="s">
        <v>137</v>
      </c>
      <c r="W57" s="267"/>
      <c r="X57" s="267"/>
      <c r="Y57" s="337"/>
    </row>
    <row r="58" spans="1:25" x14ac:dyDescent="0.25">
      <c r="A58" s="342"/>
      <c r="B58" s="347"/>
      <c r="C58" s="108"/>
      <c r="D58" s="109"/>
      <c r="E58" s="349"/>
      <c r="F58" s="42"/>
      <c r="H58" s="323"/>
      <c r="I58" s="271"/>
      <c r="J58" s="83"/>
      <c r="K58" s="86"/>
      <c r="L58" s="324"/>
      <c r="M58" s="42"/>
      <c r="O58" s="270"/>
      <c r="P58" s="271"/>
      <c r="Q58" s="83"/>
      <c r="R58" s="86"/>
      <c r="S58" s="269"/>
      <c r="T58" s="42"/>
      <c r="V58" s="336"/>
      <c r="W58" s="267"/>
      <c r="X58" s="85"/>
      <c r="Y58" s="118"/>
    </row>
    <row r="59" spans="1:25" ht="15" customHeight="1" x14ac:dyDescent="0.25">
      <c r="A59" s="345" t="s">
        <v>141</v>
      </c>
      <c r="B59" s="267"/>
      <c r="C59" s="267"/>
      <c r="D59" s="267"/>
      <c r="E59" s="341"/>
      <c r="F59" s="42"/>
      <c r="H59" s="323" t="s">
        <v>152</v>
      </c>
      <c r="I59" s="271"/>
      <c r="J59" s="271"/>
      <c r="K59" s="271"/>
      <c r="L59" s="324"/>
      <c r="M59" s="42"/>
      <c r="O59" s="270" t="s">
        <v>127</v>
      </c>
      <c r="P59" s="271"/>
      <c r="Q59" s="271"/>
      <c r="R59" s="271"/>
      <c r="S59" s="269"/>
      <c r="T59" s="42"/>
      <c r="V59" s="336" t="s">
        <v>150</v>
      </c>
      <c r="W59" s="267"/>
      <c r="X59" s="267"/>
      <c r="Y59" s="337"/>
    </row>
    <row r="60" spans="1:25" x14ac:dyDescent="0.25">
      <c r="A60" s="345"/>
      <c r="B60" s="267"/>
      <c r="C60" s="92"/>
      <c r="D60" s="87"/>
      <c r="E60" s="341"/>
      <c r="F60" s="42"/>
      <c r="H60" s="323"/>
      <c r="I60" s="271"/>
      <c r="J60" s="83"/>
      <c r="K60" s="86"/>
      <c r="L60" s="324"/>
      <c r="M60" s="42"/>
      <c r="O60" s="270"/>
      <c r="P60" s="271"/>
      <c r="Q60" s="83"/>
      <c r="R60" s="86"/>
      <c r="S60" s="269"/>
      <c r="T60" s="42"/>
      <c r="V60" s="336"/>
      <c r="W60" s="267"/>
      <c r="X60" s="85"/>
      <c r="Y60" s="118"/>
    </row>
    <row r="61" spans="1:25" ht="15" customHeight="1" x14ac:dyDescent="0.25">
      <c r="A61" s="346" t="s">
        <v>142</v>
      </c>
      <c r="B61" s="267"/>
      <c r="C61" s="267"/>
      <c r="D61" s="267"/>
      <c r="E61" s="341"/>
      <c r="F61" s="42"/>
      <c r="H61" s="323" t="s">
        <v>135</v>
      </c>
      <c r="I61" s="271"/>
      <c r="J61" s="271"/>
      <c r="K61" s="271"/>
      <c r="L61" s="324"/>
      <c r="M61" s="42"/>
      <c r="O61" s="270" t="s">
        <v>128</v>
      </c>
      <c r="P61" s="271"/>
      <c r="Q61" s="271"/>
      <c r="R61" s="271"/>
      <c r="S61" s="269"/>
      <c r="T61" s="42"/>
      <c r="V61" s="336" t="s">
        <v>140</v>
      </c>
      <c r="W61" s="267"/>
      <c r="X61" s="267"/>
      <c r="Y61" s="337"/>
    </row>
    <row r="62" spans="1:25" x14ac:dyDescent="0.25">
      <c r="A62" s="346"/>
      <c r="B62" s="267"/>
      <c r="C62" s="92"/>
      <c r="D62" s="87"/>
      <c r="E62" s="341"/>
      <c r="F62" s="42"/>
      <c r="H62" s="323"/>
      <c r="I62" s="271"/>
      <c r="J62" s="83"/>
      <c r="K62" s="86"/>
      <c r="L62" s="324"/>
      <c r="M62" s="42"/>
      <c r="O62" s="270"/>
      <c r="P62" s="271"/>
      <c r="Q62" s="83"/>
      <c r="R62" s="86"/>
      <c r="S62" s="269"/>
      <c r="T62" s="42"/>
      <c r="V62" s="336"/>
      <c r="W62" s="267"/>
      <c r="X62" s="85"/>
      <c r="Y62" s="118"/>
    </row>
    <row r="63" spans="1:25" ht="15" customHeight="1" x14ac:dyDescent="0.25">
      <c r="A63" s="345" t="s">
        <v>143</v>
      </c>
      <c r="B63" s="267"/>
      <c r="C63" s="267"/>
      <c r="D63" s="267"/>
      <c r="E63" s="341"/>
      <c r="F63" s="42"/>
      <c r="H63" s="323" t="s">
        <v>136</v>
      </c>
      <c r="I63" s="271"/>
      <c r="J63" s="271"/>
      <c r="K63" s="271"/>
      <c r="L63" s="324"/>
      <c r="M63" s="42"/>
      <c r="O63" s="270" t="s">
        <v>154</v>
      </c>
      <c r="P63" s="271"/>
      <c r="Q63" s="271"/>
      <c r="R63" s="271"/>
      <c r="S63" s="269"/>
      <c r="T63" s="42"/>
      <c r="V63" s="336" t="s">
        <v>149</v>
      </c>
      <c r="W63" s="267"/>
      <c r="X63" s="267"/>
      <c r="Y63" s="337"/>
    </row>
    <row r="64" spans="1:25" x14ac:dyDescent="0.25">
      <c r="A64" s="345"/>
      <c r="B64" s="267"/>
      <c r="C64" s="85"/>
      <c r="D64" s="87"/>
      <c r="E64" s="341"/>
      <c r="F64" s="42"/>
      <c r="H64" s="323"/>
      <c r="I64" s="271"/>
      <c r="J64" s="83"/>
      <c r="K64" s="86"/>
      <c r="L64" s="324"/>
      <c r="M64" s="42"/>
      <c r="O64" s="270"/>
      <c r="P64" s="271"/>
      <c r="Q64" s="83"/>
      <c r="R64" s="86"/>
      <c r="S64" s="269"/>
      <c r="T64" s="42"/>
      <c r="V64" s="336"/>
      <c r="W64" s="267"/>
      <c r="X64" s="85"/>
      <c r="Y64" s="118"/>
    </row>
    <row r="65" spans="1:25" ht="15" customHeight="1" x14ac:dyDescent="0.25">
      <c r="A65" s="345" t="s">
        <v>144</v>
      </c>
      <c r="B65" s="267"/>
      <c r="C65" s="267"/>
      <c r="D65" s="267"/>
      <c r="E65" s="341"/>
      <c r="F65" s="42"/>
      <c r="H65" s="275" t="s">
        <v>137</v>
      </c>
      <c r="I65" s="267"/>
      <c r="J65" s="267"/>
      <c r="K65" s="267"/>
      <c r="L65" s="272"/>
      <c r="M65" s="42"/>
      <c r="O65" s="270" t="s">
        <v>130</v>
      </c>
      <c r="P65" s="271"/>
      <c r="Q65" s="271"/>
      <c r="R65" s="271"/>
      <c r="S65" s="269"/>
      <c r="T65" s="42"/>
      <c r="V65" s="336" t="s">
        <v>90</v>
      </c>
      <c r="W65" s="267"/>
      <c r="X65" s="267"/>
      <c r="Y65" s="337"/>
    </row>
    <row r="66" spans="1:25" ht="15.75" thickBot="1" x14ac:dyDescent="0.3">
      <c r="A66" s="354"/>
      <c r="B66" s="355"/>
      <c r="C66" s="89"/>
      <c r="D66" s="90"/>
      <c r="E66" s="356"/>
      <c r="F66" s="42"/>
      <c r="H66" s="275"/>
      <c r="I66" s="267"/>
      <c r="J66" s="85"/>
      <c r="K66" s="87"/>
      <c r="L66" s="272"/>
      <c r="M66" s="42"/>
      <c r="O66" s="270"/>
      <c r="P66" s="271"/>
      <c r="Q66" s="83"/>
      <c r="R66" s="86"/>
      <c r="S66" s="269"/>
      <c r="T66" s="42"/>
      <c r="V66" s="336"/>
      <c r="W66" s="267"/>
      <c r="X66" s="85"/>
      <c r="Y66" s="118"/>
    </row>
    <row r="67" spans="1:25" ht="15" customHeight="1" thickTop="1" x14ac:dyDescent="0.25">
      <c r="F67" s="42"/>
      <c r="H67" s="275" t="s">
        <v>150</v>
      </c>
      <c r="I67" s="267"/>
      <c r="J67" s="267"/>
      <c r="K67" s="267"/>
      <c r="L67" s="272"/>
      <c r="M67" s="42"/>
      <c r="O67" s="270" t="s">
        <v>131</v>
      </c>
      <c r="P67" s="271"/>
      <c r="Q67" s="271"/>
      <c r="R67" s="271"/>
      <c r="S67" s="269"/>
      <c r="T67" s="42"/>
      <c r="V67" s="336" t="s">
        <v>151</v>
      </c>
      <c r="W67" s="267"/>
      <c r="X67" s="267"/>
      <c r="Y67" s="337"/>
    </row>
    <row r="68" spans="1:25" ht="15.75" thickBot="1" x14ac:dyDescent="0.3">
      <c r="F68" s="42"/>
      <c r="H68" s="275"/>
      <c r="I68" s="267"/>
      <c r="J68" s="85"/>
      <c r="K68" s="87"/>
      <c r="L68" s="272"/>
      <c r="M68" s="42"/>
      <c r="O68" s="270"/>
      <c r="P68" s="271"/>
      <c r="Q68" s="83"/>
      <c r="R68" s="86"/>
      <c r="S68" s="269"/>
      <c r="T68" s="42"/>
      <c r="V68" s="338"/>
      <c r="W68" s="339"/>
      <c r="X68" s="119"/>
      <c r="Y68" s="120"/>
    </row>
    <row r="69" spans="1:25" ht="15" customHeight="1" thickTop="1" x14ac:dyDescent="0.25">
      <c r="F69" s="42"/>
      <c r="H69" s="275" t="s">
        <v>138</v>
      </c>
      <c r="I69" s="267"/>
      <c r="J69" s="267"/>
      <c r="K69" s="267"/>
      <c r="L69" s="272"/>
      <c r="M69" s="42"/>
      <c r="O69" s="270" t="s">
        <v>153</v>
      </c>
      <c r="P69" s="271"/>
      <c r="Q69" s="271"/>
      <c r="R69" s="271"/>
      <c r="S69" s="269"/>
      <c r="T69" s="42"/>
      <c r="Y69"/>
    </row>
    <row r="70" spans="1:25" x14ac:dyDescent="0.25">
      <c r="F70" s="42"/>
      <c r="H70" s="275"/>
      <c r="I70" s="267"/>
      <c r="J70" s="85"/>
      <c r="K70" s="87"/>
      <c r="L70" s="272"/>
      <c r="M70" s="42"/>
      <c r="O70" s="270"/>
      <c r="P70" s="271"/>
      <c r="Q70" s="83"/>
      <c r="R70" s="86"/>
      <c r="S70" s="269"/>
      <c r="T70" s="42"/>
      <c r="Y70"/>
    </row>
    <row r="71" spans="1:25" ht="15" customHeight="1" x14ac:dyDescent="0.25">
      <c r="F71" s="42"/>
      <c r="H71" s="275" t="s">
        <v>139</v>
      </c>
      <c r="I71" s="267"/>
      <c r="J71" s="267"/>
      <c r="K71" s="267"/>
      <c r="L71" s="272"/>
      <c r="M71" s="42"/>
      <c r="O71" s="270" t="s">
        <v>133</v>
      </c>
      <c r="P71" s="271"/>
      <c r="Q71" s="271"/>
      <c r="R71" s="271"/>
      <c r="S71" s="269"/>
      <c r="T71" s="42"/>
      <c r="Y71"/>
    </row>
    <row r="72" spans="1:25" x14ac:dyDescent="0.25">
      <c r="F72" s="42"/>
      <c r="H72" s="275"/>
      <c r="I72" s="267"/>
      <c r="J72" s="85"/>
      <c r="K72" s="87"/>
      <c r="L72" s="272"/>
      <c r="M72" s="42"/>
      <c r="O72" s="270"/>
      <c r="P72" s="271"/>
      <c r="Q72" s="83"/>
      <c r="R72" s="86"/>
      <c r="S72" s="269"/>
      <c r="T72" s="42"/>
      <c r="Y72"/>
    </row>
    <row r="73" spans="1:25" ht="15" customHeight="1" x14ac:dyDescent="0.25">
      <c r="F73" s="42"/>
      <c r="H73" s="275" t="s">
        <v>140</v>
      </c>
      <c r="I73" s="267"/>
      <c r="J73" s="267"/>
      <c r="K73" s="267"/>
      <c r="L73" s="272"/>
      <c r="M73" s="42"/>
      <c r="O73" s="270" t="s">
        <v>134</v>
      </c>
      <c r="P73" s="271"/>
      <c r="Q73" s="271"/>
      <c r="R73" s="271"/>
      <c r="S73" s="269"/>
      <c r="T73" s="42"/>
      <c r="Y73"/>
    </row>
    <row r="74" spans="1:25" x14ac:dyDescent="0.25">
      <c r="F74" s="42"/>
      <c r="H74" s="275"/>
      <c r="I74" s="267"/>
      <c r="J74" s="85"/>
      <c r="K74" s="87"/>
      <c r="L74" s="272"/>
      <c r="M74" s="42"/>
      <c r="O74" s="270"/>
      <c r="P74" s="271"/>
      <c r="Q74" s="83"/>
      <c r="R74" s="86"/>
      <c r="S74" s="269"/>
      <c r="T74" s="42"/>
      <c r="Y74"/>
    </row>
    <row r="75" spans="1:25" ht="15" customHeight="1" x14ac:dyDescent="0.25">
      <c r="F75" s="42"/>
      <c r="H75" s="275" t="s">
        <v>149</v>
      </c>
      <c r="I75" s="267"/>
      <c r="J75" s="267"/>
      <c r="K75" s="267"/>
      <c r="L75" s="272"/>
      <c r="M75" s="42"/>
      <c r="O75" s="270" t="s">
        <v>152</v>
      </c>
      <c r="P75" s="271"/>
      <c r="Q75" s="271"/>
      <c r="R75" s="271"/>
      <c r="S75" s="269"/>
      <c r="T75" s="42"/>
      <c r="Y75"/>
    </row>
    <row r="76" spans="1:25" x14ac:dyDescent="0.25">
      <c r="F76" s="42"/>
      <c r="H76" s="275"/>
      <c r="I76" s="267"/>
      <c r="J76" s="85"/>
      <c r="K76" s="87"/>
      <c r="L76" s="272"/>
      <c r="M76" s="42"/>
      <c r="O76" s="270"/>
      <c r="P76" s="271"/>
      <c r="Q76" s="83"/>
      <c r="R76" s="86"/>
      <c r="S76" s="269"/>
      <c r="T76" s="42"/>
      <c r="Y76"/>
    </row>
    <row r="77" spans="1:25" ht="15" customHeight="1" x14ac:dyDescent="0.25">
      <c r="F77" s="42"/>
      <c r="H77" s="275" t="s">
        <v>141</v>
      </c>
      <c r="I77" s="267"/>
      <c r="J77" s="267"/>
      <c r="K77" s="267"/>
      <c r="L77" s="272"/>
      <c r="M77" s="42"/>
      <c r="O77" s="270" t="s">
        <v>136</v>
      </c>
      <c r="P77" s="271"/>
      <c r="Q77" s="271"/>
      <c r="R77" s="271"/>
      <c r="S77" s="269"/>
      <c r="T77" s="42"/>
      <c r="Y77"/>
    </row>
    <row r="78" spans="1:25" x14ac:dyDescent="0.25">
      <c r="F78" s="42"/>
      <c r="H78" s="275"/>
      <c r="I78" s="267"/>
      <c r="J78" s="85"/>
      <c r="K78" s="87"/>
      <c r="L78" s="272"/>
      <c r="M78" s="42"/>
      <c r="O78" s="270"/>
      <c r="P78" s="271"/>
      <c r="Q78" s="83"/>
      <c r="R78" s="86"/>
      <c r="S78" s="269"/>
      <c r="T78" s="42"/>
      <c r="Y78"/>
    </row>
    <row r="79" spans="1:25" ht="15" customHeight="1" x14ac:dyDescent="0.25">
      <c r="F79" s="42"/>
      <c r="H79" s="275" t="s">
        <v>142</v>
      </c>
      <c r="I79" s="103"/>
      <c r="J79" s="267"/>
      <c r="K79" s="267"/>
      <c r="L79" s="272"/>
      <c r="M79" s="42"/>
      <c r="O79" s="265" t="s">
        <v>137</v>
      </c>
      <c r="P79" s="267"/>
      <c r="Q79" s="267"/>
      <c r="R79" s="267"/>
      <c r="S79" s="268"/>
      <c r="T79" s="42"/>
      <c r="Y79"/>
    </row>
    <row r="80" spans="1:25" x14ac:dyDescent="0.25">
      <c r="F80" s="42"/>
      <c r="H80" s="275"/>
      <c r="I80" s="85"/>
      <c r="J80" s="273"/>
      <c r="K80" s="274"/>
      <c r="L80" s="272"/>
      <c r="M80" s="42"/>
      <c r="O80" s="265"/>
      <c r="P80" s="267"/>
      <c r="Q80" s="85"/>
      <c r="R80" s="87"/>
      <c r="S80" s="268"/>
      <c r="T80" s="42"/>
      <c r="Y80"/>
    </row>
    <row r="81" spans="6:25" ht="15" customHeight="1" x14ac:dyDescent="0.25">
      <c r="F81" s="42"/>
      <c r="H81" s="275" t="s">
        <v>143</v>
      </c>
      <c r="I81" s="267"/>
      <c r="J81" s="267"/>
      <c r="K81" s="267"/>
      <c r="L81" s="272"/>
      <c r="M81" s="42"/>
      <c r="O81" s="265" t="s">
        <v>150</v>
      </c>
      <c r="P81" s="267"/>
      <c r="Q81" s="267"/>
      <c r="R81" s="267"/>
      <c r="S81" s="268"/>
      <c r="T81" s="42"/>
      <c r="Y81"/>
    </row>
    <row r="82" spans="6:25" x14ac:dyDescent="0.25">
      <c r="F82" s="42"/>
      <c r="H82" s="275"/>
      <c r="I82" s="267"/>
      <c r="J82" s="85"/>
      <c r="K82" s="87"/>
      <c r="L82" s="272"/>
      <c r="M82" s="42"/>
      <c r="O82" s="265"/>
      <c r="P82" s="267"/>
      <c r="Q82" s="85"/>
      <c r="R82" s="87"/>
      <c r="S82" s="268"/>
      <c r="T82" s="42"/>
      <c r="Y82"/>
    </row>
    <row r="83" spans="6:25" ht="15" customHeight="1" x14ac:dyDescent="0.25">
      <c r="F83" s="42"/>
      <c r="H83" s="275" t="s">
        <v>151</v>
      </c>
      <c r="I83" s="267"/>
      <c r="J83" s="267"/>
      <c r="K83" s="267"/>
      <c r="L83" s="272"/>
      <c r="M83" s="42"/>
      <c r="O83" s="265" t="s">
        <v>139</v>
      </c>
      <c r="P83" s="267"/>
      <c r="Q83" s="267"/>
      <c r="R83" s="267"/>
      <c r="S83" s="268"/>
      <c r="T83" s="42"/>
      <c r="Y83"/>
    </row>
    <row r="84" spans="6:25" x14ac:dyDescent="0.25">
      <c r="F84" s="42"/>
      <c r="H84" s="275"/>
      <c r="I84" s="267"/>
      <c r="J84" s="85"/>
      <c r="K84" s="87"/>
      <c r="L84" s="272"/>
      <c r="M84" s="42"/>
      <c r="O84" s="265"/>
      <c r="P84" s="267"/>
      <c r="Q84" s="85"/>
      <c r="R84" s="87"/>
      <c r="S84" s="268"/>
      <c r="T84" s="42"/>
      <c r="Y84"/>
    </row>
    <row r="85" spans="6:25" ht="15" customHeight="1" x14ac:dyDescent="0.25">
      <c r="F85" s="42"/>
      <c r="H85" s="275" t="s">
        <v>144</v>
      </c>
      <c r="I85" s="267"/>
      <c r="J85" s="267"/>
      <c r="K85" s="267"/>
      <c r="L85" s="272"/>
      <c r="M85" s="42"/>
      <c r="O85" s="265" t="s">
        <v>140</v>
      </c>
      <c r="P85" s="267"/>
      <c r="Q85" s="267"/>
      <c r="R85" s="267"/>
      <c r="S85" s="268"/>
      <c r="T85" s="42"/>
      <c r="Y85"/>
    </row>
    <row r="86" spans="6:25" x14ac:dyDescent="0.25">
      <c r="F86" s="42"/>
      <c r="H86" s="275"/>
      <c r="I86" s="267"/>
      <c r="J86" s="85"/>
      <c r="K86" s="87"/>
      <c r="L86" s="272"/>
      <c r="M86" s="42"/>
      <c r="O86" s="265"/>
      <c r="P86" s="267"/>
      <c r="Q86" s="85"/>
      <c r="R86" s="87"/>
      <c r="S86" s="268"/>
      <c r="T86" s="42"/>
      <c r="Y86"/>
    </row>
    <row r="87" spans="6:25" ht="15" customHeight="1" x14ac:dyDescent="0.25">
      <c r="F87" s="42"/>
      <c r="H87" s="275" t="s">
        <v>156</v>
      </c>
      <c r="I87" s="267"/>
      <c r="J87" s="267"/>
      <c r="K87" s="267"/>
      <c r="L87" s="272"/>
      <c r="M87" s="42"/>
      <c r="O87" s="265" t="s">
        <v>149</v>
      </c>
      <c r="P87" s="267"/>
      <c r="Q87" s="267"/>
      <c r="R87" s="267"/>
      <c r="S87" s="268"/>
      <c r="T87" s="42"/>
      <c r="Y87"/>
    </row>
    <row r="88" spans="6:25" x14ac:dyDescent="0.25">
      <c r="F88" s="42"/>
      <c r="H88" s="275"/>
      <c r="I88" s="267"/>
      <c r="J88" s="85"/>
      <c r="K88" s="87"/>
      <c r="L88" s="272"/>
      <c r="M88" s="42"/>
      <c r="O88" s="265"/>
      <c r="P88" s="267"/>
      <c r="Q88" s="85"/>
      <c r="R88" s="87"/>
      <c r="S88" s="268"/>
      <c r="T88" s="42"/>
      <c r="Y88"/>
    </row>
    <row r="89" spans="6:25" ht="15" customHeight="1" x14ac:dyDescent="0.25">
      <c r="F89" s="42"/>
      <c r="H89" s="275" t="s">
        <v>157</v>
      </c>
      <c r="I89" s="267"/>
      <c r="J89" s="267"/>
      <c r="K89" s="267"/>
      <c r="L89" s="272"/>
      <c r="M89" s="42"/>
      <c r="O89" s="265" t="s">
        <v>141</v>
      </c>
      <c r="P89" s="267"/>
      <c r="Q89" s="267"/>
      <c r="R89" s="267"/>
      <c r="S89" s="268"/>
      <c r="T89" s="42"/>
      <c r="Y89"/>
    </row>
    <row r="90" spans="6:25" x14ac:dyDescent="0.25">
      <c r="F90" s="42"/>
      <c r="H90" s="275"/>
      <c r="I90" s="267"/>
      <c r="J90" s="85"/>
      <c r="K90" s="87"/>
      <c r="L90" s="272"/>
      <c r="M90" s="42"/>
      <c r="O90" s="265"/>
      <c r="P90" s="267"/>
      <c r="Q90" s="85"/>
      <c r="R90" s="87"/>
      <c r="S90" s="268"/>
      <c r="T90" s="42"/>
      <c r="Y90"/>
    </row>
    <row r="91" spans="6:25" ht="15" customHeight="1" x14ac:dyDescent="0.25">
      <c r="F91" s="42"/>
      <c r="H91" s="275" t="s">
        <v>158</v>
      </c>
      <c r="I91" s="267"/>
      <c r="J91" s="267"/>
      <c r="K91" s="267"/>
      <c r="L91" s="272"/>
      <c r="M91" s="42"/>
      <c r="O91" s="265" t="s">
        <v>142</v>
      </c>
      <c r="P91" s="267"/>
      <c r="Q91" s="267"/>
      <c r="R91" s="267"/>
      <c r="S91" s="268"/>
      <c r="T91" s="42"/>
      <c r="Y91"/>
    </row>
    <row r="92" spans="6:25" x14ac:dyDescent="0.25">
      <c r="F92" s="42"/>
      <c r="H92" s="275"/>
      <c r="I92" s="267"/>
      <c r="J92" s="85"/>
      <c r="K92" s="87"/>
      <c r="L92" s="272"/>
      <c r="M92" s="42"/>
      <c r="O92" s="265"/>
      <c r="P92" s="267"/>
      <c r="Q92" s="85"/>
      <c r="R92" s="87"/>
      <c r="S92" s="268"/>
      <c r="T92" s="42"/>
      <c r="Y92"/>
    </row>
    <row r="93" spans="6:25" ht="15" customHeight="1" x14ac:dyDescent="0.25">
      <c r="F93" s="42"/>
      <c r="H93" s="275" t="s">
        <v>159</v>
      </c>
      <c r="I93" s="267"/>
      <c r="J93" s="267"/>
      <c r="K93" s="267"/>
      <c r="L93" s="272"/>
      <c r="M93" s="42"/>
      <c r="O93" s="265" t="s">
        <v>143</v>
      </c>
      <c r="P93" s="267"/>
      <c r="Q93" s="267"/>
      <c r="R93" s="267"/>
      <c r="S93" s="268"/>
      <c r="T93" s="42"/>
      <c r="Y93"/>
    </row>
    <row r="94" spans="6:25" x14ac:dyDescent="0.25">
      <c r="F94" s="42"/>
      <c r="H94" s="275"/>
      <c r="I94" s="267"/>
      <c r="J94" s="85"/>
      <c r="K94" s="87"/>
      <c r="L94" s="272"/>
      <c r="M94" s="42"/>
      <c r="O94" s="265"/>
      <c r="P94" s="267"/>
      <c r="Q94" s="85"/>
      <c r="R94" s="87"/>
      <c r="S94" s="268"/>
      <c r="T94" s="42"/>
      <c r="Y94"/>
    </row>
    <row r="95" spans="6:25" ht="15" customHeight="1" x14ac:dyDescent="0.25">
      <c r="F95" s="42"/>
      <c r="H95" s="275" t="s">
        <v>160</v>
      </c>
      <c r="I95" s="267"/>
      <c r="J95" s="267"/>
      <c r="K95" s="267"/>
      <c r="L95" s="272"/>
      <c r="M95" s="42"/>
      <c r="O95" s="265" t="s">
        <v>151</v>
      </c>
      <c r="P95" s="267"/>
      <c r="Q95" s="267"/>
      <c r="R95" s="267"/>
      <c r="S95" s="268"/>
      <c r="Y95"/>
    </row>
    <row r="96" spans="6:25" x14ac:dyDescent="0.25">
      <c r="F96" s="42"/>
      <c r="H96" s="275"/>
      <c r="I96" s="267"/>
      <c r="J96" s="85"/>
      <c r="K96" s="87"/>
      <c r="L96" s="272"/>
      <c r="M96" s="42"/>
      <c r="O96" s="265"/>
      <c r="P96" s="267"/>
      <c r="Q96" s="85"/>
      <c r="R96" s="87"/>
      <c r="S96" s="268"/>
      <c r="Y96"/>
    </row>
    <row r="97" spans="8:25" ht="15" customHeight="1" x14ac:dyDescent="0.25">
      <c r="H97" s="275" t="s">
        <v>161</v>
      </c>
      <c r="I97" s="267"/>
      <c r="J97" s="267"/>
      <c r="K97" s="267"/>
      <c r="L97" s="272"/>
      <c r="O97" s="265" t="s">
        <v>144</v>
      </c>
      <c r="P97" s="267"/>
      <c r="Q97" s="267"/>
      <c r="R97" s="267"/>
      <c r="S97" s="268"/>
      <c r="Y97"/>
    </row>
    <row r="98" spans="8:25" x14ac:dyDescent="0.25">
      <c r="H98" s="275"/>
      <c r="I98" s="267"/>
      <c r="J98" s="85"/>
      <c r="K98" s="87"/>
      <c r="L98" s="272"/>
      <c r="O98" s="265"/>
      <c r="P98" s="267"/>
      <c r="Q98" s="85"/>
      <c r="R98" s="87"/>
      <c r="S98" s="268"/>
      <c r="Y98"/>
    </row>
    <row r="99" spans="8:25" ht="15" customHeight="1" x14ac:dyDescent="0.25">
      <c r="H99" s="275" t="s">
        <v>162</v>
      </c>
      <c r="I99" s="267"/>
      <c r="J99" s="267"/>
      <c r="K99" s="267"/>
      <c r="L99" s="272"/>
      <c r="O99" s="265" t="s">
        <v>156</v>
      </c>
      <c r="P99" s="267"/>
      <c r="Q99" s="267"/>
      <c r="R99" s="267"/>
      <c r="S99" s="268"/>
      <c r="Y99"/>
    </row>
    <row r="100" spans="8:25" ht="15.75" thickBot="1" x14ac:dyDescent="0.3">
      <c r="H100" s="350"/>
      <c r="I100" s="351"/>
      <c r="J100" s="101"/>
      <c r="K100" s="102"/>
      <c r="L100" s="352"/>
      <c r="O100" s="265"/>
      <c r="P100" s="267"/>
      <c r="Q100" s="85"/>
      <c r="R100" s="87"/>
      <c r="S100" s="268"/>
      <c r="Y100"/>
    </row>
    <row r="101" spans="8:25" ht="15.75" customHeight="1" thickTop="1" x14ac:dyDescent="0.25">
      <c r="K101"/>
      <c r="O101" s="265" t="s">
        <v>157</v>
      </c>
      <c r="P101" s="267"/>
      <c r="Q101" s="267"/>
      <c r="R101" s="267"/>
      <c r="S101" s="268"/>
      <c r="Y101"/>
    </row>
    <row r="102" spans="8:25" x14ac:dyDescent="0.25">
      <c r="K102"/>
      <c r="O102" s="265"/>
      <c r="P102" s="267"/>
      <c r="Q102" s="85"/>
      <c r="R102" s="87"/>
      <c r="S102" s="268"/>
      <c r="Y102"/>
    </row>
    <row r="103" spans="8:25" ht="15" customHeight="1" x14ac:dyDescent="0.25">
      <c r="K103"/>
      <c r="O103" s="265" t="s">
        <v>158</v>
      </c>
      <c r="P103" s="267"/>
      <c r="Q103" s="267"/>
      <c r="R103" s="267"/>
      <c r="S103" s="268"/>
      <c r="Y103"/>
    </row>
    <row r="104" spans="8:25" x14ac:dyDescent="0.25">
      <c r="K104"/>
      <c r="O104" s="265"/>
      <c r="P104" s="267"/>
      <c r="Q104" s="85"/>
      <c r="R104" s="87"/>
      <c r="S104" s="268"/>
      <c r="Y104"/>
    </row>
    <row r="105" spans="8:25" ht="15" customHeight="1" x14ac:dyDescent="0.25">
      <c r="K105"/>
      <c r="O105" s="265" t="s">
        <v>159</v>
      </c>
      <c r="P105" s="267"/>
      <c r="Q105" s="267"/>
      <c r="R105" s="267"/>
      <c r="S105" s="268"/>
      <c r="Y105"/>
    </row>
    <row r="106" spans="8:25" x14ac:dyDescent="0.25">
      <c r="K106"/>
      <c r="O106" s="265"/>
      <c r="P106" s="267"/>
      <c r="Q106" s="85"/>
      <c r="R106" s="87"/>
      <c r="S106" s="268"/>
      <c r="Y106"/>
    </row>
    <row r="107" spans="8:25" ht="15" customHeight="1" x14ac:dyDescent="0.25">
      <c r="K107"/>
      <c r="O107" s="265" t="s">
        <v>160</v>
      </c>
      <c r="P107" s="267"/>
      <c r="Q107" s="267"/>
      <c r="R107" s="267"/>
      <c r="S107" s="268"/>
      <c r="Y107"/>
    </row>
    <row r="108" spans="8:25" x14ac:dyDescent="0.25">
      <c r="K108"/>
      <c r="O108" s="265"/>
      <c r="P108" s="267"/>
      <c r="Q108" s="85"/>
      <c r="R108" s="87"/>
      <c r="S108" s="268"/>
      <c r="Y108"/>
    </row>
    <row r="109" spans="8:25" x14ac:dyDescent="0.25">
      <c r="K109"/>
      <c r="O109" s="265" t="s">
        <v>161</v>
      </c>
      <c r="P109" s="267"/>
      <c r="Q109" s="267"/>
      <c r="R109" s="267"/>
      <c r="S109" s="268"/>
      <c r="Y109"/>
    </row>
    <row r="110" spans="8:25" x14ac:dyDescent="0.25">
      <c r="K110"/>
      <c r="O110" s="265"/>
      <c r="P110" s="267"/>
      <c r="Q110" s="85"/>
      <c r="R110" s="87"/>
      <c r="S110" s="268"/>
      <c r="Y110"/>
    </row>
    <row r="111" spans="8:25" x14ac:dyDescent="0.25">
      <c r="K111"/>
      <c r="O111" s="265" t="s">
        <v>162</v>
      </c>
      <c r="P111" s="267"/>
      <c r="Q111" s="267"/>
      <c r="R111" s="267"/>
      <c r="S111" s="268"/>
      <c r="Y111"/>
    </row>
    <row r="112" spans="8:25" ht="15.75" thickBot="1" x14ac:dyDescent="0.3">
      <c r="K112"/>
      <c r="O112" s="266"/>
      <c r="P112" s="357"/>
      <c r="Q112" s="106"/>
      <c r="R112" s="107"/>
      <c r="S112" s="353"/>
      <c r="Y112"/>
    </row>
    <row r="113" spans="11:25" ht="15.75" thickTop="1" x14ac:dyDescent="0.25">
      <c r="K113"/>
      <c r="R113"/>
      <c r="Y113"/>
    </row>
    <row r="114" spans="11:25" x14ac:dyDescent="0.25">
      <c r="K114"/>
      <c r="R114"/>
      <c r="Y114"/>
    </row>
    <row r="115" spans="11:25" x14ac:dyDescent="0.25">
      <c r="K115"/>
      <c r="R115"/>
      <c r="Y115"/>
    </row>
    <row r="116" spans="11:25" x14ac:dyDescent="0.25">
      <c r="K116"/>
      <c r="R116"/>
      <c r="Y116"/>
    </row>
    <row r="117" spans="11:25" x14ac:dyDescent="0.25">
      <c r="K117"/>
      <c r="R117"/>
      <c r="Y117"/>
    </row>
    <row r="118" spans="11:25" x14ac:dyDescent="0.25">
      <c r="K118"/>
      <c r="R118"/>
      <c r="Y118"/>
    </row>
    <row r="119" spans="11:25" x14ac:dyDescent="0.25">
      <c r="K119"/>
      <c r="R119"/>
      <c r="Y119"/>
    </row>
    <row r="120" spans="11:25" x14ac:dyDescent="0.25">
      <c r="K120"/>
      <c r="R120"/>
      <c r="Y120"/>
    </row>
    <row r="121" spans="11:25" x14ac:dyDescent="0.25">
      <c r="K121"/>
      <c r="R121"/>
      <c r="Y121"/>
    </row>
    <row r="122" spans="11:25" x14ac:dyDescent="0.25">
      <c r="K122"/>
      <c r="R122"/>
      <c r="Y122"/>
    </row>
    <row r="123" spans="11:25" x14ac:dyDescent="0.25">
      <c r="K123"/>
      <c r="R123"/>
      <c r="Y123"/>
    </row>
    <row r="124" spans="11:25" x14ac:dyDescent="0.25">
      <c r="K124"/>
      <c r="R124"/>
      <c r="Y124"/>
    </row>
    <row r="125" spans="11:25" x14ac:dyDescent="0.25">
      <c r="K125"/>
      <c r="R125"/>
      <c r="Y125"/>
    </row>
    <row r="126" spans="11:25" x14ac:dyDescent="0.25">
      <c r="K126"/>
      <c r="R126"/>
      <c r="Y126"/>
    </row>
    <row r="127" spans="11:25" x14ac:dyDescent="0.25">
      <c r="K127"/>
      <c r="R127"/>
      <c r="Y127"/>
    </row>
    <row r="128" spans="11:25" x14ac:dyDescent="0.25">
      <c r="K128"/>
      <c r="R128"/>
      <c r="Y128"/>
    </row>
    <row r="129" spans="11:25" x14ac:dyDescent="0.25">
      <c r="K129"/>
      <c r="R129"/>
      <c r="Y129"/>
    </row>
    <row r="130" spans="11:25" x14ac:dyDescent="0.25">
      <c r="K130"/>
      <c r="R130"/>
    </row>
    <row r="131" spans="11:25" x14ac:dyDescent="0.25">
      <c r="K131"/>
      <c r="R131"/>
    </row>
    <row r="132" spans="11:25" x14ac:dyDescent="0.25">
      <c r="K132"/>
      <c r="R132"/>
    </row>
    <row r="133" spans="11:25" x14ac:dyDescent="0.25">
      <c r="K133"/>
      <c r="R133"/>
    </row>
    <row r="134" spans="11:25" x14ac:dyDescent="0.25">
      <c r="K134"/>
      <c r="R134"/>
    </row>
    <row r="135" spans="11:25" x14ac:dyDescent="0.25">
      <c r="K135"/>
      <c r="R135"/>
    </row>
    <row r="136" spans="11:25" x14ac:dyDescent="0.25">
      <c r="K136"/>
      <c r="R136"/>
    </row>
    <row r="137" spans="11:25" x14ac:dyDescent="0.25">
      <c r="K137"/>
      <c r="R137"/>
    </row>
    <row r="138" spans="11:25" x14ac:dyDescent="0.25">
      <c r="K138"/>
      <c r="R138"/>
    </row>
    <row r="139" spans="11:25" x14ac:dyDescent="0.25">
      <c r="K139"/>
      <c r="R139"/>
    </row>
    <row r="140" spans="11:25" x14ac:dyDescent="0.25">
      <c r="K140"/>
      <c r="R140"/>
    </row>
    <row r="141" spans="11:25" x14ac:dyDescent="0.25">
      <c r="K141"/>
      <c r="R141"/>
    </row>
    <row r="142" spans="11:25" x14ac:dyDescent="0.25">
      <c r="K142"/>
      <c r="R142"/>
    </row>
    <row r="143" spans="11:25" x14ac:dyDescent="0.25">
      <c r="K143"/>
      <c r="R143"/>
    </row>
    <row r="144" spans="11:25" x14ac:dyDescent="0.25">
      <c r="K144"/>
      <c r="R144"/>
    </row>
    <row r="145" spans="11:18" x14ac:dyDescent="0.25">
      <c r="K145"/>
      <c r="R145"/>
    </row>
    <row r="146" spans="11:18" x14ac:dyDescent="0.25">
      <c r="K146"/>
      <c r="R146"/>
    </row>
    <row r="147" spans="11:18" x14ac:dyDescent="0.25">
      <c r="K147"/>
      <c r="R147"/>
    </row>
    <row r="148" spans="11:18" x14ac:dyDescent="0.25">
      <c r="K148"/>
      <c r="R148"/>
    </row>
    <row r="149" spans="11:18" x14ac:dyDescent="0.25">
      <c r="K149"/>
      <c r="R149"/>
    </row>
    <row r="150" spans="11:18" x14ac:dyDescent="0.25">
      <c r="K150"/>
      <c r="R150"/>
    </row>
    <row r="151" spans="11:18" x14ac:dyDescent="0.25">
      <c r="K151"/>
      <c r="R151"/>
    </row>
    <row r="152" spans="11:18" x14ac:dyDescent="0.25">
      <c r="K152"/>
      <c r="R152"/>
    </row>
    <row r="153" spans="11:18" x14ac:dyDescent="0.25">
      <c r="K153"/>
      <c r="R153"/>
    </row>
    <row r="154" spans="11:18" x14ac:dyDescent="0.25">
      <c r="K154"/>
      <c r="R154"/>
    </row>
    <row r="155" spans="11:18" x14ac:dyDescent="0.25">
      <c r="K155"/>
      <c r="R155"/>
    </row>
    <row r="156" spans="11:18" x14ac:dyDescent="0.25">
      <c r="K156"/>
      <c r="R156"/>
    </row>
    <row r="157" spans="11:18" x14ac:dyDescent="0.25">
      <c r="K157"/>
      <c r="R157"/>
    </row>
    <row r="158" spans="11:18" x14ac:dyDescent="0.25">
      <c r="K158"/>
      <c r="R158"/>
    </row>
    <row r="159" spans="11:18" x14ac:dyDescent="0.25">
      <c r="K159"/>
      <c r="R159"/>
    </row>
    <row r="160" spans="11:18" x14ac:dyDescent="0.25">
      <c r="K160"/>
      <c r="R160"/>
    </row>
    <row r="161" spans="11:18" x14ac:dyDescent="0.25">
      <c r="K161"/>
      <c r="R161"/>
    </row>
    <row r="162" spans="11:18" x14ac:dyDescent="0.25">
      <c r="R162"/>
    </row>
    <row r="163" spans="11:18" x14ac:dyDescent="0.25">
      <c r="R163"/>
    </row>
    <row r="164" spans="11:18" x14ac:dyDescent="0.25">
      <c r="R164"/>
    </row>
    <row r="165" spans="11:18" x14ac:dyDescent="0.25">
      <c r="R165"/>
    </row>
    <row r="166" spans="11:18" x14ac:dyDescent="0.25">
      <c r="R166"/>
    </row>
    <row r="167" spans="11:18" x14ac:dyDescent="0.25">
      <c r="R167"/>
    </row>
    <row r="168" spans="11:18" x14ac:dyDescent="0.25">
      <c r="R168"/>
    </row>
    <row r="169" spans="11:18" x14ac:dyDescent="0.25">
      <c r="R169"/>
    </row>
    <row r="170" spans="11:18" x14ac:dyDescent="0.25">
      <c r="R170"/>
    </row>
    <row r="171" spans="11:18" x14ac:dyDescent="0.25">
      <c r="R171"/>
    </row>
    <row r="172" spans="11:18" x14ac:dyDescent="0.25">
      <c r="R172"/>
    </row>
    <row r="173" spans="11:18" x14ac:dyDescent="0.25">
      <c r="R173"/>
    </row>
  </sheetData>
  <mergeCells count="645">
    <mergeCell ref="P69:P70"/>
    <mergeCell ref="Q69:R69"/>
    <mergeCell ref="Q71:R71"/>
    <mergeCell ref="O67:O68"/>
    <mergeCell ref="S111:S112"/>
    <mergeCell ref="A65:A66"/>
    <mergeCell ref="B65:B66"/>
    <mergeCell ref="C65:D65"/>
    <mergeCell ref="E65:E66"/>
    <mergeCell ref="I75:I76"/>
    <mergeCell ref="J75:K75"/>
    <mergeCell ref="L75:L76"/>
    <mergeCell ref="O91:O92"/>
    <mergeCell ref="P111:P112"/>
    <mergeCell ref="Q111:R111"/>
    <mergeCell ref="O89:O90"/>
    <mergeCell ref="P109:P110"/>
    <mergeCell ref="Q109:R109"/>
    <mergeCell ref="S109:S110"/>
    <mergeCell ref="P107:P108"/>
    <mergeCell ref="Q107:R107"/>
    <mergeCell ref="S107:S108"/>
    <mergeCell ref="S105:S106"/>
    <mergeCell ref="S103:S104"/>
    <mergeCell ref="S81:S82"/>
    <mergeCell ref="S77:S78"/>
    <mergeCell ref="P59:P60"/>
    <mergeCell ref="P61:P62"/>
    <mergeCell ref="L55:L56"/>
    <mergeCell ref="I59:I60"/>
    <mergeCell ref="P71:P72"/>
    <mergeCell ref="P105:P106"/>
    <mergeCell ref="Q105:R105"/>
    <mergeCell ref="L67:L68"/>
    <mergeCell ref="O83:O84"/>
    <mergeCell ref="P103:P104"/>
    <mergeCell ref="Q103:R103"/>
    <mergeCell ref="P81:P82"/>
    <mergeCell ref="Q81:R81"/>
    <mergeCell ref="O81:O82"/>
    <mergeCell ref="L81:L82"/>
    <mergeCell ref="O79:O80"/>
    <mergeCell ref="P79:P80"/>
    <mergeCell ref="Q79:R79"/>
    <mergeCell ref="O71:O72"/>
    <mergeCell ref="O69:O70"/>
    <mergeCell ref="L95:L96"/>
    <mergeCell ref="L71:L72"/>
    <mergeCell ref="L69:L70"/>
    <mergeCell ref="L73:L74"/>
    <mergeCell ref="O87:O88"/>
    <mergeCell ref="O85:O86"/>
    <mergeCell ref="C59:D59"/>
    <mergeCell ref="E59:E60"/>
    <mergeCell ref="H71:H72"/>
    <mergeCell ref="I71:I72"/>
    <mergeCell ref="J71:K71"/>
    <mergeCell ref="J67:K67"/>
    <mergeCell ref="J63:K63"/>
    <mergeCell ref="L63:L64"/>
    <mergeCell ref="J59:K59"/>
    <mergeCell ref="L59:L60"/>
    <mergeCell ref="I67:I68"/>
    <mergeCell ref="I73:I74"/>
    <mergeCell ref="O61:O62"/>
    <mergeCell ref="O59:O60"/>
    <mergeCell ref="I99:I100"/>
    <mergeCell ref="J99:K99"/>
    <mergeCell ref="L99:L100"/>
    <mergeCell ref="L79:L80"/>
    <mergeCell ref="H83:H84"/>
    <mergeCell ref="I83:I84"/>
    <mergeCell ref="J83:K83"/>
    <mergeCell ref="L83:L84"/>
    <mergeCell ref="H85:H86"/>
    <mergeCell ref="I85:I86"/>
    <mergeCell ref="J85:K85"/>
    <mergeCell ref="L85:L86"/>
    <mergeCell ref="H87:H88"/>
    <mergeCell ref="I87:I88"/>
    <mergeCell ref="J87:K87"/>
    <mergeCell ref="L87:L88"/>
    <mergeCell ref="H89:H90"/>
    <mergeCell ref="I81:I82"/>
    <mergeCell ref="J81:K81"/>
    <mergeCell ref="H81:H82"/>
    <mergeCell ref="H95:H96"/>
    <mergeCell ref="I95:I96"/>
    <mergeCell ref="J95:K95"/>
    <mergeCell ref="I97:I98"/>
    <mergeCell ref="H99:H100"/>
    <mergeCell ref="A61:A62"/>
    <mergeCell ref="B61:B62"/>
    <mergeCell ref="E61:E62"/>
    <mergeCell ref="H75:H76"/>
    <mergeCell ref="H59:H60"/>
    <mergeCell ref="A63:A64"/>
    <mergeCell ref="B63:B64"/>
    <mergeCell ref="H97:H98"/>
    <mergeCell ref="C61:D61"/>
    <mergeCell ref="C63:D63"/>
    <mergeCell ref="E63:E64"/>
    <mergeCell ref="H67:H68"/>
    <mergeCell ref="H73:H74"/>
    <mergeCell ref="A59:A60"/>
    <mergeCell ref="B59:B60"/>
    <mergeCell ref="A55:A56"/>
    <mergeCell ref="B55:B56"/>
    <mergeCell ref="A53:A54"/>
    <mergeCell ref="B53:B54"/>
    <mergeCell ref="C53:D53"/>
    <mergeCell ref="B57:B58"/>
    <mergeCell ref="A47:A48"/>
    <mergeCell ref="A49:A50"/>
    <mergeCell ref="B49:B50"/>
    <mergeCell ref="C49:D49"/>
    <mergeCell ref="A51:A52"/>
    <mergeCell ref="B51:B52"/>
    <mergeCell ref="C51:D51"/>
    <mergeCell ref="C57:D57"/>
    <mergeCell ref="A33:A34"/>
    <mergeCell ref="B33:B34"/>
    <mergeCell ref="C33:D33"/>
    <mergeCell ref="E33:E34"/>
    <mergeCell ref="A35:A36"/>
    <mergeCell ref="B35:B36"/>
    <mergeCell ref="C35:D35"/>
    <mergeCell ref="E35:E36"/>
    <mergeCell ref="C45:D45"/>
    <mergeCell ref="E45:E46"/>
    <mergeCell ref="A45:A46"/>
    <mergeCell ref="B45:B46"/>
    <mergeCell ref="C37:D37"/>
    <mergeCell ref="A39:A40"/>
    <mergeCell ref="E43:E44"/>
    <mergeCell ref="O57:O58"/>
    <mergeCell ref="H55:H56"/>
    <mergeCell ref="I55:I56"/>
    <mergeCell ref="H43:H44"/>
    <mergeCell ref="I43:I44"/>
    <mergeCell ref="A43:A44"/>
    <mergeCell ref="B43:B44"/>
    <mergeCell ref="C43:D43"/>
    <mergeCell ref="O55:O56"/>
    <mergeCell ref="C55:D55"/>
    <mergeCell ref="E55:E56"/>
    <mergeCell ref="H57:H58"/>
    <mergeCell ref="I57:I58"/>
    <mergeCell ref="H45:H46"/>
    <mergeCell ref="I45:I46"/>
    <mergeCell ref="H51:H52"/>
    <mergeCell ref="I51:I52"/>
    <mergeCell ref="A57:A58"/>
    <mergeCell ref="E47:E48"/>
    <mergeCell ref="B47:B48"/>
    <mergeCell ref="C47:D47"/>
    <mergeCell ref="E53:E54"/>
    <mergeCell ref="E49:E50"/>
    <mergeCell ref="E57:E58"/>
    <mergeCell ref="X67:Y67"/>
    <mergeCell ref="H77:H78"/>
    <mergeCell ref="I77:I78"/>
    <mergeCell ref="X63:Y63"/>
    <mergeCell ref="V63:V64"/>
    <mergeCell ref="P65:P66"/>
    <mergeCell ref="Q65:R65"/>
    <mergeCell ref="S65:S66"/>
    <mergeCell ref="V61:V62"/>
    <mergeCell ref="W61:W62"/>
    <mergeCell ref="X61:Y61"/>
    <mergeCell ref="J77:K77"/>
    <mergeCell ref="L77:L78"/>
    <mergeCell ref="S71:S72"/>
    <mergeCell ref="S69:S70"/>
    <mergeCell ref="S67:S68"/>
    <mergeCell ref="O73:O74"/>
    <mergeCell ref="P73:P74"/>
    <mergeCell ref="Q73:R73"/>
    <mergeCell ref="O65:O66"/>
    <mergeCell ref="O63:O64"/>
    <mergeCell ref="P63:P64"/>
    <mergeCell ref="Q63:R63"/>
    <mergeCell ref="J73:K73"/>
    <mergeCell ref="S73:S74"/>
    <mergeCell ref="H61:H62"/>
    <mergeCell ref="I61:I62"/>
    <mergeCell ref="J61:K61"/>
    <mergeCell ref="L61:L62"/>
    <mergeCell ref="L57:L58"/>
    <mergeCell ref="O45:O46"/>
    <mergeCell ref="X57:Y57"/>
    <mergeCell ref="A25:A26"/>
    <mergeCell ref="B25:B26"/>
    <mergeCell ref="C25:D25"/>
    <mergeCell ref="E25:E26"/>
    <mergeCell ref="V57:V58"/>
    <mergeCell ref="W57:W58"/>
    <mergeCell ref="O53:O54"/>
    <mergeCell ref="P53:P54"/>
    <mergeCell ref="Q53:R53"/>
    <mergeCell ref="A27:A28"/>
    <mergeCell ref="B27:B28"/>
    <mergeCell ref="C27:D27"/>
    <mergeCell ref="E27:E28"/>
    <mergeCell ref="E51:E52"/>
    <mergeCell ref="A37:A38"/>
    <mergeCell ref="B37:B38"/>
    <mergeCell ref="V67:V68"/>
    <mergeCell ref="W67:W68"/>
    <mergeCell ref="W63:W64"/>
    <mergeCell ref="S53:S54"/>
    <mergeCell ref="P49:P50"/>
    <mergeCell ref="Q49:R49"/>
    <mergeCell ref="S49:S50"/>
    <mergeCell ref="V51:V52"/>
    <mergeCell ref="W51:W52"/>
    <mergeCell ref="V55:V56"/>
    <mergeCell ref="W55:W56"/>
    <mergeCell ref="Q59:R59"/>
    <mergeCell ref="S59:S60"/>
    <mergeCell ref="S63:S64"/>
    <mergeCell ref="P57:P58"/>
    <mergeCell ref="Q57:R57"/>
    <mergeCell ref="S57:S58"/>
    <mergeCell ref="P67:P68"/>
    <mergeCell ref="Q67:R67"/>
    <mergeCell ref="Q61:R61"/>
    <mergeCell ref="S61:S62"/>
    <mergeCell ref="Q55:R55"/>
    <mergeCell ref="S55:S56"/>
    <mergeCell ref="P55:P56"/>
    <mergeCell ref="X55:Y55"/>
    <mergeCell ref="H69:H70"/>
    <mergeCell ref="I69:I70"/>
    <mergeCell ref="J69:K69"/>
    <mergeCell ref="J65:K65"/>
    <mergeCell ref="L65:L66"/>
    <mergeCell ref="O51:O52"/>
    <mergeCell ref="P51:P52"/>
    <mergeCell ref="Q51:R51"/>
    <mergeCell ref="S51:S52"/>
    <mergeCell ref="J51:K51"/>
    <mergeCell ref="L51:L52"/>
    <mergeCell ref="H65:H66"/>
    <mergeCell ref="I65:I66"/>
    <mergeCell ref="V65:V66"/>
    <mergeCell ref="W65:W66"/>
    <mergeCell ref="X65:Y65"/>
    <mergeCell ref="V59:V60"/>
    <mergeCell ref="W59:W60"/>
    <mergeCell ref="X59:Y59"/>
    <mergeCell ref="H63:H64"/>
    <mergeCell ref="I63:I64"/>
    <mergeCell ref="J57:K57"/>
    <mergeCell ref="J55:K55"/>
    <mergeCell ref="V53:V54"/>
    <mergeCell ref="W53:W54"/>
    <mergeCell ref="J49:K49"/>
    <mergeCell ref="L49:L50"/>
    <mergeCell ref="L47:L48"/>
    <mergeCell ref="V49:V50"/>
    <mergeCell ref="O43:O44"/>
    <mergeCell ref="P43:P44"/>
    <mergeCell ref="Q43:R43"/>
    <mergeCell ref="S43:S44"/>
    <mergeCell ref="J43:K43"/>
    <mergeCell ref="L43:L44"/>
    <mergeCell ref="O47:O48"/>
    <mergeCell ref="V47:V48"/>
    <mergeCell ref="X53:Y53"/>
    <mergeCell ref="X51:Y51"/>
    <mergeCell ref="H53:H54"/>
    <mergeCell ref="I53:I54"/>
    <mergeCell ref="J53:K53"/>
    <mergeCell ref="L53:L54"/>
    <mergeCell ref="O41:O42"/>
    <mergeCell ref="H47:H48"/>
    <mergeCell ref="I47:I48"/>
    <mergeCell ref="J47:K47"/>
    <mergeCell ref="J45:K45"/>
    <mergeCell ref="L45:L46"/>
    <mergeCell ref="X43:Y43"/>
    <mergeCell ref="V43:V44"/>
    <mergeCell ref="W43:W44"/>
    <mergeCell ref="W41:W42"/>
    <mergeCell ref="X41:Y41"/>
    <mergeCell ref="V41:V42"/>
    <mergeCell ref="H41:H42"/>
    <mergeCell ref="I41:I42"/>
    <mergeCell ref="J41:K41"/>
    <mergeCell ref="L41:L42"/>
    <mergeCell ref="X45:Y45"/>
    <mergeCell ref="X49:Y49"/>
    <mergeCell ref="A15:A16"/>
    <mergeCell ref="B15:B16"/>
    <mergeCell ref="C15:D15"/>
    <mergeCell ref="E15:E16"/>
    <mergeCell ref="C21:D21"/>
    <mergeCell ref="E21:E22"/>
    <mergeCell ref="A17:A18"/>
    <mergeCell ref="B17:B18"/>
    <mergeCell ref="C17:D17"/>
    <mergeCell ref="E17:E18"/>
    <mergeCell ref="A21:A22"/>
    <mergeCell ref="B21:B22"/>
    <mergeCell ref="A19:A20"/>
    <mergeCell ref="B19:B20"/>
    <mergeCell ref="C19:D19"/>
    <mergeCell ref="E19:E20"/>
    <mergeCell ref="B23:B24"/>
    <mergeCell ref="C23:D23"/>
    <mergeCell ref="E23:E24"/>
    <mergeCell ref="B39:B40"/>
    <mergeCell ref="C39:D39"/>
    <mergeCell ref="E39:E40"/>
    <mergeCell ref="A41:A42"/>
    <mergeCell ref="H35:H36"/>
    <mergeCell ref="I35:I36"/>
    <mergeCell ref="E37:E38"/>
    <mergeCell ref="I27:I28"/>
    <mergeCell ref="H27:H28"/>
    <mergeCell ref="E31:E32"/>
    <mergeCell ref="A23:A24"/>
    <mergeCell ref="B41:B42"/>
    <mergeCell ref="A31:A32"/>
    <mergeCell ref="B31:B32"/>
    <mergeCell ref="C31:D31"/>
    <mergeCell ref="C41:D41"/>
    <mergeCell ref="E41:E42"/>
    <mergeCell ref="A29:A30"/>
    <mergeCell ref="B29:B30"/>
    <mergeCell ref="C29:D29"/>
    <mergeCell ref="E29:E30"/>
    <mergeCell ref="X47:Y47"/>
    <mergeCell ref="H49:H50"/>
    <mergeCell ref="I49:I50"/>
    <mergeCell ref="P39:P40"/>
    <mergeCell ref="Q39:R39"/>
    <mergeCell ref="S39:S40"/>
    <mergeCell ref="P45:P46"/>
    <mergeCell ref="Q45:R45"/>
    <mergeCell ref="S45:S46"/>
    <mergeCell ref="W39:W40"/>
    <mergeCell ref="X39:Y39"/>
    <mergeCell ref="O39:O40"/>
    <mergeCell ref="P47:P48"/>
    <mergeCell ref="Q47:R47"/>
    <mergeCell ref="S47:S48"/>
    <mergeCell ref="O49:O50"/>
    <mergeCell ref="P41:P42"/>
    <mergeCell ref="Q41:R41"/>
    <mergeCell ref="S41:S42"/>
    <mergeCell ref="V45:V46"/>
    <mergeCell ref="W45:W46"/>
    <mergeCell ref="V23:V24"/>
    <mergeCell ref="W23:W24"/>
    <mergeCell ref="X23:Y23"/>
    <mergeCell ref="W25:W26"/>
    <mergeCell ref="O33:O34"/>
    <mergeCell ref="O31:O32"/>
    <mergeCell ref="H39:H40"/>
    <mergeCell ref="I39:I40"/>
    <mergeCell ref="J39:K39"/>
    <mergeCell ref="L39:L40"/>
    <mergeCell ref="L37:L38"/>
    <mergeCell ref="V35:V36"/>
    <mergeCell ref="Q35:R35"/>
    <mergeCell ref="S35:S36"/>
    <mergeCell ref="J35:K35"/>
    <mergeCell ref="L35:L36"/>
    <mergeCell ref="O37:O38"/>
    <mergeCell ref="P37:P38"/>
    <mergeCell ref="Q37:R37"/>
    <mergeCell ref="S37:S38"/>
    <mergeCell ref="O35:O36"/>
    <mergeCell ref="P35:P36"/>
    <mergeCell ref="P33:P34"/>
    <mergeCell ref="P31:P32"/>
    <mergeCell ref="Q33:R33"/>
    <mergeCell ref="S33:S34"/>
    <mergeCell ref="V37:V38"/>
    <mergeCell ref="W37:W38"/>
    <mergeCell ref="X37:Y37"/>
    <mergeCell ref="X35:Y35"/>
    <mergeCell ref="Q31:R31"/>
    <mergeCell ref="V39:V40"/>
    <mergeCell ref="W35:W36"/>
    <mergeCell ref="W33:W34"/>
    <mergeCell ref="X33:Y33"/>
    <mergeCell ref="W31:W32"/>
    <mergeCell ref="X31:Y31"/>
    <mergeCell ref="S31:S32"/>
    <mergeCell ref="A7:A8"/>
    <mergeCell ref="B7:B8"/>
    <mergeCell ref="C7:D7"/>
    <mergeCell ref="E7:E8"/>
    <mergeCell ref="O29:O30"/>
    <mergeCell ref="P29:P30"/>
    <mergeCell ref="Q29:R29"/>
    <mergeCell ref="S29:S30"/>
    <mergeCell ref="V33:V34"/>
    <mergeCell ref="V31:V32"/>
    <mergeCell ref="O27:O28"/>
    <mergeCell ref="P27:P28"/>
    <mergeCell ref="Q27:R27"/>
    <mergeCell ref="S27:S28"/>
    <mergeCell ref="P25:P26"/>
    <mergeCell ref="Q25:R25"/>
    <mergeCell ref="S25:S26"/>
    <mergeCell ref="A9:A10"/>
    <mergeCell ref="H31:H32"/>
    <mergeCell ref="I31:I32"/>
    <mergeCell ref="J31:K31"/>
    <mergeCell ref="L31:L32"/>
    <mergeCell ref="O25:O26"/>
    <mergeCell ref="O23:O24"/>
    <mergeCell ref="A5:A6"/>
    <mergeCell ref="B5:B6"/>
    <mergeCell ref="C5:D5"/>
    <mergeCell ref="E5:E6"/>
    <mergeCell ref="H37:H38"/>
    <mergeCell ref="I37:I38"/>
    <mergeCell ref="J37:K37"/>
    <mergeCell ref="J33:K33"/>
    <mergeCell ref="L33:L34"/>
    <mergeCell ref="J27:K27"/>
    <mergeCell ref="L27:L28"/>
    <mergeCell ref="H33:H34"/>
    <mergeCell ref="I33:I34"/>
    <mergeCell ref="B9:B10"/>
    <mergeCell ref="C9:D9"/>
    <mergeCell ref="E9:E10"/>
    <mergeCell ref="A11:A12"/>
    <mergeCell ref="B11:B12"/>
    <mergeCell ref="C11:D11"/>
    <mergeCell ref="E11:E12"/>
    <mergeCell ref="A13:A14"/>
    <mergeCell ref="B13:B14"/>
    <mergeCell ref="C13:D13"/>
    <mergeCell ref="E13:E14"/>
    <mergeCell ref="X25:Y25"/>
    <mergeCell ref="H29:H30"/>
    <mergeCell ref="I29:I30"/>
    <mergeCell ref="J29:K29"/>
    <mergeCell ref="L29:L30"/>
    <mergeCell ref="L25:L26"/>
    <mergeCell ref="V25:V26"/>
    <mergeCell ref="V29:V30"/>
    <mergeCell ref="W29:W30"/>
    <mergeCell ref="X29:Y29"/>
    <mergeCell ref="X27:Y27"/>
    <mergeCell ref="V27:V28"/>
    <mergeCell ref="W27:W28"/>
    <mergeCell ref="H25:H26"/>
    <mergeCell ref="I25:I26"/>
    <mergeCell ref="J25:K25"/>
    <mergeCell ref="P19:P20"/>
    <mergeCell ref="Q19:R19"/>
    <mergeCell ref="S19:S20"/>
    <mergeCell ref="H23:H24"/>
    <mergeCell ref="I23:I24"/>
    <mergeCell ref="O21:O22"/>
    <mergeCell ref="P21:P22"/>
    <mergeCell ref="Q21:R21"/>
    <mergeCell ref="S21:S22"/>
    <mergeCell ref="P23:P24"/>
    <mergeCell ref="Q23:R23"/>
    <mergeCell ref="S23:S24"/>
    <mergeCell ref="J19:K19"/>
    <mergeCell ref="L19:L20"/>
    <mergeCell ref="J23:K23"/>
    <mergeCell ref="L23:L24"/>
    <mergeCell ref="H19:H20"/>
    <mergeCell ref="I19:I20"/>
    <mergeCell ref="W17:W18"/>
    <mergeCell ref="X17:Y17"/>
    <mergeCell ref="X15:Y15"/>
    <mergeCell ref="H21:H22"/>
    <mergeCell ref="I21:I22"/>
    <mergeCell ref="J21:K21"/>
    <mergeCell ref="L21:L22"/>
    <mergeCell ref="O17:O18"/>
    <mergeCell ref="O15:O16"/>
    <mergeCell ref="P15:P16"/>
    <mergeCell ref="Q15:R15"/>
    <mergeCell ref="S15:S16"/>
    <mergeCell ref="V15:V16"/>
    <mergeCell ref="W15:W16"/>
    <mergeCell ref="V21:V22"/>
    <mergeCell ref="W21:W22"/>
    <mergeCell ref="X21:Y21"/>
    <mergeCell ref="V19:V20"/>
    <mergeCell ref="W19:W20"/>
    <mergeCell ref="X19:Y19"/>
    <mergeCell ref="H17:H18"/>
    <mergeCell ref="I17:I18"/>
    <mergeCell ref="J17:K17"/>
    <mergeCell ref="O19:O20"/>
    <mergeCell ref="L17:L18"/>
    <mergeCell ref="L15:L16"/>
    <mergeCell ref="O13:O14"/>
    <mergeCell ref="P13:P14"/>
    <mergeCell ref="Q13:R13"/>
    <mergeCell ref="S13:S14"/>
    <mergeCell ref="Q17:R17"/>
    <mergeCell ref="S17:S18"/>
    <mergeCell ref="V11:V12"/>
    <mergeCell ref="V17:V18"/>
    <mergeCell ref="P17:P18"/>
    <mergeCell ref="W11:W12"/>
    <mergeCell ref="X11:Y11"/>
    <mergeCell ref="H15:H16"/>
    <mergeCell ref="I15:I16"/>
    <mergeCell ref="J15:K15"/>
    <mergeCell ref="J13:K13"/>
    <mergeCell ref="L13:L14"/>
    <mergeCell ref="O11:O12"/>
    <mergeCell ref="P11:P12"/>
    <mergeCell ref="Q11:R11"/>
    <mergeCell ref="S11:S12"/>
    <mergeCell ref="H13:H14"/>
    <mergeCell ref="I13:I14"/>
    <mergeCell ref="W13:W14"/>
    <mergeCell ref="X13:Y13"/>
    <mergeCell ref="V13:V14"/>
    <mergeCell ref="L11:L12"/>
    <mergeCell ref="H11:H12"/>
    <mergeCell ref="I11:I12"/>
    <mergeCell ref="J11:K11"/>
    <mergeCell ref="P9:P10"/>
    <mergeCell ref="Q9:R9"/>
    <mergeCell ref="S9:S10"/>
    <mergeCell ref="V9:V10"/>
    <mergeCell ref="W9:W10"/>
    <mergeCell ref="X9:Y9"/>
    <mergeCell ref="X7:Y7"/>
    <mergeCell ref="H9:H10"/>
    <mergeCell ref="I9:I10"/>
    <mergeCell ref="J9:K9"/>
    <mergeCell ref="L9:L10"/>
    <mergeCell ref="O9:O10"/>
    <mergeCell ref="O7:O8"/>
    <mergeCell ref="P7:P8"/>
    <mergeCell ref="Q7:R7"/>
    <mergeCell ref="S7:S8"/>
    <mergeCell ref="V7:V8"/>
    <mergeCell ref="W7:W8"/>
    <mergeCell ref="W5:W6"/>
    <mergeCell ref="X5:Y5"/>
    <mergeCell ref="H7:H8"/>
    <mergeCell ref="I7:I8"/>
    <mergeCell ref="J7:K7"/>
    <mergeCell ref="L7:L8"/>
    <mergeCell ref="L5:L6"/>
    <mergeCell ref="O5:O6"/>
    <mergeCell ref="P5:P6"/>
    <mergeCell ref="Q5:R5"/>
    <mergeCell ref="S5:S6"/>
    <mergeCell ref="V5:V6"/>
    <mergeCell ref="H5:H6"/>
    <mergeCell ref="I5:I6"/>
    <mergeCell ref="J5:K5"/>
    <mergeCell ref="V2:Y2"/>
    <mergeCell ref="A3:A4"/>
    <mergeCell ref="B3:B4"/>
    <mergeCell ref="C3:D3"/>
    <mergeCell ref="E3:E4"/>
    <mergeCell ref="H3:H4"/>
    <mergeCell ref="I3:I4"/>
    <mergeCell ref="V3:V4"/>
    <mergeCell ref="W3:W4"/>
    <mergeCell ref="X3:Y3"/>
    <mergeCell ref="J3:K3"/>
    <mergeCell ref="L3:L4"/>
    <mergeCell ref="O3:O4"/>
    <mergeCell ref="P3:P4"/>
    <mergeCell ref="Q3:R3"/>
    <mergeCell ref="S3:S4"/>
    <mergeCell ref="A2:E2"/>
    <mergeCell ref="H2:L2"/>
    <mergeCell ref="O2:S2"/>
    <mergeCell ref="J97:K97"/>
    <mergeCell ref="L97:L98"/>
    <mergeCell ref="J80:K80"/>
    <mergeCell ref="L89:L90"/>
    <mergeCell ref="H91:H92"/>
    <mergeCell ref="I91:I92"/>
    <mergeCell ref="J91:K91"/>
    <mergeCell ref="L91:L92"/>
    <mergeCell ref="H93:H94"/>
    <mergeCell ref="I93:I94"/>
    <mergeCell ref="J93:K93"/>
    <mergeCell ref="L93:L94"/>
    <mergeCell ref="H79:H80"/>
    <mergeCell ref="J79:K79"/>
    <mergeCell ref="I89:I90"/>
    <mergeCell ref="J89:K89"/>
    <mergeCell ref="S75:S76"/>
    <mergeCell ref="O93:O94"/>
    <mergeCell ref="O95:O96"/>
    <mergeCell ref="O97:O98"/>
    <mergeCell ref="O99:O100"/>
    <mergeCell ref="O101:O102"/>
    <mergeCell ref="O103:O104"/>
    <mergeCell ref="O105:O106"/>
    <mergeCell ref="O107:O108"/>
    <mergeCell ref="Q97:R97"/>
    <mergeCell ref="S97:S98"/>
    <mergeCell ref="P99:P100"/>
    <mergeCell ref="Q99:R99"/>
    <mergeCell ref="S99:S100"/>
    <mergeCell ref="P101:P102"/>
    <mergeCell ref="Q101:R101"/>
    <mergeCell ref="S101:S102"/>
    <mergeCell ref="O77:O78"/>
    <mergeCell ref="P77:P78"/>
    <mergeCell ref="Q77:R77"/>
    <mergeCell ref="O75:O76"/>
    <mergeCell ref="P75:P76"/>
    <mergeCell ref="Q75:R75"/>
    <mergeCell ref="S79:S80"/>
    <mergeCell ref="O109:O110"/>
    <mergeCell ref="O111:O112"/>
    <mergeCell ref="P83:P84"/>
    <mergeCell ref="Q83:R83"/>
    <mergeCell ref="S83:S84"/>
    <mergeCell ref="P85:P86"/>
    <mergeCell ref="Q85:R85"/>
    <mergeCell ref="S85:S86"/>
    <mergeCell ref="P87:P88"/>
    <mergeCell ref="Q87:R87"/>
    <mergeCell ref="S87:S88"/>
    <mergeCell ref="P89:P90"/>
    <mergeCell ref="Q89:R89"/>
    <mergeCell ref="S89:S90"/>
    <mergeCell ref="P91:P92"/>
    <mergeCell ref="Q91:R91"/>
    <mergeCell ref="S91:S92"/>
    <mergeCell ref="P93:P94"/>
    <mergeCell ref="Q93:R93"/>
    <mergeCell ref="S93:S94"/>
    <mergeCell ref="P95:P96"/>
    <mergeCell ref="Q95:R95"/>
    <mergeCell ref="S95:S96"/>
    <mergeCell ref="P97:P98"/>
  </mergeCells>
  <dataValidations count="1">
    <dataValidation type="list" allowBlank="1" showInputMessage="1" showErrorMessage="1" sqref="E5:E66">
      <formula1>"SOIREE, SONO, CONCERT"</formula1>
    </dataValidation>
  </dataValidation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167"/>
  <sheetViews>
    <sheetView topLeftCell="K1" zoomScaleNormal="100" workbookViewId="0">
      <selection activeCell="W5" sqref="W5:Y56"/>
    </sheetView>
  </sheetViews>
  <sheetFormatPr baseColWidth="10" defaultRowHeight="15" x14ac:dyDescent="0.25"/>
  <cols>
    <col min="1" max="1" width="10.42578125" style="35" bestFit="1" customWidth="1"/>
    <col min="2" max="2" width="22.7109375" customWidth="1"/>
    <col min="3" max="3" width="38.7109375" customWidth="1"/>
    <col min="4" max="4" width="12.7109375" style="36" bestFit="1" customWidth="1"/>
    <col min="5" max="5" width="12.7109375" customWidth="1"/>
    <col min="6" max="7" width="0.85546875" customWidth="1"/>
    <col min="8" max="8" width="11.28515625" style="35" bestFit="1" customWidth="1"/>
    <col min="9" max="9" width="22.7109375" customWidth="1"/>
    <col min="10" max="10" width="38.7109375" customWidth="1"/>
    <col min="11" max="11" width="12.7109375" style="36" bestFit="1" customWidth="1"/>
    <col min="12" max="12" width="12.7109375" customWidth="1"/>
    <col min="13" max="14" width="0.85546875" customWidth="1"/>
    <col min="15" max="15" width="11.28515625" style="35" bestFit="1" customWidth="1"/>
    <col min="16" max="16" width="21.85546875" customWidth="1"/>
    <col min="17" max="17" width="37.42578125" customWidth="1"/>
    <col min="18" max="18" width="12.7109375" style="36" customWidth="1"/>
    <col min="19" max="19" width="11.85546875" bestFit="1" customWidth="1"/>
    <col min="20" max="21" width="0.85546875" customWidth="1"/>
    <col min="22" max="22" width="11.28515625" style="35" bestFit="1" customWidth="1"/>
    <col min="23" max="23" width="23.5703125" customWidth="1"/>
    <col min="24" max="24" width="37.42578125" customWidth="1"/>
    <col min="25" max="25" width="12.7109375" style="36" customWidth="1"/>
  </cols>
  <sheetData>
    <row r="1" spans="1:25" ht="15.75" thickBot="1" x14ac:dyDescent="0.3"/>
    <row r="2" spans="1:25" ht="91.5" customHeight="1" thickTop="1" x14ac:dyDescent="0.25">
      <c r="A2" s="291" t="s">
        <v>70</v>
      </c>
      <c r="B2" s="292"/>
      <c r="C2" s="292"/>
      <c r="D2" s="292"/>
      <c r="E2" s="293"/>
      <c r="F2" s="37"/>
      <c r="H2" s="373" t="s">
        <v>268</v>
      </c>
      <c r="I2" s="374"/>
      <c r="J2" s="374"/>
      <c r="K2" s="374"/>
      <c r="L2" s="375"/>
      <c r="M2" s="37"/>
      <c r="O2" s="297" t="s">
        <v>71</v>
      </c>
      <c r="P2" s="298"/>
      <c r="Q2" s="298"/>
      <c r="R2" s="298"/>
      <c r="S2" s="299"/>
      <c r="T2" s="37"/>
      <c r="V2" s="276" t="s">
        <v>72</v>
      </c>
      <c r="W2" s="277"/>
      <c r="X2" s="277"/>
      <c r="Y2" s="278"/>
    </row>
    <row r="3" spans="1:25" ht="15" customHeight="1" x14ac:dyDescent="0.25">
      <c r="A3" s="279" t="s">
        <v>73</v>
      </c>
      <c r="B3" s="280" t="s">
        <v>74</v>
      </c>
      <c r="C3" s="280" t="s">
        <v>75</v>
      </c>
      <c r="D3" s="280"/>
      <c r="E3" s="281" t="s">
        <v>76</v>
      </c>
      <c r="F3" s="38"/>
      <c r="H3" s="283" t="s">
        <v>73</v>
      </c>
      <c r="I3" s="280" t="s">
        <v>74</v>
      </c>
      <c r="J3" s="280" t="s">
        <v>75</v>
      </c>
      <c r="K3" s="280"/>
      <c r="L3" s="288" t="s">
        <v>76</v>
      </c>
      <c r="M3" s="38"/>
      <c r="O3" s="289" t="s">
        <v>77</v>
      </c>
      <c r="P3" s="280" t="s">
        <v>74</v>
      </c>
      <c r="Q3" s="280" t="s">
        <v>75</v>
      </c>
      <c r="R3" s="280"/>
      <c r="S3" s="290" t="s">
        <v>78</v>
      </c>
      <c r="T3" s="38"/>
      <c r="V3" s="285" t="s">
        <v>77</v>
      </c>
      <c r="W3" s="280" t="s">
        <v>74</v>
      </c>
      <c r="X3" s="280" t="s">
        <v>75</v>
      </c>
      <c r="Y3" s="286"/>
    </row>
    <row r="4" spans="1:25" x14ac:dyDescent="0.25">
      <c r="A4" s="279"/>
      <c r="B4" s="280"/>
      <c r="C4" s="39" t="s">
        <v>79</v>
      </c>
      <c r="D4" s="40" t="s">
        <v>80</v>
      </c>
      <c r="E4" s="281"/>
      <c r="F4" s="38"/>
      <c r="H4" s="283"/>
      <c r="I4" s="280"/>
      <c r="J4" s="39" t="s">
        <v>79</v>
      </c>
      <c r="K4" s="40" t="s">
        <v>80</v>
      </c>
      <c r="L4" s="288"/>
      <c r="M4" s="38"/>
      <c r="O4" s="289"/>
      <c r="P4" s="280"/>
      <c r="Q4" s="39" t="s">
        <v>79</v>
      </c>
      <c r="R4" s="40" t="s">
        <v>80</v>
      </c>
      <c r="S4" s="290"/>
      <c r="T4" s="38"/>
      <c r="V4" s="285"/>
      <c r="W4" s="280"/>
      <c r="X4" s="39" t="s">
        <v>79</v>
      </c>
      <c r="Y4" s="41" t="s">
        <v>80</v>
      </c>
    </row>
    <row r="5" spans="1:25" ht="15" customHeight="1" x14ac:dyDescent="0.25">
      <c r="A5" s="376" t="s">
        <v>178</v>
      </c>
      <c r="B5" s="315"/>
      <c r="C5" s="315"/>
      <c r="D5" s="315"/>
      <c r="E5" s="370"/>
      <c r="F5" s="42"/>
      <c r="H5" s="372" t="s">
        <v>178</v>
      </c>
      <c r="I5" s="315"/>
      <c r="J5" s="315"/>
      <c r="K5" s="315"/>
      <c r="L5" s="367"/>
      <c r="M5" s="42"/>
      <c r="O5" s="320" t="s">
        <v>179</v>
      </c>
      <c r="P5" s="366"/>
      <c r="Q5" s="366"/>
      <c r="R5" s="366"/>
      <c r="S5" s="377"/>
      <c r="T5" s="42"/>
      <c r="V5" s="317" t="s">
        <v>180</v>
      </c>
      <c r="W5" s="315"/>
      <c r="X5" s="315"/>
      <c r="Y5" s="318"/>
    </row>
    <row r="6" spans="1:25" x14ac:dyDescent="0.25">
      <c r="A6" s="376"/>
      <c r="B6" s="315"/>
      <c r="C6" s="104"/>
      <c r="D6" s="105"/>
      <c r="E6" s="371"/>
      <c r="F6" s="42"/>
      <c r="H6" s="372"/>
      <c r="I6" s="315"/>
      <c r="J6" s="104"/>
      <c r="K6" s="105"/>
      <c r="L6" s="367"/>
      <c r="M6" s="42"/>
      <c r="O6" s="320"/>
      <c r="P6" s="366"/>
      <c r="Q6" s="43"/>
      <c r="R6" s="44"/>
      <c r="S6" s="377"/>
      <c r="T6" s="42"/>
      <c r="V6" s="317"/>
      <c r="W6" s="315"/>
      <c r="X6" s="111"/>
      <c r="Y6" s="112"/>
    </row>
    <row r="7" spans="1:25" ht="15" customHeight="1" x14ac:dyDescent="0.25">
      <c r="A7" s="369" t="s">
        <v>179</v>
      </c>
      <c r="B7" s="315"/>
      <c r="C7" s="315"/>
      <c r="D7" s="315"/>
      <c r="E7" s="370"/>
      <c r="F7" s="42"/>
      <c r="H7" s="368" t="s">
        <v>179</v>
      </c>
      <c r="I7" s="315"/>
      <c r="J7" s="315"/>
      <c r="K7" s="315"/>
      <c r="L7" s="367"/>
      <c r="M7" s="42"/>
      <c r="O7" s="320" t="s">
        <v>180</v>
      </c>
      <c r="P7" s="366"/>
      <c r="Q7" s="366"/>
      <c r="R7" s="366"/>
      <c r="S7" s="377"/>
      <c r="T7" s="42"/>
      <c r="V7" s="317" t="s">
        <v>217</v>
      </c>
      <c r="W7" s="315"/>
      <c r="X7" s="315"/>
      <c r="Y7" s="318"/>
    </row>
    <row r="8" spans="1:25" x14ac:dyDescent="0.25">
      <c r="A8" s="369"/>
      <c r="B8" s="315"/>
      <c r="C8" s="104"/>
      <c r="D8" s="105"/>
      <c r="E8" s="371"/>
      <c r="F8" s="42"/>
      <c r="H8" s="368"/>
      <c r="I8" s="315"/>
      <c r="J8" s="104"/>
      <c r="K8" s="105"/>
      <c r="L8" s="367"/>
      <c r="M8" s="42"/>
      <c r="O8" s="320"/>
      <c r="P8" s="366"/>
      <c r="Q8" s="43"/>
      <c r="R8" s="44"/>
      <c r="S8" s="377"/>
      <c r="T8" s="42"/>
      <c r="V8" s="317"/>
      <c r="W8" s="315"/>
      <c r="X8" s="111"/>
      <c r="Y8" s="112"/>
    </row>
    <row r="9" spans="1:25" ht="15" customHeight="1" x14ac:dyDescent="0.25">
      <c r="A9" s="369" t="s">
        <v>180</v>
      </c>
      <c r="B9" s="315"/>
      <c r="C9" s="315"/>
      <c r="D9" s="315"/>
      <c r="E9" s="370"/>
      <c r="F9" s="42"/>
      <c r="H9" s="368" t="s">
        <v>180</v>
      </c>
      <c r="I9" s="315"/>
      <c r="J9" s="315"/>
      <c r="K9" s="315"/>
      <c r="L9" s="367"/>
      <c r="M9" s="42"/>
      <c r="O9" s="320" t="s">
        <v>217</v>
      </c>
      <c r="P9" s="366"/>
      <c r="Q9" s="366"/>
      <c r="R9" s="366"/>
      <c r="S9" s="377"/>
      <c r="T9" s="42"/>
      <c r="V9" s="317" t="s">
        <v>183</v>
      </c>
      <c r="W9" s="315"/>
      <c r="X9" s="315"/>
      <c r="Y9" s="318"/>
    </row>
    <row r="10" spans="1:25" x14ac:dyDescent="0.25">
      <c r="A10" s="369"/>
      <c r="B10" s="315"/>
      <c r="C10" s="104"/>
      <c r="D10" s="105"/>
      <c r="E10" s="371"/>
      <c r="F10" s="42"/>
      <c r="H10" s="368"/>
      <c r="I10" s="315"/>
      <c r="J10" s="104"/>
      <c r="K10" s="105"/>
      <c r="L10" s="367"/>
      <c r="M10" s="42"/>
      <c r="O10" s="320"/>
      <c r="P10" s="366"/>
      <c r="Q10" s="43"/>
      <c r="R10" s="44"/>
      <c r="S10" s="377"/>
      <c r="T10" s="42"/>
      <c r="V10" s="317"/>
      <c r="W10" s="315"/>
      <c r="X10" s="111"/>
      <c r="Y10" s="112"/>
    </row>
    <row r="11" spans="1:25" ht="15" customHeight="1" x14ac:dyDescent="0.25">
      <c r="A11" s="376" t="s">
        <v>182</v>
      </c>
      <c r="B11" s="315"/>
      <c r="C11" s="315"/>
      <c r="D11" s="315"/>
      <c r="E11" s="370"/>
      <c r="F11" s="42"/>
      <c r="H11" s="368" t="s">
        <v>217</v>
      </c>
      <c r="I11" s="315"/>
      <c r="J11" s="315"/>
      <c r="K11" s="315"/>
      <c r="L11" s="367"/>
      <c r="M11" s="42"/>
      <c r="O11" s="320" t="s">
        <v>181</v>
      </c>
      <c r="P11" s="366"/>
      <c r="Q11" s="366"/>
      <c r="R11" s="366"/>
      <c r="S11" s="377"/>
      <c r="T11" s="42"/>
      <c r="V11" s="317" t="s">
        <v>218</v>
      </c>
      <c r="W11" s="315"/>
      <c r="X11" s="315"/>
      <c r="Y11" s="318"/>
    </row>
    <row r="12" spans="1:25" x14ac:dyDescent="0.25">
      <c r="A12" s="376"/>
      <c r="B12" s="315"/>
      <c r="C12" s="104"/>
      <c r="D12" s="105"/>
      <c r="E12" s="371"/>
      <c r="F12" s="42"/>
      <c r="H12" s="368"/>
      <c r="I12" s="315"/>
      <c r="J12" s="104"/>
      <c r="K12" s="105"/>
      <c r="L12" s="367"/>
      <c r="M12" s="42"/>
      <c r="O12" s="320"/>
      <c r="P12" s="366"/>
      <c r="Q12" s="43"/>
      <c r="R12" s="44"/>
      <c r="S12" s="377"/>
      <c r="T12" s="42"/>
      <c r="V12" s="317"/>
      <c r="W12" s="315"/>
      <c r="X12" s="111"/>
      <c r="Y12" s="112"/>
    </row>
    <row r="13" spans="1:25" ht="15" customHeight="1" x14ac:dyDescent="0.25">
      <c r="A13" s="378" t="s">
        <v>181</v>
      </c>
      <c r="B13" s="315"/>
      <c r="C13" s="315"/>
      <c r="D13" s="315"/>
      <c r="E13" s="370"/>
      <c r="F13" s="42"/>
      <c r="H13" s="372" t="s">
        <v>182</v>
      </c>
      <c r="I13" s="315"/>
      <c r="J13" s="315"/>
      <c r="K13" s="315"/>
      <c r="L13" s="367"/>
      <c r="M13" s="42"/>
      <c r="O13" s="320" t="s">
        <v>183</v>
      </c>
      <c r="P13" s="366"/>
      <c r="Q13" s="366"/>
      <c r="R13" s="366"/>
      <c r="S13" s="377"/>
      <c r="T13" s="42"/>
      <c r="V13" s="317" t="s">
        <v>216</v>
      </c>
      <c r="W13" s="315"/>
      <c r="X13" s="315"/>
      <c r="Y13" s="318"/>
    </row>
    <row r="14" spans="1:25" x14ac:dyDescent="0.25">
      <c r="A14" s="378"/>
      <c r="B14" s="315"/>
      <c r="C14" s="138"/>
      <c r="D14" s="105"/>
      <c r="E14" s="371"/>
      <c r="F14" s="42"/>
      <c r="H14" s="372"/>
      <c r="I14" s="315"/>
      <c r="J14" s="104"/>
      <c r="K14" s="105"/>
      <c r="L14" s="367"/>
      <c r="M14" s="42"/>
      <c r="O14" s="320"/>
      <c r="P14" s="366"/>
      <c r="Q14" s="43"/>
      <c r="R14" s="44"/>
      <c r="S14" s="377"/>
      <c r="T14" s="42"/>
      <c r="V14" s="317"/>
      <c r="W14" s="315"/>
      <c r="X14" s="111"/>
      <c r="Y14" s="112"/>
    </row>
    <row r="15" spans="1:25" ht="15" customHeight="1" x14ac:dyDescent="0.25">
      <c r="A15" s="378" t="s">
        <v>183</v>
      </c>
      <c r="B15" s="315"/>
      <c r="C15" s="315"/>
      <c r="D15" s="315"/>
      <c r="E15" s="370"/>
      <c r="F15" s="42"/>
      <c r="H15" s="368" t="s">
        <v>181</v>
      </c>
      <c r="I15" s="315"/>
      <c r="J15" s="315"/>
      <c r="K15" s="315"/>
      <c r="L15" s="367"/>
      <c r="M15" s="42"/>
      <c r="O15" s="320" t="s">
        <v>218</v>
      </c>
      <c r="P15" s="366"/>
      <c r="Q15" s="366"/>
      <c r="R15" s="366"/>
      <c r="S15" s="377"/>
      <c r="T15" s="42"/>
      <c r="V15" s="317" t="s">
        <v>228</v>
      </c>
      <c r="W15" s="315"/>
      <c r="X15" s="315"/>
      <c r="Y15" s="318"/>
    </row>
    <row r="16" spans="1:25" x14ac:dyDescent="0.25">
      <c r="A16" s="378"/>
      <c r="B16" s="315"/>
      <c r="C16" s="138"/>
      <c r="D16" s="105"/>
      <c r="E16" s="371"/>
      <c r="F16" s="42"/>
      <c r="H16" s="368"/>
      <c r="I16" s="315"/>
      <c r="J16" s="104"/>
      <c r="K16" s="105"/>
      <c r="L16" s="367"/>
      <c r="M16" s="42"/>
      <c r="O16" s="320"/>
      <c r="P16" s="366"/>
      <c r="Q16" s="43"/>
      <c r="R16" s="44"/>
      <c r="S16" s="377"/>
      <c r="T16" s="42"/>
      <c r="V16" s="317"/>
      <c r="W16" s="315"/>
      <c r="X16" s="111"/>
      <c r="Y16" s="112"/>
    </row>
    <row r="17" spans="1:25" ht="15" customHeight="1" x14ac:dyDescent="0.25">
      <c r="A17" s="376" t="s">
        <v>184</v>
      </c>
      <c r="B17" s="300"/>
      <c r="C17" s="302"/>
      <c r="D17" s="309"/>
      <c r="E17" s="370"/>
      <c r="F17" s="42"/>
      <c r="H17" s="368" t="s">
        <v>183</v>
      </c>
      <c r="I17" s="315"/>
      <c r="J17" s="315"/>
      <c r="K17" s="315"/>
      <c r="L17" s="367"/>
      <c r="M17" s="42"/>
      <c r="O17" s="320" t="s">
        <v>185</v>
      </c>
      <c r="P17" s="366"/>
      <c r="Q17" s="366"/>
      <c r="R17" s="366"/>
      <c r="S17" s="377"/>
      <c r="T17" s="42"/>
      <c r="V17" s="317" t="s">
        <v>188</v>
      </c>
      <c r="W17" s="315"/>
      <c r="X17" s="315"/>
      <c r="Y17" s="318"/>
    </row>
    <row r="18" spans="1:25" x14ac:dyDescent="0.25">
      <c r="A18" s="376"/>
      <c r="B18" s="301"/>
      <c r="C18" s="104"/>
      <c r="D18" s="105"/>
      <c r="E18" s="371"/>
      <c r="F18" s="42"/>
      <c r="H18" s="368"/>
      <c r="I18" s="315"/>
      <c r="J18" s="104"/>
      <c r="K18" s="105"/>
      <c r="L18" s="367"/>
      <c r="M18" s="42"/>
      <c r="O18" s="320"/>
      <c r="P18" s="366"/>
      <c r="Q18" s="43"/>
      <c r="R18" s="44"/>
      <c r="S18" s="377"/>
      <c r="T18" s="42"/>
      <c r="V18" s="317"/>
      <c r="W18" s="315"/>
      <c r="X18" s="111"/>
      <c r="Y18" s="112"/>
    </row>
    <row r="19" spans="1:25" ht="15" customHeight="1" x14ac:dyDescent="0.25">
      <c r="A19" s="369" t="s">
        <v>185</v>
      </c>
      <c r="B19" s="300"/>
      <c r="C19" s="302"/>
      <c r="D19" s="309"/>
      <c r="E19" s="370"/>
      <c r="F19" s="42"/>
      <c r="H19" s="368" t="s">
        <v>218</v>
      </c>
      <c r="I19" s="315"/>
      <c r="J19" s="315"/>
      <c r="K19" s="315"/>
      <c r="L19" s="367"/>
      <c r="M19" s="42"/>
      <c r="O19" s="320" t="s">
        <v>216</v>
      </c>
      <c r="P19" s="366"/>
      <c r="Q19" s="366"/>
      <c r="R19" s="366"/>
      <c r="S19" s="377"/>
      <c r="T19" s="42"/>
      <c r="V19" s="317" t="s">
        <v>219</v>
      </c>
      <c r="W19" s="315"/>
      <c r="X19" s="315"/>
      <c r="Y19" s="318"/>
    </row>
    <row r="20" spans="1:25" x14ac:dyDescent="0.25">
      <c r="A20" s="369"/>
      <c r="B20" s="301"/>
      <c r="C20" s="138"/>
      <c r="D20" s="105"/>
      <c r="E20" s="371"/>
      <c r="F20" s="42"/>
      <c r="H20" s="368"/>
      <c r="I20" s="315"/>
      <c r="J20" s="104"/>
      <c r="K20" s="105"/>
      <c r="L20" s="367"/>
      <c r="M20" s="42"/>
      <c r="O20" s="320"/>
      <c r="P20" s="366"/>
      <c r="Q20" s="43"/>
      <c r="R20" s="44"/>
      <c r="S20" s="377"/>
      <c r="T20" s="42"/>
      <c r="V20" s="317"/>
      <c r="W20" s="315"/>
      <c r="X20" s="111"/>
      <c r="Y20" s="112"/>
    </row>
    <row r="21" spans="1:25" ht="15" customHeight="1" x14ac:dyDescent="0.25">
      <c r="A21" s="369" t="s">
        <v>216</v>
      </c>
      <c r="B21" s="300"/>
      <c r="C21" s="302"/>
      <c r="D21" s="309"/>
      <c r="E21" s="370"/>
      <c r="F21" s="42"/>
      <c r="H21" s="372" t="s">
        <v>184</v>
      </c>
      <c r="I21" s="315"/>
      <c r="J21" s="315"/>
      <c r="K21" s="315"/>
      <c r="L21" s="367"/>
      <c r="M21" s="42"/>
      <c r="O21" s="320" t="s">
        <v>228</v>
      </c>
      <c r="P21" s="366"/>
      <c r="Q21" s="366"/>
      <c r="R21" s="366"/>
      <c r="S21" s="377"/>
      <c r="T21" s="42"/>
      <c r="V21" s="361" t="s">
        <v>191</v>
      </c>
      <c r="W21" s="305"/>
      <c r="X21" s="305"/>
      <c r="Y21" s="322"/>
    </row>
    <row r="22" spans="1:25" x14ac:dyDescent="0.25">
      <c r="A22" s="369"/>
      <c r="B22" s="301"/>
      <c r="C22" s="138"/>
      <c r="D22" s="105"/>
      <c r="E22" s="371"/>
      <c r="F22" s="42"/>
      <c r="H22" s="372"/>
      <c r="I22" s="315"/>
      <c r="J22" s="104"/>
      <c r="K22" s="105"/>
      <c r="L22" s="367"/>
      <c r="M22" s="42"/>
      <c r="O22" s="320"/>
      <c r="P22" s="366"/>
      <c r="Q22" s="43"/>
      <c r="R22" s="44"/>
      <c r="S22" s="377"/>
      <c r="T22" s="42"/>
      <c r="V22" s="361"/>
      <c r="W22" s="305"/>
      <c r="X22" s="99"/>
      <c r="Y22" s="113"/>
    </row>
    <row r="23" spans="1:25" ht="15" customHeight="1" x14ac:dyDescent="0.25">
      <c r="A23" s="369" t="s">
        <v>186</v>
      </c>
      <c r="B23" s="300"/>
      <c r="C23" s="302"/>
      <c r="D23" s="309"/>
      <c r="E23" s="370"/>
      <c r="F23" s="42"/>
      <c r="H23" s="368" t="s">
        <v>185</v>
      </c>
      <c r="I23" s="315"/>
      <c r="J23" s="315"/>
      <c r="K23" s="315"/>
      <c r="L23" s="367"/>
      <c r="M23" s="42"/>
      <c r="O23" s="320" t="s">
        <v>187</v>
      </c>
      <c r="P23" s="366"/>
      <c r="Q23" s="366"/>
      <c r="R23" s="366"/>
      <c r="S23" s="377"/>
      <c r="T23" s="42"/>
      <c r="V23" s="361" t="s">
        <v>220</v>
      </c>
      <c r="W23" s="305"/>
      <c r="X23" s="305"/>
      <c r="Y23" s="322"/>
    </row>
    <row r="24" spans="1:25" x14ac:dyDescent="0.25">
      <c r="A24" s="369"/>
      <c r="B24" s="301"/>
      <c r="C24" s="104"/>
      <c r="D24" s="105"/>
      <c r="E24" s="371"/>
      <c r="F24" s="42"/>
      <c r="H24" s="368"/>
      <c r="I24" s="315"/>
      <c r="J24" s="104"/>
      <c r="K24" s="105"/>
      <c r="L24" s="367"/>
      <c r="M24" s="42"/>
      <c r="O24" s="320"/>
      <c r="P24" s="366"/>
      <c r="Q24" s="43"/>
      <c r="R24" s="44"/>
      <c r="S24" s="377"/>
      <c r="T24" s="42"/>
      <c r="V24" s="361"/>
      <c r="W24" s="305"/>
      <c r="X24" s="99"/>
      <c r="Y24" s="113"/>
    </row>
    <row r="25" spans="1:25" ht="15" customHeight="1" x14ac:dyDescent="0.25">
      <c r="A25" s="369" t="s">
        <v>187</v>
      </c>
      <c r="B25" s="300"/>
      <c r="C25" s="302"/>
      <c r="D25" s="309"/>
      <c r="E25" s="370"/>
      <c r="F25" s="42"/>
      <c r="H25" s="368" t="s">
        <v>216</v>
      </c>
      <c r="I25" s="315"/>
      <c r="J25" s="315"/>
      <c r="K25" s="315"/>
      <c r="L25" s="367"/>
      <c r="M25" s="42"/>
      <c r="O25" s="320" t="s">
        <v>188</v>
      </c>
      <c r="P25" s="366"/>
      <c r="Q25" s="366"/>
      <c r="R25" s="366"/>
      <c r="S25" s="377"/>
      <c r="T25" s="42"/>
      <c r="V25" s="361" t="s">
        <v>194</v>
      </c>
      <c r="W25" s="305"/>
      <c r="X25" s="305"/>
      <c r="Y25" s="322"/>
    </row>
    <row r="26" spans="1:25" x14ac:dyDescent="0.25">
      <c r="A26" s="369"/>
      <c r="B26" s="301"/>
      <c r="C26" s="138"/>
      <c r="D26" s="105"/>
      <c r="E26" s="371"/>
      <c r="F26" s="42"/>
      <c r="H26" s="368"/>
      <c r="I26" s="315"/>
      <c r="J26" s="104"/>
      <c r="K26" s="105"/>
      <c r="L26" s="367"/>
      <c r="M26" s="42"/>
      <c r="O26" s="320"/>
      <c r="P26" s="366"/>
      <c r="Q26" s="43"/>
      <c r="R26" s="44"/>
      <c r="S26" s="377"/>
      <c r="T26" s="42"/>
      <c r="V26" s="361"/>
      <c r="W26" s="305"/>
      <c r="X26" s="99"/>
      <c r="Y26" s="113"/>
    </row>
    <row r="27" spans="1:25" ht="15" customHeight="1" x14ac:dyDescent="0.25">
      <c r="A27" s="378" t="s">
        <v>188</v>
      </c>
      <c r="B27" s="300"/>
      <c r="C27" s="302"/>
      <c r="D27" s="309"/>
      <c r="E27" s="370"/>
      <c r="F27" s="42"/>
      <c r="H27" s="368" t="s">
        <v>228</v>
      </c>
      <c r="I27" s="315"/>
      <c r="J27" s="315"/>
      <c r="K27" s="315"/>
      <c r="L27" s="367"/>
      <c r="M27" s="42"/>
      <c r="O27" s="320" t="s">
        <v>219</v>
      </c>
      <c r="P27" s="366"/>
      <c r="Q27" s="366"/>
      <c r="R27" s="366"/>
      <c r="S27" s="377"/>
      <c r="T27" s="42"/>
      <c r="V27" s="361" t="s">
        <v>221</v>
      </c>
      <c r="W27" s="305"/>
      <c r="X27" s="305"/>
      <c r="Y27" s="322"/>
    </row>
    <row r="28" spans="1:25" x14ac:dyDescent="0.25">
      <c r="A28" s="378"/>
      <c r="B28" s="301"/>
      <c r="C28" s="138"/>
      <c r="D28" s="105"/>
      <c r="E28" s="371"/>
      <c r="F28" s="42"/>
      <c r="H28" s="368"/>
      <c r="I28" s="315"/>
      <c r="J28" s="104"/>
      <c r="K28" s="105"/>
      <c r="L28" s="367"/>
      <c r="M28" s="42"/>
      <c r="O28" s="320"/>
      <c r="P28" s="366"/>
      <c r="Q28" s="43"/>
      <c r="R28" s="44"/>
      <c r="S28" s="377"/>
      <c r="T28" s="42"/>
      <c r="V28" s="361"/>
      <c r="W28" s="305"/>
      <c r="X28" s="99"/>
      <c r="Y28" s="113"/>
    </row>
    <row r="29" spans="1:25" ht="15" customHeight="1" x14ac:dyDescent="0.25">
      <c r="A29" s="369" t="s">
        <v>189</v>
      </c>
      <c r="B29" s="300"/>
      <c r="C29" s="302"/>
      <c r="D29" s="309"/>
      <c r="E29" s="370"/>
      <c r="F29" s="42"/>
      <c r="H29" s="368" t="s">
        <v>186</v>
      </c>
      <c r="I29" s="315"/>
      <c r="J29" s="315"/>
      <c r="K29" s="315"/>
      <c r="L29" s="367"/>
      <c r="M29" s="42"/>
      <c r="O29" s="325" t="s">
        <v>190</v>
      </c>
      <c r="P29" s="364"/>
      <c r="Q29" s="364"/>
      <c r="R29" s="364"/>
      <c r="S29" s="365"/>
      <c r="T29" s="42"/>
      <c r="V29" s="361" t="s">
        <v>197</v>
      </c>
      <c r="W29" s="305"/>
      <c r="X29" s="305"/>
      <c r="Y29" s="322"/>
    </row>
    <row r="30" spans="1:25" x14ac:dyDescent="0.25">
      <c r="A30" s="369"/>
      <c r="B30" s="301"/>
      <c r="C30" s="104"/>
      <c r="D30" s="105"/>
      <c r="E30" s="371"/>
      <c r="F30" s="42"/>
      <c r="H30" s="368"/>
      <c r="I30" s="315"/>
      <c r="J30" s="104"/>
      <c r="K30" s="105"/>
      <c r="L30" s="367"/>
      <c r="M30" s="42"/>
      <c r="O30" s="325"/>
      <c r="P30" s="364"/>
      <c r="Q30" s="45"/>
      <c r="R30" s="46"/>
      <c r="S30" s="365"/>
      <c r="T30" s="42"/>
      <c r="V30" s="361"/>
      <c r="W30" s="305"/>
      <c r="X30" s="99"/>
      <c r="Y30" s="113"/>
    </row>
    <row r="31" spans="1:25" ht="15" customHeight="1" x14ac:dyDescent="0.25">
      <c r="A31" s="379" t="s">
        <v>190</v>
      </c>
      <c r="B31" s="380"/>
      <c r="C31" s="305"/>
      <c r="D31" s="305"/>
      <c r="E31" s="327"/>
      <c r="F31" s="42"/>
      <c r="H31" s="368" t="s">
        <v>187</v>
      </c>
      <c r="I31" s="315"/>
      <c r="J31" s="315"/>
      <c r="K31" s="315"/>
      <c r="L31" s="367"/>
      <c r="M31" s="42"/>
      <c r="O31" s="325" t="s">
        <v>191</v>
      </c>
      <c r="P31" s="364"/>
      <c r="Q31" s="364"/>
      <c r="R31" s="364"/>
      <c r="S31" s="365"/>
      <c r="T31" s="42"/>
      <c r="V31" s="361" t="s">
        <v>222</v>
      </c>
      <c r="W31" s="305"/>
      <c r="X31" s="305"/>
      <c r="Y31" s="322"/>
    </row>
    <row r="32" spans="1:25" x14ac:dyDescent="0.25">
      <c r="A32" s="379"/>
      <c r="B32" s="381"/>
      <c r="C32" s="139"/>
      <c r="D32" s="84"/>
      <c r="E32" s="327"/>
      <c r="F32" s="42"/>
      <c r="H32" s="368"/>
      <c r="I32" s="315"/>
      <c r="J32" s="104"/>
      <c r="K32" s="105"/>
      <c r="L32" s="367"/>
      <c r="M32" s="42"/>
      <c r="O32" s="325"/>
      <c r="P32" s="364"/>
      <c r="Q32" s="45"/>
      <c r="R32" s="46"/>
      <c r="S32" s="365"/>
      <c r="T32" s="42"/>
      <c r="V32" s="361"/>
      <c r="W32" s="305"/>
      <c r="X32" s="99"/>
      <c r="Y32" s="113"/>
    </row>
    <row r="33" spans="1:25" ht="15" customHeight="1" x14ac:dyDescent="0.25">
      <c r="A33" s="379" t="s">
        <v>191</v>
      </c>
      <c r="B33" s="380"/>
      <c r="C33" s="305"/>
      <c r="D33" s="305"/>
      <c r="E33" s="327"/>
      <c r="F33" s="42"/>
      <c r="H33" s="368" t="s">
        <v>188</v>
      </c>
      <c r="I33" s="315"/>
      <c r="J33" s="315"/>
      <c r="K33" s="315"/>
      <c r="L33" s="367"/>
      <c r="M33" s="42"/>
      <c r="O33" s="325" t="s">
        <v>220</v>
      </c>
      <c r="P33" s="364"/>
      <c r="Q33" s="364"/>
      <c r="R33" s="364"/>
      <c r="S33" s="365"/>
      <c r="T33" s="42"/>
      <c r="V33" s="361" t="s">
        <v>200</v>
      </c>
      <c r="W33" s="305"/>
      <c r="X33" s="305"/>
      <c r="Y33" s="322"/>
    </row>
    <row r="34" spans="1:25" x14ac:dyDescent="0.25">
      <c r="A34" s="379"/>
      <c r="B34" s="381"/>
      <c r="C34" s="139"/>
      <c r="D34" s="84"/>
      <c r="E34" s="327"/>
      <c r="F34" s="42"/>
      <c r="H34" s="368"/>
      <c r="I34" s="315"/>
      <c r="J34" s="104"/>
      <c r="K34" s="105"/>
      <c r="L34" s="367"/>
      <c r="M34" s="42"/>
      <c r="O34" s="325"/>
      <c r="P34" s="364"/>
      <c r="Q34" s="45"/>
      <c r="R34" s="46"/>
      <c r="S34" s="365"/>
      <c r="T34" s="42"/>
      <c r="V34" s="361"/>
      <c r="W34" s="305"/>
      <c r="X34" s="99"/>
      <c r="Y34" s="113"/>
    </row>
    <row r="35" spans="1:25" ht="15" customHeight="1" x14ac:dyDescent="0.25">
      <c r="A35" s="326" t="s">
        <v>192</v>
      </c>
      <c r="B35" s="380"/>
      <c r="C35" s="305"/>
      <c r="D35" s="305"/>
      <c r="E35" s="327"/>
      <c r="F35" s="42"/>
      <c r="H35" s="368" t="s">
        <v>219</v>
      </c>
      <c r="I35" s="315"/>
      <c r="J35" s="315"/>
      <c r="K35" s="315"/>
      <c r="L35" s="367"/>
      <c r="M35" s="42"/>
      <c r="O35" s="325" t="s">
        <v>193</v>
      </c>
      <c r="P35" s="364"/>
      <c r="Q35" s="364"/>
      <c r="R35" s="364"/>
      <c r="S35" s="365"/>
      <c r="T35" s="42"/>
      <c r="V35" s="361" t="s">
        <v>223</v>
      </c>
      <c r="W35" s="305"/>
      <c r="X35" s="305"/>
      <c r="Y35" s="322"/>
    </row>
    <row r="36" spans="1:25" x14ac:dyDescent="0.25">
      <c r="A36" s="326"/>
      <c r="B36" s="381"/>
      <c r="C36" s="82"/>
      <c r="D36" s="84"/>
      <c r="E36" s="327"/>
      <c r="F36" s="42"/>
      <c r="H36" s="368"/>
      <c r="I36" s="315"/>
      <c r="J36" s="104"/>
      <c r="K36" s="105"/>
      <c r="L36" s="367"/>
      <c r="M36" s="42"/>
      <c r="O36" s="325"/>
      <c r="P36" s="364"/>
      <c r="Q36" s="45"/>
      <c r="R36" s="46"/>
      <c r="S36" s="365"/>
      <c r="T36" s="42"/>
      <c r="V36" s="361"/>
      <c r="W36" s="305"/>
      <c r="X36" s="99"/>
      <c r="Y36" s="113"/>
    </row>
    <row r="37" spans="1:25" ht="15" customHeight="1" x14ac:dyDescent="0.25">
      <c r="A37" s="326" t="s">
        <v>193</v>
      </c>
      <c r="B37" s="380"/>
      <c r="C37" s="305"/>
      <c r="D37" s="305"/>
      <c r="E37" s="327"/>
      <c r="F37" s="42"/>
      <c r="H37" s="368" t="s">
        <v>189</v>
      </c>
      <c r="I37" s="315"/>
      <c r="J37" s="315"/>
      <c r="K37" s="315"/>
      <c r="L37" s="367"/>
      <c r="M37" s="42"/>
      <c r="O37" s="325" t="s">
        <v>194</v>
      </c>
      <c r="P37" s="364"/>
      <c r="Q37" s="364"/>
      <c r="R37" s="364"/>
      <c r="S37" s="365"/>
      <c r="T37" s="42"/>
      <c r="V37" s="358" t="s">
        <v>203</v>
      </c>
      <c r="W37" s="271"/>
      <c r="X37" s="271"/>
      <c r="Y37" s="330"/>
    </row>
    <row r="38" spans="1:25" x14ac:dyDescent="0.25">
      <c r="A38" s="326"/>
      <c r="B38" s="381"/>
      <c r="C38" s="139"/>
      <c r="D38" s="84"/>
      <c r="E38" s="327"/>
      <c r="F38" s="42"/>
      <c r="H38" s="368"/>
      <c r="I38" s="315"/>
      <c r="J38" s="104"/>
      <c r="K38" s="105"/>
      <c r="L38" s="367"/>
      <c r="M38" s="42"/>
      <c r="O38" s="325"/>
      <c r="P38" s="364"/>
      <c r="Q38" s="45"/>
      <c r="R38" s="46"/>
      <c r="S38" s="365"/>
      <c r="T38" s="42"/>
      <c r="V38" s="358"/>
      <c r="W38" s="271"/>
      <c r="X38" s="100"/>
      <c r="Y38" s="114"/>
    </row>
    <row r="39" spans="1:25" ht="15" customHeight="1" x14ac:dyDescent="0.25">
      <c r="A39" s="326" t="s">
        <v>194</v>
      </c>
      <c r="B39" s="380"/>
      <c r="C39" s="305"/>
      <c r="D39" s="305"/>
      <c r="E39" s="327"/>
      <c r="F39" s="42"/>
      <c r="H39" s="304" t="s">
        <v>190</v>
      </c>
      <c r="I39" s="305"/>
      <c r="J39" s="305"/>
      <c r="K39" s="305"/>
      <c r="L39" s="382"/>
      <c r="M39" s="42"/>
      <c r="O39" s="325" t="s">
        <v>221</v>
      </c>
      <c r="P39" s="364"/>
      <c r="Q39" s="364"/>
      <c r="R39" s="364"/>
      <c r="S39" s="365"/>
      <c r="T39" s="42"/>
      <c r="V39" s="358" t="s">
        <v>224</v>
      </c>
      <c r="W39" s="271"/>
      <c r="X39" s="271"/>
      <c r="Y39" s="330"/>
    </row>
    <row r="40" spans="1:25" x14ac:dyDescent="0.25">
      <c r="A40" s="326"/>
      <c r="B40" s="381"/>
      <c r="C40" s="139"/>
      <c r="D40" s="84"/>
      <c r="E40" s="327"/>
      <c r="F40" s="42"/>
      <c r="H40" s="304"/>
      <c r="I40" s="305"/>
      <c r="J40" s="82"/>
      <c r="K40" s="84"/>
      <c r="L40" s="382"/>
      <c r="M40" s="42"/>
      <c r="O40" s="325"/>
      <c r="P40" s="364"/>
      <c r="Q40" s="45"/>
      <c r="R40" s="46"/>
      <c r="S40" s="365"/>
      <c r="T40" s="42"/>
      <c r="V40" s="358"/>
      <c r="W40" s="271"/>
      <c r="X40" s="100"/>
      <c r="Y40" s="114"/>
    </row>
    <row r="41" spans="1:25" ht="15" customHeight="1" x14ac:dyDescent="0.25">
      <c r="A41" s="326" t="s">
        <v>195</v>
      </c>
      <c r="B41" s="380"/>
      <c r="C41" s="305"/>
      <c r="D41" s="305"/>
      <c r="E41" s="327"/>
      <c r="F41" s="42"/>
      <c r="H41" s="304" t="s">
        <v>191</v>
      </c>
      <c r="I41" s="305"/>
      <c r="J41" s="305"/>
      <c r="K41" s="305"/>
      <c r="L41" s="382"/>
      <c r="M41" s="42"/>
      <c r="O41" s="325" t="s">
        <v>196</v>
      </c>
      <c r="P41" s="364"/>
      <c r="Q41" s="364"/>
      <c r="R41" s="364"/>
      <c r="S41" s="365"/>
      <c r="T41" s="42"/>
      <c r="V41" s="358" t="s">
        <v>206</v>
      </c>
      <c r="W41" s="271"/>
      <c r="X41" s="271"/>
      <c r="Y41" s="330"/>
    </row>
    <row r="42" spans="1:25" x14ac:dyDescent="0.25">
      <c r="A42" s="326"/>
      <c r="B42" s="381"/>
      <c r="C42" s="82"/>
      <c r="D42" s="84"/>
      <c r="E42" s="327"/>
      <c r="F42" s="42"/>
      <c r="H42" s="304"/>
      <c r="I42" s="305"/>
      <c r="J42" s="82"/>
      <c r="K42" s="84"/>
      <c r="L42" s="382"/>
      <c r="M42" s="42"/>
      <c r="O42" s="325"/>
      <c r="P42" s="364"/>
      <c r="Q42" s="45"/>
      <c r="R42" s="46"/>
      <c r="S42" s="365"/>
      <c r="T42" s="42"/>
      <c r="V42" s="358"/>
      <c r="W42" s="271"/>
      <c r="X42" s="100"/>
      <c r="Y42" s="114"/>
    </row>
    <row r="43" spans="1:25" ht="15" customHeight="1" x14ac:dyDescent="0.25">
      <c r="A43" s="379" t="s">
        <v>196</v>
      </c>
      <c r="B43" s="380"/>
      <c r="C43" s="305"/>
      <c r="D43" s="305"/>
      <c r="E43" s="327"/>
      <c r="F43" s="42"/>
      <c r="H43" s="304" t="s">
        <v>220</v>
      </c>
      <c r="I43" s="305"/>
      <c r="J43" s="305"/>
      <c r="K43" s="305"/>
      <c r="L43" s="382"/>
      <c r="M43" s="42"/>
      <c r="O43" s="325" t="s">
        <v>197</v>
      </c>
      <c r="P43" s="364"/>
      <c r="Q43" s="364"/>
      <c r="R43" s="364"/>
      <c r="S43" s="365"/>
      <c r="T43" s="42"/>
      <c r="V43" s="358" t="s">
        <v>225</v>
      </c>
      <c r="W43" s="271"/>
      <c r="X43" s="271"/>
      <c r="Y43" s="330"/>
    </row>
    <row r="44" spans="1:25" x14ac:dyDescent="0.25">
      <c r="A44" s="379"/>
      <c r="B44" s="381"/>
      <c r="C44" s="139"/>
      <c r="D44" s="84"/>
      <c r="E44" s="327"/>
      <c r="F44" s="42"/>
      <c r="H44" s="304"/>
      <c r="I44" s="305"/>
      <c r="J44" s="82"/>
      <c r="K44" s="84"/>
      <c r="L44" s="382"/>
      <c r="M44" s="42"/>
      <c r="O44" s="325"/>
      <c r="P44" s="364"/>
      <c r="Q44" s="45"/>
      <c r="R44" s="46"/>
      <c r="S44" s="365"/>
      <c r="T44" s="42"/>
      <c r="V44" s="358"/>
      <c r="W44" s="271"/>
      <c r="X44" s="100"/>
      <c r="Y44" s="114"/>
    </row>
    <row r="45" spans="1:25" ht="15" customHeight="1" x14ac:dyDescent="0.25">
      <c r="A45" s="326" t="s">
        <v>197</v>
      </c>
      <c r="B45" s="380"/>
      <c r="C45" s="305"/>
      <c r="D45" s="305"/>
      <c r="E45" s="327"/>
      <c r="F45" s="42"/>
      <c r="H45" s="304" t="s">
        <v>192</v>
      </c>
      <c r="I45" s="305"/>
      <c r="J45" s="305"/>
      <c r="K45" s="305"/>
      <c r="L45" s="382"/>
      <c r="M45" s="42"/>
      <c r="O45" s="325" t="s">
        <v>222</v>
      </c>
      <c r="P45" s="364"/>
      <c r="Q45" s="364"/>
      <c r="R45" s="364"/>
      <c r="S45" s="365"/>
      <c r="T45" s="42"/>
      <c r="V45" s="358" t="s">
        <v>209</v>
      </c>
      <c r="W45" s="271"/>
      <c r="X45" s="271"/>
      <c r="Y45" s="330"/>
    </row>
    <row r="46" spans="1:25" x14ac:dyDescent="0.25">
      <c r="A46" s="326"/>
      <c r="B46" s="381"/>
      <c r="C46" s="139"/>
      <c r="D46" s="84"/>
      <c r="E46" s="327"/>
      <c r="F46" s="42"/>
      <c r="H46" s="304"/>
      <c r="I46" s="305"/>
      <c r="J46" s="82"/>
      <c r="K46" s="84"/>
      <c r="L46" s="382"/>
      <c r="M46" s="42"/>
      <c r="O46" s="325"/>
      <c r="P46" s="364"/>
      <c r="Q46" s="45"/>
      <c r="R46" s="46"/>
      <c r="S46" s="365"/>
      <c r="T46" s="42"/>
      <c r="V46" s="358"/>
      <c r="W46" s="271"/>
      <c r="X46" s="100"/>
      <c r="Y46" s="114"/>
    </row>
    <row r="47" spans="1:25" ht="15" customHeight="1" x14ac:dyDescent="0.25">
      <c r="A47" s="326" t="s">
        <v>198</v>
      </c>
      <c r="B47" s="380"/>
      <c r="C47" s="305"/>
      <c r="D47" s="305"/>
      <c r="E47" s="327"/>
      <c r="F47" s="42"/>
      <c r="H47" s="304" t="s">
        <v>193</v>
      </c>
      <c r="I47" s="305"/>
      <c r="J47" s="305"/>
      <c r="K47" s="305"/>
      <c r="L47" s="382"/>
      <c r="M47" s="42"/>
      <c r="O47" s="325" t="s">
        <v>199</v>
      </c>
      <c r="P47" s="364"/>
      <c r="Q47" s="364"/>
      <c r="R47" s="364"/>
      <c r="S47" s="365"/>
      <c r="T47" s="42"/>
      <c r="V47" s="358" t="s">
        <v>226</v>
      </c>
      <c r="W47" s="271"/>
      <c r="X47" s="271"/>
      <c r="Y47" s="330"/>
    </row>
    <row r="48" spans="1:25" x14ac:dyDescent="0.25">
      <c r="A48" s="326"/>
      <c r="B48" s="381"/>
      <c r="C48" s="82"/>
      <c r="D48" s="84"/>
      <c r="E48" s="327"/>
      <c r="F48" s="42"/>
      <c r="H48" s="304"/>
      <c r="I48" s="305"/>
      <c r="J48" s="82"/>
      <c r="K48" s="84"/>
      <c r="L48" s="382"/>
      <c r="M48" s="42"/>
      <c r="O48" s="325"/>
      <c r="P48" s="364"/>
      <c r="Q48" s="45"/>
      <c r="R48" s="46"/>
      <c r="S48" s="365"/>
      <c r="T48" s="42"/>
      <c r="V48" s="358"/>
      <c r="W48" s="271"/>
      <c r="X48" s="100"/>
      <c r="Y48" s="114"/>
    </row>
    <row r="49" spans="1:25" ht="15" customHeight="1" x14ac:dyDescent="0.25">
      <c r="A49" s="326" t="s">
        <v>199</v>
      </c>
      <c r="B49" s="305"/>
      <c r="C49" s="305"/>
      <c r="D49" s="305"/>
      <c r="E49" s="327"/>
      <c r="F49" s="42"/>
      <c r="H49" s="304" t="s">
        <v>194</v>
      </c>
      <c r="I49" s="305"/>
      <c r="J49" s="305"/>
      <c r="K49" s="305"/>
      <c r="L49" s="382"/>
      <c r="M49" s="42"/>
      <c r="O49" s="325" t="s">
        <v>200</v>
      </c>
      <c r="P49" s="364"/>
      <c r="Q49" s="364"/>
      <c r="R49" s="364"/>
      <c r="S49" s="365"/>
      <c r="T49" s="42"/>
      <c r="V49" s="358" t="s">
        <v>212</v>
      </c>
      <c r="W49" s="271"/>
      <c r="X49" s="271"/>
      <c r="Y49" s="330"/>
    </row>
    <row r="50" spans="1:25" x14ac:dyDescent="0.25">
      <c r="A50" s="326"/>
      <c r="B50" s="305"/>
      <c r="C50" s="82"/>
      <c r="D50" s="84"/>
      <c r="E50" s="327"/>
      <c r="F50" s="42"/>
      <c r="H50" s="304"/>
      <c r="I50" s="305"/>
      <c r="J50" s="82"/>
      <c r="K50" s="84"/>
      <c r="L50" s="382"/>
      <c r="M50" s="42"/>
      <c r="O50" s="325"/>
      <c r="P50" s="364"/>
      <c r="Q50" s="45"/>
      <c r="R50" s="46"/>
      <c r="S50" s="365"/>
      <c r="T50" s="42"/>
      <c r="V50" s="358"/>
      <c r="W50" s="271"/>
      <c r="X50" s="100"/>
      <c r="Y50" s="114"/>
    </row>
    <row r="51" spans="1:25" ht="15" customHeight="1" x14ac:dyDescent="0.25">
      <c r="A51" s="326" t="s">
        <v>200</v>
      </c>
      <c r="B51" s="380"/>
      <c r="C51" s="305"/>
      <c r="D51" s="305"/>
      <c r="E51" s="327"/>
      <c r="F51" s="42"/>
      <c r="H51" s="304" t="s">
        <v>221</v>
      </c>
      <c r="I51" s="305"/>
      <c r="J51" s="305"/>
      <c r="K51" s="305"/>
      <c r="L51" s="382"/>
      <c r="M51" s="42"/>
      <c r="O51" s="325" t="s">
        <v>223</v>
      </c>
      <c r="P51" s="364"/>
      <c r="Q51" s="364"/>
      <c r="R51" s="364"/>
      <c r="S51" s="365"/>
      <c r="T51" s="42"/>
      <c r="V51" s="358" t="s">
        <v>227</v>
      </c>
      <c r="W51" s="271"/>
      <c r="X51" s="271"/>
      <c r="Y51" s="330"/>
    </row>
    <row r="52" spans="1:25" x14ac:dyDescent="0.25">
      <c r="A52" s="326"/>
      <c r="B52" s="381"/>
      <c r="C52" s="82"/>
      <c r="D52" s="84"/>
      <c r="E52" s="327"/>
      <c r="F52" s="42"/>
      <c r="H52" s="304"/>
      <c r="I52" s="305"/>
      <c r="J52" s="82"/>
      <c r="K52" s="84"/>
      <c r="L52" s="382"/>
      <c r="M52" s="42"/>
      <c r="O52" s="325"/>
      <c r="P52" s="364"/>
      <c r="Q52" s="45"/>
      <c r="R52" s="46"/>
      <c r="S52" s="365"/>
      <c r="T52" s="42"/>
      <c r="V52" s="358"/>
      <c r="W52" s="271"/>
      <c r="X52" s="100"/>
      <c r="Y52" s="114"/>
    </row>
    <row r="53" spans="1:25" ht="15" customHeight="1" x14ac:dyDescent="0.25">
      <c r="A53" s="326" t="s">
        <v>201</v>
      </c>
      <c r="B53" s="305"/>
      <c r="C53" s="305"/>
      <c r="D53" s="305"/>
      <c r="E53" s="327"/>
      <c r="F53" s="42"/>
      <c r="H53" s="304" t="s">
        <v>195</v>
      </c>
      <c r="I53" s="305"/>
      <c r="J53" s="305"/>
      <c r="K53" s="305"/>
      <c r="L53" s="382"/>
      <c r="M53" s="42"/>
      <c r="O53" s="270" t="s">
        <v>202</v>
      </c>
      <c r="P53" s="362"/>
      <c r="Q53" s="362"/>
      <c r="R53" s="362"/>
      <c r="S53" s="363"/>
      <c r="T53" s="42"/>
      <c r="V53" s="358" t="s">
        <v>215</v>
      </c>
      <c r="W53" s="271"/>
      <c r="X53" s="271"/>
      <c r="Y53" s="330"/>
    </row>
    <row r="54" spans="1:25" x14ac:dyDescent="0.25">
      <c r="A54" s="326"/>
      <c r="B54" s="305"/>
      <c r="C54" s="82"/>
      <c r="D54" s="84"/>
      <c r="E54" s="327"/>
      <c r="F54" s="42"/>
      <c r="H54" s="304"/>
      <c r="I54" s="305"/>
      <c r="J54" s="82"/>
      <c r="K54" s="84"/>
      <c r="L54" s="382"/>
      <c r="M54" s="42"/>
      <c r="O54" s="270"/>
      <c r="P54" s="362"/>
      <c r="Q54" s="47"/>
      <c r="R54" s="48"/>
      <c r="S54" s="363"/>
      <c r="T54" s="42"/>
      <c r="V54" s="358"/>
      <c r="W54" s="271"/>
      <c r="X54" s="100"/>
      <c r="Y54" s="114"/>
    </row>
    <row r="55" spans="1:25" ht="15" customHeight="1" x14ac:dyDescent="0.25">
      <c r="A55" s="334" t="s">
        <v>202</v>
      </c>
      <c r="B55" s="271"/>
      <c r="C55" s="271"/>
      <c r="D55" s="271"/>
      <c r="E55" s="333"/>
      <c r="F55" s="42"/>
      <c r="H55" s="304" t="s">
        <v>196</v>
      </c>
      <c r="I55" s="305"/>
      <c r="J55" s="305"/>
      <c r="K55" s="305"/>
      <c r="L55" s="382"/>
      <c r="M55" s="42"/>
      <c r="O55" s="270" t="s">
        <v>203</v>
      </c>
      <c r="P55" s="362"/>
      <c r="Q55" s="362"/>
      <c r="R55" s="362"/>
      <c r="S55" s="363"/>
      <c r="T55" s="42"/>
      <c r="V55" s="358" t="s">
        <v>284</v>
      </c>
      <c r="W55" s="271"/>
      <c r="X55" s="271"/>
      <c r="Y55" s="330"/>
    </row>
    <row r="56" spans="1:25" ht="15.75" thickBot="1" x14ac:dyDescent="0.3">
      <c r="A56" s="334"/>
      <c r="B56" s="271"/>
      <c r="C56" s="83"/>
      <c r="D56" s="86"/>
      <c r="E56" s="333"/>
      <c r="F56" s="42"/>
      <c r="H56" s="304"/>
      <c r="I56" s="305"/>
      <c r="J56" s="82"/>
      <c r="K56" s="84"/>
      <c r="L56" s="382"/>
      <c r="M56" s="42"/>
      <c r="O56" s="270"/>
      <c r="P56" s="362"/>
      <c r="Q56" s="47"/>
      <c r="R56" s="48"/>
      <c r="S56" s="363"/>
      <c r="T56" s="42"/>
      <c r="V56" s="359"/>
      <c r="W56" s="360"/>
      <c r="X56" s="144"/>
      <c r="Y56" s="145"/>
    </row>
    <row r="57" spans="1:25" ht="15" customHeight="1" thickTop="1" x14ac:dyDescent="0.25">
      <c r="A57" s="334" t="s">
        <v>203</v>
      </c>
      <c r="B57" s="271"/>
      <c r="C57" s="271"/>
      <c r="D57" s="271"/>
      <c r="E57" s="333"/>
      <c r="F57" s="42"/>
      <c r="H57" s="304" t="s">
        <v>197</v>
      </c>
      <c r="I57" s="305"/>
      <c r="J57" s="305"/>
      <c r="K57" s="305"/>
      <c r="L57" s="382"/>
      <c r="M57" s="42"/>
      <c r="O57" s="270" t="s">
        <v>224</v>
      </c>
      <c r="P57" s="362"/>
      <c r="Q57" s="362"/>
      <c r="R57" s="362"/>
      <c r="S57" s="363"/>
      <c r="T57" s="42"/>
      <c r="Y57"/>
    </row>
    <row r="58" spans="1:25" x14ac:dyDescent="0.25">
      <c r="A58" s="334"/>
      <c r="B58" s="271"/>
      <c r="C58" s="83"/>
      <c r="D58" s="86"/>
      <c r="E58" s="333"/>
      <c r="F58" s="42"/>
      <c r="H58" s="304"/>
      <c r="I58" s="305"/>
      <c r="J58" s="82"/>
      <c r="K58" s="84"/>
      <c r="L58" s="382"/>
      <c r="M58" s="42"/>
      <c r="O58" s="270"/>
      <c r="P58" s="362"/>
      <c r="Q58" s="47"/>
      <c r="R58" s="48"/>
      <c r="S58" s="363"/>
      <c r="T58" s="42"/>
      <c r="Y58"/>
    </row>
    <row r="59" spans="1:25" ht="15" customHeight="1" x14ac:dyDescent="0.25">
      <c r="A59" s="334" t="s">
        <v>204</v>
      </c>
      <c r="B59" s="271"/>
      <c r="C59" s="271"/>
      <c r="D59" s="271"/>
      <c r="E59" s="333"/>
      <c r="F59" s="42"/>
      <c r="H59" s="304" t="s">
        <v>222</v>
      </c>
      <c r="I59" s="305" t="s">
        <v>10</v>
      </c>
      <c r="J59" s="305"/>
      <c r="K59" s="305"/>
      <c r="L59" s="382" t="s">
        <v>163</v>
      </c>
      <c r="M59" s="42"/>
      <c r="O59" s="270" t="s">
        <v>205</v>
      </c>
      <c r="P59" s="362"/>
      <c r="Q59" s="362"/>
      <c r="R59" s="362"/>
      <c r="S59" s="363"/>
      <c r="T59" s="42"/>
      <c r="Y59"/>
    </row>
    <row r="60" spans="1:25" x14ac:dyDescent="0.25">
      <c r="A60" s="334"/>
      <c r="B60" s="271"/>
      <c r="C60" s="83"/>
      <c r="D60" s="86"/>
      <c r="E60" s="333"/>
      <c r="F60" s="42"/>
      <c r="H60" s="304"/>
      <c r="I60" s="305"/>
      <c r="J60" s="82"/>
      <c r="K60" s="84"/>
      <c r="L60" s="382"/>
      <c r="M60" s="42"/>
      <c r="O60" s="270"/>
      <c r="P60" s="362"/>
      <c r="Q60" s="47"/>
      <c r="R60" s="48"/>
      <c r="S60" s="363"/>
      <c r="T60" s="42"/>
      <c r="Y60"/>
    </row>
    <row r="61" spans="1:25" ht="15" customHeight="1" x14ac:dyDescent="0.25">
      <c r="A61" s="334" t="s">
        <v>205</v>
      </c>
      <c r="B61" s="271"/>
      <c r="C61" s="271"/>
      <c r="D61" s="271"/>
      <c r="E61" s="333"/>
      <c r="F61" s="42"/>
      <c r="H61" s="304" t="s">
        <v>198</v>
      </c>
      <c r="I61" s="305"/>
      <c r="J61" s="305"/>
      <c r="K61" s="305"/>
      <c r="L61" s="382"/>
      <c r="M61" s="42"/>
      <c r="O61" s="270" t="s">
        <v>206</v>
      </c>
      <c r="P61" s="362"/>
      <c r="Q61" s="362"/>
      <c r="R61" s="362"/>
      <c r="S61" s="363"/>
      <c r="T61" s="42"/>
      <c r="Y61"/>
    </row>
    <row r="62" spans="1:25" x14ac:dyDescent="0.25">
      <c r="A62" s="334"/>
      <c r="B62" s="271"/>
      <c r="C62" s="83"/>
      <c r="D62" s="86"/>
      <c r="E62" s="333"/>
      <c r="F62" s="42"/>
      <c r="H62" s="304"/>
      <c r="I62" s="305"/>
      <c r="J62" s="82"/>
      <c r="K62" s="84"/>
      <c r="L62" s="382"/>
      <c r="M62" s="42"/>
      <c r="O62" s="270"/>
      <c r="P62" s="362"/>
      <c r="Q62" s="47"/>
      <c r="R62" s="48"/>
      <c r="S62" s="363"/>
      <c r="T62" s="42"/>
      <c r="Y62"/>
    </row>
    <row r="63" spans="1:25" ht="15" customHeight="1" x14ac:dyDescent="0.25">
      <c r="A63" s="335" t="s">
        <v>206</v>
      </c>
      <c r="B63" s="271"/>
      <c r="C63" s="271"/>
      <c r="D63" s="271"/>
      <c r="E63" s="333"/>
      <c r="F63" s="42"/>
      <c r="H63" s="304" t="s">
        <v>199</v>
      </c>
      <c r="I63" s="305"/>
      <c r="J63" s="305"/>
      <c r="K63" s="305"/>
      <c r="L63" s="382"/>
      <c r="M63" s="42"/>
      <c r="O63" s="270" t="s">
        <v>225</v>
      </c>
      <c r="P63" s="362"/>
      <c r="Q63" s="362"/>
      <c r="R63" s="362"/>
      <c r="S63" s="363"/>
      <c r="T63" s="42"/>
      <c r="Y63"/>
    </row>
    <row r="64" spans="1:25" x14ac:dyDescent="0.25">
      <c r="A64" s="335"/>
      <c r="B64" s="271"/>
      <c r="C64" s="140"/>
      <c r="D64" s="86"/>
      <c r="E64" s="333"/>
      <c r="F64" s="42"/>
      <c r="H64" s="304"/>
      <c r="I64" s="305"/>
      <c r="J64" s="82"/>
      <c r="K64" s="84"/>
      <c r="L64" s="382"/>
      <c r="M64" s="42"/>
      <c r="O64" s="270"/>
      <c r="P64" s="362"/>
      <c r="Q64" s="47"/>
      <c r="R64" s="48"/>
      <c r="S64" s="363"/>
      <c r="T64" s="42"/>
      <c r="Y64"/>
    </row>
    <row r="65" spans="1:25" ht="15" customHeight="1" x14ac:dyDescent="0.25">
      <c r="A65" s="334" t="s">
        <v>207</v>
      </c>
      <c r="B65" s="271"/>
      <c r="C65" s="271"/>
      <c r="D65" s="271"/>
      <c r="E65" s="333"/>
      <c r="F65" s="42"/>
      <c r="H65" s="386" t="s">
        <v>200</v>
      </c>
      <c r="I65" s="305" t="s">
        <v>283</v>
      </c>
      <c r="J65" s="305"/>
      <c r="K65" s="305"/>
      <c r="L65" s="382" t="s">
        <v>145</v>
      </c>
      <c r="M65" s="42"/>
      <c r="O65" s="270" t="s">
        <v>208</v>
      </c>
      <c r="P65" s="362"/>
      <c r="Q65" s="362"/>
      <c r="R65" s="362"/>
      <c r="S65" s="363"/>
      <c r="T65" s="42"/>
      <c r="Y65"/>
    </row>
    <row r="66" spans="1:25" x14ac:dyDescent="0.25">
      <c r="A66" s="334"/>
      <c r="B66" s="271"/>
      <c r="C66" s="83"/>
      <c r="D66" s="86"/>
      <c r="E66" s="333"/>
      <c r="F66" s="42"/>
      <c r="H66" s="386"/>
      <c r="I66" s="305"/>
      <c r="J66" s="82"/>
      <c r="K66" s="84"/>
      <c r="L66" s="382"/>
      <c r="M66" s="42"/>
      <c r="O66" s="270"/>
      <c r="P66" s="362"/>
      <c r="Q66" s="47"/>
      <c r="R66" s="48"/>
      <c r="S66" s="363"/>
      <c r="T66" s="42"/>
      <c r="Y66"/>
    </row>
    <row r="67" spans="1:25" ht="15" customHeight="1" x14ac:dyDescent="0.25">
      <c r="A67" s="335" t="s">
        <v>208</v>
      </c>
      <c r="B67" s="271"/>
      <c r="C67" s="271"/>
      <c r="D67" s="271"/>
      <c r="E67" s="333"/>
      <c r="F67" s="42"/>
      <c r="H67" s="304" t="s">
        <v>223</v>
      </c>
      <c r="I67" s="305"/>
      <c r="J67" s="305"/>
      <c r="K67" s="305"/>
      <c r="L67" s="382"/>
      <c r="M67" s="42"/>
      <c r="O67" s="270" t="s">
        <v>209</v>
      </c>
      <c r="P67" s="362"/>
      <c r="Q67" s="362"/>
      <c r="R67" s="362"/>
      <c r="S67" s="363"/>
      <c r="T67" s="42"/>
      <c r="Y67"/>
    </row>
    <row r="68" spans="1:25" x14ac:dyDescent="0.25">
      <c r="A68" s="335"/>
      <c r="B68" s="271"/>
      <c r="C68" s="140"/>
      <c r="D68" s="86"/>
      <c r="E68" s="333"/>
      <c r="F68" s="42"/>
      <c r="H68" s="304"/>
      <c r="I68" s="305"/>
      <c r="J68" s="82"/>
      <c r="K68" s="84"/>
      <c r="L68" s="382"/>
      <c r="M68" s="42"/>
      <c r="O68" s="270"/>
      <c r="P68" s="362"/>
      <c r="Q68" s="47"/>
      <c r="R68" s="48"/>
      <c r="S68" s="363"/>
      <c r="T68" s="42"/>
      <c r="Y68"/>
    </row>
    <row r="69" spans="1:25" ht="15" customHeight="1" x14ac:dyDescent="0.25">
      <c r="A69" s="335" t="s">
        <v>209</v>
      </c>
      <c r="B69" s="383"/>
      <c r="C69" s="271"/>
      <c r="D69" s="271"/>
      <c r="E69" s="333"/>
      <c r="F69" s="42"/>
      <c r="H69" s="304" t="s">
        <v>201</v>
      </c>
      <c r="I69" s="305"/>
      <c r="J69" s="305"/>
      <c r="K69" s="305"/>
      <c r="L69" s="382"/>
      <c r="M69" s="42"/>
      <c r="O69" s="270" t="s">
        <v>226</v>
      </c>
      <c r="P69" s="362"/>
      <c r="Q69" s="362"/>
      <c r="R69" s="362"/>
      <c r="S69" s="363"/>
      <c r="T69" s="42"/>
      <c r="Y69"/>
    </row>
    <row r="70" spans="1:25" x14ac:dyDescent="0.25">
      <c r="A70" s="335"/>
      <c r="B70" s="271"/>
      <c r="C70" s="140"/>
      <c r="D70" s="86"/>
      <c r="E70" s="333"/>
      <c r="F70" s="42"/>
      <c r="H70" s="304"/>
      <c r="I70" s="305"/>
      <c r="J70" s="82"/>
      <c r="K70" s="84"/>
      <c r="L70" s="382"/>
      <c r="M70" s="42"/>
      <c r="O70" s="270"/>
      <c r="P70" s="362"/>
      <c r="Q70" s="47"/>
      <c r="R70" s="48"/>
      <c r="S70" s="363"/>
      <c r="T70" s="42"/>
      <c r="Y70"/>
    </row>
    <row r="71" spans="1:25" ht="15" customHeight="1" x14ac:dyDescent="0.25">
      <c r="A71" s="334" t="s">
        <v>210</v>
      </c>
      <c r="B71" s="271"/>
      <c r="C71" s="271"/>
      <c r="D71" s="271"/>
      <c r="E71" s="333"/>
      <c r="F71" s="42"/>
      <c r="H71" s="323" t="s">
        <v>202</v>
      </c>
      <c r="I71" s="271"/>
      <c r="J71" s="271"/>
      <c r="K71" s="271"/>
      <c r="L71" s="387"/>
      <c r="M71" s="42"/>
      <c r="O71" s="270" t="s">
        <v>211</v>
      </c>
      <c r="P71" s="362"/>
      <c r="Q71" s="362"/>
      <c r="R71" s="362"/>
      <c r="S71" s="363"/>
      <c r="T71" s="42"/>
      <c r="Y71"/>
    </row>
    <row r="72" spans="1:25" x14ac:dyDescent="0.25">
      <c r="A72" s="334"/>
      <c r="B72" s="271"/>
      <c r="C72" s="83"/>
      <c r="D72" s="86"/>
      <c r="E72" s="333"/>
      <c r="F72" s="42"/>
      <c r="H72" s="323"/>
      <c r="I72" s="271"/>
      <c r="J72" s="83"/>
      <c r="K72" s="86"/>
      <c r="L72" s="387"/>
      <c r="M72" s="42"/>
      <c r="O72" s="270"/>
      <c r="P72" s="362"/>
      <c r="Q72" s="47"/>
      <c r="R72" s="48"/>
      <c r="S72" s="363"/>
      <c r="T72" s="42"/>
      <c r="Y72"/>
    </row>
    <row r="73" spans="1:25" ht="15" customHeight="1" x14ac:dyDescent="0.25">
      <c r="A73" s="384" t="s">
        <v>211</v>
      </c>
      <c r="B73" s="385"/>
      <c r="C73" s="385"/>
      <c r="D73" s="385"/>
      <c r="E73" s="388"/>
      <c r="F73" s="42"/>
      <c r="H73" s="323" t="s">
        <v>203</v>
      </c>
      <c r="I73" s="271"/>
      <c r="J73" s="271"/>
      <c r="K73" s="271"/>
      <c r="L73" s="387"/>
      <c r="M73" s="42"/>
      <c r="O73" s="270" t="s">
        <v>212</v>
      </c>
      <c r="P73" s="362"/>
      <c r="Q73" s="362"/>
      <c r="R73" s="362"/>
      <c r="S73" s="363"/>
      <c r="T73" s="42"/>
      <c r="Y73"/>
    </row>
    <row r="74" spans="1:25" x14ac:dyDescent="0.25">
      <c r="A74" s="384"/>
      <c r="B74" s="385"/>
      <c r="C74" s="141"/>
      <c r="D74" s="142"/>
      <c r="E74" s="388"/>
      <c r="F74" s="42"/>
      <c r="H74" s="323"/>
      <c r="I74" s="271"/>
      <c r="J74" s="83"/>
      <c r="K74" s="86"/>
      <c r="L74" s="387"/>
      <c r="M74" s="42"/>
      <c r="O74" s="270"/>
      <c r="P74" s="362"/>
      <c r="Q74" s="47"/>
      <c r="R74" s="48"/>
      <c r="S74" s="363"/>
      <c r="T74" s="42"/>
      <c r="Y74"/>
    </row>
    <row r="75" spans="1:25" ht="15" customHeight="1" x14ac:dyDescent="0.25">
      <c r="A75" s="335" t="s">
        <v>212</v>
      </c>
      <c r="B75" s="271"/>
      <c r="C75" s="271"/>
      <c r="D75" s="271"/>
      <c r="E75" s="333"/>
      <c r="F75" s="42"/>
      <c r="H75" s="323" t="s">
        <v>224</v>
      </c>
      <c r="I75" s="271"/>
      <c r="J75" s="271"/>
      <c r="K75" s="271"/>
      <c r="L75" s="387"/>
      <c r="M75" s="42"/>
      <c r="O75" s="270" t="s">
        <v>227</v>
      </c>
      <c r="P75" s="362"/>
      <c r="Q75" s="362"/>
      <c r="R75" s="362"/>
      <c r="S75" s="363"/>
      <c r="T75" s="42"/>
      <c r="Y75"/>
    </row>
    <row r="76" spans="1:25" x14ac:dyDescent="0.25">
      <c r="A76" s="335"/>
      <c r="B76" s="271"/>
      <c r="C76" s="140"/>
      <c r="D76" s="86"/>
      <c r="E76" s="333"/>
      <c r="F76" s="42"/>
      <c r="H76" s="323"/>
      <c r="I76" s="271"/>
      <c r="J76" s="83"/>
      <c r="K76" s="86"/>
      <c r="L76" s="387"/>
      <c r="M76" s="42"/>
      <c r="O76" s="270"/>
      <c r="P76" s="362"/>
      <c r="Q76" s="47"/>
      <c r="R76" s="48"/>
      <c r="S76" s="363"/>
      <c r="T76" s="42"/>
      <c r="Y76"/>
    </row>
    <row r="77" spans="1:25" ht="15" customHeight="1" x14ac:dyDescent="0.25">
      <c r="A77" s="334" t="s">
        <v>213</v>
      </c>
      <c r="B77" s="271"/>
      <c r="C77" s="271"/>
      <c r="D77" s="271"/>
      <c r="E77" s="333"/>
      <c r="F77" s="42"/>
      <c r="H77" s="323" t="s">
        <v>204</v>
      </c>
      <c r="I77" s="271"/>
      <c r="J77" s="271"/>
      <c r="K77" s="271"/>
      <c r="L77" s="387"/>
      <c r="M77" s="42"/>
      <c r="O77" s="270" t="s">
        <v>214</v>
      </c>
      <c r="P77" s="362"/>
      <c r="Q77" s="362"/>
      <c r="R77" s="362"/>
      <c r="S77" s="363"/>
      <c r="T77" s="42"/>
      <c r="Y77"/>
    </row>
    <row r="78" spans="1:25" x14ac:dyDescent="0.25">
      <c r="A78" s="334"/>
      <c r="B78" s="271"/>
      <c r="C78" s="83"/>
      <c r="D78" s="86"/>
      <c r="E78" s="333"/>
      <c r="F78" s="42"/>
      <c r="H78" s="323"/>
      <c r="I78" s="271"/>
      <c r="J78" s="83"/>
      <c r="K78" s="86"/>
      <c r="L78" s="387"/>
      <c r="M78" s="42"/>
      <c r="O78" s="270"/>
      <c r="P78" s="362"/>
      <c r="Q78" s="47"/>
      <c r="R78" s="48"/>
      <c r="S78" s="363"/>
      <c r="T78" s="42"/>
      <c r="Y78"/>
    </row>
    <row r="79" spans="1:25" ht="15" customHeight="1" x14ac:dyDescent="0.25">
      <c r="A79" s="334" t="s">
        <v>214</v>
      </c>
      <c r="B79" s="271"/>
      <c r="C79" s="271"/>
      <c r="D79" s="271"/>
      <c r="E79" s="333"/>
      <c r="F79" s="42"/>
      <c r="H79" s="323" t="s">
        <v>205</v>
      </c>
      <c r="I79" s="271"/>
      <c r="J79" s="271"/>
      <c r="K79" s="271"/>
      <c r="L79" s="387"/>
      <c r="M79" s="42"/>
      <c r="O79" s="270" t="s">
        <v>215</v>
      </c>
      <c r="P79" s="362"/>
      <c r="Q79" s="362"/>
      <c r="R79" s="362"/>
      <c r="S79" s="363"/>
      <c r="T79" s="42"/>
      <c r="Y79"/>
    </row>
    <row r="80" spans="1:25" ht="15.75" thickBot="1" x14ac:dyDescent="0.3">
      <c r="A80" s="334"/>
      <c r="B80" s="271"/>
      <c r="C80" s="83"/>
      <c r="D80" s="86"/>
      <c r="E80" s="333"/>
      <c r="F80" s="42"/>
      <c r="H80" s="323"/>
      <c r="I80" s="271"/>
      <c r="J80" s="83"/>
      <c r="K80" s="86"/>
      <c r="L80" s="387"/>
      <c r="M80" s="42"/>
      <c r="O80" s="389"/>
      <c r="P80" s="390"/>
      <c r="Q80" s="124"/>
      <c r="R80" s="125"/>
      <c r="S80" s="391"/>
      <c r="T80" s="42"/>
      <c r="Y80"/>
    </row>
    <row r="81" spans="1:25" ht="15" customHeight="1" thickTop="1" x14ac:dyDescent="0.25">
      <c r="A81" s="335" t="s">
        <v>215</v>
      </c>
      <c r="B81" s="271"/>
      <c r="C81" s="271"/>
      <c r="D81" s="271"/>
      <c r="E81" s="333"/>
      <c r="F81" s="42"/>
      <c r="H81" s="323" t="s">
        <v>206</v>
      </c>
      <c r="I81" s="271"/>
      <c r="J81" s="271"/>
      <c r="K81" s="271"/>
      <c r="L81" s="387"/>
      <c r="M81" s="42"/>
      <c r="R81"/>
      <c r="T81" s="42"/>
      <c r="Y81"/>
    </row>
    <row r="82" spans="1:25" ht="15.75" thickBot="1" x14ac:dyDescent="0.3">
      <c r="A82" s="392"/>
      <c r="B82" s="393"/>
      <c r="C82" s="143"/>
      <c r="D82" s="123"/>
      <c r="E82" s="394"/>
      <c r="F82" s="42"/>
      <c r="H82" s="323"/>
      <c r="I82" s="271"/>
      <c r="J82" s="83"/>
      <c r="K82" s="86"/>
      <c r="L82" s="387"/>
      <c r="M82" s="42"/>
      <c r="R82"/>
      <c r="T82" s="42"/>
      <c r="Y82"/>
    </row>
    <row r="83" spans="1:25" ht="15" customHeight="1" thickTop="1" x14ac:dyDescent="0.25">
      <c r="D83"/>
      <c r="F83" s="42"/>
      <c r="H83" s="323" t="s">
        <v>225</v>
      </c>
      <c r="I83" s="271"/>
      <c r="J83" s="271"/>
      <c r="K83" s="271"/>
      <c r="L83" s="387"/>
      <c r="M83" s="42"/>
      <c r="R83"/>
      <c r="T83" s="42"/>
      <c r="Y83"/>
    </row>
    <row r="84" spans="1:25" x14ac:dyDescent="0.25">
      <c r="D84"/>
      <c r="F84" s="42"/>
      <c r="H84" s="323"/>
      <c r="I84" s="271"/>
      <c r="J84" s="83"/>
      <c r="K84" s="86"/>
      <c r="L84" s="387"/>
      <c r="M84" s="42"/>
      <c r="R84"/>
      <c r="T84" s="42"/>
      <c r="Y84"/>
    </row>
    <row r="85" spans="1:25" ht="15" customHeight="1" x14ac:dyDescent="0.25">
      <c r="D85"/>
      <c r="F85" s="42"/>
      <c r="H85" s="323" t="s">
        <v>207</v>
      </c>
      <c r="I85" s="271"/>
      <c r="J85" s="271"/>
      <c r="K85" s="271"/>
      <c r="L85" s="387"/>
      <c r="M85" s="42"/>
      <c r="R85"/>
      <c r="T85" s="42"/>
      <c r="Y85"/>
    </row>
    <row r="86" spans="1:25" x14ac:dyDescent="0.25">
      <c r="D86"/>
      <c r="F86" s="42"/>
      <c r="H86" s="323"/>
      <c r="I86" s="271"/>
      <c r="J86" s="83"/>
      <c r="K86" s="86"/>
      <c r="L86" s="387"/>
      <c r="M86" s="42"/>
      <c r="R86"/>
      <c r="T86" s="42"/>
      <c r="Y86"/>
    </row>
    <row r="87" spans="1:25" ht="15" customHeight="1" x14ac:dyDescent="0.25">
      <c r="D87"/>
      <c r="F87" s="42"/>
      <c r="H87" s="323" t="s">
        <v>208</v>
      </c>
      <c r="I87" s="271"/>
      <c r="J87" s="271"/>
      <c r="K87" s="271"/>
      <c r="L87" s="387"/>
      <c r="M87" s="42"/>
      <c r="R87"/>
      <c r="T87" s="42"/>
      <c r="Y87"/>
    </row>
    <row r="88" spans="1:25" x14ac:dyDescent="0.25">
      <c r="D88"/>
      <c r="F88" s="42"/>
      <c r="H88" s="323"/>
      <c r="I88" s="271"/>
      <c r="J88" s="83"/>
      <c r="K88" s="86"/>
      <c r="L88" s="387"/>
      <c r="M88" s="42"/>
      <c r="R88"/>
      <c r="T88" s="42"/>
      <c r="Y88"/>
    </row>
    <row r="89" spans="1:25" ht="15" customHeight="1" x14ac:dyDescent="0.25">
      <c r="D89"/>
      <c r="F89" s="42"/>
      <c r="H89" s="323" t="s">
        <v>209</v>
      </c>
      <c r="I89" s="271"/>
      <c r="J89" s="271"/>
      <c r="K89" s="271"/>
      <c r="L89" s="387"/>
      <c r="M89" s="42"/>
      <c r="R89"/>
      <c r="T89" s="42"/>
      <c r="Y89"/>
    </row>
    <row r="90" spans="1:25" x14ac:dyDescent="0.25">
      <c r="D90"/>
      <c r="F90" s="42"/>
      <c r="H90" s="323"/>
      <c r="I90" s="271"/>
      <c r="J90" s="83"/>
      <c r="K90" s="86"/>
      <c r="L90" s="387"/>
      <c r="M90" s="42"/>
      <c r="R90"/>
      <c r="T90" s="42"/>
      <c r="Y90"/>
    </row>
    <row r="91" spans="1:25" ht="15" customHeight="1" x14ac:dyDescent="0.25">
      <c r="D91"/>
      <c r="F91" s="42"/>
      <c r="H91" s="323" t="s">
        <v>226</v>
      </c>
      <c r="I91" s="271"/>
      <c r="J91" s="271"/>
      <c r="K91" s="271"/>
      <c r="L91" s="387"/>
      <c r="M91" s="42"/>
      <c r="R91"/>
      <c r="T91" s="42"/>
      <c r="Y91"/>
    </row>
    <row r="92" spans="1:25" x14ac:dyDescent="0.25">
      <c r="D92"/>
      <c r="F92" s="42"/>
      <c r="H92" s="323"/>
      <c r="I92" s="271"/>
      <c r="J92" s="83"/>
      <c r="K92" s="86"/>
      <c r="L92" s="387"/>
      <c r="M92" s="42"/>
      <c r="R92"/>
      <c r="T92" s="42"/>
      <c r="Y92"/>
    </row>
    <row r="93" spans="1:25" ht="15" customHeight="1" x14ac:dyDescent="0.25">
      <c r="D93"/>
      <c r="F93" s="42"/>
      <c r="H93" s="323" t="s">
        <v>210</v>
      </c>
      <c r="I93" s="271"/>
      <c r="J93" s="271"/>
      <c r="K93" s="271"/>
      <c r="L93" s="387"/>
      <c r="M93" s="42"/>
      <c r="R93"/>
      <c r="T93" s="42"/>
      <c r="Y93"/>
    </row>
    <row r="94" spans="1:25" x14ac:dyDescent="0.25">
      <c r="D94"/>
      <c r="F94" s="42"/>
      <c r="H94" s="323"/>
      <c r="I94" s="271"/>
      <c r="J94" s="83"/>
      <c r="K94" s="86"/>
      <c r="L94" s="387"/>
      <c r="M94" s="42"/>
      <c r="R94"/>
      <c r="T94" s="42"/>
      <c r="Y94"/>
    </row>
    <row r="95" spans="1:25" ht="15" customHeight="1" x14ac:dyDescent="0.25">
      <c r="D95"/>
      <c r="F95" s="42"/>
      <c r="H95" s="323" t="s">
        <v>211</v>
      </c>
      <c r="I95" s="271"/>
      <c r="J95" s="271"/>
      <c r="K95" s="271"/>
      <c r="L95" s="387"/>
      <c r="M95" s="42"/>
      <c r="R95"/>
      <c r="Y95"/>
    </row>
    <row r="96" spans="1:25" x14ac:dyDescent="0.25">
      <c r="D96"/>
      <c r="F96" s="42"/>
      <c r="H96" s="323"/>
      <c r="I96" s="271"/>
      <c r="J96" s="83"/>
      <c r="K96" s="86"/>
      <c r="L96" s="387"/>
      <c r="M96" s="42"/>
      <c r="R96"/>
      <c r="Y96"/>
    </row>
    <row r="97" spans="4:25" x14ac:dyDescent="0.25">
      <c r="D97"/>
      <c r="H97" s="323" t="s">
        <v>212</v>
      </c>
      <c r="I97" s="271"/>
      <c r="J97" s="271"/>
      <c r="K97" s="271"/>
      <c r="L97" s="387"/>
      <c r="R97"/>
      <c r="Y97"/>
    </row>
    <row r="98" spans="4:25" x14ac:dyDescent="0.25">
      <c r="D98"/>
      <c r="H98" s="323"/>
      <c r="I98" s="271"/>
      <c r="J98" s="83"/>
      <c r="K98" s="86"/>
      <c r="L98" s="387"/>
      <c r="R98"/>
      <c r="Y98"/>
    </row>
    <row r="99" spans="4:25" x14ac:dyDescent="0.25">
      <c r="D99"/>
      <c r="H99" s="323" t="s">
        <v>227</v>
      </c>
      <c r="I99" s="271"/>
      <c r="J99" s="271"/>
      <c r="K99" s="271"/>
      <c r="L99" s="387"/>
      <c r="R99"/>
      <c r="Y99"/>
    </row>
    <row r="100" spans="4:25" x14ac:dyDescent="0.25">
      <c r="D100"/>
      <c r="H100" s="323"/>
      <c r="I100" s="271"/>
      <c r="J100" s="83"/>
      <c r="K100" s="86"/>
      <c r="L100" s="387"/>
      <c r="R100"/>
      <c r="Y100"/>
    </row>
    <row r="101" spans="4:25" x14ac:dyDescent="0.25">
      <c r="D101"/>
      <c r="H101" s="323" t="s">
        <v>213</v>
      </c>
      <c r="I101" s="271"/>
      <c r="J101" s="271"/>
      <c r="K101" s="271"/>
      <c r="L101" s="387"/>
      <c r="R101"/>
      <c r="Y101"/>
    </row>
    <row r="102" spans="4:25" x14ac:dyDescent="0.25">
      <c r="D102"/>
      <c r="H102" s="323"/>
      <c r="I102" s="271"/>
      <c r="J102" s="83"/>
      <c r="K102" s="86"/>
      <c r="L102" s="387"/>
      <c r="R102"/>
      <c r="Y102"/>
    </row>
    <row r="103" spans="4:25" x14ac:dyDescent="0.25">
      <c r="D103"/>
      <c r="H103" s="323" t="s">
        <v>214</v>
      </c>
      <c r="I103" s="271"/>
      <c r="J103" s="271"/>
      <c r="K103" s="271"/>
      <c r="L103" s="387"/>
      <c r="R103"/>
      <c r="Y103"/>
    </row>
    <row r="104" spans="4:25" x14ac:dyDescent="0.25">
      <c r="D104"/>
      <c r="H104" s="323"/>
      <c r="I104" s="271"/>
      <c r="J104" s="83"/>
      <c r="K104" s="86"/>
      <c r="L104" s="387"/>
      <c r="R104"/>
      <c r="Y104"/>
    </row>
    <row r="105" spans="4:25" x14ac:dyDescent="0.25">
      <c r="D105"/>
      <c r="H105" s="323" t="s">
        <v>215</v>
      </c>
      <c r="I105" s="271"/>
      <c r="J105" s="271"/>
      <c r="K105" s="271"/>
      <c r="L105" s="387"/>
      <c r="R105"/>
      <c r="Y105"/>
    </row>
    <row r="106" spans="4:25" ht="15.75" thickBot="1" x14ac:dyDescent="0.3">
      <c r="D106"/>
      <c r="H106" s="395"/>
      <c r="I106" s="396"/>
      <c r="J106" s="132"/>
      <c r="K106" s="133"/>
      <c r="L106" s="387"/>
      <c r="R106"/>
      <c r="Y106"/>
    </row>
    <row r="107" spans="4:25" ht="15.75" thickTop="1" x14ac:dyDescent="0.25">
      <c r="D107"/>
      <c r="K107"/>
      <c r="R107"/>
      <c r="Y107"/>
    </row>
    <row r="108" spans="4:25" x14ac:dyDescent="0.25">
      <c r="D108"/>
      <c r="K108"/>
      <c r="R108"/>
      <c r="Y108"/>
    </row>
    <row r="109" spans="4:25" x14ac:dyDescent="0.25">
      <c r="D109"/>
      <c r="K109"/>
      <c r="R109"/>
      <c r="Y109"/>
    </row>
    <row r="110" spans="4:25" x14ac:dyDescent="0.25">
      <c r="D110"/>
      <c r="K110"/>
      <c r="R110"/>
      <c r="Y110"/>
    </row>
    <row r="111" spans="4:25" x14ac:dyDescent="0.25">
      <c r="D111"/>
      <c r="K111"/>
      <c r="R111"/>
      <c r="Y111"/>
    </row>
    <row r="112" spans="4:25" x14ac:dyDescent="0.25">
      <c r="D112"/>
      <c r="K112"/>
      <c r="R112"/>
      <c r="Y112"/>
    </row>
    <row r="113" spans="4:25" x14ac:dyDescent="0.25">
      <c r="D113"/>
      <c r="K113"/>
      <c r="R113"/>
      <c r="Y113"/>
    </row>
    <row r="114" spans="4:25" x14ac:dyDescent="0.25">
      <c r="D114"/>
      <c r="K114"/>
      <c r="R114"/>
      <c r="Y114"/>
    </row>
    <row r="115" spans="4:25" x14ac:dyDescent="0.25">
      <c r="D115"/>
      <c r="K115"/>
      <c r="R115"/>
      <c r="Y115"/>
    </row>
    <row r="116" spans="4:25" x14ac:dyDescent="0.25">
      <c r="D116"/>
      <c r="K116"/>
      <c r="R116"/>
      <c r="Y116"/>
    </row>
    <row r="117" spans="4:25" x14ac:dyDescent="0.25">
      <c r="D117"/>
      <c r="K117"/>
      <c r="R117"/>
      <c r="Y117"/>
    </row>
    <row r="118" spans="4:25" x14ac:dyDescent="0.25">
      <c r="D118"/>
      <c r="K118"/>
      <c r="R118"/>
    </row>
    <row r="119" spans="4:25" x14ac:dyDescent="0.25">
      <c r="D119"/>
      <c r="K119"/>
      <c r="R119"/>
    </row>
    <row r="120" spans="4:25" x14ac:dyDescent="0.25">
      <c r="D120"/>
      <c r="K120"/>
      <c r="R120"/>
    </row>
    <row r="121" spans="4:25" x14ac:dyDescent="0.25">
      <c r="D121"/>
      <c r="K121"/>
      <c r="R121"/>
    </row>
    <row r="122" spans="4:25" x14ac:dyDescent="0.25">
      <c r="D122"/>
      <c r="K122"/>
      <c r="R122"/>
    </row>
    <row r="123" spans="4:25" x14ac:dyDescent="0.25">
      <c r="D123"/>
      <c r="K123"/>
      <c r="R123"/>
    </row>
    <row r="124" spans="4:25" x14ac:dyDescent="0.25">
      <c r="D124"/>
      <c r="K124"/>
      <c r="R124"/>
    </row>
    <row r="125" spans="4:25" x14ac:dyDescent="0.25">
      <c r="D125"/>
      <c r="K125"/>
      <c r="R125"/>
    </row>
    <row r="126" spans="4:25" x14ac:dyDescent="0.25">
      <c r="D126"/>
      <c r="K126"/>
      <c r="R126"/>
    </row>
    <row r="127" spans="4:25" x14ac:dyDescent="0.25">
      <c r="D127"/>
      <c r="K127"/>
      <c r="R127"/>
    </row>
    <row r="128" spans="4:25" x14ac:dyDescent="0.25">
      <c r="D128"/>
      <c r="K128"/>
      <c r="R128"/>
    </row>
    <row r="129" spans="4:18" x14ac:dyDescent="0.25">
      <c r="D129"/>
      <c r="K129"/>
      <c r="R129"/>
    </row>
    <row r="130" spans="4:18" x14ac:dyDescent="0.25">
      <c r="D130"/>
      <c r="K130"/>
      <c r="R130"/>
    </row>
    <row r="131" spans="4:18" x14ac:dyDescent="0.25">
      <c r="D131"/>
      <c r="K131"/>
      <c r="R131"/>
    </row>
    <row r="132" spans="4:18" x14ac:dyDescent="0.25">
      <c r="D132"/>
      <c r="K132"/>
      <c r="R132"/>
    </row>
    <row r="133" spans="4:18" x14ac:dyDescent="0.25">
      <c r="D133"/>
      <c r="K133"/>
      <c r="R133"/>
    </row>
    <row r="134" spans="4:18" x14ac:dyDescent="0.25">
      <c r="D134"/>
      <c r="K134"/>
      <c r="R134"/>
    </row>
    <row r="135" spans="4:18" x14ac:dyDescent="0.25">
      <c r="D135"/>
      <c r="K135"/>
      <c r="R135"/>
    </row>
    <row r="136" spans="4:18" x14ac:dyDescent="0.25">
      <c r="D136"/>
      <c r="K136"/>
      <c r="R136"/>
    </row>
    <row r="137" spans="4:18" x14ac:dyDescent="0.25">
      <c r="D137"/>
      <c r="K137"/>
      <c r="R137"/>
    </row>
    <row r="138" spans="4:18" x14ac:dyDescent="0.25">
      <c r="D138"/>
      <c r="K138"/>
      <c r="R138"/>
    </row>
    <row r="139" spans="4:18" x14ac:dyDescent="0.25">
      <c r="D139"/>
      <c r="K139"/>
      <c r="R139"/>
    </row>
    <row r="140" spans="4:18" x14ac:dyDescent="0.25">
      <c r="D140"/>
      <c r="K140"/>
      <c r="R140"/>
    </row>
    <row r="141" spans="4:18" x14ac:dyDescent="0.25">
      <c r="D141"/>
      <c r="K141"/>
      <c r="R141"/>
    </row>
    <row r="142" spans="4:18" x14ac:dyDescent="0.25">
      <c r="D142"/>
      <c r="K142"/>
    </row>
    <row r="143" spans="4:18" x14ac:dyDescent="0.25">
      <c r="D143"/>
      <c r="K143"/>
    </row>
    <row r="144" spans="4:18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</sheetData>
  <mergeCells count="609">
    <mergeCell ref="H105:H106"/>
    <mergeCell ref="L105:L106"/>
    <mergeCell ref="I105:I106"/>
    <mergeCell ref="J105:K105"/>
    <mergeCell ref="H97:H98"/>
    <mergeCell ref="H83:H84"/>
    <mergeCell ref="I83:I84"/>
    <mergeCell ref="J83:K83"/>
    <mergeCell ref="L83:L84"/>
    <mergeCell ref="L101:L102"/>
    <mergeCell ref="I97:I98"/>
    <mergeCell ref="J97:K97"/>
    <mergeCell ref="H87:H88"/>
    <mergeCell ref="I87:I88"/>
    <mergeCell ref="J87:K87"/>
    <mergeCell ref="H103:H104"/>
    <mergeCell ref="I103:I104"/>
    <mergeCell ref="J103:K103"/>
    <mergeCell ref="L103:L104"/>
    <mergeCell ref="H101:H102"/>
    <mergeCell ref="I101:I102"/>
    <mergeCell ref="J101:K101"/>
    <mergeCell ref="A81:A82"/>
    <mergeCell ref="B81:B82"/>
    <mergeCell ref="C81:D81"/>
    <mergeCell ref="E81:E82"/>
    <mergeCell ref="H81:H82"/>
    <mergeCell ref="I81:I82"/>
    <mergeCell ref="J81:K81"/>
    <mergeCell ref="L81:L82"/>
    <mergeCell ref="A77:A78"/>
    <mergeCell ref="B77:B78"/>
    <mergeCell ref="C77:D77"/>
    <mergeCell ref="E77:E78"/>
    <mergeCell ref="A79:A80"/>
    <mergeCell ref="B79:B80"/>
    <mergeCell ref="C79:D79"/>
    <mergeCell ref="E79:E80"/>
    <mergeCell ref="Q77:R77"/>
    <mergeCell ref="S77:S78"/>
    <mergeCell ref="O79:O80"/>
    <mergeCell ref="P79:P80"/>
    <mergeCell ref="Q79:R79"/>
    <mergeCell ref="S79:S80"/>
    <mergeCell ref="L97:L98"/>
    <mergeCell ref="H99:H100"/>
    <mergeCell ref="I99:I100"/>
    <mergeCell ref="J99:K99"/>
    <mergeCell ref="L99:L100"/>
    <mergeCell ref="L87:L88"/>
    <mergeCell ref="H85:H86"/>
    <mergeCell ref="E73:E74"/>
    <mergeCell ref="H95:H96"/>
    <mergeCell ref="I95:I96"/>
    <mergeCell ref="J95:K95"/>
    <mergeCell ref="L95:L96"/>
    <mergeCell ref="E75:E76"/>
    <mergeCell ref="H93:H94"/>
    <mergeCell ref="I93:I94"/>
    <mergeCell ref="J93:K93"/>
    <mergeCell ref="L93:L94"/>
    <mergeCell ref="I89:I90"/>
    <mergeCell ref="J89:K89"/>
    <mergeCell ref="L89:L90"/>
    <mergeCell ref="H91:H92"/>
    <mergeCell ref="I91:I92"/>
    <mergeCell ref="J91:K91"/>
    <mergeCell ref="L91:L92"/>
    <mergeCell ref="H89:H90"/>
    <mergeCell ref="L79:L80"/>
    <mergeCell ref="J75:K75"/>
    <mergeCell ref="L75:L76"/>
    <mergeCell ref="I85:I86"/>
    <mergeCell ref="J85:K85"/>
    <mergeCell ref="L85:L86"/>
    <mergeCell ref="Q71:R71"/>
    <mergeCell ref="S71:S72"/>
    <mergeCell ref="O73:O74"/>
    <mergeCell ref="P73:P74"/>
    <mergeCell ref="Q73:R73"/>
    <mergeCell ref="S73:S74"/>
    <mergeCell ref="O69:O70"/>
    <mergeCell ref="O75:O76"/>
    <mergeCell ref="P75:P76"/>
    <mergeCell ref="Q75:R75"/>
    <mergeCell ref="S75:S76"/>
    <mergeCell ref="O63:O64"/>
    <mergeCell ref="P63:P64"/>
    <mergeCell ref="P69:P70"/>
    <mergeCell ref="H79:H80"/>
    <mergeCell ref="I79:I80"/>
    <mergeCell ref="J79:K79"/>
    <mergeCell ref="J77:K77"/>
    <mergeCell ref="L77:L78"/>
    <mergeCell ref="J73:K73"/>
    <mergeCell ref="L73:L74"/>
    <mergeCell ref="I71:I72"/>
    <mergeCell ref="J71:K71"/>
    <mergeCell ref="L71:L72"/>
    <mergeCell ref="O71:O72"/>
    <mergeCell ref="P71:P72"/>
    <mergeCell ref="O77:O78"/>
    <mergeCell ref="P77:P78"/>
    <mergeCell ref="H77:H78"/>
    <mergeCell ref="I77:I78"/>
    <mergeCell ref="H75:H76"/>
    <mergeCell ref="I75:I76"/>
    <mergeCell ref="H73:H74"/>
    <mergeCell ref="I73:I74"/>
    <mergeCell ref="I67:I68"/>
    <mergeCell ref="A75:A76"/>
    <mergeCell ref="B75:B76"/>
    <mergeCell ref="C75:D75"/>
    <mergeCell ref="A71:A72"/>
    <mergeCell ref="B71:B72"/>
    <mergeCell ref="C71:D71"/>
    <mergeCell ref="A63:A64"/>
    <mergeCell ref="B63:B64"/>
    <mergeCell ref="C63:D63"/>
    <mergeCell ref="A65:A66"/>
    <mergeCell ref="B65:B66"/>
    <mergeCell ref="C65:D65"/>
    <mergeCell ref="A67:A68"/>
    <mergeCell ref="B67:B68"/>
    <mergeCell ref="C67:D67"/>
    <mergeCell ref="E71:E72"/>
    <mergeCell ref="A73:A74"/>
    <mergeCell ref="B73:B74"/>
    <mergeCell ref="C73:D73"/>
    <mergeCell ref="H71:H72"/>
    <mergeCell ref="Q51:R51"/>
    <mergeCell ref="A61:A62"/>
    <mergeCell ref="B61:B62"/>
    <mergeCell ref="C61:D61"/>
    <mergeCell ref="E61:E62"/>
    <mergeCell ref="Q63:R63"/>
    <mergeCell ref="E67:E68"/>
    <mergeCell ref="J67:K67"/>
    <mergeCell ref="L67:L68"/>
    <mergeCell ref="A51:A52"/>
    <mergeCell ref="B51:B52"/>
    <mergeCell ref="C51:D51"/>
    <mergeCell ref="E51:E52"/>
    <mergeCell ref="H65:H66"/>
    <mergeCell ref="I65:I66"/>
    <mergeCell ref="J65:K65"/>
    <mergeCell ref="H69:H70"/>
    <mergeCell ref="I69:I70"/>
    <mergeCell ref="H67:H68"/>
    <mergeCell ref="A55:A56"/>
    <mergeCell ref="B55:B56"/>
    <mergeCell ref="C55:D55"/>
    <mergeCell ref="E55:E56"/>
    <mergeCell ref="A57:A58"/>
    <mergeCell ref="B57:B58"/>
    <mergeCell ref="C57:D57"/>
    <mergeCell ref="E57:E58"/>
    <mergeCell ref="E69:E70"/>
    <mergeCell ref="A59:A60"/>
    <mergeCell ref="B59:B60"/>
    <mergeCell ref="C59:D59"/>
    <mergeCell ref="E59:E60"/>
    <mergeCell ref="A69:A70"/>
    <mergeCell ref="B69:B70"/>
    <mergeCell ref="C69:D69"/>
    <mergeCell ref="E63:E64"/>
    <mergeCell ref="E65:E66"/>
    <mergeCell ref="Q57:R57"/>
    <mergeCell ref="S57:S58"/>
    <mergeCell ref="O49:O50"/>
    <mergeCell ref="P49:P50"/>
    <mergeCell ref="Q49:R49"/>
    <mergeCell ref="O51:O52"/>
    <mergeCell ref="P51:P52"/>
    <mergeCell ref="J69:K69"/>
    <mergeCell ref="L69:L70"/>
    <mergeCell ref="P67:P68"/>
    <mergeCell ref="Q67:R67"/>
    <mergeCell ref="S51:S52"/>
    <mergeCell ref="S63:S64"/>
    <mergeCell ref="S67:S68"/>
    <mergeCell ref="L65:L66"/>
    <mergeCell ref="O67:O68"/>
    <mergeCell ref="O65:O66"/>
    <mergeCell ref="P65:P66"/>
    <mergeCell ref="Q65:R65"/>
    <mergeCell ref="Q69:R69"/>
    <mergeCell ref="S69:S70"/>
    <mergeCell ref="J53:K53"/>
    <mergeCell ref="L53:L54"/>
    <mergeCell ref="L49:L50"/>
    <mergeCell ref="O47:O48"/>
    <mergeCell ref="P47:P48"/>
    <mergeCell ref="Q47:R47"/>
    <mergeCell ref="S47:S48"/>
    <mergeCell ref="S65:S66"/>
    <mergeCell ref="E53:E54"/>
    <mergeCell ref="H63:H64"/>
    <mergeCell ref="I63:I64"/>
    <mergeCell ref="J63:K63"/>
    <mergeCell ref="L63:L64"/>
    <mergeCell ref="L61:L62"/>
    <mergeCell ref="J59:K59"/>
    <mergeCell ref="L59:L60"/>
    <mergeCell ref="L57:L58"/>
    <mergeCell ref="P61:P62"/>
    <mergeCell ref="Q61:R61"/>
    <mergeCell ref="S61:S62"/>
    <mergeCell ref="P59:P60"/>
    <mergeCell ref="Q59:R59"/>
    <mergeCell ref="S59:S60"/>
    <mergeCell ref="P55:P56"/>
    <mergeCell ref="Q55:R55"/>
    <mergeCell ref="S55:S56"/>
    <mergeCell ref="P57:P58"/>
    <mergeCell ref="H55:H56"/>
    <mergeCell ref="I55:I56"/>
    <mergeCell ref="J55:K55"/>
    <mergeCell ref="L55:L56"/>
    <mergeCell ref="O61:O62"/>
    <mergeCell ref="O59:O60"/>
    <mergeCell ref="A47:A48"/>
    <mergeCell ref="B47:B48"/>
    <mergeCell ref="C47:D47"/>
    <mergeCell ref="E47:E48"/>
    <mergeCell ref="H61:H62"/>
    <mergeCell ref="I61:I62"/>
    <mergeCell ref="J61:K61"/>
    <mergeCell ref="J57:K57"/>
    <mergeCell ref="H47:H48"/>
    <mergeCell ref="I47:I48"/>
    <mergeCell ref="O55:O56"/>
    <mergeCell ref="O57:O58"/>
    <mergeCell ref="H57:H58"/>
    <mergeCell ref="I57:I58"/>
    <mergeCell ref="H59:H60"/>
    <mergeCell ref="I59:I60"/>
    <mergeCell ref="A49:A50"/>
    <mergeCell ref="B49:B50"/>
    <mergeCell ref="L51:L52"/>
    <mergeCell ref="A43:A44"/>
    <mergeCell ref="B43:B44"/>
    <mergeCell ref="C43:D43"/>
    <mergeCell ref="E43:E44"/>
    <mergeCell ref="J43:K43"/>
    <mergeCell ref="L43:L44"/>
    <mergeCell ref="A45:A46"/>
    <mergeCell ref="B45:B46"/>
    <mergeCell ref="C45:D45"/>
    <mergeCell ref="E45:E46"/>
    <mergeCell ref="C49:D49"/>
    <mergeCell ref="E49:E50"/>
    <mergeCell ref="J49:K49"/>
    <mergeCell ref="J47:K47"/>
    <mergeCell ref="L47:L48"/>
    <mergeCell ref="A37:A38"/>
    <mergeCell ref="B37:B38"/>
    <mergeCell ref="C37:D37"/>
    <mergeCell ref="A41:A42"/>
    <mergeCell ref="B41:B42"/>
    <mergeCell ref="C41:D41"/>
    <mergeCell ref="H51:H52"/>
    <mergeCell ref="I51:I52"/>
    <mergeCell ref="J51:K51"/>
    <mergeCell ref="E41:E42"/>
    <mergeCell ref="H53:H54"/>
    <mergeCell ref="I53:I54"/>
    <mergeCell ref="A39:A40"/>
    <mergeCell ref="B39:B40"/>
    <mergeCell ref="C39:D39"/>
    <mergeCell ref="E39:E40"/>
    <mergeCell ref="H49:H50"/>
    <mergeCell ref="I49:I50"/>
    <mergeCell ref="A53:A54"/>
    <mergeCell ref="B53:B54"/>
    <mergeCell ref="C53:D53"/>
    <mergeCell ref="E35:E36"/>
    <mergeCell ref="H45:H46"/>
    <mergeCell ref="I45:I46"/>
    <mergeCell ref="P23:P24"/>
    <mergeCell ref="Q23:R23"/>
    <mergeCell ref="S23:S24"/>
    <mergeCell ref="H43:H44"/>
    <mergeCell ref="I43:I44"/>
    <mergeCell ref="V51:V52"/>
    <mergeCell ref="O27:O28"/>
    <mergeCell ref="P27:P28"/>
    <mergeCell ref="Q27:R27"/>
    <mergeCell ref="S27:S28"/>
    <mergeCell ref="Q41:R41"/>
    <mergeCell ref="S41:S42"/>
    <mergeCell ref="O43:O44"/>
    <mergeCell ref="P43:P44"/>
    <mergeCell ref="Q43:R43"/>
    <mergeCell ref="S43:S44"/>
    <mergeCell ref="O45:O46"/>
    <mergeCell ref="P45:P46"/>
    <mergeCell ref="S49:S50"/>
    <mergeCell ref="Q45:R45"/>
    <mergeCell ref="S45:S46"/>
    <mergeCell ref="Q35:R35"/>
    <mergeCell ref="S35:S36"/>
    <mergeCell ref="O41:O42"/>
    <mergeCell ref="W47:W48"/>
    <mergeCell ref="X47:Y47"/>
    <mergeCell ref="A33:A34"/>
    <mergeCell ref="B33:B34"/>
    <mergeCell ref="C33:D33"/>
    <mergeCell ref="E33:E34"/>
    <mergeCell ref="H41:H42"/>
    <mergeCell ref="I41:I42"/>
    <mergeCell ref="J41:K41"/>
    <mergeCell ref="L41:L42"/>
    <mergeCell ref="L39:L40"/>
    <mergeCell ref="V47:V48"/>
    <mergeCell ref="J35:K35"/>
    <mergeCell ref="L35:L36"/>
    <mergeCell ref="O33:O34"/>
    <mergeCell ref="P33:P34"/>
    <mergeCell ref="Q33:R33"/>
    <mergeCell ref="S33:S34"/>
    <mergeCell ref="A35:A36"/>
    <mergeCell ref="B35:B36"/>
    <mergeCell ref="C35:D35"/>
    <mergeCell ref="O23:O24"/>
    <mergeCell ref="I31:I32"/>
    <mergeCell ref="J31:K31"/>
    <mergeCell ref="L31:L32"/>
    <mergeCell ref="L29:L30"/>
    <mergeCell ref="V45:V46"/>
    <mergeCell ref="W45:W46"/>
    <mergeCell ref="X45:Y45"/>
    <mergeCell ref="A31:A32"/>
    <mergeCell ref="B31:B32"/>
    <mergeCell ref="C31:D31"/>
    <mergeCell ref="E31:E32"/>
    <mergeCell ref="H39:H40"/>
    <mergeCell ref="I39:I40"/>
    <mergeCell ref="J39:K39"/>
    <mergeCell ref="J37:K37"/>
    <mergeCell ref="L37:L38"/>
    <mergeCell ref="H37:H38"/>
    <mergeCell ref="I37:I38"/>
    <mergeCell ref="H35:H36"/>
    <mergeCell ref="I35:I36"/>
    <mergeCell ref="J45:K45"/>
    <mergeCell ref="L45:L46"/>
    <mergeCell ref="E37:E38"/>
    <mergeCell ref="S31:S32"/>
    <mergeCell ref="P29:P30"/>
    <mergeCell ref="Q29:R29"/>
    <mergeCell ref="S29:S30"/>
    <mergeCell ref="P25:P26"/>
    <mergeCell ref="Q25:R25"/>
    <mergeCell ref="S25:S26"/>
    <mergeCell ref="P41:P42"/>
    <mergeCell ref="A27:A28"/>
    <mergeCell ref="B27:B28"/>
    <mergeCell ref="C27:D27"/>
    <mergeCell ref="E27:E28"/>
    <mergeCell ref="H33:H34"/>
    <mergeCell ref="I33:I34"/>
    <mergeCell ref="J33:K33"/>
    <mergeCell ref="L33:L34"/>
    <mergeCell ref="A29:A30"/>
    <mergeCell ref="B29:B30"/>
    <mergeCell ref="C29:D29"/>
    <mergeCell ref="E29:E30"/>
    <mergeCell ref="O29:O30"/>
    <mergeCell ref="O25:O26"/>
    <mergeCell ref="O35:O36"/>
    <mergeCell ref="P35:P36"/>
    <mergeCell ref="J25:K25"/>
    <mergeCell ref="L25:L26"/>
    <mergeCell ref="H27:H28"/>
    <mergeCell ref="I27:I28"/>
    <mergeCell ref="J27:K27"/>
    <mergeCell ref="L27:L28"/>
    <mergeCell ref="O31:O32"/>
    <mergeCell ref="P31:P32"/>
    <mergeCell ref="Q31:R31"/>
    <mergeCell ref="O11:O12"/>
    <mergeCell ref="P11:P12"/>
    <mergeCell ref="Q11:R11"/>
    <mergeCell ref="S11:S12"/>
    <mergeCell ref="V35:V36"/>
    <mergeCell ref="W35:W36"/>
    <mergeCell ref="X35:Y35"/>
    <mergeCell ref="A23:A24"/>
    <mergeCell ref="B23:B24"/>
    <mergeCell ref="C23:D23"/>
    <mergeCell ref="E23:E24"/>
    <mergeCell ref="H29:H30"/>
    <mergeCell ref="I29:I30"/>
    <mergeCell ref="J29:K29"/>
    <mergeCell ref="J23:K23"/>
    <mergeCell ref="L23:L24"/>
    <mergeCell ref="O15:O16"/>
    <mergeCell ref="P15:P16"/>
    <mergeCell ref="Q15:R15"/>
    <mergeCell ref="S15:S16"/>
    <mergeCell ref="A19:A20"/>
    <mergeCell ref="B19:B20"/>
    <mergeCell ref="C19:D19"/>
    <mergeCell ref="E19:E20"/>
    <mergeCell ref="P13:P14"/>
    <mergeCell ref="Q13:R13"/>
    <mergeCell ref="S13:S14"/>
    <mergeCell ref="A17:A18"/>
    <mergeCell ref="B17:B18"/>
    <mergeCell ref="C17:D17"/>
    <mergeCell ref="E17:E18"/>
    <mergeCell ref="H21:H22"/>
    <mergeCell ref="I21:I22"/>
    <mergeCell ref="J21:K21"/>
    <mergeCell ref="L21:L22"/>
    <mergeCell ref="O13:O14"/>
    <mergeCell ref="P19:P20"/>
    <mergeCell ref="Q19:R19"/>
    <mergeCell ref="S19:S20"/>
    <mergeCell ref="O17:O18"/>
    <mergeCell ref="P17:P18"/>
    <mergeCell ref="Q17:R17"/>
    <mergeCell ref="S17:S18"/>
    <mergeCell ref="P21:P22"/>
    <mergeCell ref="Q21:R21"/>
    <mergeCell ref="S21:S22"/>
    <mergeCell ref="O19:O20"/>
    <mergeCell ref="O21:O22"/>
    <mergeCell ref="W31:W32"/>
    <mergeCell ref="X31:Y31"/>
    <mergeCell ref="A15:A16"/>
    <mergeCell ref="B15:B16"/>
    <mergeCell ref="C15:D15"/>
    <mergeCell ref="E15:E16"/>
    <mergeCell ref="H17:H18"/>
    <mergeCell ref="I17:I18"/>
    <mergeCell ref="J17:K17"/>
    <mergeCell ref="L17:L18"/>
    <mergeCell ref="L15:L16"/>
    <mergeCell ref="V31:V32"/>
    <mergeCell ref="V27:V28"/>
    <mergeCell ref="W27:W28"/>
    <mergeCell ref="X27:Y27"/>
    <mergeCell ref="H23:H24"/>
    <mergeCell ref="I23:I24"/>
    <mergeCell ref="H25:H26"/>
    <mergeCell ref="I25:I26"/>
    <mergeCell ref="A25:A26"/>
    <mergeCell ref="B25:B26"/>
    <mergeCell ref="C25:D25"/>
    <mergeCell ref="E25:E26"/>
    <mergeCell ref="H31:H32"/>
    <mergeCell ref="O5:O6"/>
    <mergeCell ref="P5:P6"/>
    <mergeCell ref="Q5:R5"/>
    <mergeCell ref="S5:S6"/>
    <mergeCell ref="V29:V30"/>
    <mergeCell ref="W29:W30"/>
    <mergeCell ref="X29:Y29"/>
    <mergeCell ref="A13:A14"/>
    <mergeCell ref="B13:B14"/>
    <mergeCell ref="C13:D13"/>
    <mergeCell ref="E13:E14"/>
    <mergeCell ref="H15:H16"/>
    <mergeCell ref="I15:I16"/>
    <mergeCell ref="J15:K15"/>
    <mergeCell ref="J13:K13"/>
    <mergeCell ref="L13:L14"/>
    <mergeCell ref="O9:O10"/>
    <mergeCell ref="P9:P10"/>
    <mergeCell ref="Q9:R9"/>
    <mergeCell ref="S9:S10"/>
    <mergeCell ref="A11:A12"/>
    <mergeCell ref="B11:B12"/>
    <mergeCell ref="C11:D11"/>
    <mergeCell ref="E11:E12"/>
    <mergeCell ref="Q7:R7"/>
    <mergeCell ref="S7:S8"/>
    <mergeCell ref="A9:A10"/>
    <mergeCell ref="B9:B10"/>
    <mergeCell ref="C9:D9"/>
    <mergeCell ref="E9:E10"/>
    <mergeCell ref="H9:H10"/>
    <mergeCell ref="I9:I10"/>
    <mergeCell ref="J9:K9"/>
    <mergeCell ref="L9:L10"/>
    <mergeCell ref="O7:O8"/>
    <mergeCell ref="A7:A8"/>
    <mergeCell ref="B7:B8"/>
    <mergeCell ref="C7:D7"/>
    <mergeCell ref="E7:E8"/>
    <mergeCell ref="H7:H8"/>
    <mergeCell ref="I7:I8"/>
    <mergeCell ref="J7:K7"/>
    <mergeCell ref="L7:L8"/>
    <mergeCell ref="L5:L6"/>
    <mergeCell ref="A5:A6"/>
    <mergeCell ref="B5:B6"/>
    <mergeCell ref="C5:D5"/>
    <mergeCell ref="E5:E6"/>
    <mergeCell ref="H5:H6"/>
    <mergeCell ref="I5:I6"/>
    <mergeCell ref="J5:K5"/>
    <mergeCell ref="J3:K3"/>
    <mergeCell ref="L3:L4"/>
    <mergeCell ref="A2:E2"/>
    <mergeCell ref="H2:L2"/>
    <mergeCell ref="O2:S2"/>
    <mergeCell ref="V2:Y2"/>
    <mergeCell ref="A3:A4"/>
    <mergeCell ref="B3:B4"/>
    <mergeCell ref="C3:D3"/>
    <mergeCell ref="E3:E4"/>
    <mergeCell ref="H3:H4"/>
    <mergeCell ref="I3:I4"/>
    <mergeCell ref="V3:V4"/>
    <mergeCell ref="W3:W4"/>
    <mergeCell ref="X3:Y3"/>
    <mergeCell ref="O3:O4"/>
    <mergeCell ref="P3:P4"/>
    <mergeCell ref="Q3:R3"/>
    <mergeCell ref="S3:S4"/>
    <mergeCell ref="J11:K11"/>
    <mergeCell ref="L11:L12"/>
    <mergeCell ref="H19:H20"/>
    <mergeCell ref="I19:I20"/>
    <mergeCell ref="J19:K19"/>
    <mergeCell ref="L19:L20"/>
    <mergeCell ref="A21:A22"/>
    <mergeCell ref="B21:B22"/>
    <mergeCell ref="C21:D21"/>
    <mergeCell ref="E21:E22"/>
    <mergeCell ref="H13:H14"/>
    <mergeCell ref="I13:I14"/>
    <mergeCell ref="H11:H12"/>
    <mergeCell ref="I11:I12"/>
    <mergeCell ref="V5:V6"/>
    <mergeCell ref="W5:W6"/>
    <mergeCell ref="X5:Y5"/>
    <mergeCell ref="V7:V8"/>
    <mergeCell ref="W7:W8"/>
    <mergeCell ref="X7:Y7"/>
    <mergeCell ref="O53:O54"/>
    <mergeCell ref="P53:P54"/>
    <mergeCell ref="Q53:R53"/>
    <mergeCell ref="S53:S54"/>
    <mergeCell ref="O37:O38"/>
    <mergeCell ref="P37:P38"/>
    <mergeCell ref="Q37:R37"/>
    <mergeCell ref="S37:S38"/>
    <mergeCell ref="O39:O40"/>
    <mergeCell ref="P39:P40"/>
    <mergeCell ref="Q39:R39"/>
    <mergeCell ref="S39:S40"/>
    <mergeCell ref="W25:W26"/>
    <mergeCell ref="X25:Y25"/>
    <mergeCell ref="V25:V26"/>
    <mergeCell ref="V21:V22"/>
    <mergeCell ref="W21:W22"/>
    <mergeCell ref="P7:P8"/>
    <mergeCell ref="V13:V14"/>
    <mergeCell ref="W13:W14"/>
    <mergeCell ref="X13:Y13"/>
    <mergeCell ref="V15:V16"/>
    <mergeCell ref="W15:W16"/>
    <mergeCell ref="X15:Y15"/>
    <mergeCell ref="V9:V10"/>
    <mergeCell ref="W9:W10"/>
    <mergeCell ref="X9:Y9"/>
    <mergeCell ref="V11:V12"/>
    <mergeCell ref="W11:W12"/>
    <mergeCell ref="X11:Y11"/>
    <mergeCell ref="V17:V18"/>
    <mergeCell ref="W17:W18"/>
    <mergeCell ref="X17:Y17"/>
    <mergeCell ref="V19:V20"/>
    <mergeCell ref="W19:W20"/>
    <mergeCell ref="X19:Y19"/>
    <mergeCell ref="X21:Y21"/>
    <mergeCell ref="V23:V24"/>
    <mergeCell ref="W23:W24"/>
    <mergeCell ref="X23:Y23"/>
    <mergeCell ref="V43:V44"/>
    <mergeCell ref="W43:W44"/>
    <mergeCell ref="X43:Y43"/>
    <mergeCell ref="V37:V38"/>
    <mergeCell ref="W37:W38"/>
    <mergeCell ref="X37:Y37"/>
    <mergeCell ref="V33:V34"/>
    <mergeCell ref="W33:W34"/>
    <mergeCell ref="X33:Y33"/>
    <mergeCell ref="V39:V40"/>
    <mergeCell ref="W39:W40"/>
    <mergeCell ref="X39:Y39"/>
    <mergeCell ref="W41:W42"/>
    <mergeCell ref="X41:Y41"/>
    <mergeCell ref="V41:V42"/>
    <mergeCell ref="V55:V56"/>
    <mergeCell ref="W55:W56"/>
    <mergeCell ref="X55:Y55"/>
    <mergeCell ref="V53:V54"/>
    <mergeCell ref="W53:W54"/>
    <mergeCell ref="X53:Y53"/>
    <mergeCell ref="V49:V50"/>
    <mergeCell ref="W49:W50"/>
    <mergeCell ref="X49:Y49"/>
    <mergeCell ref="W51:W52"/>
    <mergeCell ref="X51:Y51"/>
  </mergeCells>
  <dataValidations count="1">
    <dataValidation type="list" allowBlank="1" showInputMessage="1" showErrorMessage="1" sqref="E5:E82 L5:L70">
      <formula1>"SOIREE, PRÊT SONO, CONCERT, THEATRE, REUNION"</formula1>
    </dataValidation>
  </dataValidation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169"/>
  <sheetViews>
    <sheetView zoomScaleNormal="100" workbookViewId="0">
      <selection activeCell="W5" sqref="W5:Y56"/>
    </sheetView>
  </sheetViews>
  <sheetFormatPr baseColWidth="10" defaultRowHeight="15" x14ac:dyDescent="0.25"/>
  <cols>
    <col min="1" max="1" width="10.7109375" style="35" bestFit="1" customWidth="1"/>
    <col min="2" max="2" width="22.7109375" customWidth="1"/>
    <col min="3" max="3" width="38.7109375" customWidth="1"/>
    <col min="4" max="4" width="12.7109375" style="36" bestFit="1" customWidth="1"/>
    <col min="5" max="5" width="12.7109375" customWidth="1"/>
    <col min="6" max="6" width="9" hidden="1" customWidth="1"/>
    <col min="7" max="7" width="0.85546875" customWidth="1"/>
    <col min="8" max="8" width="11.28515625" style="35" bestFit="1" customWidth="1"/>
    <col min="9" max="9" width="22.7109375" customWidth="1"/>
    <col min="10" max="10" width="38.7109375" customWidth="1"/>
    <col min="11" max="11" width="12.7109375" style="36" bestFit="1" customWidth="1"/>
    <col min="12" max="12" width="12.7109375" customWidth="1"/>
    <col min="13" max="14" width="0.85546875" customWidth="1"/>
    <col min="15" max="15" width="11.28515625" style="35" bestFit="1" customWidth="1"/>
    <col min="16" max="16" width="21.85546875" customWidth="1"/>
    <col min="17" max="17" width="37.42578125" customWidth="1"/>
    <col min="18" max="18" width="12.7109375" style="36" customWidth="1"/>
    <col min="19" max="19" width="11.85546875" bestFit="1" customWidth="1"/>
    <col min="20" max="21" width="0.85546875" customWidth="1"/>
    <col min="22" max="22" width="11.28515625" style="35" bestFit="1" customWidth="1"/>
    <col min="23" max="23" width="23.5703125" customWidth="1"/>
    <col min="24" max="24" width="37.42578125" customWidth="1"/>
    <col min="25" max="25" width="12.7109375" style="36" customWidth="1"/>
  </cols>
  <sheetData>
    <row r="1" spans="1:25" ht="15.75" thickBot="1" x14ac:dyDescent="0.3"/>
    <row r="2" spans="1:25" ht="91.5" customHeight="1" thickTop="1" x14ac:dyDescent="0.25">
      <c r="A2" s="291" t="s">
        <v>70</v>
      </c>
      <c r="B2" s="292"/>
      <c r="C2" s="292"/>
      <c r="D2" s="292"/>
      <c r="E2" s="293"/>
      <c r="F2" s="37"/>
      <c r="H2" s="373" t="s">
        <v>268</v>
      </c>
      <c r="I2" s="374"/>
      <c r="J2" s="374"/>
      <c r="K2" s="374"/>
      <c r="L2" s="375"/>
      <c r="M2" s="37"/>
      <c r="O2" s="297" t="s">
        <v>71</v>
      </c>
      <c r="P2" s="298"/>
      <c r="Q2" s="298"/>
      <c r="R2" s="298"/>
      <c r="S2" s="299"/>
      <c r="T2" s="37"/>
      <c r="V2" s="276" t="s">
        <v>72</v>
      </c>
      <c r="W2" s="277"/>
      <c r="X2" s="277"/>
      <c r="Y2" s="278"/>
    </row>
    <row r="3" spans="1:25" ht="15" customHeight="1" x14ac:dyDescent="0.25">
      <c r="A3" s="279" t="s">
        <v>73</v>
      </c>
      <c r="B3" s="280" t="s">
        <v>74</v>
      </c>
      <c r="C3" s="280" t="s">
        <v>75</v>
      </c>
      <c r="D3" s="280"/>
      <c r="E3" s="281" t="s">
        <v>76</v>
      </c>
      <c r="F3" s="454" t="s">
        <v>285</v>
      </c>
      <c r="H3" s="283" t="s">
        <v>73</v>
      </c>
      <c r="I3" s="280" t="s">
        <v>74</v>
      </c>
      <c r="J3" s="280" t="s">
        <v>75</v>
      </c>
      <c r="K3" s="280"/>
      <c r="L3" s="288" t="s">
        <v>76</v>
      </c>
      <c r="M3" s="38"/>
      <c r="O3" s="289" t="s">
        <v>77</v>
      </c>
      <c r="P3" s="280" t="s">
        <v>74</v>
      </c>
      <c r="Q3" s="280" t="s">
        <v>75</v>
      </c>
      <c r="R3" s="280"/>
      <c r="S3" s="290" t="s">
        <v>78</v>
      </c>
      <c r="T3" s="38"/>
      <c r="V3" s="285" t="s">
        <v>77</v>
      </c>
      <c r="W3" s="280" t="s">
        <v>74</v>
      </c>
      <c r="X3" s="280" t="s">
        <v>75</v>
      </c>
      <c r="Y3" s="286"/>
    </row>
    <row r="4" spans="1:25" x14ac:dyDescent="0.25">
      <c r="A4" s="451"/>
      <c r="B4" s="452"/>
      <c r="C4" s="128" t="s">
        <v>79</v>
      </c>
      <c r="D4" s="129" t="s">
        <v>80</v>
      </c>
      <c r="E4" s="453"/>
      <c r="F4" s="454"/>
      <c r="H4" s="283"/>
      <c r="I4" s="280"/>
      <c r="J4" s="39" t="s">
        <v>79</v>
      </c>
      <c r="K4" s="40" t="s">
        <v>80</v>
      </c>
      <c r="L4" s="288"/>
      <c r="M4" s="38"/>
      <c r="O4" s="289"/>
      <c r="P4" s="280"/>
      <c r="Q4" s="39" t="s">
        <v>79</v>
      </c>
      <c r="R4" s="40" t="s">
        <v>80</v>
      </c>
      <c r="S4" s="290"/>
      <c r="T4" s="38"/>
      <c r="V4" s="285"/>
      <c r="W4" s="280"/>
      <c r="X4" s="39" t="s">
        <v>79</v>
      </c>
      <c r="Y4" s="41" t="s">
        <v>80</v>
      </c>
    </row>
    <row r="5" spans="1:25" ht="15" customHeight="1" x14ac:dyDescent="0.25">
      <c r="A5" s="419" t="s">
        <v>253</v>
      </c>
      <c r="B5" s="315"/>
      <c r="C5" s="315" t="str">
        <f>IF(ISBLANK(B5),"",VLOOKUP(B5,'VISITE SECU'!A4:J51,6,0))</f>
        <v/>
      </c>
      <c r="D5" s="315"/>
      <c r="E5" s="370"/>
      <c r="F5" s="397" t="b">
        <f>E5="CONCERT"</f>
        <v>0</v>
      </c>
      <c r="H5" s="398" t="s">
        <v>253</v>
      </c>
      <c r="I5" s="315"/>
      <c r="J5" s="315"/>
      <c r="K5" s="315"/>
      <c r="L5" s="400"/>
      <c r="M5" s="42"/>
      <c r="O5" s="447" t="s">
        <v>229</v>
      </c>
      <c r="P5" s="315"/>
      <c r="Q5" s="315"/>
      <c r="R5" s="315"/>
      <c r="S5" s="443"/>
      <c r="T5" s="42"/>
      <c r="V5" s="449" t="s">
        <v>230</v>
      </c>
      <c r="W5" s="315"/>
      <c r="X5" s="315"/>
      <c r="Y5" s="318"/>
    </row>
    <row r="6" spans="1:25" x14ac:dyDescent="0.25">
      <c r="A6" s="420"/>
      <c r="B6" s="315"/>
      <c r="C6" s="104" t="str">
        <f>IF(ISBLANK(B5),"",VLOOKUP(B5,'VISITE SECU'!A4:J51,8,0))</f>
        <v/>
      </c>
      <c r="D6" s="105" t="str">
        <f>IF(ISBLANK(B5),"",VLOOKUP(B5,'VISITE SECU'!A4:J51,9,0))</f>
        <v/>
      </c>
      <c r="E6" s="371"/>
      <c r="F6" s="397"/>
      <c r="H6" s="399"/>
      <c r="I6" s="315"/>
      <c r="J6" s="104"/>
      <c r="K6" s="105"/>
      <c r="L6" s="367"/>
      <c r="M6" s="42"/>
      <c r="O6" s="448"/>
      <c r="P6" s="315"/>
      <c r="Q6" s="104"/>
      <c r="R6" s="105"/>
      <c r="S6" s="316"/>
      <c r="T6" s="42"/>
      <c r="V6" s="449"/>
      <c r="W6" s="315"/>
      <c r="X6" s="104"/>
      <c r="Y6" s="115"/>
    </row>
    <row r="7" spans="1:25" ht="15" customHeight="1" x14ac:dyDescent="0.25">
      <c r="A7" s="419" t="s">
        <v>229</v>
      </c>
      <c r="B7" s="315"/>
      <c r="C7" s="302" t="str">
        <f>IF(ISBLANK(B7),"",VLOOKUP(B7,'VISITE SECU'!A4:J51,6,0))</f>
        <v/>
      </c>
      <c r="D7" s="309"/>
      <c r="E7" s="370"/>
      <c r="F7" s="397" t="b">
        <f t="shared" ref="F7" si="0">E7="CONCERT"</f>
        <v>0</v>
      </c>
      <c r="H7" s="398" t="s">
        <v>229</v>
      </c>
      <c r="I7" s="315"/>
      <c r="J7" s="315"/>
      <c r="K7" s="315"/>
      <c r="L7" s="400"/>
      <c r="M7" s="42"/>
      <c r="O7" s="447" t="s">
        <v>230</v>
      </c>
      <c r="P7" s="315"/>
      <c r="Q7" s="315"/>
      <c r="R7" s="315"/>
      <c r="S7" s="443"/>
      <c r="T7" s="42"/>
      <c r="V7" s="449" t="s">
        <v>269</v>
      </c>
      <c r="W7" s="315"/>
      <c r="X7" s="315"/>
      <c r="Y7" s="318"/>
    </row>
    <row r="8" spans="1:25" x14ac:dyDescent="0.25">
      <c r="A8" s="420"/>
      <c r="B8" s="315"/>
      <c r="C8" s="146" t="str">
        <f>IF(ISBLANK(B7),"",VLOOKUP(B7,'VISITE SECU'!A4:J51,8,0))</f>
        <v/>
      </c>
      <c r="D8" s="105" t="str">
        <f>IF(ISBLANK(B7),"",VLOOKUP(B7,'VISITE SECU'!A4:J51,9,0))</f>
        <v/>
      </c>
      <c r="E8" s="371"/>
      <c r="F8" s="397"/>
      <c r="H8" s="399"/>
      <c r="I8" s="315"/>
      <c r="J8" s="104"/>
      <c r="K8" s="105"/>
      <c r="L8" s="367"/>
      <c r="M8" s="42"/>
      <c r="O8" s="447"/>
      <c r="P8" s="315"/>
      <c r="Q8" s="104"/>
      <c r="R8" s="105"/>
      <c r="S8" s="316"/>
      <c r="T8" s="42"/>
      <c r="V8" s="450"/>
      <c r="W8" s="315"/>
      <c r="X8" s="104"/>
      <c r="Y8" s="115"/>
    </row>
    <row r="9" spans="1:25" ht="15" customHeight="1" x14ac:dyDescent="0.25">
      <c r="A9" s="419" t="s">
        <v>230</v>
      </c>
      <c r="B9" s="315"/>
      <c r="C9" s="315" t="str">
        <f>IF(ISBLANK(B9),"",VLOOKUP(B9,'VISITE SECU'!A4:J51,6,0))</f>
        <v/>
      </c>
      <c r="D9" s="315"/>
      <c r="E9" s="370"/>
      <c r="F9" s="397" t="b">
        <f t="shared" ref="F9" si="1">E9="CONCERT"</f>
        <v>0</v>
      </c>
      <c r="H9" s="398" t="s">
        <v>230</v>
      </c>
      <c r="I9" s="315"/>
      <c r="J9" s="315"/>
      <c r="K9" s="315"/>
      <c r="L9" s="400"/>
      <c r="M9" s="42"/>
      <c r="O9" s="447" t="s">
        <v>269</v>
      </c>
      <c r="P9" s="315"/>
      <c r="Q9" s="315"/>
      <c r="R9" s="315"/>
      <c r="S9" s="443"/>
      <c r="T9" s="42"/>
      <c r="V9" s="449" t="s">
        <v>232</v>
      </c>
      <c r="W9" s="315"/>
      <c r="X9" s="315"/>
      <c r="Y9" s="318"/>
    </row>
    <row r="10" spans="1:25" x14ac:dyDescent="0.25">
      <c r="A10" s="420"/>
      <c r="B10" s="315"/>
      <c r="C10" s="146" t="str">
        <f>IF(ISBLANK(B9),"",VLOOKUP(B9,'VISITE SECU'!A4:J51,8,0))</f>
        <v/>
      </c>
      <c r="D10" s="105" t="str">
        <f>IF(ISBLANK(B9),"",VLOOKUP(B9,'VISITE SECU'!A4:J51,9,0))</f>
        <v/>
      </c>
      <c r="E10" s="371"/>
      <c r="F10" s="397"/>
      <c r="H10" s="398"/>
      <c r="I10" s="315"/>
      <c r="J10" s="104"/>
      <c r="K10" s="105"/>
      <c r="L10" s="367"/>
      <c r="M10" s="42"/>
      <c r="O10" s="448"/>
      <c r="P10" s="315"/>
      <c r="Q10" s="104"/>
      <c r="R10" s="105"/>
      <c r="S10" s="316"/>
      <c r="T10" s="42"/>
      <c r="V10" s="450"/>
      <c r="W10" s="315"/>
      <c r="X10" s="104"/>
      <c r="Y10" s="115"/>
    </row>
    <row r="11" spans="1:25" ht="15" customHeight="1" x14ac:dyDescent="0.25">
      <c r="A11" s="419" t="s">
        <v>254</v>
      </c>
      <c r="B11" s="315"/>
      <c r="C11" s="315" t="str">
        <f>IF(ISBLANK(B11),"",VLOOKUP(B11,'VISITE SECU'!A4:J51,6,0))</f>
        <v/>
      </c>
      <c r="D11" s="315"/>
      <c r="E11" s="370"/>
      <c r="F11" s="397" t="b">
        <f t="shared" ref="F11" si="2">E11="CONCERT"</f>
        <v>0</v>
      </c>
      <c r="H11" s="398" t="s">
        <v>269</v>
      </c>
      <c r="I11" s="315"/>
      <c r="J11" s="315"/>
      <c r="K11" s="315"/>
      <c r="L11" s="400"/>
      <c r="M11" s="42"/>
      <c r="O11" s="447" t="s">
        <v>231</v>
      </c>
      <c r="P11" s="315"/>
      <c r="Q11" s="315"/>
      <c r="R11" s="315"/>
      <c r="S11" s="443"/>
      <c r="T11" s="42"/>
      <c r="V11" s="449" t="s">
        <v>270</v>
      </c>
      <c r="W11" s="315"/>
      <c r="X11" s="315"/>
      <c r="Y11" s="318"/>
    </row>
    <row r="12" spans="1:25" x14ac:dyDescent="0.25">
      <c r="A12" s="420"/>
      <c r="B12" s="315"/>
      <c r="C12" s="146" t="str">
        <f>IF(ISBLANK(B11),"",VLOOKUP(B11,'VISITE SECU'!A4:J51,8,0))</f>
        <v/>
      </c>
      <c r="D12" s="105" t="str">
        <f>IF(ISBLANK(B11),"",VLOOKUP(B11,'VISITE SECU'!A4:J51,9,0))</f>
        <v/>
      </c>
      <c r="E12" s="371"/>
      <c r="F12" s="397"/>
      <c r="H12" s="399"/>
      <c r="I12" s="315"/>
      <c r="J12" s="104"/>
      <c r="K12" s="105"/>
      <c r="L12" s="367"/>
      <c r="M12" s="42"/>
      <c r="O12" s="448"/>
      <c r="P12" s="315"/>
      <c r="Q12" s="104"/>
      <c r="R12" s="105"/>
      <c r="S12" s="316"/>
      <c r="T12" s="42"/>
      <c r="V12" s="450"/>
      <c r="W12" s="315"/>
      <c r="X12" s="104"/>
      <c r="Y12" s="115"/>
    </row>
    <row r="13" spans="1:25" ht="15" customHeight="1" x14ac:dyDescent="0.25">
      <c r="A13" s="419" t="s">
        <v>231</v>
      </c>
      <c r="B13" s="315"/>
      <c r="C13" s="315" t="str">
        <f>IF(ISBLANK(B13),"",VLOOKUP(B13,'VISITE SECU'!A4:J51,6,0))</f>
        <v/>
      </c>
      <c r="D13" s="315"/>
      <c r="E13" s="370"/>
      <c r="F13" s="397" t="b">
        <f t="shared" ref="F13" si="3">E13="CONCERT"</f>
        <v>0</v>
      </c>
      <c r="H13" s="398" t="s">
        <v>254</v>
      </c>
      <c r="I13" s="315"/>
      <c r="J13" s="315"/>
      <c r="K13" s="315"/>
      <c r="L13" s="400"/>
      <c r="M13" s="42"/>
      <c r="O13" s="447" t="s">
        <v>232</v>
      </c>
      <c r="P13" s="315"/>
      <c r="Q13" s="315"/>
      <c r="R13" s="315"/>
      <c r="S13" s="443"/>
      <c r="T13" s="42"/>
      <c r="V13" s="449" t="s">
        <v>234</v>
      </c>
      <c r="W13" s="315"/>
      <c r="X13" s="315"/>
      <c r="Y13" s="318"/>
    </row>
    <row r="14" spans="1:25" x14ac:dyDescent="0.25">
      <c r="A14" s="420"/>
      <c r="B14" s="315"/>
      <c r="C14" s="146" t="str">
        <f>IF(ISBLANK(B13),"",VLOOKUP(B13,'VISITE SECU'!A4:J51,8,0))</f>
        <v/>
      </c>
      <c r="D14" s="105" t="str">
        <f>IF(ISBLANK(B13),"",VLOOKUP(B13,'VISITE SECU'!A4:J51,9,0))</f>
        <v/>
      </c>
      <c r="E14" s="371"/>
      <c r="F14" s="397"/>
      <c r="H14" s="399"/>
      <c r="I14" s="315"/>
      <c r="J14" s="104"/>
      <c r="K14" s="105"/>
      <c r="L14" s="367"/>
      <c r="M14" s="42"/>
      <c r="O14" s="448"/>
      <c r="P14" s="315"/>
      <c r="Q14" s="104"/>
      <c r="R14" s="105"/>
      <c r="S14" s="316"/>
      <c r="T14" s="42"/>
      <c r="V14" s="450"/>
      <c r="W14" s="315"/>
      <c r="X14" s="104"/>
      <c r="Y14" s="115"/>
    </row>
    <row r="15" spans="1:25" ht="15" customHeight="1" x14ac:dyDescent="0.25">
      <c r="A15" s="419" t="s">
        <v>232</v>
      </c>
      <c r="B15" s="315"/>
      <c r="C15" s="315" t="str">
        <f>IF(ISBLANK(B15),"",VLOOKUP(B15,'VISITE SECU'!A4:J51,6,0))</f>
        <v/>
      </c>
      <c r="D15" s="315"/>
      <c r="E15" s="370"/>
      <c r="F15" s="397" t="b">
        <f t="shared" ref="F15" si="4">E15="CONCERT"</f>
        <v>0</v>
      </c>
      <c r="H15" s="398" t="s">
        <v>231</v>
      </c>
      <c r="I15" s="315"/>
      <c r="J15" s="315"/>
      <c r="K15" s="315"/>
      <c r="L15" s="400"/>
      <c r="M15" s="42"/>
      <c r="O15" s="447" t="s">
        <v>270</v>
      </c>
      <c r="P15" s="315"/>
      <c r="Q15" s="315"/>
      <c r="R15" s="315"/>
      <c r="S15" s="443"/>
      <c r="T15" s="42"/>
      <c r="V15" s="449" t="s">
        <v>271</v>
      </c>
      <c r="W15" s="315"/>
      <c r="X15" s="315"/>
      <c r="Y15" s="318"/>
    </row>
    <row r="16" spans="1:25" x14ac:dyDescent="0.25">
      <c r="A16" s="420"/>
      <c r="B16" s="315"/>
      <c r="C16" s="146" t="str">
        <f>IF(ISBLANK(B15),"",VLOOKUP(B15,'VISITE SECU'!A4:J51,8,0))</f>
        <v/>
      </c>
      <c r="D16" s="105" t="str">
        <f>IF(ISBLANK(B15),"",VLOOKUP(B15,'VISITE SECU'!A4:J51,9,0))</f>
        <v/>
      </c>
      <c r="E16" s="371"/>
      <c r="F16" s="397"/>
      <c r="H16" s="399"/>
      <c r="I16" s="315"/>
      <c r="J16" s="104"/>
      <c r="K16" s="105"/>
      <c r="L16" s="367"/>
      <c r="M16" s="42"/>
      <c r="O16" s="448"/>
      <c r="P16" s="315"/>
      <c r="Q16" s="104"/>
      <c r="R16" s="105"/>
      <c r="S16" s="316"/>
      <c r="T16" s="42"/>
      <c r="V16" s="450"/>
      <c r="W16" s="315"/>
      <c r="X16" s="104"/>
      <c r="Y16" s="115"/>
    </row>
    <row r="17" spans="1:25" ht="15" customHeight="1" x14ac:dyDescent="0.25">
      <c r="A17" s="419" t="s">
        <v>255</v>
      </c>
      <c r="B17" s="315"/>
      <c r="C17" s="315" t="str">
        <f>IF(ISBLANK(B17),"",VLOOKUP(B17,'VISITE SECU'!A4:J51,6,0))</f>
        <v/>
      </c>
      <c r="D17" s="315"/>
      <c r="E17" s="370"/>
      <c r="F17" s="397" t="b">
        <f t="shared" ref="F17" si="5">E17="CONCERT"</f>
        <v>0</v>
      </c>
      <c r="H17" s="398" t="s">
        <v>232</v>
      </c>
      <c r="I17" s="315"/>
      <c r="J17" s="315"/>
      <c r="K17" s="315"/>
      <c r="L17" s="400"/>
      <c r="M17" s="42"/>
      <c r="O17" s="447" t="s">
        <v>233</v>
      </c>
      <c r="P17" s="315"/>
      <c r="Q17" s="315"/>
      <c r="R17" s="315"/>
      <c r="S17" s="443"/>
      <c r="T17" s="42"/>
      <c r="V17" s="449" t="s">
        <v>236</v>
      </c>
      <c r="W17" s="315"/>
      <c r="X17" s="315"/>
      <c r="Y17" s="318"/>
    </row>
    <row r="18" spans="1:25" x14ac:dyDescent="0.25">
      <c r="A18" s="420"/>
      <c r="B18" s="315"/>
      <c r="C18" s="146" t="str">
        <f>IF(ISBLANK(B17),"",VLOOKUP(B17,'VISITE SECU'!A4:J51,8,0))</f>
        <v/>
      </c>
      <c r="D18" s="105" t="str">
        <f>IF(ISBLANK(B17),"",VLOOKUP(B17,'VISITE SECU'!A4:J51,9,0))</f>
        <v/>
      </c>
      <c r="E18" s="371"/>
      <c r="F18" s="397"/>
      <c r="H18" s="399"/>
      <c r="I18" s="315"/>
      <c r="J18" s="104"/>
      <c r="K18" s="105"/>
      <c r="L18" s="367"/>
      <c r="M18" s="42"/>
      <c r="O18" s="448"/>
      <c r="P18" s="315"/>
      <c r="Q18" s="104"/>
      <c r="R18" s="105"/>
      <c r="S18" s="316"/>
      <c r="T18" s="42"/>
      <c r="V18" s="450"/>
      <c r="W18" s="315"/>
      <c r="X18" s="104"/>
      <c r="Y18" s="115"/>
    </row>
    <row r="19" spans="1:25" ht="15" customHeight="1" x14ac:dyDescent="0.25">
      <c r="A19" s="419" t="s">
        <v>233</v>
      </c>
      <c r="B19" s="315"/>
      <c r="C19" s="315" t="str">
        <f>IF(ISBLANK(B19),"",VLOOKUP(B,'VISITE SECU'!A4:J51,6,0))</f>
        <v/>
      </c>
      <c r="D19" s="315"/>
      <c r="E19" s="370"/>
      <c r="F19" s="397" t="b">
        <f t="shared" ref="F19" si="6">E19="CONCERT"</f>
        <v>0</v>
      </c>
      <c r="H19" s="398" t="s">
        <v>270</v>
      </c>
      <c r="I19" s="315"/>
      <c r="J19" s="315"/>
      <c r="K19" s="315"/>
      <c r="L19" s="400"/>
      <c r="M19" s="42"/>
      <c r="O19" s="447" t="s">
        <v>234</v>
      </c>
      <c r="P19" s="315"/>
      <c r="Q19" s="315"/>
      <c r="R19" s="315"/>
      <c r="S19" s="443"/>
      <c r="T19" s="42"/>
      <c r="V19" s="449" t="s">
        <v>272</v>
      </c>
      <c r="W19" s="315"/>
      <c r="X19" s="315"/>
      <c r="Y19" s="318"/>
    </row>
    <row r="20" spans="1:25" x14ac:dyDescent="0.25">
      <c r="A20" s="420"/>
      <c r="B20" s="315"/>
      <c r="C20" s="146" t="str">
        <f>IF(ISBLANK(B19),"",VLOOKUP(B19,'VISITE SECU'!A4:J51,8,0))</f>
        <v/>
      </c>
      <c r="D20" s="105" t="str">
        <f>IF(ISBLANK(B19),"",VLOOKUP(B19,'VISITE SECU'!A4:J51,9,0))</f>
        <v/>
      </c>
      <c r="E20" s="371"/>
      <c r="F20" s="397"/>
      <c r="H20" s="399"/>
      <c r="I20" s="315"/>
      <c r="J20" s="104"/>
      <c r="K20" s="105"/>
      <c r="L20" s="367"/>
      <c r="M20" s="42"/>
      <c r="O20" s="448"/>
      <c r="P20" s="315"/>
      <c r="Q20" s="104"/>
      <c r="R20" s="105"/>
      <c r="S20" s="316"/>
      <c r="T20" s="42"/>
      <c r="V20" s="450"/>
      <c r="W20" s="315"/>
      <c r="X20" s="104"/>
      <c r="Y20" s="115"/>
    </row>
    <row r="21" spans="1:25" ht="15" customHeight="1" x14ac:dyDescent="0.25">
      <c r="A21" s="419" t="s">
        <v>234</v>
      </c>
      <c r="B21" s="315"/>
      <c r="C21" s="315" t="str">
        <f>IF(ISBLANK(B21),"",VLOOKUP(B21,'VISITE SECU'!A4:J51,6,0))</f>
        <v/>
      </c>
      <c r="D21" s="315"/>
      <c r="E21" s="370"/>
      <c r="F21" s="397" t="b">
        <f t="shared" ref="F21" si="7">E21="CONCERT"</f>
        <v>0</v>
      </c>
      <c r="H21" s="398" t="s">
        <v>255</v>
      </c>
      <c r="I21" s="315"/>
      <c r="J21" s="315"/>
      <c r="K21" s="315"/>
      <c r="L21" s="400"/>
      <c r="M21" s="42"/>
      <c r="O21" s="447" t="s">
        <v>271</v>
      </c>
      <c r="P21" s="315"/>
      <c r="Q21" s="315"/>
      <c r="R21" s="315"/>
      <c r="S21" s="443"/>
      <c r="T21" s="42"/>
      <c r="V21" s="437" t="s">
        <v>258</v>
      </c>
      <c r="W21" s="305"/>
      <c r="X21" s="305"/>
      <c r="Y21" s="322"/>
    </row>
    <row r="22" spans="1:25" x14ac:dyDescent="0.25">
      <c r="A22" s="420"/>
      <c r="B22" s="315"/>
      <c r="C22" s="146" t="str">
        <f>IF(ISBLANK(B21),"",VLOOKUP(B21,'VISITE SECU'!A4:J51,8,0))</f>
        <v/>
      </c>
      <c r="D22" s="105" t="str">
        <f>IF(ISBLANK(B21),"",VLOOKUP(B21,'VISITE SECU'!A4:J51,9,0))</f>
        <v/>
      </c>
      <c r="E22" s="371"/>
      <c r="F22" s="397"/>
      <c r="H22" s="399"/>
      <c r="I22" s="315"/>
      <c r="J22" s="104"/>
      <c r="K22" s="105"/>
      <c r="L22" s="367"/>
      <c r="M22" s="42"/>
      <c r="O22" s="448"/>
      <c r="P22" s="315"/>
      <c r="Q22" s="104"/>
      <c r="R22" s="105"/>
      <c r="S22" s="316"/>
      <c r="T22" s="42"/>
      <c r="V22" s="438"/>
      <c r="W22" s="305"/>
      <c r="X22" s="82"/>
      <c r="Y22" s="116"/>
    </row>
    <row r="23" spans="1:25" ht="15" customHeight="1" x14ac:dyDescent="0.25">
      <c r="A23" s="419" t="s">
        <v>256</v>
      </c>
      <c r="B23" s="315"/>
      <c r="C23" s="315" t="str">
        <f>IF(ISBLANK(B23),"",VLOOKUP(B23,'VISITE SECU'!A4:J51,6,0))</f>
        <v/>
      </c>
      <c r="D23" s="315"/>
      <c r="E23" s="370"/>
      <c r="F23" s="397" t="b">
        <f t="shared" ref="F23" si="8">E23="CONCERT"</f>
        <v>0</v>
      </c>
      <c r="H23" s="398" t="s">
        <v>233</v>
      </c>
      <c r="I23" s="315"/>
      <c r="J23" s="315"/>
      <c r="K23" s="315"/>
      <c r="L23" s="400"/>
      <c r="M23" s="42"/>
      <c r="O23" s="447" t="s">
        <v>235</v>
      </c>
      <c r="P23" s="315"/>
      <c r="Q23" s="315"/>
      <c r="R23" s="315"/>
      <c r="S23" s="443"/>
      <c r="T23" s="42"/>
      <c r="V23" s="437" t="s">
        <v>273</v>
      </c>
      <c r="W23" s="305"/>
      <c r="X23" s="305"/>
      <c r="Y23" s="322"/>
    </row>
    <row r="24" spans="1:25" x14ac:dyDescent="0.25">
      <c r="A24" s="420"/>
      <c r="B24" s="315"/>
      <c r="C24" s="146" t="str">
        <f>IF(ISBLANK(B23),"",VLOOKUP(B23,'VISITE SECU'!A4:J51,8,0))</f>
        <v/>
      </c>
      <c r="D24" s="105" t="str">
        <f>IF(ISBLANK(B23),"",VLOOKUP(B23,'VISITE SECU'!A4:J51,9,0))</f>
        <v/>
      </c>
      <c r="E24" s="371"/>
      <c r="F24" s="397"/>
      <c r="H24" s="399"/>
      <c r="I24" s="315"/>
      <c r="J24" s="104"/>
      <c r="K24" s="105"/>
      <c r="L24" s="367"/>
      <c r="M24" s="42"/>
      <c r="O24" s="448"/>
      <c r="P24" s="315"/>
      <c r="Q24" s="104"/>
      <c r="R24" s="105"/>
      <c r="S24" s="316"/>
      <c r="T24" s="42"/>
      <c r="V24" s="438"/>
      <c r="W24" s="305"/>
      <c r="X24" s="82"/>
      <c r="Y24" s="116"/>
    </row>
    <row r="25" spans="1:25" ht="15" customHeight="1" x14ac:dyDescent="0.25">
      <c r="A25" s="419" t="s">
        <v>235</v>
      </c>
      <c r="B25" s="315"/>
      <c r="C25" s="315" t="str">
        <f>IF(ISBLANK(B25),"",VLOOKUP(B25,'VISITE SECU'!A4:J51,6,0))</f>
        <v/>
      </c>
      <c r="D25" s="315"/>
      <c r="E25" s="370"/>
      <c r="F25" s="397" t="b">
        <f t="shared" ref="F25" si="9">E25="CONCERT"</f>
        <v>0</v>
      </c>
      <c r="H25" s="398" t="s">
        <v>234</v>
      </c>
      <c r="I25" s="315"/>
      <c r="J25" s="315"/>
      <c r="K25" s="315"/>
      <c r="L25" s="400"/>
      <c r="M25" s="42"/>
      <c r="O25" s="447" t="s">
        <v>236</v>
      </c>
      <c r="P25" s="315"/>
      <c r="Q25" s="315"/>
      <c r="R25" s="315"/>
      <c r="S25" s="443"/>
      <c r="T25" s="42"/>
      <c r="V25" s="437" t="s">
        <v>239</v>
      </c>
      <c r="W25" s="305"/>
      <c r="X25" s="305"/>
      <c r="Y25" s="322"/>
    </row>
    <row r="26" spans="1:25" x14ac:dyDescent="0.25">
      <c r="A26" s="420"/>
      <c r="B26" s="315"/>
      <c r="C26" s="146" t="str">
        <f>IF(ISBLANK(B25),"",VLOOKUP(B25,'VISITE SECU'!A4:J51,8,0))</f>
        <v/>
      </c>
      <c r="D26" s="105" t="str">
        <f>IF(ISBLANK(B25),"",VLOOKUP(B25,'VISITE SECU'!A4:J51,9,0))</f>
        <v/>
      </c>
      <c r="E26" s="371"/>
      <c r="F26" s="397"/>
      <c r="H26" s="399"/>
      <c r="I26" s="315"/>
      <c r="J26" s="104"/>
      <c r="K26" s="105"/>
      <c r="L26" s="367"/>
      <c r="M26" s="42"/>
      <c r="O26" s="448"/>
      <c r="P26" s="315"/>
      <c r="Q26" s="104"/>
      <c r="R26" s="105"/>
      <c r="S26" s="316"/>
      <c r="T26" s="42"/>
      <c r="V26" s="438"/>
      <c r="W26" s="305"/>
      <c r="X26" s="82"/>
      <c r="Y26" s="116"/>
    </row>
    <row r="27" spans="1:25" ht="15" customHeight="1" x14ac:dyDescent="0.25">
      <c r="A27" s="419" t="s">
        <v>236</v>
      </c>
      <c r="B27" s="315"/>
      <c r="C27" s="315" t="str">
        <f>IF(ISBLANK(B27),"",VLOOKUP(B27,'VISITE SECU'!A4:J51,6,0))</f>
        <v/>
      </c>
      <c r="D27" s="315"/>
      <c r="E27" s="370"/>
      <c r="F27" s="397" t="b">
        <f t="shared" ref="F27" si="10">E27="CONCERT"</f>
        <v>0</v>
      </c>
      <c r="H27" s="398" t="s">
        <v>271</v>
      </c>
      <c r="I27" s="315"/>
      <c r="J27" s="315"/>
      <c r="K27" s="315"/>
      <c r="L27" s="400"/>
      <c r="M27" s="42"/>
      <c r="O27" s="447" t="s">
        <v>272</v>
      </c>
      <c r="P27" s="315"/>
      <c r="Q27" s="315"/>
      <c r="R27" s="315"/>
      <c r="S27" s="443"/>
      <c r="T27" s="42"/>
      <c r="V27" s="437" t="s">
        <v>274</v>
      </c>
      <c r="W27" s="305"/>
      <c r="X27" s="305"/>
      <c r="Y27" s="322"/>
    </row>
    <row r="28" spans="1:25" x14ac:dyDescent="0.25">
      <c r="A28" s="420"/>
      <c r="B28" s="315"/>
      <c r="C28" s="146" t="str">
        <f>IF(ISBLANK(B27),"",VLOOKUP(B27,'VISITE SECU'!A4:J51,8,0))</f>
        <v/>
      </c>
      <c r="D28" s="105" t="str">
        <f>IF(ISBLANK(B27),"",VLOOKUP(B27,'VISITE SECU'!A4:J51,9,0))</f>
        <v/>
      </c>
      <c r="E28" s="371"/>
      <c r="F28" s="397"/>
      <c r="H28" s="399"/>
      <c r="I28" s="315"/>
      <c r="J28" s="104"/>
      <c r="K28" s="105"/>
      <c r="L28" s="367"/>
      <c r="M28" s="42"/>
      <c r="O28" s="448"/>
      <c r="P28" s="315"/>
      <c r="Q28" s="104"/>
      <c r="R28" s="105"/>
      <c r="S28" s="316"/>
      <c r="T28" s="42"/>
      <c r="V28" s="438"/>
      <c r="W28" s="305"/>
      <c r="X28" s="82"/>
      <c r="Y28" s="116"/>
    </row>
    <row r="29" spans="1:25" ht="15" customHeight="1" x14ac:dyDescent="0.25">
      <c r="A29" s="412" t="s">
        <v>257</v>
      </c>
      <c r="B29" s="305"/>
      <c r="C29" s="305"/>
      <c r="D29" s="305"/>
      <c r="E29" s="414"/>
      <c r="F29" s="397" t="b">
        <f t="shared" ref="F29" si="11">E29="CONCERT"</f>
        <v>0</v>
      </c>
      <c r="H29" s="398" t="s">
        <v>256</v>
      </c>
      <c r="I29" s="315"/>
      <c r="J29" s="315"/>
      <c r="K29" s="315"/>
      <c r="L29" s="400"/>
      <c r="M29" s="42"/>
      <c r="O29" s="409" t="s">
        <v>237</v>
      </c>
      <c r="P29" s="305"/>
      <c r="Q29" s="305"/>
      <c r="R29" s="305"/>
      <c r="S29" s="431"/>
      <c r="T29" s="42"/>
      <c r="V29" s="437" t="s">
        <v>240</v>
      </c>
      <c r="W29" s="305"/>
      <c r="X29" s="305"/>
      <c r="Y29" s="322"/>
    </row>
    <row r="30" spans="1:25" x14ac:dyDescent="0.25">
      <c r="A30" s="413"/>
      <c r="B30" s="305"/>
      <c r="C30" s="82"/>
      <c r="D30" s="84"/>
      <c r="E30" s="327"/>
      <c r="F30" s="397"/>
      <c r="H30" s="399"/>
      <c r="I30" s="315"/>
      <c r="J30" s="104"/>
      <c r="K30" s="105"/>
      <c r="L30" s="367"/>
      <c r="M30" s="42"/>
      <c r="O30" s="410"/>
      <c r="P30" s="305"/>
      <c r="Q30" s="82"/>
      <c r="R30" s="84"/>
      <c r="S30" s="329"/>
      <c r="T30" s="42"/>
      <c r="V30" s="438"/>
      <c r="W30" s="305"/>
      <c r="X30" s="82"/>
      <c r="Y30" s="116"/>
    </row>
    <row r="31" spans="1:25" ht="15" customHeight="1" x14ac:dyDescent="0.25">
      <c r="A31" s="412" t="s">
        <v>237</v>
      </c>
      <c r="B31" s="305"/>
      <c r="C31" s="305"/>
      <c r="D31" s="305"/>
      <c r="E31" s="414"/>
      <c r="F31" s="397" t="b">
        <f t="shared" ref="F31" si="12">E31="CONCERT"</f>
        <v>0</v>
      </c>
      <c r="H31" s="398" t="s">
        <v>235</v>
      </c>
      <c r="I31" s="315"/>
      <c r="J31" s="315"/>
      <c r="K31" s="315"/>
      <c r="L31" s="400"/>
      <c r="M31" s="42"/>
      <c r="O31" s="409" t="s">
        <v>258</v>
      </c>
      <c r="P31" s="305"/>
      <c r="Q31" s="305"/>
      <c r="R31" s="305"/>
      <c r="S31" s="431"/>
      <c r="T31" s="42"/>
      <c r="V31" s="437" t="s">
        <v>275</v>
      </c>
      <c r="W31" s="305"/>
      <c r="X31" s="305"/>
      <c r="Y31" s="322"/>
    </row>
    <row r="32" spans="1:25" x14ac:dyDescent="0.25">
      <c r="A32" s="413"/>
      <c r="B32" s="305"/>
      <c r="C32" s="82"/>
      <c r="D32" s="84"/>
      <c r="E32" s="327"/>
      <c r="F32" s="397"/>
      <c r="H32" s="399"/>
      <c r="I32" s="315"/>
      <c r="J32" s="104"/>
      <c r="K32" s="105"/>
      <c r="L32" s="367"/>
      <c r="M32" s="42"/>
      <c r="O32" s="410"/>
      <c r="P32" s="305"/>
      <c r="Q32" s="82"/>
      <c r="R32" s="84"/>
      <c r="S32" s="329"/>
      <c r="T32" s="42"/>
      <c r="V32" s="438"/>
      <c r="W32" s="305"/>
      <c r="X32" s="82"/>
      <c r="Y32" s="116"/>
    </row>
    <row r="33" spans="1:25" ht="15" customHeight="1" x14ac:dyDescent="0.25">
      <c r="A33" s="412" t="s">
        <v>258</v>
      </c>
      <c r="B33" s="305"/>
      <c r="C33" s="305"/>
      <c r="D33" s="305"/>
      <c r="E33" s="414"/>
      <c r="F33" s="397" t="b">
        <f t="shared" ref="F33" si="13">E33="CONCERT"</f>
        <v>0</v>
      </c>
      <c r="H33" s="398" t="s">
        <v>236</v>
      </c>
      <c r="I33" s="315"/>
      <c r="J33" s="315"/>
      <c r="K33" s="315"/>
      <c r="L33" s="400"/>
      <c r="M33" s="42"/>
      <c r="O33" s="409" t="s">
        <v>273</v>
      </c>
      <c r="P33" s="305"/>
      <c r="Q33" s="305"/>
      <c r="R33" s="305"/>
      <c r="S33" s="431"/>
      <c r="T33" s="42"/>
      <c r="V33" s="437" t="s">
        <v>242</v>
      </c>
      <c r="W33" s="305"/>
      <c r="X33" s="305"/>
      <c r="Y33" s="322"/>
    </row>
    <row r="34" spans="1:25" x14ac:dyDescent="0.25">
      <c r="A34" s="413"/>
      <c r="B34" s="305"/>
      <c r="C34" s="82"/>
      <c r="D34" s="84"/>
      <c r="E34" s="327"/>
      <c r="F34" s="397"/>
      <c r="H34" s="399"/>
      <c r="I34" s="315"/>
      <c r="J34" s="104"/>
      <c r="K34" s="105"/>
      <c r="L34" s="367"/>
      <c r="M34" s="42"/>
      <c r="O34" s="410"/>
      <c r="P34" s="305"/>
      <c r="Q34" s="82"/>
      <c r="R34" s="84"/>
      <c r="S34" s="329"/>
      <c r="T34" s="42"/>
      <c r="V34" s="438"/>
      <c r="W34" s="305"/>
      <c r="X34" s="82"/>
      <c r="Y34" s="116"/>
    </row>
    <row r="35" spans="1:25" ht="15" customHeight="1" x14ac:dyDescent="0.25">
      <c r="A35" s="412" t="s">
        <v>259</v>
      </c>
      <c r="B35" s="305"/>
      <c r="C35" s="305"/>
      <c r="D35" s="305"/>
      <c r="E35" s="414"/>
      <c r="F35" s="397" t="b">
        <f t="shared" ref="F35" si="14">E35="CONCERT"</f>
        <v>0</v>
      </c>
      <c r="H35" s="398" t="s">
        <v>272</v>
      </c>
      <c r="I35" s="315"/>
      <c r="J35" s="315"/>
      <c r="K35" s="315"/>
      <c r="L35" s="400"/>
      <c r="M35" s="42"/>
      <c r="O35" s="409" t="s">
        <v>238</v>
      </c>
      <c r="P35" s="305"/>
      <c r="Q35" s="305"/>
      <c r="R35" s="305"/>
      <c r="S35" s="431"/>
      <c r="T35" s="42"/>
      <c r="V35" s="437" t="s">
        <v>276</v>
      </c>
      <c r="W35" s="305"/>
      <c r="X35" s="305"/>
      <c r="Y35" s="322"/>
    </row>
    <row r="36" spans="1:25" x14ac:dyDescent="0.25">
      <c r="A36" s="413"/>
      <c r="B36" s="305"/>
      <c r="C36" s="82"/>
      <c r="D36" s="84"/>
      <c r="E36" s="327"/>
      <c r="F36" s="397"/>
      <c r="H36" s="399"/>
      <c r="I36" s="315"/>
      <c r="J36" s="104"/>
      <c r="K36" s="105"/>
      <c r="L36" s="367"/>
      <c r="M36" s="42"/>
      <c r="O36" s="410"/>
      <c r="P36" s="305"/>
      <c r="Q36" s="82"/>
      <c r="R36" s="84"/>
      <c r="S36" s="329"/>
      <c r="T36" s="42"/>
      <c r="V36" s="438"/>
      <c r="W36" s="305"/>
      <c r="X36" s="82"/>
      <c r="Y36" s="116"/>
    </row>
    <row r="37" spans="1:25" ht="15" customHeight="1" x14ac:dyDescent="0.25">
      <c r="A37" s="412" t="s">
        <v>238</v>
      </c>
      <c r="B37" s="305"/>
      <c r="C37" s="305"/>
      <c r="D37" s="305"/>
      <c r="E37" s="414"/>
      <c r="F37" s="397" t="b">
        <f t="shared" ref="F37" si="15">E37="CONCERT"</f>
        <v>0</v>
      </c>
      <c r="H37" s="401" t="s">
        <v>257</v>
      </c>
      <c r="I37" s="305"/>
      <c r="J37" s="305"/>
      <c r="K37" s="305"/>
      <c r="L37" s="306"/>
      <c r="M37" s="42"/>
      <c r="O37" s="409" t="s">
        <v>239</v>
      </c>
      <c r="P37" s="305"/>
      <c r="Q37" s="305"/>
      <c r="R37" s="305"/>
      <c r="S37" s="431"/>
      <c r="T37" s="42"/>
      <c r="V37" s="403" t="s">
        <v>244</v>
      </c>
      <c r="W37" s="271"/>
      <c r="X37" s="271"/>
      <c r="Y37" s="330"/>
    </row>
    <row r="38" spans="1:25" x14ac:dyDescent="0.25">
      <c r="A38" s="413"/>
      <c r="B38" s="305"/>
      <c r="C38" s="82"/>
      <c r="D38" s="84"/>
      <c r="E38" s="327"/>
      <c r="F38" s="397"/>
      <c r="H38" s="402"/>
      <c r="I38" s="305"/>
      <c r="J38" s="82"/>
      <c r="K38" s="84"/>
      <c r="L38" s="382"/>
      <c r="M38" s="42"/>
      <c r="O38" s="410"/>
      <c r="P38" s="305"/>
      <c r="Q38" s="82"/>
      <c r="R38" s="84"/>
      <c r="S38" s="329"/>
      <c r="T38" s="42"/>
      <c r="V38" s="404"/>
      <c r="W38" s="271"/>
      <c r="X38" s="83"/>
      <c r="Y38" s="117"/>
    </row>
    <row r="39" spans="1:25" ht="15" customHeight="1" x14ac:dyDescent="0.25">
      <c r="A39" s="412" t="s">
        <v>239</v>
      </c>
      <c r="B39" s="305"/>
      <c r="C39" s="305"/>
      <c r="D39" s="305"/>
      <c r="E39" s="414"/>
      <c r="F39" s="397" t="b">
        <f t="shared" ref="F39" si="16">E39="CONCERT"</f>
        <v>0</v>
      </c>
      <c r="H39" s="401" t="s">
        <v>237</v>
      </c>
      <c r="I39" s="305"/>
      <c r="J39" s="305"/>
      <c r="K39" s="305"/>
      <c r="L39" s="306"/>
      <c r="M39" s="42"/>
      <c r="O39" s="409" t="s">
        <v>274</v>
      </c>
      <c r="P39" s="305"/>
      <c r="Q39" s="305"/>
      <c r="R39" s="305"/>
      <c r="S39" s="431"/>
      <c r="T39" s="42"/>
      <c r="V39" s="403" t="s">
        <v>277</v>
      </c>
      <c r="W39" s="271"/>
      <c r="X39" s="271"/>
      <c r="Y39" s="330"/>
    </row>
    <row r="40" spans="1:25" x14ac:dyDescent="0.25">
      <c r="A40" s="413"/>
      <c r="B40" s="305"/>
      <c r="C40" s="82"/>
      <c r="D40" s="84"/>
      <c r="E40" s="327"/>
      <c r="F40" s="397"/>
      <c r="H40" s="402"/>
      <c r="I40" s="305"/>
      <c r="J40" s="82"/>
      <c r="K40" s="84"/>
      <c r="L40" s="382"/>
      <c r="M40" s="42"/>
      <c r="O40" s="410"/>
      <c r="P40" s="305"/>
      <c r="Q40" s="82"/>
      <c r="R40" s="84"/>
      <c r="S40" s="329"/>
      <c r="T40" s="42"/>
      <c r="V40" s="404"/>
      <c r="W40" s="271"/>
      <c r="X40" s="83"/>
      <c r="Y40" s="117"/>
    </row>
    <row r="41" spans="1:25" ht="15" customHeight="1" x14ac:dyDescent="0.25">
      <c r="A41" s="412" t="s">
        <v>260</v>
      </c>
      <c r="B41" s="305"/>
      <c r="C41" s="305"/>
      <c r="D41" s="305"/>
      <c r="E41" s="414"/>
      <c r="F41" s="397" t="b">
        <f t="shared" ref="F41" si="17">E41="CONCERT"</f>
        <v>0</v>
      </c>
      <c r="H41" s="401" t="s">
        <v>258</v>
      </c>
      <c r="I41" s="305"/>
      <c r="J41" s="305"/>
      <c r="K41" s="305"/>
      <c r="L41" s="306"/>
      <c r="M41" s="42"/>
      <c r="O41" s="409" t="s">
        <v>261</v>
      </c>
      <c r="P41" s="305"/>
      <c r="Q41" s="305"/>
      <c r="R41" s="305"/>
      <c r="S41" s="431"/>
      <c r="T41" s="42"/>
      <c r="V41" s="403" t="s">
        <v>246</v>
      </c>
      <c r="W41" s="271"/>
      <c r="X41" s="271"/>
      <c r="Y41" s="330"/>
    </row>
    <row r="42" spans="1:25" x14ac:dyDescent="0.25">
      <c r="A42" s="413"/>
      <c r="B42" s="305"/>
      <c r="C42" s="82"/>
      <c r="D42" s="84"/>
      <c r="E42" s="327"/>
      <c r="F42" s="397"/>
      <c r="H42" s="402"/>
      <c r="I42" s="305"/>
      <c r="J42" s="82"/>
      <c r="K42" s="84"/>
      <c r="L42" s="382"/>
      <c r="M42" s="42"/>
      <c r="O42" s="410"/>
      <c r="P42" s="305"/>
      <c r="Q42" s="82"/>
      <c r="R42" s="84"/>
      <c r="S42" s="329"/>
      <c r="T42" s="42"/>
      <c r="V42" s="404"/>
      <c r="W42" s="271"/>
      <c r="X42" s="83"/>
      <c r="Y42" s="117"/>
    </row>
    <row r="43" spans="1:25" ht="15" customHeight="1" x14ac:dyDescent="0.25">
      <c r="A43" s="412" t="s">
        <v>261</v>
      </c>
      <c r="B43" s="305"/>
      <c r="C43" s="305"/>
      <c r="D43" s="305"/>
      <c r="E43" s="414"/>
      <c r="F43" s="397" t="b">
        <f t="shared" ref="F43" si="18">E43="CONCERT"</f>
        <v>0</v>
      </c>
      <c r="H43" s="401" t="s">
        <v>273</v>
      </c>
      <c r="I43" s="305"/>
      <c r="J43" s="305"/>
      <c r="K43" s="305"/>
      <c r="L43" s="306"/>
      <c r="M43" s="42"/>
      <c r="O43" s="409" t="s">
        <v>240</v>
      </c>
      <c r="P43" s="305"/>
      <c r="Q43" s="305"/>
      <c r="R43" s="305"/>
      <c r="S43" s="329"/>
      <c r="T43" s="42"/>
      <c r="V43" s="403" t="s">
        <v>278</v>
      </c>
      <c r="W43" s="271"/>
      <c r="X43" s="271"/>
      <c r="Y43" s="330"/>
    </row>
    <row r="44" spans="1:25" x14ac:dyDescent="0.25">
      <c r="A44" s="413"/>
      <c r="B44" s="305"/>
      <c r="C44" s="82"/>
      <c r="D44" s="84"/>
      <c r="E44" s="327"/>
      <c r="F44" s="397"/>
      <c r="H44" s="402"/>
      <c r="I44" s="305"/>
      <c r="J44" s="82"/>
      <c r="K44" s="84"/>
      <c r="L44" s="382"/>
      <c r="M44" s="42"/>
      <c r="O44" s="410"/>
      <c r="P44" s="305"/>
      <c r="Q44" s="82"/>
      <c r="R44" s="84"/>
      <c r="S44" s="329"/>
      <c r="T44" s="42"/>
      <c r="V44" s="404"/>
      <c r="W44" s="271"/>
      <c r="X44" s="83"/>
      <c r="Y44" s="117"/>
    </row>
    <row r="45" spans="1:25" ht="15" customHeight="1" x14ac:dyDescent="0.25">
      <c r="A45" s="412" t="s">
        <v>240</v>
      </c>
      <c r="B45" s="305"/>
      <c r="C45" s="305"/>
      <c r="D45" s="305"/>
      <c r="E45" s="414"/>
      <c r="F45" s="397" t="b">
        <f t="shared" ref="F45" si="19">E45="CONCERT"</f>
        <v>0</v>
      </c>
      <c r="H45" s="401" t="s">
        <v>259</v>
      </c>
      <c r="I45" s="305"/>
      <c r="J45" s="305"/>
      <c r="K45" s="305"/>
      <c r="L45" s="306"/>
      <c r="M45" s="42"/>
      <c r="O45" s="409" t="s">
        <v>275</v>
      </c>
      <c r="P45" s="305"/>
      <c r="Q45" s="305"/>
      <c r="R45" s="305"/>
      <c r="S45" s="431"/>
      <c r="T45" s="42"/>
      <c r="V45" s="403" t="s">
        <v>248</v>
      </c>
      <c r="W45" s="271"/>
      <c r="X45" s="271"/>
      <c r="Y45" s="330"/>
    </row>
    <row r="46" spans="1:25" x14ac:dyDescent="0.25">
      <c r="A46" s="413"/>
      <c r="B46" s="305"/>
      <c r="C46" s="82"/>
      <c r="D46" s="84"/>
      <c r="E46" s="327"/>
      <c r="F46" s="397"/>
      <c r="H46" s="402"/>
      <c r="I46" s="305"/>
      <c r="J46" s="82"/>
      <c r="K46" s="84"/>
      <c r="L46" s="382"/>
      <c r="M46" s="42"/>
      <c r="O46" s="410"/>
      <c r="P46" s="305"/>
      <c r="Q46" s="82"/>
      <c r="R46" s="84"/>
      <c r="S46" s="329"/>
      <c r="T46" s="42"/>
      <c r="V46" s="404"/>
      <c r="W46" s="271"/>
      <c r="X46" s="83"/>
      <c r="Y46" s="117"/>
    </row>
    <row r="47" spans="1:25" ht="15" customHeight="1" x14ac:dyDescent="0.25">
      <c r="A47" s="444" t="s">
        <v>262</v>
      </c>
      <c r="B47" s="446"/>
      <c r="C47" s="446"/>
      <c r="D47" s="446"/>
      <c r="E47" s="446"/>
      <c r="F47" s="397" t="b">
        <f t="shared" ref="F47" si="20">E47="CONCERT"</f>
        <v>0</v>
      </c>
      <c r="H47" s="401" t="s">
        <v>238</v>
      </c>
      <c r="I47" s="305"/>
      <c r="J47" s="305"/>
      <c r="K47" s="305"/>
      <c r="L47" s="306"/>
      <c r="M47" s="42"/>
      <c r="O47" s="433" t="s">
        <v>241</v>
      </c>
      <c r="P47" s="435"/>
      <c r="Q47" s="435"/>
      <c r="R47" s="435"/>
      <c r="S47" s="436"/>
      <c r="T47" s="42"/>
      <c r="V47" s="403" t="s">
        <v>279</v>
      </c>
      <c r="W47" s="271"/>
      <c r="X47" s="271"/>
      <c r="Y47" s="330"/>
    </row>
    <row r="48" spans="1:25" x14ac:dyDescent="0.25">
      <c r="A48" s="445"/>
      <c r="B48" s="446"/>
      <c r="C48" s="126"/>
      <c r="D48" s="127"/>
      <c r="E48" s="446"/>
      <c r="F48" s="397"/>
      <c r="H48" s="402"/>
      <c r="I48" s="305"/>
      <c r="J48" s="82"/>
      <c r="K48" s="84"/>
      <c r="L48" s="382"/>
      <c r="M48" s="42"/>
      <c r="O48" s="434"/>
      <c r="P48" s="435"/>
      <c r="Q48" s="130"/>
      <c r="R48" s="131"/>
      <c r="S48" s="436"/>
      <c r="T48" s="42"/>
      <c r="V48" s="404"/>
      <c r="W48" s="271"/>
      <c r="X48" s="83"/>
      <c r="Y48" s="117"/>
    </row>
    <row r="49" spans="1:25" ht="15" customHeight="1" x14ac:dyDescent="0.25">
      <c r="A49" s="444" t="s">
        <v>241</v>
      </c>
      <c r="B49" s="446"/>
      <c r="C49" s="446"/>
      <c r="D49" s="446"/>
      <c r="E49" s="446"/>
      <c r="F49" s="397" t="b">
        <f t="shared" ref="F49" si="21">E49="CONCERT"</f>
        <v>0</v>
      </c>
      <c r="H49" s="401" t="s">
        <v>239</v>
      </c>
      <c r="I49" s="305"/>
      <c r="J49" s="305"/>
      <c r="K49" s="305"/>
      <c r="L49" s="306"/>
      <c r="M49" s="42"/>
      <c r="O49" s="409" t="s">
        <v>242</v>
      </c>
      <c r="P49" s="305"/>
      <c r="Q49" s="305"/>
      <c r="R49" s="305"/>
      <c r="S49" s="329"/>
      <c r="T49" s="42"/>
      <c r="V49" s="403" t="s">
        <v>250</v>
      </c>
      <c r="W49" s="271"/>
      <c r="X49" s="271"/>
      <c r="Y49" s="330"/>
    </row>
    <row r="50" spans="1:25" x14ac:dyDescent="0.25">
      <c r="A50" s="445"/>
      <c r="B50" s="446"/>
      <c r="C50" s="126"/>
      <c r="D50" s="127"/>
      <c r="E50" s="446"/>
      <c r="F50" s="397"/>
      <c r="H50" s="402"/>
      <c r="I50" s="305"/>
      <c r="J50" s="82"/>
      <c r="K50" s="84"/>
      <c r="L50" s="382"/>
      <c r="M50" s="42"/>
      <c r="O50" s="410"/>
      <c r="P50" s="305"/>
      <c r="Q50" s="82"/>
      <c r="R50" s="84"/>
      <c r="S50" s="329"/>
      <c r="T50" s="42"/>
      <c r="V50" s="404"/>
      <c r="W50" s="271"/>
      <c r="X50" s="83"/>
      <c r="Y50" s="117"/>
    </row>
    <row r="51" spans="1:25" ht="15" customHeight="1" x14ac:dyDescent="0.25">
      <c r="A51" s="412" t="s">
        <v>242</v>
      </c>
      <c r="B51" s="305"/>
      <c r="C51" s="305"/>
      <c r="D51" s="305"/>
      <c r="E51" s="414"/>
      <c r="F51" s="397" t="b">
        <f t="shared" ref="F51" si="22">E51="CONCERT"</f>
        <v>0</v>
      </c>
      <c r="H51" s="401" t="s">
        <v>274</v>
      </c>
      <c r="I51" s="305"/>
      <c r="J51" s="305"/>
      <c r="K51" s="305"/>
      <c r="L51" s="306"/>
      <c r="M51" s="42"/>
      <c r="O51" s="409" t="s">
        <v>276</v>
      </c>
      <c r="P51" s="305"/>
      <c r="Q51" s="305"/>
      <c r="R51" s="305"/>
      <c r="S51" s="431"/>
      <c r="T51" s="42"/>
      <c r="V51" s="403" t="s">
        <v>280</v>
      </c>
      <c r="W51" s="271"/>
      <c r="X51" s="271"/>
      <c r="Y51" s="330"/>
    </row>
    <row r="52" spans="1:25" x14ac:dyDescent="0.25">
      <c r="A52" s="413"/>
      <c r="B52" s="305"/>
      <c r="C52" s="82"/>
      <c r="D52" s="84"/>
      <c r="E52" s="327"/>
      <c r="F52" s="397"/>
      <c r="H52" s="402"/>
      <c r="I52" s="305"/>
      <c r="J52" s="82"/>
      <c r="K52" s="84"/>
      <c r="L52" s="382"/>
      <c r="M52" s="42"/>
      <c r="O52" s="410"/>
      <c r="P52" s="305"/>
      <c r="Q52" s="82"/>
      <c r="R52" s="84"/>
      <c r="S52" s="329"/>
      <c r="T52" s="42"/>
      <c r="V52" s="404"/>
      <c r="W52" s="271"/>
      <c r="X52" s="83"/>
      <c r="Y52" s="117"/>
    </row>
    <row r="53" spans="1:25" ht="15" customHeight="1" x14ac:dyDescent="0.25">
      <c r="A53" s="412" t="s">
        <v>263</v>
      </c>
      <c r="B53" s="305"/>
      <c r="C53" s="305"/>
      <c r="D53" s="305"/>
      <c r="E53" s="414"/>
      <c r="F53" s="397" t="b">
        <f t="shared" ref="F53" si="23">E53="CONCERT"</f>
        <v>0</v>
      </c>
      <c r="H53" s="401" t="s">
        <v>260</v>
      </c>
      <c r="I53" s="305"/>
      <c r="J53" s="305"/>
      <c r="K53" s="305"/>
      <c r="L53" s="306"/>
      <c r="M53" s="42"/>
      <c r="O53" s="409" t="s">
        <v>243</v>
      </c>
      <c r="P53" s="305"/>
      <c r="Q53" s="305"/>
      <c r="R53" s="305"/>
      <c r="S53" s="329"/>
      <c r="T53" s="42"/>
      <c r="V53" s="403" t="s">
        <v>252</v>
      </c>
      <c r="W53" s="271"/>
      <c r="X53" s="271"/>
      <c r="Y53" s="330"/>
    </row>
    <row r="54" spans="1:25" x14ac:dyDescent="0.25">
      <c r="A54" s="413"/>
      <c r="B54" s="305"/>
      <c r="C54" s="82"/>
      <c r="D54" s="84"/>
      <c r="E54" s="327"/>
      <c r="F54" s="397"/>
      <c r="H54" s="402"/>
      <c r="I54" s="305"/>
      <c r="J54" s="82"/>
      <c r="K54" s="84"/>
      <c r="L54" s="382"/>
      <c r="M54" s="42"/>
      <c r="O54" s="410"/>
      <c r="P54" s="305"/>
      <c r="Q54" s="82"/>
      <c r="R54" s="84"/>
      <c r="S54" s="329"/>
      <c r="T54" s="42"/>
      <c r="V54" s="404"/>
      <c r="W54" s="271"/>
      <c r="X54" s="83"/>
      <c r="Y54" s="117"/>
    </row>
    <row r="55" spans="1:25" ht="15" customHeight="1" x14ac:dyDescent="0.25">
      <c r="A55" s="412" t="s">
        <v>243</v>
      </c>
      <c r="B55" s="305"/>
      <c r="C55" s="305"/>
      <c r="D55" s="305"/>
      <c r="E55" s="414"/>
      <c r="F55" s="397" t="b">
        <f t="shared" ref="F55" si="24">E55="CONCERT"</f>
        <v>0</v>
      </c>
      <c r="H55" s="401" t="s">
        <v>261</v>
      </c>
      <c r="I55" s="305"/>
      <c r="J55" s="305"/>
      <c r="K55" s="305"/>
      <c r="L55" s="306"/>
      <c r="M55" s="42"/>
      <c r="O55" s="406" t="s">
        <v>244</v>
      </c>
      <c r="P55" s="271"/>
      <c r="Q55" s="271"/>
      <c r="R55" s="271"/>
      <c r="S55" s="269"/>
      <c r="T55" s="42"/>
      <c r="V55" s="403" t="s">
        <v>281</v>
      </c>
      <c r="W55" s="271"/>
      <c r="X55" s="271"/>
      <c r="Y55" s="330"/>
    </row>
    <row r="56" spans="1:25" ht="15.75" thickBot="1" x14ac:dyDescent="0.3">
      <c r="A56" s="413"/>
      <c r="B56" s="305"/>
      <c r="C56" s="82"/>
      <c r="D56" s="84"/>
      <c r="E56" s="327"/>
      <c r="F56" s="397"/>
      <c r="H56" s="402"/>
      <c r="I56" s="305"/>
      <c r="J56" s="82"/>
      <c r="K56" s="84"/>
      <c r="L56" s="382"/>
      <c r="M56" s="42"/>
      <c r="O56" s="407"/>
      <c r="P56" s="271"/>
      <c r="Q56" s="83"/>
      <c r="R56" s="86"/>
      <c r="S56" s="269"/>
      <c r="T56" s="42"/>
      <c r="V56" s="405"/>
      <c r="W56" s="360"/>
      <c r="X56" s="136"/>
      <c r="Y56" s="137"/>
    </row>
    <row r="57" spans="1:25" ht="15" customHeight="1" thickTop="1" x14ac:dyDescent="0.25">
      <c r="A57" s="421" t="s">
        <v>244</v>
      </c>
      <c r="B57" s="271"/>
      <c r="C57" s="271"/>
      <c r="D57" s="271"/>
      <c r="E57" s="411"/>
      <c r="F57" s="397" t="b">
        <f t="shared" ref="F57" si="25">E57="CONCERT"</f>
        <v>0</v>
      </c>
      <c r="H57" s="401" t="s">
        <v>240</v>
      </c>
      <c r="I57" s="305"/>
      <c r="J57" s="305"/>
      <c r="K57" s="305"/>
      <c r="L57" s="382"/>
      <c r="M57" s="42"/>
      <c r="O57" s="406" t="s">
        <v>277</v>
      </c>
      <c r="P57" s="271"/>
      <c r="Q57" s="271"/>
      <c r="R57" s="271"/>
      <c r="S57" s="269"/>
      <c r="T57" s="42"/>
      <c r="Y57"/>
    </row>
    <row r="58" spans="1:25" x14ac:dyDescent="0.25">
      <c r="A58" s="422"/>
      <c r="B58" s="271"/>
      <c r="C58" s="83"/>
      <c r="D58" s="86"/>
      <c r="E58" s="333"/>
      <c r="F58" s="397"/>
      <c r="H58" s="402"/>
      <c r="I58" s="305"/>
      <c r="J58" s="82"/>
      <c r="K58" s="84"/>
      <c r="L58" s="382"/>
      <c r="M58" s="42"/>
      <c r="O58" s="407"/>
      <c r="P58" s="271"/>
      <c r="Q58" s="83"/>
      <c r="R58" s="86"/>
      <c r="S58" s="269"/>
      <c r="T58" s="42"/>
      <c r="Y58"/>
    </row>
    <row r="59" spans="1:25" ht="15" customHeight="1" x14ac:dyDescent="0.25">
      <c r="A59" s="421" t="s">
        <v>264</v>
      </c>
      <c r="B59" s="271"/>
      <c r="C59" s="271"/>
      <c r="D59" s="271"/>
      <c r="E59" s="411"/>
      <c r="F59" s="397" t="b">
        <f t="shared" ref="F59" si="26">E59="CONCERT"</f>
        <v>0</v>
      </c>
      <c r="H59" s="401" t="s">
        <v>275</v>
      </c>
      <c r="I59" s="305"/>
      <c r="J59" s="305"/>
      <c r="K59" s="305"/>
      <c r="L59" s="306"/>
      <c r="M59" s="42"/>
      <c r="O59" s="406" t="s">
        <v>245</v>
      </c>
      <c r="P59" s="271"/>
      <c r="Q59" s="271"/>
      <c r="R59" s="271"/>
      <c r="S59" s="269"/>
      <c r="T59" s="42"/>
      <c r="Y59"/>
    </row>
    <row r="60" spans="1:25" x14ac:dyDescent="0.25">
      <c r="A60" s="422"/>
      <c r="B60" s="271"/>
      <c r="C60" s="83"/>
      <c r="D60" s="86"/>
      <c r="E60" s="333"/>
      <c r="F60" s="397"/>
      <c r="H60" s="402"/>
      <c r="I60" s="305"/>
      <c r="J60" s="82"/>
      <c r="K60" s="84"/>
      <c r="L60" s="382"/>
      <c r="M60" s="42"/>
      <c r="O60" s="407"/>
      <c r="P60" s="271"/>
      <c r="Q60" s="83"/>
      <c r="R60" s="86"/>
      <c r="S60" s="269"/>
      <c r="T60" s="42"/>
      <c r="Y60"/>
    </row>
    <row r="61" spans="1:25" ht="15" customHeight="1" x14ac:dyDescent="0.25">
      <c r="A61" s="421" t="s">
        <v>245</v>
      </c>
      <c r="B61" s="271"/>
      <c r="C61" s="271"/>
      <c r="D61" s="271"/>
      <c r="E61" s="411"/>
      <c r="F61" s="397" t="b">
        <f t="shared" ref="F61" si="27">E61="CONCERT"</f>
        <v>0</v>
      </c>
      <c r="H61" s="439" t="s">
        <v>262</v>
      </c>
      <c r="I61" s="435"/>
      <c r="J61" s="435"/>
      <c r="K61" s="435"/>
      <c r="L61" s="442"/>
      <c r="M61" s="42"/>
      <c r="O61" s="406" t="s">
        <v>246</v>
      </c>
      <c r="P61" s="271"/>
      <c r="Q61" s="271"/>
      <c r="R61" s="271"/>
      <c r="S61" s="269"/>
      <c r="T61" s="42"/>
      <c r="Y61"/>
    </row>
    <row r="62" spans="1:25" x14ac:dyDescent="0.25">
      <c r="A62" s="422"/>
      <c r="B62" s="271"/>
      <c r="C62" s="83"/>
      <c r="D62" s="86"/>
      <c r="E62" s="333"/>
      <c r="F62" s="397"/>
      <c r="H62" s="440"/>
      <c r="I62" s="435"/>
      <c r="J62" s="130"/>
      <c r="K62" s="131"/>
      <c r="L62" s="441"/>
      <c r="M62" s="42"/>
      <c r="O62" s="407"/>
      <c r="P62" s="271"/>
      <c r="Q62" s="83"/>
      <c r="R62" s="86"/>
      <c r="S62" s="269"/>
      <c r="T62" s="42"/>
      <c r="Y62"/>
    </row>
    <row r="63" spans="1:25" ht="15" customHeight="1" x14ac:dyDescent="0.25">
      <c r="A63" s="421" t="s">
        <v>246</v>
      </c>
      <c r="B63" s="271"/>
      <c r="C63" s="271"/>
      <c r="D63" s="271"/>
      <c r="E63" s="411"/>
      <c r="F63" s="397" t="b">
        <f t="shared" ref="F63" si="28">E63="CONCERT"</f>
        <v>0</v>
      </c>
      <c r="H63" s="439" t="s">
        <v>241</v>
      </c>
      <c r="I63" s="435"/>
      <c r="J63" s="435"/>
      <c r="K63" s="435"/>
      <c r="L63" s="441"/>
      <c r="M63" s="42"/>
      <c r="O63" s="406" t="s">
        <v>278</v>
      </c>
      <c r="P63" s="271"/>
      <c r="Q63" s="271"/>
      <c r="R63" s="271"/>
      <c r="S63" s="269"/>
      <c r="T63" s="42"/>
      <c r="Y63"/>
    </row>
    <row r="64" spans="1:25" x14ac:dyDescent="0.25">
      <c r="A64" s="422"/>
      <c r="B64" s="271"/>
      <c r="C64" s="83"/>
      <c r="D64" s="86"/>
      <c r="E64" s="333"/>
      <c r="F64" s="397"/>
      <c r="H64" s="440"/>
      <c r="I64" s="435"/>
      <c r="J64" s="130"/>
      <c r="K64" s="131"/>
      <c r="L64" s="441"/>
      <c r="M64" s="42"/>
      <c r="O64" s="407"/>
      <c r="P64" s="271"/>
      <c r="Q64" s="83"/>
      <c r="R64" s="86"/>
      <c r="S64" s="269"/>
      <c r="T64" s="42"/>
      <c r="Y64"/>
    </row>
    <row r="65" spans="1:25" ht="15" customHeight="1" x14ac:dyDescent="0.25">
      <c r="A65" s="421" t="s">
        <v>265</v>
      </c>
      <c r="B65" s="271"/>
      <c r="C65" s="271"/>
      <c r="D65" s="271"/>
      <c r="E65" s="411"/>
      <c r="F65" s="397" t="b">
        <f t="shared" ref="F65" si="29">E65="CONCERT"</f>
        <v>0</v>
      </c>
      <c r="H65" s="401" t="s">
        <v>242</v>
      </c>
      <c r="I65" s="305"/>
      <c r="J65" s="305"/>
      <c r="K65" s="305"/>
      <c r="L65" s="382"/>
      <c r="M65" s="42"/>
      <c r="O65" s="406" t="s">
        <v>247</v>
      </c>
      <c r="P65" s="271"/>
      <c r="Q65" s="271"/>
      <c r="R65" s="271"/>
      <c r="S65" s="269"/>
      <c r="T65" s="42"/>
      <c r="Y65"/>
    </row>
    <row r="66" spans="1:25" x14ac:dyDescent="0.25">
      <c r="A66" s="422"/>
      <c r="B66" s="271"/>
      <c r="C66" s="83"/>
      <c r="D66" s="86"/>
      <c r="E66" s="333"/>
      <c r="F66" s="397"/>
      <c r="H66" s="402"/>
      <c r="I66" s="305"/>
      <c r="J66" s="82"/>
      <c r="K66" s="84"/>
      <c r="L66" s="382"/>
      <c r="M66" s="42"/>
      <c r="O66" s="407"/>
      <c r="P66" s="271"/>
      <c r="Q66" s="83"/>
      <c r="R66" s="86"/>
      <c r="S66" s="269"/>
      <c r="T66" s="42"/>
      <c r="Y66"/>
    </row>
    <row r="67" spans="1:25" ht="15" customHeight="1" x14ac:dyDescent="0.25">
      <c r="A67" s="421" t="s">
        <v>247</v>
      </c>
      <c r="B67" s="271"/>
      <c r="C67" s="271"/>
      <c r="D67" s="271"/>
      <c r="E67" s="411"/>
      <c r="F67" s="397" t="b">
        <f t="shared" ref="F67" si="30">E67="CONCERT"</f>
        <v>0</v>
      </c>
      <c r="H67" s="401" t="s">
        <v>276</v>
      </c>
      <c r="I67" s="305"/>
      <c r="J67" s="305"/>
      <c r="K67" s="305"/>
      <c r="L67" s="306"/>
      <c r="M67" s="42"/>
      <c r="O67" s="406" t="s">
        <v>248</v>
      </c>
      <c r="P67" s="271"/>
      <c r="Q67" s="271"/>
      <c r="R67" s="271"/>
      <c r="S67" s="269"/>
      <c r="T67" s="42"/>
      <c r="Y67"/>
    </row>
    <row r="68" spans="1:25" x14ac:dyDescent="0.25">
      <c r="A68" s="422"/>
      <c r="B68" s="271"/>
      <c r="C68" s="83"/>
      <c r="D68" s="86"/>
      <c r="E68" s="333"/>
      <c r="F68" s="397"/>
      <c r="H68" s="402"/>
      <c r="I68" s="305"/>
      <c r="J68" s="82"/>
      <c r="K68" s="84"/>
      <c r="L68" s="382"/>
      <c r="M68" s="42"/>
      <c r="O68" s="407"/>
      <c r="P68" s="271"/>
      <c r="Q68" s="83"/>
      <c r="R68" s="86"/>
      <c r="S68" s="269"/>
      <c r="T68" s="42"/>
      <c r="Y68"/>
    </row>
    <row r="69" spans="1:25" ht="15" customHeight="1" x14ac:dyDescent="0.25">
      <c r="A69" s="421" t="s">
        <v>248</v>
      </c>
      <c r="B69" s="271"/>
      <c r="C69" s="271"/>
      <c r="D69" s="271"/>
      <c r="E69" s="411"/>
      <c r="F69" s="397" t="b">
        <f t="shared" ref="F69" si="31">E69="CONCERT"</f>
        <v>0</v>
      </c>
      <c r="H69" s="401" t="s">
        <v>263</v>
      </c>
      <c r="I69" s="305"/>
      <c r="J69" s="305"/>
      <c r="K69" s="305"/>
      <c r="L69" s="306"/>
      <c r="M69" s="42"/>
      <c r="O69" s="406" t="s">
        <v>279</v>
      </c>
      <c r="P69" s="271"/>
      <c r="Q69" s="271"/>
      <c r="R69" s="271"/>
      <c r="S69" s="269"/>
      <c r="T69" s="42"/>
      <c r="Y69"/>
    </row>
    <row r="70" spans="1:25" x14ac:dyDescent="0.25">
      <c r="A70" s="422"/>
      <c r="B70" s="271"/>
      <c r="C70" s="83"/>
      <c r="D70" s="86"/>
      <c r="E70" s="333"/>
      <c r="F70" s="397"/>
      <c r="H70" s="402"/>
      <c r="I70" s="305"/>
      <c r="J70" s="82"/>
      <c r="K70" s="84"/>
      <c r="L70" s="382"/>
      <c r="M70" s="42"/>
      <c r="O70" s="407"/>
      <c r="P70" s="271"/>
      <c r="Q70" s="83"/>
      <c r="R70" s="86"/>
      <c r="S70" s="269"/>
      <c r="T70" s="42"/>
      <c r="Y70"/>
    </row>
    <row r="71" spans="1:25" ht="15" customHeight="1" x14ac:dyDescent="0.25">
      <c r="A71" s="421" t="s">
        <v>266</v>
      </c>
      <c r="B71" s="271"/>
      <c r="C71" s="271"/>
      <c r="D71" s="271"/>
      <c r="E71" s="411"/>
      <c r="F71" s="397" t="b">
        <f t="shared" ref="F71" si="32">E71="CONCERT"</f>
        <v>0</v>
      </c>
      <c r="H71" s="401" t="s">
        <v>243</v>
      </c>
      <c r="I71" s="305"/>
      <c r="J71" s="305"/>
      <c r="K71" s="305"/>
      <c r="L71" s="382"/>
      <c r="M71" s="42"/>
      <c r="O71" s="406" t="s">
        <v>249</v>
      </c>
      <c r="P71" s="271"/>
      <c r="Q71" s="271"/>
      <c r="R71" s="271"/>
      <c r="S71" s="269"/>
      <c r="T71" s="42"/>
      <c r="Y71"/>
    </row>
    <row r="72" spans="1:25" x14ac:dyDescent="0.25">
      <c r="A72" s="422"/>
      <c r="B72" s="271"/>
      <c r="C72" s="83"/>
      <c r="D72" s="86"/>
      <c r="E72" s="333"/>
      <c r="F72" s="397"/>
      <c r="H72" s="402"/>
      <c r="I72" s="305"/>
      <c r="J72" s="82"/>
      <c r="K72" s="84"/>
      <c r="L72" s="382"/>
      <c r="M72" s="42"/>
      <c r="O72" s="407"/>
      <c r="P72" s="271"/>
      <c r="Q72" s="83"/>
      <c r="R72" s="86"/>
      <c r="S72" s="269"/>
      <c r="T72" s="42"/>
      <c r="Y72"/>
    </row>
    <row r="73" spans="1:25" ht="15" customHeight="1" x14ac:dyDescent="0.25">
      <c r="A73" s="421" t="s">
        <v>249</v>
      </c>
      <c r="B73" s="271"/>
      <c r="C73" s="271"/>
      <c r="D73" s="271"/>
      <c r="E73" s="411"/>
      <c r="F73" s="397" t="b">
        <f t="shared" ref="F73" si="33">E73="CONCERT"</f>
        <v>0</v>
      </c>
      <c r="H73" s="415" t="s">
        <v>244</v>
      </c>
      <c r="I73" s="271"/>
      <c r="J73" s="271"/>
      <c r="K73" s="271"/>
      <c r="L73" s="387"/>
      <c r="M73" s="42"/>
      <c r="O73" s="406" t="s">
        <v>250</v>
      </c>
      <c r="P73" s="271"/>
      <c r="Q73" s="271"/>
      <c r="R73" s="271"/>
      <c r="S73" s="269"/>
      <c r="T73" s="42"/>
      <c r="Y73"/>
    </row>
    <row r="74" spans="1:25" x14ac:dyDescent="0.25">
      <c r="A74" s="422"/>
      <c r="B74" s="271"/>
      <c r="C74" s="83"/>
      <c r="D74" s="86"/>
      <c r="E74" s="333"/>
      <c r="F74" s="397"/>
      <c r="H74" s="418"/>
      <c r="I74" s="271"/>
      <c r="J74" s="83"/>
      <c r="K74" s="86"/>
      <c r="L74" s="387"/>
      <c r="M74" s="42"/>
      <c r="O74" s="407"/>
      <c r="P74" s="271"/>
      <c r="Q74" s="83"/>
      <c r="R74" s="86"/>
      <c r="S74" s="269"/>
      <c r="T74" s="42"/>
      <c r="Y74"/>
    </row>
    <row r="75" spans="1:25" ht="15" customHeight="1" x14ac:dyDescent="0.25">
      <c r="A75" s="421" t="s">
        <v>250</v>
      </c>
      <c r="B75" s="271"/>
      <c r="C75" s="271"/>
      <c r="D75" s="271"/>
      <c r="E75" s="411"/>
      <c r="F75" s="397" t="b">
        <f t="shared" ref="F75" si="34">E75="CONCERT"</f>
        <v>0</v>
      </c>
      <c r="H75" s="415" t="s">
        <v>277</v>
      </c>
      <c r="I75" s="271"/>
      <c r="J75" s="271"/>
      <c r="K75" s="271"/>
      <c r="L75" s="387"/>
      <c r="M75" s="42"/>
      <c r="O75" s="406" t="s">
        <v>280</v>
      </c>
      <c r="P75" s="271"/>
      <c r="Q75" s="271"/>
      <c r="R75" s="271"/>
      <c r="S75" s="269"/>
      <c r="T75" s="42"/>
      <c r="Y75"/>
    </row>
    <row r="76" spans="1:25" x14ac:dyDescent="0.25">
      <c r="A76" s="422"/>
      <c r="B76" s="271"/>
      <c r="C76" s="83"/>
      <c r="D76" s="86"/>
      <c r="E76" s="333"/>
      <c r="F76" s="397"/>
      <c r="H76" s="418"/>
      <c r="I76" s="271"/>
      <c r="J76" s="83"/>
      <c r="K76" s="86"/>
      <c r="L76" s="387"/>
      <c r="M76" s="42"/>
      <c r="O76" s="407"/>
      <c r="P76" s="271"/>
      <c r="Q76" s="83"/>
      <c r="R76" s="86"/>
      <c r="S76" s="269"/>
      <c r="T76" s="42"/>
      <c r="Y76"/>
    </row>
    <row r="77" spans="1:25" ht="15" customHeight="1" x14ac:dyDescent="0.25">
      <c r="A77" s="421" t="s">
        <v>267</v>
      </c>
      <c r="B77" s="271"/>
      <c r="C77" s="271"/>
      <c r="D77" s="271"/>
      <c r="E77" s="411"/>
      <c r="F77" s="397" t="b">
        <f t="shared" ref="F77" si="35">E77="CONCERT"</f>
        <v>0</v>
      </c>
      <c r="H77" s="415" t="s">
        <v>264</v>
      </c>
      <c r="I77" s="271"/>
      <c r="J77" s="271"/>
      <c r="K77" s="271"/>
      <c r="L77" s="324"/>
      <c r="M77" s="42"/>
      <c r="O77" s="406" t="s">
        <v>251</v>
      </c>
      <c r="P77" s="271"/>
      <c r="Q77" s="271"/>
      <c r="R77" s="271"/>
      <c r="S77" s="269"/>
      <c r="T77" s="42"/>
      <c r="Y77"/>
    </row>
    <row r="78" spans="1:25" x14ac:dyDescent="0.25">
      <c r="A78" s="422"/>
      <c r="B78" s="271"/>
      <c r="C78" s="83"/>
      <c r="D78" s="86"/>
      <c r="E78" s="333"/>
      <c r="F78" s="397"/>
      <c r="H78" s="418"/>
      <c r="I78" s="271"/>
      <c r="J78" s="83"/>
      <c r="K78" s="86"/>
      <c r="L78" s="387"/>
      <c r="M78" s="42"/>
      <c r="O78" s="407"/>
      <c r="P78" s="271"/>
      <c r="Q78" s="83"/>
      <c r="R78" s="86"/>
      <c r="S78" s="269"/>
      <c r="T78" s="42"/>
      <c r="Y78"/>
    </row>
    <row r="79" spans="1:25" ht="15" customHeight="1" x14ac:dyDescent="0.25">
      <c r="A79" s="421" t="s">
        <v>251</v>
      </c>
      <c r="B79" s="271"/>
      <c r="C79" s="271"/>
      <c r="D79" s="271"/>
      <c r="E79" s="411"/>
      <c r="F79" s="397" t="b">
        <f t="shared" ref="F79" si="36">E79="CONCERT"</f>
        <v>0</v>
      </c>
      <c r="H79" s="415" t="s">
        <v>245</v>
      </c>
      <c r="I79" s="271"/>
      <c r="J79" s="271"/>
      <c r="K79" s="271"/>
      <c r="L79" s="387"/>
      <c r="M79" s="42"/>
      <c r="O79" s="406" t="s">
        <v>252</v>
      </c>
      <c r="P79" s="271"/>
      <c r="Q79" s="271"/>
      <c r="R79" s="271"/>
      <c r="S79" s="269"/>
      <c r="T79" s="42"/>
      <c r="Y79"/>
    </row>
    <row r="80" spans="1:25" x14ac:dyDescent="0.25">
      <c r="A80" s="422"/>
      <c r="B80" s="271"/>
      <c r="C80" s="83"/>
      <c r="D80" s="86"/>
      <c r="E80" s="333"/>
      <c r="F80" s="397"/>
      <c r="H80" s="418"/>
      <c r="I80" s="271"/>
      <c r="J80" s="83"/>
      <c r="K80" s="86"/>
      <c r="L80" s="387"/>
      <c r="M80" s="42"/>
      <c r="O80" s="407"/>
      <c r="P80" s="271"/>
      <c r="Q80" s="83"/>
      <c r="R80" s="86"/>
      <c r="S80" s="269"/>
      <c r="T80" s="42"/>
      <c r="Y80"/>
    </row>
    <row r="81" spans="1:25" ht="15" customHeight="1" x14ac:dyDescent="0.25">
      <c r="A81" s="421" t="s">
        <v>252</v>
      </c>
      <c r="B81" s="271"/>
      <c r="C81" s="271"/>
      <c r="D81" s="271"/>
      <c r="E81" s="411"/>
      <c r="F81" s="397" t="b">
        <f t="shared" ref="F81" si="37">E81="CONCERT"</f>
        <v>0</v>
      </c>
      <c r="H81" s="415" t="s">
        <v>246</v>
      </c>
      <c r="I81" s="271"/>
      <c r="J81" s="271"/>
      <c r="K81" s="271"/>
      <c r="L81" s="387"/>
      <c r="M81" s="42"/>
      <c r="O81" s="406" t="s">
        <v>281</v>
      </c>
      <c r="P81" s="271"/>
      <c r="Q81" s="271"/>
      <c r="R81" s="271"/>
      <c r="S81" s="269"/>
      <c r="T81" s="42"/>
      <c r="Y81"/>
    </row>
    <row r="82" spans="1:25" ht="15.75" thickBot="1" x14ac:dyDescent="0.3">
      <c r="A82" s="432"/>
      <c r="B82" s="393"/>
      <c r="C82" s="122"/>
      <c r="D82" s="123"/>
      <c r="E82" s="394"/>
      <c r="F82" s="397"/>
      <c r="H82" s="418"/>
      <c r="I82" s="271"/>
      <c r="J82" s="83"/>
      <c r="K82" s="86"/>
      <c r="L82" s="387"/>
      <c r="M82" s="42"/>
      <c r="O82" s="408"/>
      <c r="P82" s="423"/>
      <c r="Q82" s="134"/>
      <c r="R82" s="135"/>
      <c r="S82" s="424"/>
      <c r="T82" s="42"/>
      <c r="Y82"/>
    </row>
    <row r="83" spans="1:25" ht="15" customHeight="1" thickTop="1" thickBot="1" x14ac:dyDescent="0.3">
      <c r="D83"/>
      <c r="F83" s="42"/>
      <c r="H83" s="415" t="s">
        <v>278</v>
      </c>
      <c r="I83" s="271"/>
      <c r="J83" s="271"/>
      <c r="K83" s="271"/>
      <c r="L83" s="387"/>
      <c r="M83" s="42"/>
      <c r="R83"/>
      <c r="T83" s="42"/>
      <c r="Y83"/>
    </row>
    <row r="84" spans="1:25" x14ac:dyDescent="0.25">
      <c r="A84" s="425" t="s">
        <v>286</v>
      </c>
      <c r="B84" s="426"/>
      <c r="C84" s="429">
        <f>COUNTIF(F5:F82,TRUE)</f>
        <v>0</v>
      </c>
      <c r="D84"/>
      <c r="F84" s="42"/>
      <c r="H84" s="418"/>
      <c r="I84" s="271"/>
      <c r="J84" s="83"/>
      <c r="K84" s="86"/>
      <c r="L84" s="387"/>
      <c r="M84" s="42"/>
      <c r="R84"/>
      <c r="T84" s="42"/>
      <c r="Y84"/>
    </row>
    <row r="85" spans="1:25" ht="15" customHeight="1" thickBot="1" x14ac:dyDescent="0.3">
      <c r="A85" s="427"/>
      <c r="B85" s="428"/>
      <c r="C85" s="430"/>
      <c r="D85"/>
      <c r="F85" s="42"/>
      <c r="H85" s="415" t="s">
        <v>265</v>
      </c>
      <c r="I85" s="271"/>
      <c r="J85" s="271"/>
      <c r="K85" s="271"/>
      <c r="L85" s="324"/>
      <c r="M85" s="42"/>
      <c r="R85"/>
      <c r="T85" s="42"/>
      <c r="Y85"/>
    </row>
    <row r="86" spans="1:25" x14ac:dyDescent="0.25">
      <c r="D86"/>
      <c r="F86" s="42"/>
      <c r="H86" s="418"/>
      <c r="I86" s="271"/>
      <c r="J86" s="83"/>
      <c r="K86" s="86"/>
      <c r="L86" s="387"/>
      <c r="M86" s="42"/>
      <c r="R86"/>
      <c r="T86" s="42"/>
      <c r="Y86"/>
    </row>
    <row r="87" spans="1:25" ht="15" customHeight="1" x14ac:dyDescent="0.25">
      <c r="D87"/>
      <c r="F87" s="42"/>
      <c r="H87" s="415" t="s">
        <v>247</v>
      </c>
      <c r="I87" s="271"/>
      <c r="J87" s="271"/>
      <c r="K87" s="271"/>
      <c r="L87" s="387"/>
      <c r="M87" s="42"/>
      <c r="R87"/>
      <c r="T87" s="42"/>
      <c r="Y87"/>
    </row>
    <row r="88" spans="1:25" x14ac:dyDescent="0.25">
      <c r="D88"/>
      <c r="F88" s="42"/>
      <c r="H88" s="418"/>
      <c r="I88" s="271"/>
      <c r="J88" s="83"/>
      <c r="K88" s="86"/>
      <c r="L88" s="387"/>
      <c r="M88" s="42"/>
      <c r="R88"/>
      <c r="T88" s="42"/>
      <c r="Y88"/>
    </row>
    <row r="89" spans="1:25" ht="15" customHeight="1" x14ac:dyDescent="0.25">
      <c r="D89"/>
      <c r="F89" s="42"/>
      <c r="H89" s="415" t="s">
        <v>248</v>
      </c>
      <c r="I89" s="271"/>
      <c r="J89" s="271"/>
      <c r="K89" s="271"/>
      <c r="L89" s="387"/>
      <c r="M89" s="42"/>
      <c r="R89"/>
      <c r="T89" s="42"/>
      <c r="Y89"/>
    </row>
    <row r="90" spans="1:25" x14ac:dyDescent="0.25">
      <c r="D90"/>
      <c r="F90" s="42"/>
      <c r="H90" s="418"/>
      <c r="I90" s="271"/>
      <c r="J90" s="83"/>
      <c r="K90" s="86"/>
      <c r="L90" s="387"/>
      <c r="M90" s="42"/>
      <c r="R90"/>
      <c r="T90" s="42"/>
    </row>
    <row r="91" spans="1:25" ht="15" customHeight="1" x14ac:dyDescent="0.25">
      <c r="D91"/>
      <c r="F91" s="42"/>
      <c r="H91" s="415" t="s">
        <v>279</v>
      </c>
      <c r="I91" s="271"/>
      <c r="J91" s="271"/>
      <c r="K91" s="271"/>
      <c r="L91" s="387"/>
      <c r="M91" s="42"/>
      <c r="R91"/>
      <c r="T91" s="42"/>
    </row>
    <row r="92" spans="1:25" x14ac:dyDescent="0.25">
      <c r="D92"/>
      <c r="F92" s="42"/>
      <c r="H92" s="418"/>
      <c r="I92" s="271"/>
      <c r="J92" s="83"/>
      <c r="K92" s="86"/>
      <c r="L92" s="387"/>
      <c r="M92" s="42"/>
      <c r="R92"/>
      <c r="T92" s="42"/>
    </row>
    <row r="93" spans="1:25" ht="15" customHeight="1" x14ac:dyDescent="0.25">
      <c r="D93"/>
      <c r="F93" s="42"/>
      <c r="H93" s="415" t="s">
        <v>266</v>
      </c>
      <c r="I93" s="271"/>
      <c r="J93" s="271"/>
      <c r="K93" s="271"/>
      <c r="L93" s="324"/>
      <c r="M93" s="42"/>
      <c r="R93"/>
      <c r="T93" s="42"/>
    </row>
    <row r="94" spans="1:25" x14ac:dyDescent="0.25">
      <c r="D94"/>
      <c r="F94" s="42"/>
      <c r="H94" s="418"/>
      <c r="I94" s="271"/>
      <c r="J94" s="83"/>
      <c r="K94" s="86"/>
      <c r="L94" s="387"/>
      <c r="M94" s="42"/>
      <c r="R94"/>
      <c r="T94" s="42"/>
    </row>
    <row r="95" spans="1:25" ht="15" customHeight="1" x14ac:dyDescent="0.25">
      <c r="D95"/>
      <c r="F95" s="42"/>
      <c r="H95" s="415" t="s">
        <v>249</v>
      </c>
      <c r="I95" s="271"/>
      <c r="J95" s="271"/>
      <c r="K95" s="271"/>
      <c r="L95" s="387"/>
      <c r="M95" s="42"/>
      <c r="R95"/>
    </row>
    <row r="96" spans="1:25" x14ac:dyDescent="0.25">
      <c r="D96"/>
      <c r="F96" s="42"/>
      <c r="H96" s="418"/>
      <c r="I96" s="271"/>
      <c r="J96" s="83"/>
      <c r="K96" s="86"/>
      <c r="L96" s="387"/>
      <c r="M96" s="42"/>
      <c r="R96"/>
    </row>
    <row r="97" spans="4:18" x14ac:dyDescent="0.25">
      <c r="D97"/>
      <c r="H97" s="415" t="s">
        <v>250</v>
      </c>
      <c r="I97" s="271"/>
      <c r="J97" s="271"/>
      <c r="K97" s="271"/>
      <c r="L97" s="387"/>
      <c r="R97"/>
    </row>
    <row r="98" spans="4:18" x14ac:dyDescent="0.25">
      <c r="D98"/>
      <c r="H98" s="418"/>
      <c r="I98" s="271"/>
      <c r="J98" s="83"/>
      <c r="K98" s="86"/>
      <c r="L98" s="387"/>
      <c r="R98"/>
    </row>
    <row r="99" spans="4:18" x14ac:dyDescent="0.25">
      <c r="D99"/>
      <c r="H99" s="415" t="s">
        <v>280</v>
      </c>
      <c r="I99" s="271"/>
      <c r="J99" s="271"/>
      <c r="K99" s="271"/>
      <c r="L99" s="387"/>
      <c r="R99"/>
    </row>
    <row r="100" spans="4:18" x14ac:dyDescent="0.25">
      <c r="D100"/>
      <c r="H100" s="418"/>
      <c r="I100" s="271"/>
      <c r="J100" s="83"/>
      <c r="K100" s="86"/>
      <c r="L100" s="387"/>
      <c r="R100"/>
    </row>
    <row r="101" spans="4:18" ht="15" customHeight="1" x14ac:dyDescent="0.25">
      <c r="D101"/>
      <c r="H101" s="415" t="s">
        <v>267</v>
      </c>
      <c r="I101" s="271"/>
      <c r="J101" s="271"/>
      <c r="K101" s="271"/>
      <c r="L101" s="324"/>
      <c r="R101"/>
    </row>
    <row r="102" spans="4:18" x14ac:dyDescent="0.25">
      <c r="D102"/>
      <c r="H102" s="418"/>
      <c r="I102" s="271"/>
      <c r="J102" s="83"/>
      <c r="K102" s="86"/>
      <c r="L102" s="387"/>
      <c r="R102"/>
    </row>
    <row r="103" spans="4:18" x14ac:dyDescent="0.25">
      <c r="D103"/>
      <c r="H103" s="415" t="s">
        <v>251</v>
      </c>
      <c r="I103" s="271"/>
      <c r="J103" s="271"/>
      <c r="K103" s="271"/>
      <c r="L103" s="387"/>
      <c r="R103"/>
    </row>
    <row r="104" spans="4:18" x14ac:dyDescent="0.25">
      <c r="D104"/>
      <c r="H104" s="418"/>
      <c r="I104" s="271"/>
      <c r="J104" s="83"/>
      <c r="K104" s="86"/>
      <c r="L104" s="387"/>
      <c r="R104"/>
    </row>
    <row r="105" spans="4:18" x14ac:dyDescent="0.25">
      <c r="D105"/>
      <c r="H105" s="415" t="s">
        <v>252</v>
      </c>
      <c r="I105" s="271"/>
      <c r="J105" s="271"/>
      <c r="K105" s="271"/>
      <c r="L105" s="387"/>
      <c r="R105"/>
    </row>
    <row r="106" spans="4:18" x14ac:dyDescent="0.25">
      <c r="D106"/>
      <c r="H106" s="418"/>
      <c r="I106" s="271"/>
      <c r="J106" s="83"/>
      <c r="K106" s="86"/>
      <c r="L106" s="387"/>
      <c r="R106"/>
    </row>
    <row r="107" spans="4:18" x14ac:dyDescent="0.25">
      <c r="D107"/>
      <c r="H107" s="415" t="s">
        <v>281</v>
      </c>
      <c r="I107" s="271"/>
      <c r="J107" s="271"/>
      <c r="K107" s="271"/>
      <c r="L107" s="387"/>
      <c r="R107"/>
    </row>
    <row r="108" spans="4:18" ht="15.75" thickBot="1" x14ac:dyDescent="0.3">
      <c r="D108"/>
      <c r="H108" s="416"/>
      <c r="I108" s="396"/>
      <c r="J108" s="132"/>
      <c r="K108" s="133"/>
      <c r="L108" s="417"/>
      <c r="R108"/>
    </row>
    <row r="109" spans="4:18" ht="15" customHeight="1" thickTop="1" x14ac:dyDescent="0.25">
      <c r="D109"/>
      <c r="K109"/>
      <c r="R109"/>
    </row>
    <row r="110" spans="4:18" x14ac:dyDescent="0.25">
      <c r="D110"/>
      <c r="K110"/>
      <c r="R110"/>
    </row>
    <row r="111" spans="4:18" ht="15" customHeight="1" x14ac:dyDescent="0.25">
      <c r="D111"/>
      <c r="K111"/>
      <c r="R111"/>
    </row>
    <row r="112" spans="4:18" x14ac:dyDescent="0.25">
      <c r="D112"/>
      <c r="K112"/>
      <c r="R112"/>
    </row>
    <row r="113" spans="4:18" ht="15" customHeight="1" x14ac:dyDescent="0.25">
      <c r="D113"/>
      <c r="K113"/>
      <c r="R113"/>
    </row>
    <row r="114" spans="4:18" x14ac:dyDescent="0.25">
      <c r="D114"/>
      <c r="K114"/>
      <c r="R114"/>
    </row>
    <row r="115" spans="4:18" ht="15" customHeight="1" x14ac:dyDescent="0.25">
      <c r="D115"/>
      <c r="K115"/>
      <c r="R115"/>
    </row>
    <row r="116" spans="4:18" x14ac:dyDescent="0.25">
      <c r="D116"/>
      <c r="K116"/>
    </row>
    <row r="117" spans="4:18" ht="15" customHeight="1" x14ac:dyDescent="0.25">
      <c r="D117"/>
      <c r="K117"/>
    </row>
    <row r="118" spans="4:18" x14ac:dyDescent="0.25">
      <c r="D118"/>
      <c r="K118"/>
    </row>
    <row r="119" spans="4:18" ht="15" customHeight="1" x14ac:dyDescent="0.25">
      <c r="D119"/>
      <c r="K119"/>
    </row>
    <row r="120" spans="4:18" x14ac:dyDescent="0.25">
      <c r="D120"/>
      <c r="K120"/>
    </row>
    <row r="121" spans="4:18" ht="15" customHeight="1" x14ac:dyDescent="0.25">
      <c r="D121"/>
      <c r="K121"/>
    </row>
    <row r="122" spans="4:18" x14ac:dyDescent="0.25">
      <c r="D122"/>
      <c r="K122"/>
    </row>
    <row r="123" spans="4:18" ht="15" customHeight="1" x14ac:dyDescent="0.25">
      <c r="D123"/>
      <c r="K123"/>
    </row>
    <row r="124" spans="4:18" x14ac:dyDescent="0.25">
      <c r="D124"/>
      <c r="K124"/>
    </row>
    <row r="125" spans="4:18" ht="15" customHeight="1" x14ac:dyDescent="0.25">
      <c r="D125"/>
      <c r="K125"/>
    </row>
    <row r="126" spans="4:18" x14ac:dyDescent="0.25">
      <c r="D126"/>
      <c r="K126"/>
    </row>
    <row r="127" spans="4:18" ht="15" customHeight="1" x14ac:dyDescent="0.25">
      <c r="D127"/>
      <c r="K127"/>
    </row>
    <row r="128" spans="4:18" x14ac:dyDescent="0.25">
      <c r="D128"/>
      <c r="K128"/>
    </row>
    <row r="129" spans="4:11" ht="15" customHeight="1" x14ac:dyDescent="0.25">
      <c r="D129"/>
      <c r="K129"/>
    </row>
    <row r="130" spans="4:11" x14ac:dyDescent="0.25">
      <c r="D130"/>
      <c r="K130"/>
    </row>
    <row r="131" spans="4:11" ht="15" customHeight="1" x14ac:dyDescent="0.25">
      <c r="D131"/>
      <c r="K131"/>
    </row>
    <row r="132" spans="4:11" x14ac:dyDescent="0.25">
      <c r="D132"/>
      <c r="K132"/>
    </row>
    <row r="133" spans="4:11" x14ac:dyDescent="0.25">
      <c r="D133"/>
      <c r="K133"/>
    </row>
    <row r="134" spans="4:11" x14ac:dyDescent="0.25">
      <c r="D134"/>
      <c r="K134"/>
    </row>
    <row r="135" spans="4:11" x14ac:dyDescent="0.25">
      <c r="D135"/>
      <c r="K135"/>
    </row>
    <row r="136" spans="4:11" x14ac:dyDescent="0.25">
      <c r="D136"/>
      <c r="K136"/>
    </row>
    <row r="137" spans="4:11" x14ac:dyDescent="0.25">
      <c r="D137"/>
      <c r="K137"/>
    </row>
    <row r="138" spans="4:11" x14ac:dyDescent="0.25">
      <c r="D138"/>
      <c r="K138"/>
    </row>
    <row r="139" spans="4:11" x14ac:dyDescent="0.25">
      <c r="D139"/>
      <c r="K139"/>
    </row>
    <row r="140" spans="4:11" x14ac:dyDescent="0.25">
      <c r="D140"/>
      <c r="K140"/>
    </row>
    <row r="141" spans="4:11" x14ac:dyDescent="0.25">
      <c r="D141"/>
      <c r="K141"/>
    </row>
    <row r="142" spans="4:11" x14ac:dyDescent="0.25">
      <c r="D142"/>
      <c r="K142"/>
    </row>
    <row r="143" spans="4:11" x14ac:dyDescent="0.25">
      <c r="D143"/>
      <c r="K143"/>
    </row>
    <row r="144" spans="4:11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</sheetData>
  <mergeCells count="659">
    <mergeCell ref="J3:K3"/>
    <mergeCell ref="L3:L4"/>
    <mergeCell ref="A2:E2"/>
    <mergeCell ref="H2:L2"/>
    <mergeCell ref="O2:S2"/>
    <mergeCell ref="V2:Y2"/>
    <mergeCell ref="A3:A4"/>
    <mergeCell ref="B3:B4"/>
    <mergeCell ref="C3:D3"/>
    <mergeCell ref="E3:E4"/>
    <mergeCell ref="H3:H4"/>
    <mergeCell ref="I3:I4"/>
    <mergeCell ref="F3:F4"/>
    <mergeCell ref="V3:V4"/>
    <mergeCell ref="W3:W4"/>
    <mergeCell ref="X3:Y3"/>
    <mergeCell ref="O3:O4"/>
    <mergeCell ref="P3:P4"/>
    <mergeCell ref="Q3:R3"/>
    <mergeCell ref="S3:S4"/>
    <mergeCell ref="S7:S8"/>
    <mergeCell ref="C11:D11"/>
    <mergeCell ref="E11:E12"/>
    <mergeCell ref="H11:H12"/>
    <mergeCell ref="I11:I12"/>
    <mergeCell ref="A5:A6"/>
    <mergeCell ref="B5:B6"/>
    <mergeCell ref="C5:D5"/>
    <mergeCell ref="E5:E6"/>
    <mergeCell ref="H5:H6"/>
    <mergeCell ref="I5:I6"/>
    <mergeCell ref="J5:K5"/>
    <mergeCell ref="J11:K11"/>
    <mergeCell ref="L11:L12"/>
    <mergeCell ref="H7:H8"/>
    <mergeCell ref="I7:I8"/>
    <mergeCell ref="J7:K7"/>
    <mergeCell ref="L7:L8"/>
    <mergeCell ref="L5:L6"/>
    <mergeCell ref="P7:P8"/>
    <mergeCell ref="Q7:R7"/>
    <mergeCell ref="A7:A8"/>
    <mergeCell ref="B7:B8"/>
    <mergeCell ref="C7:D7"/>
    <mergeCell ref="V7:V8"/>
    <mergeCell ref="W7:W8"/>
    <mergeCell ref="X7:Y7"/>
    <mergeCell ref="X5:Y5"/>
    <mergeCell ref="A13:A14"/>
    <mergeCell ref="B13:B14"/>
    <mergeCell ref="C13:D13"/>
    <mergeCell ref="E13:E14"/>
    <mergeCell ref="H9:H10"/>
    <mergeCell ref="I9:I10"/>
    <mergeCell ref="J9:K9"/>
    <mergeCell ref="L9:L10"/>
    <mergeCell ref="O7:O8"/>
    <mergeCell ref="O5:O6"/>
    <mergeCell ref="P5:P6"/>
    <mergeCell ref="Q5:R5"/>
    <mergeCell ref="S5:S6"/>
    <mergeCell ref="V5:V6"/>
    <mergeCell ref="W5:W6"/>
    <mergeCell ref="A9:A10"/>
    <mergeCell ref="C9:D9"/>
    <mergeCell ref="E9:E10"/>
    <mergeCell ref="W9:W10"/>
    <mergeCell ref="X9:Y9"/>
    <mergeCell ref="V9:V10"/>
    <mergeCell ref="A19:A20"/>
    <mergeCell ref="B19:B20"/>
    <mergeCell ref="C19:D19"/>
    <mergeCell ref="E19:E20"/>
    <mergeCell ref="H15:H16"/>
    <mergeCell ref="I15:I16"/>
    <mergeCell ref="J15:K15"/>
    <mergeCell ref="J13:K13"/>
    <mergeCell ref="L13:L14"/>
    <mergeCell ref="O9:O10"/>
    <mergeCell ref="P9:P10"/>
    <mergeCell ref="Q9:R9"/>
    <mergeCell ref="S13:S14"/>
    <mergeCell ref="Q13:R13"/>
    <mergeCell ref="H13:H14"/>
    <mergeCell ref="I13:I14"/>
    <mergeCell ref="H17:H18"/>
    <mergeCell ref="I17:I18"/>
    <mergeCell ref="J17:K17"/>
    <mergeCell ref="L17:L18"/>
    <mergeCell ref="L15:L16"/>
    <mergeCell ref="B9:B10"/>
    <mergeCell ref="S9:S10"/>
    <mergeCell ref="X11:Y11"/>
    <mergeCell ref="A25:A26"/>
    <mergeCell ref="B25:B26"/>
    <mergeCell ref="C25:D25"/>
    <mergeCell ref="E25:E26"/>
    <mergeCell ref="H21:H22"/>
    <mergeCell ref="I21:I22"/>
    <mergeCell ref="J21:K21"/>
    <mergeCell ref="L21:L22"/>
    <mergeCell ref="O13:O14"/>
    <mergeCell ref="O11:O12"/>
    <mergeCell ref="P11:P12"/>
    <mergeCell ref="Q11:R11"/>
    <mergeCell ref="S11:S12"/>
    <mergeCell ref="V11:V12"/>
    <mergeCell ref="W11:W12"/>
    <mergeCell ref="V13:V14"/>
    <mergeCell ref="W13:W14"/>
    <mergeCell ref="X13:Y13"/>
    <mergeCell ref="O15:O16"/>
    <mergeCell ref="P15:P16"/>
    <mergeCell ref="Q15:R15"/>
    <mergeCell ref="S15:S16"/>
    <mergeCell ref="P13:P14"/>
    <mergeCell ref="A31:A32"/>
    <mergeCell ref="B31:B32"/>
    <mergeCell ref="C31:D31"/>
    <mergeCell ref="E31:E32"/>
    <mergeCell ref="H25:H26"/>
    <mergeCell ref="I25:I26"/>
    <mergeCell ref="J25:K25"/>
    <mergeCell ref="J23:K23"/>
    <mergeCell ref="L23:L24"/>
    <mergeCell ref="F29:F30"/>
    <mergeCell ref="F31:F32"/>
    <mergeCell ref="A27:A28"/>
    <mergeCell ref="B27:B28"/>
    <mergeCell ref="C27:D27"/>
    <mergeCell ref="E27:E28"/>
    <mergeCell ref="H23:H24"/>
    <mergeCell ref="I23:I24"/>
    <mergeCell ref="S25:S26"/>
    <mergeCell ref="A17:A18"/>
    <mergeCell ref="B17:B18"/>
    <mergeCell ref="C17:D17"/>
    <mergeCell ref="E17:E18"/>
    <mergeCell ref="F23:F24"/>
    <mergeCell ref="F25:F26"/>
    <mergeCell ref="F27:F28"/>
    <mergeCell ref="A15:A16"/>
    <mergeCell ref="B15:B16"/>
    <mergeCell ref="C15:D15"/>
    <mergeCell ref="E15:E16"/>
    <mergeCell ref="O27:O28"/>
    <mergeCell ref="P27:P28"/>
    <mergeCell ref="Q27:R27"/>
    <mergeCell ref="A21:A22"/>
    <mergeCell ref="B21:B22"/>
    <mergeCell ref="C21:D21"/>
    <mergeCell ref="E21:E22"/>
    <mergeCell ref="W15:W16"/>
    <mergeCell ref="X15:Y15"/>
    <mergeCell ref="A33:A34"/>
    <mergeCell ref="B33:B34"/>
    <mergeCell ref="C33:D33"/>
    <mergeCell ref="E33:E34"/>
    <mergeCell ref="H29:H30"/>
    <mergeCell ref="I29:I30"/>
    <mergeCell ref="J29:K29"/>
    <mergeCell ref="L29:L30"/>
    <mergeCell ref="L25:L26"/>
    <mergeCell ref="V15:V16"/>
    <mergeCell ref="P19:P20"/>
    <mergeCell ref="Q19:R19"/>
    <mergeCell ref="S19:S20"/>
    <mergeCell ref="V17:V18"/>
    <mergeCell ref="W17:W18"/>
    <mergeCell ref="X17:Y17"/>
    <mergeCell ref="O17:O18"/>
    <mergeCell ref="P17:P18"/>
    <mergeCell ref="Q17:R17"/>
    <mergeCell ref="S17:S18"/>
    <mergeCell ref="V19:V20"/>
    <mergeCell ref="W19:W20"/>
    <mergeCell ref="A37:A38"/>
    <mergeCell ref="B37:B38"/>
    <mergeCell ref="C37:D37"/>
    <mergeCell ref="E37:E38"/>
    <mergeCell ref="H31:H32"/>
    <mergeCell ref="I31:I32"/>
    <mergeCell ref="J31:K31"/>
    <mergeCell ref="L31:L32"/>
    <mergeCell ref="O19:O20"/>
    <mergeCell ref="L37:L38"/>
    <mergeCell ref="A23:A24"/>
    <mergeCell ref="B23:B24"/>
    <mergeCell ref="C23:D23"/>
    <mergeCell ref="E23:E24"/>
    <mergeCell ref="C29:D29"/>
    <mergeCell ref="E29:E30"/>
    <mergeCell ref="H19:H20"/>
    <mergeCell ref="I19:I20"/>
    <mergeCell ref="J19:K19"/>
    <mergeCell ref="L19:L20"/>
    <mergeCell ref="H27:H28"/>
    <mergeCell ref="I27:I28"/>
    <mergeCell ref="J27:K27"/>
    <mergeCell ref="L27:L28"/>
    <mergeCell ref="X19:Y19"/>
    <mergeCell ref="A43:A44"/>
    <mergeCell ref="B43:B44"/>
    <mergeCell ref="C43:D43"/>
    <mergeCell ref="E43:E44"/>
    <mergeCell ref="H37:H38"/>
    <mergeCell ref="I37:I38"/>
    <mergeCell ref="J37:K37"/>
    <mergeCell ref="J33:K33"/>
    <mergeCell ref="L33:L34"/>
    <mergeCell ref="O21:O22"/>
    <mergeCell ref="P21:P22"/>
    <mergeCell ref="Q21:R21"/>
    <mergeCell ref="S21:S22"/>
    <mergeCell ref="A39:A40"/>
    <mergeCell ref="B39:B40"/>
    <mergeCell ref="C39:D39"/>
    <mergeCell ref="E39:E40"/>
    <mergeCell ref="H33:H34"/>
    <mergeCell ref="I33:I34"/>
    <mergeCell ref="A29:A30"/>
    <mergeCell ref="B29:B30"/>
    <mergeCell ref="P25:P26"/>
    <mergeCell ref="Q25:R25"/>
    <mergeCell ref="V23:V24"/>
    <mergeCell ref="W23:W24"/>
    <mergeCell ref="X23:Y23"/>
    <mergeCell ref="X21:Y21"/>
    <mergeCell ref="A49:A50"/>
    <mergeCell ref="B49:B50"/>
    <mergeCell ref="C49:D49"/>
    <mergeCell ref="E49:E50"/>
    <mergeCell ref="H41:H42"/>
    <mergeCell ref="I41:I42"/>
    <mergeCell ref="J41:K41"/>
    <mergeCell ref="L41:L42"/>
    <mergeCell ref="O25:O26"/>
    <mergeCell ref="O23:O24"/>
    <mergeCell ref="P23:P24"/>
    <mergeCell ref="Q23:R23"/>
    <mergeCell ref="S23:S24"/>
    <mergeCell ref="V21:V22"/>
    <mergeCell ref="W21:W22"/>
    <mergeCell ref="A45:A46"/>
    <mergeCell ref="B45:B46"/>
    <mergeCell ref="W25:W26"/>
    <mergeCell ref="X25:Y25"/>
    <mergeCell ref="V25:V26"/>
    <mergeCell ref="C51:D51"/>
    <mergeCell ref="E51:E52"/>
    <mergeCell ref="I55:I56"/>
    <mergeCell ref="A47:A48"/>
    <mergeCell ref="B47:B48"/>
    <mergeCell ref="C47:D47"/>
    <mergeCell ref="E47:E48"/>
    <mergeCell ref="F51:F52"/>
    <mergeCell ref="F53:F54"/>
    <mergeCell ref="F55:F56"/>
    <mergeCell ref="X27:Y27"/>
    <mergeCell ref="A61:A62"/>
    <mergeCell ref="B61:B62"/>
    <mergeCell ref="C61:D61"/>
    <mergeCell ref="E61:E62"/>
    <mergeCell ref="H53:H54"/>
    <mergeCell ref="I53:I54"/>
    <mergeCell ref="J53:K53"/>
    <mergeCell ref="L53:L54"/>
    <mergeCell ref="O31:O32"/>
    <mergeCell ref="O29:O30"/>
    <mergeCell ref="P29:P30"/>
    <mergeCell ref="Q29:R29"/>
    <mergeCell ref="S29:S30"/>
    <mergeCell ref="V27:V28"/>
    <mergeCell ref="W27:W28"/>
    <mergeCell ref="S27:S28"/>
    <mergeCell ref="A51:A52"/>
    <mergeCell ref="B51:B52"/>
    <mergeCell ref="A57:A58"/>
    <mergeCell ref="B57:B58"/>
    <mergeCell ref="A35:A36"/>
    <mergeCell ref="V29:V30"/>
    <mergeCell ref="W29:W30"/>
    <mergeCell ref="X29:Y29"/>
    <mergeCell ref="A67:A68"/>
    <mergeCell ref="B67:B68"/>
    <mergeCell ref="C67:D67"/>
    <mergeCell ref="E67:E68"/>
    <mergeCell ref="H57:H58"/>
    <mergeCell ref="I57:I58"/>
    <mergeCell ref="J57:K57"/>
    <mergeCell ref="J55:K55"/>
    <mergeCell ref="L55:L56"/>
    <mergeCell ref="O33:O34"/>
    <mergeCell ref="P33:P34"/>
    <mergeCell ref="Q33:R33"/>
    <mergeCell ref="S33:S34"/>
    <mergeCell ref="A63:A64"/>
    <mergeCell ref="B63:B64"/>
    <mergeCell ref="C63:D63"/>
    <mergeCell ref="E63:E64"/>
    <mergeCell ref="H55:H56"/>
    <mergeCell ref="J45:K45"/>
    <mergeCell ref="L45:L46"/>
    <mergeCell ref="P31:P32"/>
    <mergeCell ref="Q31:R31"/>
    <mergeCell ref="W31:W32"/>
    <mergeCell ref="X31:Y31"/>
    <mergeCell ref="A69:A70"/>
    <mergeCell ref="B69:B70"/>
    <mergeCell ref="C69:D69"/>
    <mergeCell ref="E69:E70"/>
    <mergeCell ref="H61:H62"/>
    <mergeCell ref="I61:I62"/>
    <mergeCell ref="J61:K61"/>
    <mergeCell ref="L61:L62"/>
    <mergeCell ref="L57:L58"/>
    <mergeCell ref="V31:V32"/>
    <mergeCell ref="S31:S32"/>
    <mergeCell ref="B35:B36"/>
    <mergeCell ref="C35:D35"/>
    <mergeCell ref="E35:E36"/>
    <mergeCell ref="C45:D45"/>
    <mergeCell ref="E45:E46"/>
    <mergeCell ref="H39:H40"/>
    <mergeCell ref="I39:I40"/>
    <mergeCell ref="J39:K39"/>
    <mergeCell ref="L39:L40"/>
    <mergeCell ref="Q43:R43"/>
    <mergeCell ref="S43:S44"/>
    <mergeCell ref="Q37:R37"/>
    <mergeCell ref="C73:D73"/>
    <mergeCell ref="E73:E74"/>
    <mergeCell ref="H63:H64"/>
    <mergeCell ref="I63:I64"/>
    <mergeCell ref="J63:K63"/>
    <mergeCell ref="L63:L64"/>
    <mergeCell ref="O37:O38"/>
    <mergeCell ref="O35:O36"/>
    <mergeCell ref="P35:P36"/>
    <mergeCell ref="H45:H46"/>
    <mergeCell ref="I45:I46"/>
    <mergeCell ref="C57:D57"/>
    <mergeCell ref="E57:E58"/>
    <mergeCell ref="H49:H50"/>
    <mergeCell ref="I49:I50"/>
    <mergeCell ref="J49:K49"/>
    <mergeCell ref="L49:L50"/>
    <mergeCell ref="L47:L48"/>
    <mergeCell ref="O41:O42"/>
    <mergeCell ref="P37:P38"/>
    <mergeCell ref="E53:E54"/>
    <mergeCell ref="F61:F62"/>
    <mergeCell ref="F63:F64"/>
    <mergeCell ref="P41:P42"/>
    <mergeCell ref="V33:V34"/>
    <mergeCell ref="W33:W34"/>
    <mergeCell ref="X33:Y33"/>
    <mergeCell ref="Q35:R35"/>
    <mergeCell ref="S35:S36"/>
    <mergeCell ref="V37:V38"/>
    <mergeCell ref="V41:V42"/>
    <mergeCell ref="V35:V36"/>
    <mergeCell ref="W35:W36"/>
    <mergeCell ref="Q41:R41"/>
    <mergeCell ref="S41:S42"/>
    <mergeCell ref="W37:W38"/>
    <mergeCell ref="X37:Y37"/>
    <mergeCell ref="V39:V40"/>
    <mergeCell ref="W39:W40"/>
    <mergeCell ref="X39:Y39"/>
    <mergeCell ref="P51:P52"/>
    <mergeCell ref="Q51:R51"/>
    <mergeCell ref="X35:Y35"/>
    <mergeCell ref="A79:A80"/>
    <mergeCell ref="B79:B80"/>
    <mergeCell ref="C79:D79"/>
    <mergeCell ref="E79:E80"/>
    <mergeCell ref="H69:H70"/>
    <mergeCell ref="I69:I70"/>
    <mergeCell ref="J69:K69"/>
    <mergeCell ref="J65:K65"/>
    <mergeCell ref="L65:L66"/>
    <mergeCell ref="O39:O40"/>
    <mergeCell ref="P39:P40"/>
    <mergeCell ref="Q39:R39"/>
    <mergeCell ref="S39:S40"/>
    <mergeCell ref="A75:A76"/>
    <mergeCell ref="B75:B76"/>
    <mergeCell ref="C75:D75"/>
    <mergeCell ref="E75:E76"/>
    <mergeCell ref="H65:H66"/>
    <mergeCell ref="O43:O44"/>
    <mergeCell ref="P43:P44"/>
    <mergeCell ref="S37:S38"/>
    <mergeCell ref="H73:H74"/>
    <mergeCell ref="I73:I74"/>
    <mergeCell ref="H71:H72"/>
    <mergeCell ref="I71:I72"/>
    <mergeCell ref="J71:K71"/>
    <mergeCell ref="L71:L72"/>
    <mergeCell ref="L69:L70"/>
    <mergeCell ref="I65:I66"/>
    <mergeCell ref="O45:O46"/>
    <mergeCell ref="O61:O62"/>
    <mergeCell ref="L59:L60"/>
    <mergeCell ref="H47:H48"/>
    <mergeCell ref="I47:I48"/>
    <mergeCell ref="J47:K47"/>
    <mergeCell ref="P45:P46"/>
    <mergeCell ref="Q45:R45"/>
    <mergeCell ref="S45:S46"/>
    <mergeCell ref="O47:O48"/>
    <mergeCell ref="P47:P48"/>
    <mergeCell ref="Q47:R47"/>
    <mergeCell ref="S47:S48"/>
    <mergeCell ref="P49:P50"/>
    <mergeCell ref="Q49:R49"/>
    <mergeCell ref="S49:S50"/>
    <mergeCell ref="A65:A66"/>
    <mergeCell ref="B65:B66"/>
    <mergeCell ref="C65:D65"/>
    <mergeCell ref="E65:E66"/>
    <mergeCell ref="J81:K81"/>
    <mergeCell ref="L81:L82"/>
    <mergeCell ref="A81:A82"/>
    <mergeCell ref="B81:B82"/>
    <mergeCell ref="C81:D81"/>
    <mergeCell ref="E81:E82"/>
    <mergeCell ref="H81:H82"/>
    <mergeCell ref="I81:I82"/>
    <mergeCell ref="J79:K79"/>
    <mergeCell ref="L79:L80"/>
    <mergeCell ref="H79:H80"/>
    <mergeCell ref="I79:I80"/>
    <mergeCell ref="J77:K77"/>
    <mergeCell ref="L77:L78"/>
    <mergeCell ref="H77:H78"/>
    <mergeCell ref="I77:I78"/>
    <mergeCell ref="J73:K73"/>
    <mergeCell ref="L73:L74"/>
    <mergeCell ref="A73:A74"/>
    <mergeCell ref="B73:B74"/>
    <mergeCell ref="S51:S52"/>
    <mergeCell ref="J67:K67"/>
    <mergeCell ref="L67:L68"/>
    <mergeCell ref="H87:H88"/>
    <mergeCell ref="I87:I88"/>
    <mergeCell ref="H67:H68"/>
    <mergeCell ref="I67:I68"/>
    <mergeCell ref="J85:K85"/>
    <mergeCell ref="L85:L86"/>
    <mergeCell ref="O53:O54"/>
    <mergeCell ref="P53:P54"/>
    <mergeCell ref="Q53:R53"/>
    <mergeCell ref="S53:S54"/>
    <mergeCell ref="P65:P66"/>
    <mergeCell ref="Q65:R65"/>
    <mergeCell ref="S65:S66"/>
    <mergeCell ref="O55:O56"/>
    <mergeCell ref="P55:P56"/>
    <mergeCell ref="Q55:R55"/>
    <mergeCell ref="S55:S56"/>
    <mergeCell ref="O63:O64"/>
    <mergeCell ref="P63:P64"/>
    <mergeCell ref="Q63:R63"/>
    <mergeCell ref="S63:S64"/>
    <mergeCell ref="A71:A72"/>
    <mergeCell ref="B71:B72"/>
    <mergeCell ref="C71:D71"/>
    <mergeCell ref="E71:E72"/>
    <mergeCell ref="J89:K89"/>
    <mergeCell ref="L89:L90"/>
    <mergeCell ref="O65:O66"/>
    <mergeCell ref="H89:H90"/>
    <mergeCell ref="I89:I90"/>
    <mergeCell ref="J87:K87"/>
    <mergeCell ref="L87:L88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A84:B85"/>
    <mergeCell ref="C84:C85"/>
    <mergeCell ref="H85:H86"/>
    <mergeCell ref="I85:I86"/>
    <mergeCell ref="P57:P58"/>
    <mergeCell ref="Q57:R57"/>
    <mergeCell ref="S57:S58"/>
    <mergeCell ref="J75:K75"/>
    <mergeCell ref="L75:L76"/>
    <mergeCell ref="Q61:R61"/>
    <mergeCell ref="S61:S62"/>
    <mergeCell ref="H93:H94"/>
    <mergeCell ref="I93:I94"/>
    <mergeCell ref="S59:S60"/>
    <mergeCell ref="J83:K83"/>
    <mergeCell ref="L83:L84"/>
    <mergeCell ref="J91:K91"/>
    <mergeCell ref="L91:L92"/>
    <mergeCell ref="P61:P62"/>
    <mergeCell ref="P81:P82"/>
    <mergeCell ref="Q81:R81"/>
    <mergeCell ref="S81:S82"/>
    <mergeCell ref="P77:P78"/>
    <mergeCell ref="Q77:R77"/>
    <mergeCell ref="S77:S78"/>
    <mergeCell ref="P73:P74"/>
    <mergeCell ref="Q73:R73"/>
    <mergeCell ref="S73:S74"/>
    <mergeCell ref="H97:H98"/>
    <mergeCell ref="I97:I98"/>
    <mergeCell ref="H75:H76"/>
    <mergeCell ref="I75:I76"/>
    <mergeCell ref="J95:K95"/>
    <mergeCell ref="L95:L96"/>
    <mergeCell ref="H95:H96"/>
    <mergeCell ref="I95:I96"/>
    <mergeCell ref="J93:K93"/>
    <mergeCell ref="E7:E8"/>
    <mergeCell ref="A11:A12"/>
    <mergeCell ref="B11:B12"/>
    <mergeCell ref="J105:K105"/>
    <mergeCell ref="L105:L106"/>
    <mergeCell ref="A77:A78"/>
    <mergeCell ref="B77:B78"/>
    <mergeCell ref="C77:D77"/>
    <mergeCell ref="E77:E78"/>
    <mergeCell ref="A41:A42"/>
    <mergeCell ref="B41:B42"/>
    <mergeCell ref="C41:D41"/>
    <mergeCell ref="E41:E42"/>
    <mergeCell ref="H51:H52"/>
    <mergeCell ref="I51:I52"/>
    <mergeCell ref="J51:K51"/>
    <mergeCell ref="L51:L52"/>
    <mergeCell ref="H59:H60"/>
    <mergeCell ref="I59:I60"/>
    <mergeCell ref="J59:K59"/>
    <mergeCell ref="H103:H104"/>
    <mergeCell ref="F57:F58"/>
    <mergeCell ref="F59:F60"/>
    <mergeCell ref="A59:A60"/>
    <mergeCell ref="H107:H108"/>
    <mergeCell ref="I107:I108"/>
    <mergeCell ref="J107:K107"/>
    <mergeCell ref="L107:L108"/>
    <mergeCell ref="H105:H106"/>
    <mergeCell ref="I105:I106"/>
    <mergeCell ref="H83:H84"/>
    <mergeCell ref="I83:I84"/>
    <mergeCell ref="H91:H92"/>
    <mergeCell ref="I91:I92"/>
    <mergeCell ref="J103:K103"/>
    <mergeCell ref="L103:L104"/>
    <mergeCell ref="L93:L94"/>
    <mergeCell ref="I103:I104"/>
    <mergeCell ref="H99:H100"/>
    <mergeCell ref="I99:I100"/>
    <mergeCell ref="J101:K101"/>
    <mergeCell ref="L101:L102"/>
    <mergeCell ref="J99:K99"/>
    <mergeCell ref="L99:L100"/>
    <mergeCell ref="H101:H102"/>
    <mergeCell ref="I101:I102"/>
    <mergeCell ref="J97:K97"/>
    <mergeCell ref="L97:L98"/>
    <mergeCell ref="B59:B60"/>
    <mergeCell ref="C59:D59"/>
    <mergeCell ref="E59:E60"/>
    <mergeCell ref="A53:A54"/>
    <mergeCell ref="B53:B54"/>
    <mergeCell ref="C53:D53"/>
    <mergeCell ref="A55:A56"/>
    <mergeCell ref="B55:B56"/>
    <mergeCell ref="C55:D55"/>
    <mergeCell ref="E55:E56"/>
    <mergeCell ref="I43:I44"/>
    <mergeCell ref="J43:K43"/>
    <mergeCell ref="L43:L44"/>
    <mergeCell ref="O81:O82"/>
    <mergeCell ref="O77:O78"/>
    <mergeCell ref="O73:O74"/>
    <mergeCell ref="O75:O76"/>
    <mergeCell ref="O57:O58"/>
    <mergeCell ref="O49:O50"/>
    <mergeCell ref="O51:O52"/>
    <mergeCell ref="O79:O80"/>
    <mergeCell ref="O59:O60"/>
    <mergeCell ref="P79:P80"/>
    <mergeCell ref="Q79:R79"/>
    <mergeCell ref="S79:S80"/>
    <mergeCell ref="O71:O72"/>
    <mergeCell ref="P71:P72"/>
    <mergeCell ref="Q71:R71"/>
    <mergeCell ref="S71:S72"/>
    <mergeCell ref="O67:O68"/>
    <mergeCell ref="P67:P68"/>
    <mergeCell ref="Q67:R67"/>
    <mergeCell ref="S67:S68"/>
    <mergeCell ref="O69:O70"/>
    <mergeCell ref="P69:P70"/>
    <mergeCell ref="Q69:R69"/>
    <mergeCell ref="S69:S70"/>
    <mergeCell ref="P75:P76"/>
    <mergeCell ref="Q75:R75"/>
    <mergeCell ref="S75:S76"/>
    <mergeCell ref="P59:P60"/>
    <mergeCell ref="Q59:R59"/>
    <mergeCell ref="W45:W46"/>
    <mergeCell ref="X45:Y45"/>
    <mergeCell ref="V47:V48"/>
    <mergeCell ref="W47:W48"/>
    <mergeCell ref="X47:Y47"/>
    <mergeCell ref="W41:W42"/>
    <mergeCell ref="X41:Y41"/>
    <mergeCell ref="V43:V44"/>
    <mergeCell ref="W43:W44"/>
    <mergeCell ref="X43:Y43"/>
    <mergeCell ref="V45:V46"/>
    <mergeCell ref="V55:V56"/>
    <mergeCell ref="W55:W56"/>
    <mergeCell ref="X55:Y55"/>
    <mergeCell ref="V53:V54"/>
    <mergeCell ref="W53:W54"/>
    <mergeCell ref="X53:Y53"/>
    <mergeCell ref="V49:V50"/>
    <mergeCell ref="W49:W50"/>
    <mergeCell ref="X49:Y49"/>
    <mergeCell ref="V51:V52"/>
    <mergeCell ref="W51:W52"/>
    <mergeCell ref="X51:Y51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H35:H36"/>
    <mergeCell ref="I35:I36"/>
    <mergeCell ref="J35:K35"/>
    <mergeCell ref="L35:L36"/>
    <mergeCell ref="H43:H44"/>
  </mergeCells>
  <conditionalFormatting sqref="A7:A8">
    <cfRule type="expression" dxfId="25" priority="27">
      <formula>$E$7="CONCERT"</formula>
    </cfRule>
  </conditionalFormatting>
  <conditionalFormatting sqref="A9:A10">
    <cfRule type="expression" dxfId="24" priority="25">
      <formula>$E$9="CONCERT"</formula>
    </cfRule>
  </conditionalFormatting>
  <conditionalFormatting sqref="A13:A14">
    <cfRule type="expression" dxfId="23" priority="24">
      <formula>$E$13="CONCERT"</formula>
    </cfRule>
  </conditionalFormatting>
  <conditionalFormatting sqref="A15:A16">
    <cfRule type="expression" dxfId="22" priority="23">
      <formula>$E$15="CONCERT"</formula>
    </cfRule>
  </conditionalFormatting>
  <conditionalFormatting sqref="A19:A20">
    <cfRule type="expression" dxfId="21" priority="22">
      <formula>$E$19="CONCERT"</formula>
    </cfRule>
  </conditionalFormatting>
  <conditionalFormatting sqref="A21:A22">
    <cfRule type="expression" dxfId="20" priority="21">
      <formula>$E$21="CONCERT"</formula>
    </cfRule>
  </conditionalFormatting>
  <conditionalFormatting sqref="A25:A26">
    <cfRule type="expression" dxfId="19" priority="20">
      <formula>$E$25="CONCERT"</formula>
    </cfRule>
  </conditionalFormatting>
  <conditionalFormatting sqref="A27:A28">
    <cfRule type="expression" dxfId="18" priority="19">
      <formula>$E$27="CONCERT"</formula>
    </cfRule>
  </conditionalFormatting>
  <conditionalFormatting sqref="A31:A32">
    <cfRule type="expression" dxfId="17" priority="18">
      <formula>$E$31="CONCERT"</formula>
    </cfRule>
  </conditionalFormatting>
  <conditionalFormatting sqref="A33:A34">
    <cfRule type="expression" dxfId="16" priority="17">
      <formula>$E$33="CONCERT"</formula>
    </cfRule>
  </conditionalFormatting>
  <conditionalFormatting sqref="A37:A38">
    <cfRule type="expression" dxfId="15" priority="16">
      <formula>$E$37="CONCERT"</formula>
    </cfRule>
  </conditionalFormatting>
  <conditionalFormatting sqref="A39:A40">
    <cfRule type="expression" dxfId="14" priority="15">
      <formula>$E$39="CONCERT"</formula>
    </cfRule>
  </conditionalFormatting>
  <conditionalFormatting sqref="A43:A44">
    <cfRule type="expression" dxfId="13" priority="14">
      <formula>$E$43="CONCERT"</formula>
    </cfRule>
  </conditionalFormatting>
  <conditionalFormatting sqref="A45:A46">
    <cfRule type="expression" dxfId="12" priority="13">
      <formula>$E$45="CONCERT"</formula>
    </cfRule>
  </conditionalFormatting>
  <conditionalFormatting sqref="A51:A52">
    <cfRule type="expression" dxfId="11" priority="12">
      <formula>$E$51="CONCERT"</formula>
    </cfRule>
  </conditionalFormatting>
  <conditionalFormatting sqref="A55:A56">
    <cfRule type="expression" dxfId="10" priority="11">
      <formula>$E$55="CONCERT"</formula>
    </cfRule>
  </conditionalFormatting>
  <conditionalFormatting sqref="A57:A58">
    <cfRule type="expression" dxfId="9" priority="10">
      <formula>$E$57="CONCERT"</formula>
    </cfRule>
  </conditionalFormatting>
  <conditionalFormatting sqref="A61:A62">
    <cfRule type="expression" dxfId="8" priority="9">
      <formula>$E$61="CONCERT"</formula>
    </cfRule>
  </conditionalFormatting>
  <conditionalFormatting sqref="A63:A64">
    <cfRule type="expression" dxfId="7" priority="8">
      <formula>$E$63="CONCERT"</formula>
    </cfRule>
  </conditionalFormatting>
  <conditionalFormatting sqref="A67:A68">
    <cfRule type="expression" dxfId="6" priority="7">
      <formula>$E$67="CONCERT"</formula>
    </cfRule>
  </conditionalFormatting>
  <conditionalFormatting sqref="A69:A70">
    <cfRule type="expression" dxfId="5" priority="6">
      <formula>$E$69="CONCERT"</formula>
    </cfRule>
  </conditionalFormatting>
  <conditionalFormatting sqref="A73:A74">
    <cfRule type="expression" dxfId="4" priority="5">
      <formula>$E$73="CONCERT"</formula>
    </cfRule>
  </conditionalFormatting>
  <conditionalFormatting sqref="A75:A76">
    <cfRule type="expression" dxfId="3" priority="4">
      <formula>$E$75="CONCERT"</formula>
    </cfRule>
  </conditionalFormatting>
  <conditionalFormatting sqref="A77:A78">
    <cfRule type="expression" dxfId="2" priority="3">
      <formula>$E$77="CONCERT"</formula>
    </cfRule>
  </conditionalFormatting>
  <conditionalFormatting sqref="A79:A80">
    <cfRule type="expression" dxfId="1" priority="2">
      <formula>$E$79="CONCERT"</formula>
    </cfRule>
  </conditionalFormatting>
  <conditionalFormatting sqref="A81:A82">
    <cfRule type="expression" dxfId="0" priority="1">
      <formula>$E$81="CONCERT"</formula>
    </cfRule>
  </conditionalFormatting>
  <dataValidations count="2">
    <dataValidation type="list" allowBlank="1" showInputMessage="1" showErrorMessage="1" sqref="S5:S82 L5:L108">
      <formula1>"SOIREE, SONO, CONCERT"</formula1>
    </dataValidation>
    <dataValidation type="list" allowBlank="1" showInputMessage="1" showErrorMessage="1" sqref="E5:E82">
      <formula1>"SOIREE, PRÊT SONO, CONCERT, THEATRE, REUNION"</formula1>
    </dataValidation>
  </dataValidations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'VISITE SECU'!$A$4:$A$60</xm:f>
          </x14:formula1>
          <xm:sqref>B5:B28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FICHE CONTACTS</vt:lpstr>
      <vt:lpstr>DOCUMENTS</vt:lpstr>
      <vt:lpstr>VISITE SECU</vt:lpstr>
      <vt:lpstr>COMMS</vt:lpstr>
      <vt:lpstr>2018-2019 HEBDO</vt:lpstr>
      <vt:lpstr>TRIM1-PONCT</vt:lpstr>
      <vt:lpstr>TRIM2-PONCT</vt:lpstr>
      <vt:lpstr>TRIM3-PONCT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Hallad-daubresse Dorian</dc:creator>
  <cp:lastModifiedBy>thev</cp:lastModifiedBy>
  <dcterms:created xsi:type="dcterms:W3CDTF">2018-11-19T10:55:31Z</dcterms:created>
  <dcterms:modified xsi:type="dcterms:W3CDTF">2019-01-16T11:15:51Z</dcterms:modified>
</cp:coreProperties>
</file>