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3880" windowHeight="10455"/>
  </bookViews>
  <sheets>
    <sheet name="DataEntry" sheetId="1" r:id="rId1"/>
    <sheet name="Database" sheetId="2" r:id="rId2"/>
    <sheet name="SITUATION" sheetId="3" r:id="rId3"/>
  </sheets>
  <definedNames>
    <definedName name="Category">OFFSET(DataEntry!$D$5,1,0,COUNTA(DataEntry!$D:$D)-1)</definedName>
    <definedName name="lst_Mois">DataEntry!$E$6:$E$17</definedName>
    <definedName name="Personne1">OFFSET(SITUATION!$B$5,1,0,COUNTA(SITUATION!$B$5:$D$9999),3)</definedName>
    <definedName name="Personne2">OFFSET(SITUATION!$F$5,1,0,COUNTA(SITUATION!$D$5:$F$9999),3)</definedName>
    <definedName name="Personne3">OFFSET(SITUATION!$J$5,1,0,COUNTA(SITUATION!$D$5:$J$9999),3)</definedName>
    <definedName name="Personne4">OFFSET(SITUATION!$N$5,1,0,COUNTA(SITUATION!$F$5:$N$9999),3)</definedName>
    <definedName name="Summary">OFFSET(Database!$C$5,,,COUNTA(Database!$C:$C),6)</definedName>
    <definedName name="TPersonne">OFFSET(DataEntry!$B$5,1,0,COUNTA(DataEntry!$B:$B)-1)</definedName>
  </definedNames>
  <calcPr calcId="152511"/>
  <pivotCaches>
    <pivotCache cacheId="6" r:id="rId4"/>
  </pivotCaches>
</workbook>
</file>

<file path=xl/calcChain.xml><?xml version="1.0" encoding="utf-8"?>
<calcChain xmlns="http://schemas.openxmlformats.org/spreadsheetml/2006/main">
  <c r="J6" i="2" l="1"/>
</calcChain>
</file>

<file path=xl/sharedStrings.xml><?xml version="1.0" encoding="utf-8"?>
<sst xmlns="http://schemas.openxmlformats.org/spreadsheetml/2006/main" count="128" uniqueCount="52">
  <si>
    <t>Category</t>
  </si>
  <si>
    <t>Date</t>
  </si>
  <si>
    <t>Store</t>
  </si>
  <si>
    <t>Amount</t>
  </si>
  <si>
    <t>Description</t>
  </si>
  <si>
    <t>(Tous)</t>
  </si>
  <si>
    <t>Total général</t>
  </si>
  <si>
    <t>Somme de Amount</t>
  </si>
  <si>
    <t>COTISATION</t>
  </si>
  <si>
    <t>THEE</t>
  </si>
  <si>
    <t>SUCRE</t>
  </si>
  <si>
    <t>DECE</t>
  </si>
  <si>
    <t>MARIAGE</t>
  </si>
  <si>
    <t>TOTAL</t>
  </si>
  <si>
    <t>Mois</t>
  </si>
  <si>
    <t>Mois 1</t>
  </si>
  <si>
    <t>Mois 2</t>
  </si>
  <si>
    <t>Mois 3</t>
  </si>
  <si>
    <t>Mois 4</t>
  </si>
  <si>
    <t>Mois 5</t>
  </si>
  <si>
    <t>Mois 6</t>
  </si>
  <si>
    <t>Mois 7</t>
  </si>
  <si>
    <t>Mois 8</t>
  </si>
  <si>
    <t>Mois 9</t>
  </si>
  <si>
    <t>Mois 10</t>
  </si>
  <si>
    <t>Mois 11</t>
  </si>
  <si>
    <t>Mois 12</t>
  </si>
  <si>
    <t>Étiquettes de lignes</t>
  </si>
  <si>
    <t>Étiquettes de colonnes</t>
  </si>
  <si>
    <t>14/04/2019</t>
  </si>
  <si>
    <t>NOM</t>
  </si>
  <si>
    <t>DATE</t>
  </si>
  <si>
    <t>PRIX</t>
  </si>
  <si>
    <t>OBS</t>
  </si>
  <si>
    <t>J</t>
  </si>
  <si>
    <t>KL</t>
  </si>
  <si>
    <t>K</t>
  </si>
  <si>
    <t>V</t>
  </si>
  <si>
    <t>Personne_1</t>
  </si>
  <si>
    <t>Personne_2</t>
  </si>
  <si>
    <t>Personne_3</t>
  </si>
  <si>
    <t>Personne_4</t>
  </si>
  <si>
    <t>Personne_5</t>
  </si>
  <si>
    <t>TRANSPORT</t>
  </si>
  <si>
    <t>KK</t>
  </si>
  <si>
    <t>CAFE</t>
  </si>
  <si>
    <t>R</t>
  </si>
  <si>
    <t>RT</t>
  </si>
  <si>
    <t>M</t>
  </si>
  <si>
    <t>PL</t>
  </si>
  <si>
    <t>JH</t>
  </si>
  <si>
    <t>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</si>
</sst>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40C]d\ mmmm\ yyyy;@"/>
    <numFmt numFmtId="165" formatCode="_-[$د.م.‏-1801]\ * #,##0.00_-;_-[$د.م.‏-1801]\ * #,##0.00\-;_-[$د.م.‏-1801]\ * &quot;-&quot;??_-;_-@_-"/>
    <numFmt numFmtId="166" formatCode="#,##0.00\ &quot;€&quot;"/>
  </numFmts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3" borderId="1" xfId="0" applyFont="1" applyFill="1" applyBorder="1" applyAlignment="1">
      <alignment horizontal="center" vertical="center"/>
    </xf>
    <xf numFmtId="164" fontId="1" fillId="3" borderId="1" xfId="0" applyNumberFormat="1" applyFont="1" applyFill="1" applyBorder="1" applyAlignment="1">
      <alignment horizontal="center" vertical="center"/>
    </xf>
    <xf numFmtId="164" fontId="0" fillId="0" borderId="0" xfId="0" applyNumberFormat="1"/>
    <xf numFmtId="165" fontId="1" fillId="3" borderId="1" xfId="0" applyNumberFormat="1" applyFont="1" applyFill="1" applyBorder="1" applyAlignment="1">
      <alignment horizontal="center" vertical="center"/>
    </xf>
    <xf numFmtId="165" fontId="0" fillId="0" borderId="0" xfId="0" applyNumberFormat="1"/>
    <xf numFmtId="0" fontId="1" fillId="3" borderId="2" xfId="0" applyFont="1" applyFill="1" applyBorder="1" applyAlignment="1">
      <alignment horizontal="center" vertical="center"/>
    </xf>
    <xf numFmtId="0" fontId="2" fillId="0" borderId="0" xfId="0" applyNumberFormat="1" applyFont="1"/>
    <xf numFmtId="0" fontId="0" fillId="2" borderId="1" xfId="0" applyFill="1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4" borderId="5" xfId="0" applyFill="1" applyBorder="1" applyAlignment="1">
      <alignment horizontal="center" vertical="center"/>
    </xf>
    <xf numFmtId="14" fontId="0" fillId="0" borderId="0" xfId="0" applyNumberFormat="1"/>
    <xf numFmtId="14" fontId="0" fillId="4" borderId="3" xfId="0" applyNumberFormat="1" applyFill="1" applyBorder="1" applyAlignment="1">
      <alignment horizontal="center" vertical="center"/>
    </xf>
    <xf numFmtId="166" fontId="0" fillId="0" borderId="0" xfId="0" applyNumberFormat="1"/>
    <xf numFmtId="166" fontId="0" fillId="4" borderId="4" xfId="0" applyNumberFormat="1" applyFill="1" applyBorder="1" applyAlignment="1">
      <alignment horizontal="center" vertical="center"/>
    </xf>
    <xf numFmtId="14" fontId="0" fillId="5" borderId="1" xfId="0" applyNumberFormat="1" applyFill="1" applyBorder="1" applyAlignment="1">
      <alignment horizontal="center" vertical="center"/>
    </xf>
    <xf numFmtId="166" fontId="0" fillId="5" borderId="1" xfId="0" applyNumberForma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[Expense en cours1.xlsm]DataEntry!Tableau croisé dynamique1</c:name>
    <c:fmtId val="0"/>
  </c:pivotSource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DataEntry!$G$4:$G$5</c:f>
              <c:strCache>
                <c:ptCount val="1"/>
                <c:pt idx="0">
                  <c:v>COTISATION</c:v>
                </c:pt>
              </c:strCache>
            </c:strRef>
          </c:tx>
          <c:invertIfNegative val="0"/>
          <c:cat>
            <c:strRef>
              <c:f>DataEntry!$F$6:$F$8</c:f>
              <c:strCache>
                <c:ptCount val="2"/>
                <c:pt idx="0">
                  <c:v>Personne_1</c:v>
                </c:pt>
                <c:pt idx="1">
                  <c:v>Personne_2</c:v>
                </c:pt>
              </c:strCache>
            </c:strRef>
          </c:cat>
          <c:val>
            <c:numRef>
              <c:f>DataEntry!$G$6:$G$8</c:f>
              <c:numCache>
                <c:formatCode>General</c:formatCode>
                <c:ptCount val="2"/>
                <c:pt idx="0">
                  <c:v>24</c:v>
                </c:pt>
                <c:pt idx="1">
                  <c:v>220</c:v>
                </c:pt>
              </c:numCache>
            </c:numRef>
          </c:val>
        </c:ser>
        <c:ser>
          <c:idx val="1"/>
          <c:order val="1"/>
          <c:tx>
            <c:strRef>
              <c:f>DataEntry!$H$4:$H$5</c:f>
              <c:strCache>
                <c:ptCount val="1"/>
                <c:pt idx="0">
                  <c:v>SUCRE</c:v>
                </c:pt>
              </c:strCache>
            </c:strRef>
          </c:tx>
          <c:invertIfNegative val="0"/>
          <c:cat>
            <c:strRef>
              <c:f>DataEntry!$F$6:$F$8</c:f>
              <c:strCache>
                <c:ptCount val="2"/>
                <c:pt idx="0">
                  <c:v>Personne_1</c:v>
                </c:pt>
                <c:pt idx="1">
                  <c:v>Personne_2</c:v>
                </c:pt>
              </c:strCache>
            </c:strRef>
          </c:cat>
          <c:val>
            <c:numRef>
              <c:f>DataEntry!$H$6:$H$8</c:f>
              <c:numCache>
                <c:formatCode>General</c:formatCode>
                <c:ptCount val="2"/>
                <c:pt idx="1">
                  <c:v>3</c:v>
                </c:pt>
              </c:numCache>
            </c:numRef>
          </c:val>
        </c:ser>
        <c:ser>
          <c:idx val="2"/>
          <c:order val="2"/>
          <c:tx>
            <c:strRef>
              <c:f>DataEntry!$I$4:$I$5</c:f>
              <c:strCache>
                <c:ptCount val="1"/>
                <c:pt idx="0">
                  <c:v>THEE</c:v>
                </c:pt>
              </c:strCache>
            </c:strRef>
          </c:tx>
          <c:invertIfNegative val="0"/>
          <c:cat>
            <c:strRef>
              <c:f>DataEntry!$F$6:$F$8</c:f>
              <c:strCache>
                <c:ptCount val="2"/>
                <c:pt idx="0">
                  <c:v>Personne_1</c:v>
                </c:pt>
                <c:pt idx="1">
                  <c:v>Personne_2</c:v>
                </c:pt>
              </c:strCache>
            </c:strRef>
          </c:cat>
          <c:val>
            <c:numRef>
              <c:f>DataEntry!$I$6:$I$8</c:f>
              <c:numCache>
                <c:formatCode>General</c:formatCode>
                <c:ptCount val="2"/>
                <c:pt idx="0">
                  <c:v>7</c:v>
                </c:pt>
                <c:pt idx="1">
                  <c:v>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532031312"/>
        <c:axId val="-532054160"/>
      </c:barChart>
      <c:catAx>
        <c:axId val="-53203131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-532054160"/>
        <c:crosses val="autoZero"/>
        <c:auto val="1"/>
        <c:lblAlgn val="ctr"/>
        <c:lblOffset val="100"/>
        <c:noMultiLvlLbl val="0"/>
      </c:catAx>
      <c:valAx>
        <c:axId val="-53205416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-53203131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</xdr:row>
      <xdr:rowOff>0</xdr:rowOff>
    </xdr:from>
    <xdr:to>
      <xdr:col>3</xdr:col>
      <xdr:colOff>95251</xdr:colOff>
      <xdr:row>2</xdr:row>
      <xdr:rowOff>104775</xdr:rowOff>
    </xdr:to>
    <xdr:sp macro="[0]!DataForm" textlink="">
      <xdr:nvSpPr>
        <xdr:cNvPr id="3" name="Rectangle à coins arrondis 2"/>
        <xdr:cNvSpPr/>
      </xdr:nvSpPr>
      <xdr:spPr>
        <a:xfrm>
          <a:off x="762000" y="190500"/>
          <a:ext cx="1181101" cy="295275"/>
        </a:xfrm>
        <a:prstGeom prst="roundRect">
          <a:avLst/>
        </a:prstGeom>
        <a:ln>
          <a:gradFill>
            <a:gsLst>
              <a:gs pos="0">
                <a:srgbClr val="FFF200"/>
              </a:gs>
              <a:gs pos="45000">
                <a:srgbClr val="FF7A00"/>
              </a:gs>
              <a:gs pos="70000">
                <a:srgbClr val="FF0300"/>
              </a:gs>
              <a:gs pos="100000">
                <a:srgbClr val="4D0808"/>
              </a:gs>
            </a:gsLst>
            <a:lin ang="5400000" scaled="0"/>
          </a:gradFill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 i="1"/>
            <a:t>Userform</a:t>
          </a:r>
        </a:p>
      </xdr:txBody>
    </xdr:sp>
    <xdr:clientData/>
  </xdr:twoCellAnchor>
  <xdr:twoCellAnchor editAs="absolute">
    <xdr:from>
      <xdr:col>5</xdr:col>
      <xdr:colOff>23811</xdr:colOff>
      <xdr:row>12</xdr:row>
      <xdr:rowOff>161925</xdr:rowOff>
    </xdr:from>
    <xdr:to>
      <xdr:col>15</xdr:col>
      <xdr:colOff>8466</xdr:colOff>
      <xdr:row>27</xdr:row>
      <xdr:rowOff>109537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295274</xdr:colOff>
      <xdr:row>1</xdr:row>
      <xdr:rowOff>57149</xdr:rowOff>
    </xdr:from>
    <xdr:to>
      <xdr:col>3</xdr:col>
      <xdr:colOff>419100</xdr:colOff>
      <xdr:row>2</xdr:row>
      <xdr:rowOff>161924</xdr:rowOff>
    </xdr:to>
    <xdr:sp macro="[0]!Return1" textlink="">
      <xdr:nvSpPr>
        <xdr:cNvPr id="2" name="Rectangle à coins arrondis 1"/>
        <xdr:cNvSpPr/>
      </xdr:nvSpPr>
      <xdr:spPr>
        <a:xfrm>
          <a:off x="866774" y="247649"/>
          <a:ext cx="1181101" cy="295275"/>
        </a:xfrm>
        <a:prstGeom prst="roundRect">
          <a:avLst/>
        </a:prstGeom>
        <a:ln>
          <a:gradFill>
            <a:gsLst>
              <a:gs pos="0">
                <a:srgbClr val="FFF200"/>
              </a:gs>
              <a:gs pos="45000">
                <a:srgbClr val="FF7A00"/>
              </a:gs>
              <a:gs pos="70000">
                <a:srgbClr val="FF0300"/>
              </a:gs>
              <a:gs pos="100000">
                <a:srgbClr val="4D0808"/>
              </a:gs>
            </a:gsLst>
            <a:lin ang="5400000" scaled="0"/>
          </a:gradFill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 i="1"/>
            <a:t>Return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thev" refreshedDate="43570.464758449074" createdVersion="4" refreshedVersion="5" minRefreshableVersion="3" recordCount="11">
  <cacheSource type="worksheet">
    <worksheetSource name="sUMMARY"/>
  </cacheSource>
  <cacheFields count="6">
    <cacheField name="Date" numFmtId="164">
      <sharedItems containsDate="1" containsMixedTypes="1" minDate="2019-12-04T00:00:00" maxDate="2019-12-05T00:00:00" count="4">
        <s v="14/04/2019"/>
        <s v="13/04/2018" u="1"/>
        <s v="13/04/2019" u="1"/>
        <d v="2019-12-04T00:00:00" u="1"/>
      </sharedItems>
    </cacheField>
    <cacheField name="Store" numFmtId="0">
      <sharedItems count="9">
        <s v="Personne_1"/>
        <s v="Personne_2"/>
        <s v="Birouk" u="1"/>
        <s v="tawssi1" u="1"/>
        <s v="RICHI12" u="1"/>
        <s v="RICHI1" u="1"/>
        <s v="chaaly" u="1"/>
        <s v="tawssi" u="1"/>
        <s v="naciri" u="1"/>
      </sharedItems>
    </cacheField>
    <cacheField name="Category" numFmtId="0">
      <sharedItems count="6">
        <s v="COTISATION"/>
        <s v="THEE"/>
        <s v="SUCRE"/>
        <s v="RETRAITE" u="1"/>
        <s v="DECE" u="1"/>
        <s v="MARIAGE" u="1"/>
      </sharedItems>
    </cacheField>
    <cacheField name="Amount" numFmtId="165">
      <sharedItems containsSemiMixedTypes="0" containsString="0" containsNumber="1" containsInteger="1" minValue="3" maxValue="99"/>
    </cacheField>
    <cacheField name="Mois" numFmtId="0">
      <sharedItems containsMixedTypes="1" containsNumber="1" containsInteger="1" minValue="77" maxValue="77" count="8">
        <s v="Mois 2"/>
        <s v="Mois 5"/>
        <s v="Mois 1"/>
        <s v="Mois 9"/>
        <s v="Mois 3"/>
        <s v="Mois 4"/>
        <s v="Mois 6"/>
        <n v="77"/>
      </sharedItems>
    </cacheField>
    <cacheField name="Description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1">
  <r>
    <x v="0"/>
    <x v="0"/>
    <x v="0"/>
    <n v="15"/>
    <x v="0"/>
    <s v="V"/>
  </r>
  <r>
    <x v="0"/>
    <x v="1"/>
    <x v="0"/>
    <n v="5"/>
    <x v="1"/>
    <s v="J"/>
  </r>
  <r>
    <x v="0"/>
    <x v="1"/>
    <x v="0"/>
    <n v="8"/>
    <x v="2"/>
    <s v="K"/>
  </r>
  <r>
    <x v="0"/>
    <x v="0"/>
    <x v="0"/>
    <n v="9"/>
    <x v="3"/>
    <s v="KK"/>
  </r>
  <r>
    <x v="0"/>
    <x v="0"/>
    <x v="1"/>
    <n v="7"/>
    <x v="4"/>
    <s v="RT"/>
  </r>
  <r>
    <x v="0"/>
    <x v="1"/>
    <x v="2"/>
    <n v="3"/>
    <x v="0"/>
    <s v="R"/>
  </r>
  <r>
    <x v="0"/>
    <x v="1"/>
    <x v="1"/>
    <n v="99"/>
    <x v="5"/>
    <s v="M"/>
  </r>
  <r>
    <x v="0"/>
    <x v="1"/>
    <x v="0"/>
    <n v="6"/>
    <x v="6"/>
    <s v="PL"/>
  </r>
  <r>
    <x v="0"/>
    <x v="1"/>
    <x v="0"/>
    <n v="90"/>
    <x v="0"/>
    <s v="JH"/>
  </r>
  <r>
    <x v="0"/>
    <x v="1"/>
    <x v="0"/>
    <n v="23"/>
    <x v="7"/>
    <s v="ML"/>
  </r>
  <r>
    <x v="0"/>
    <x v="1"/>
    <x v="0"/>
    <n v="88"/>
    <x v="0"/>
    <s v="KL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6" applyNumberFormats="0" applyBorderFormats="0" applyFontFormats="0" applyPatternFormats="0" applyAlignmentFormats="0" applyWidthHeightFormats="1" dataCaption="Valeurs" updatedVersion="5" minRefreshableVersion="3" useAutoFormatting="1" itemPrintTitles="1" createdVersion="4" indent="0" outline="1" outlineData="1" multipleFieldFilters="0" chartFormat="1">
  <location ref="F4:J8" firstHeaderRow="1" firstDataRow="2" firstDataCol="1" rowPageCount="2" colPageCount="1"/>
  <pivotFields count="6">
    <pivotField axis="axisPage" multipleItemSelectionAllowed="1" showAll="0">
      <items count="5">
        <item m="1" x="2"/>
        <item m="1" x="3"/>
        <item m="1" x="1"/>
        <item x="0"/>
        <item t="default"/>
      </items>
    </pivotField>
    <pivotField axis="axisRow" showAll="0">
      <items count="10">
        <item m="1" x="6"/>
        <item m="1" x="8"/>
        <item m="1" x="5"/>
        <item m="1" x="4"/>
        <item m="1" x="7"/>
        <item m="1" x="3"/>
        <item m="1" x="2"/>
        <item x="0"/>
        <item x="1"/>
        <item t="default"/>
      </items>
    </pivotField>
    <pivotField axis="axisCol" showAll="0">
      <items count="7">
        <item x="0"/>
        <item m="1" x="4"/>
        <item m="1" x="3"/>
        <item x="2"/>
        <item x="1"/>
        <item m="1" x="5"/>
        <item t="default"/>
      </items>
    </pivotField>
    <pivotField dataField="1" numFmtId="165" showAll="0"/>
    <pivotField axis="axisPage" multipleItemSelectionAllowed="1" showAll="0">
      <items count="9">
        <item x="2"/>
        <item x="0"/>
        <item x="4"/>
        <item x="5"/>
        <item x="1"/>
        <item x="6"/>
        <item x="3"/>
        <item x="7"/>
        <item t="default"/>
      </items>
    </pivotField>
    <pivotField showAll="0" defaultSubtotal="0"/>
  </pivotFields>
  <rowFields count="1">
    <field x="1"/>
  </rowFields>
  <rowItems count="3">
    <i>
      <x v="7"/>
    </i>
    <i>
      <x v="8"/>
    </i>
    <i t="grand">
      <x/>
    </i>
  </rowItems>
  <colFields count="1">
    <field x="2"/>
  </colFields>
  <colItems count="4">
    <i>
      <x/>
    </i>
    <i>
      <x v="3"/>
    </i>
    <i>
      <x v="4"/>
    </i>
    <i t="grand">
      <x/>
    </i>
  </colItems>
  <pageFields count="2">
    <pageField fld="4" hier="-1"/>
    <pageField fld="0" hier="-1"/>
  </pageFields>
  <dataFields count="1">
    <dataField name="Somme de Amount" fld="3" baseField="0" baseItem="0"/>
  </dataFields>
  <chartFormats count="7">
    <chartFormat chart="0" format="0" series="1">
      <pivotArea type="data" outline="0" fieldPosition="0">
        <references count="1">
          <reference field="2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2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2" count="1" selected="0">
            <x v="2"/>
          </reference>
        </references>
      </pivotArea>
    </chartFormat>
    <chartFormat chart="0" format="3" series="1">
      <pivotArea type="data" outline="0" fieldPosition="0">
        <references count="1">
          <reference field="2" count="1" selected="0">
            <x v="3"/>
          </reference>
        </references>
      </pivotArea>
    </chartFormat>
    <chartFormat chart="0" format="4" series="1">
      <pivotArea type="data" outline="0" fieldPosition="0">
        <references count="1">
          <reference field="2" count="1" selected="0">
            <x v="4"/>
          </reference>
        </references>
      </pivotArea>
    </chartFormat>
    <chartFormat chart="0" format="5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5"/>
          </reference>
        </references>
      </pivotArea>
    </chartFormat>
    <chartFormat chart="0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L17"/>
  <sheetViews>
    <sheetView tabSelected="1" zoomScale="90" zoomScaleNormal="90" workbookViewId="0">
      <selection activeCell="T12" sqref="T12"/>
    </sheetView>
  </sheetViews>
  <sheetFormatPr baseColWidth="10" defaultRowHeight="15" x14ac:dyDescent="0.25"/>
  <cols>
    <col min="2" max="2" width="14.85546875" bestFit="1" customWidth="1"/>
    <col min="3" max="3" width="1.42578125" customWidth="1"/>
    <col min="6" max="6" width="21" customWidth="1"/>
    <col min="7" max="7" width="23.85546875" customWidth="1"/>
    <col min="8" max="8" width="6.7109375" customWidth="1"/>
    <col min="9" max="9" width="5.28515625" customWidth="1"/>
    <col min="10" max="13" width="12.5703125" customWidth="1"/>
    <col min="14" max="14" width="12.5703125" bestFit="1" customWidth="1"/>
  </cols>
  <sheetData>
    <row r="1" spans="2:12" x14ac:dyDescent="0.25">
      <c r="F1" s="9" t="s">
        <v>14</v>
      </c>
      <c r="G1" t="s">
        <v>5</v>
      </c>
    </row>
    <row r="2" spans="2:12" x14ac:dyDescent="0.25">
      <c r="F2" s="9" t="s">
        <v>1</v>
      </c>
      <c r="G2" t="s">
        <v>29</v>
      </c>
    </row>
    <row r="4" spans="2:12" x14ac:dyDescent="0.25">
      <c r="F4" s="9" t="s">
        <v>7</v>
      </c>
      <c r="G4" s="9" t="s">
        <v>28</v>
      </c>
    </row>
    <row r="5" spans="2:12" x14ac:dyDescent="0.25">
      <c r="B5" s="8" t="s">
        <v>30</v>
      </c>
      <c r="C5" s="8"/>
      <c r="D5" s="8" t="s">
        <v>0</v>
      </c>
      <c r="E5" s="8" t="s">
        <v>14</v>
      </c>
      <c r="F5" s="9" t="s">
        <v>27</v>
      </c>
      <c r="G5" t="s">
        <v>8</v>
      </c>
      <c r="H5" t="s">
        <v>10</v>
      </c>
      <c r="I5" t="s">
        <v>9</v>
      </c>
      <c r="J5" t="s">
        <v>6</v>
      </c>
    </row>
    <row r="6" spans="2:12" x14ac:dyDescent="0.25">
      <c r="B6" t="s">
        <v>38</v>
      </c>
      <c r="D6" t="s">
        <v>8</v>
      </c>
      <c r="E6" t="s">
        <v>15</v>
      </c>
      <c r="F6" s="10" t="s">
        <v>38</v>
      </c>
      <c r="G6" s="11">
        <v>24</v>
      </c>
      <c r="H6" s="11"/>
      <c r="I6" s="11">
        <v>7</v>
      </c>
      <c r="J6" s="11">
        <v>31</v>
      </c>
    </row>
    <row r="7" spans="2:12" x14ac:dyDescent="0.25">
      <c r="B7" t="s">
        <v>39</v>
      </c>
      <c r="D7" t="s">
        <v>10</v>
      </c>
      <c r="E7" t="s">
        <v>16</v>
      </c>
      <c r="F7" s="10" t="s">
        <v>39</v>
      </c>
      <c r="G7" s="11">
        <v>220</v>
      </c>
      <c r="H7" s="11">
        <v>3</v>
      </c>
      <c r="I7" s="11">
        <v>99</v>
      </c>
      <c r="J7" s="11">
        <v>322</v>
      </c>
    </row>
    <row r="8" spans="2:12" x14ac:dyDescent="0.25">
      <c r="B8" t="s">
        <v>40</v>
      </c>
      <c r="D8" t="s">
        <v>9</v>
      </c>
      <c r="E8" t="s">
        <v>17</v>
      </c>
      <c r="F8" s="10" t="s">
        <v>6</v>
      </c>
      <c r="G8" s="11">
        <v>244</v>
      </c>
      <c r="H8" s="11">
        <v>3</v>
      </c>
      <c r="I8" s="11">
        <v>106</v>
      </c>
      <c r="J8" s="11">
        <v>353</v>
      </c>
    </row>
    <row r="9" spans="2:12" x14ac:dyDescent="0.25">
      <c r="B9" t="s">
        <v>41</v>
      </c>
      <c r="C9">
        <v>15</v>
      </c>
      <c r="D9" t="s">
        <v>43</v>
      </c>
      <c r="E9" t="s">
        <v>18</v>
      </c>
    </row>
    <row r="10" spans="2:12" x14ac:dyDescent="0.25">
      <c r="B10" t="s">
        <v>42</v>
      </c>
      <c r="D10" t="s">
        <v>11</v>
      </c>
      <c r="E10" t="s">
        <v>19</v>
      </c>
    </row>
    <row r="11" spans="2:12" x14ac:dyDescent="0.25">
      <c r="D11" t="s">
        <v>12</v>
      </c>
      <c r="E11" t="s">
        <v>20</v>
      </c>
    </row>
    <row r="12" spans="2:12" x14ac:dyDescent="0.25">
      <c r="D12" t="s">
        <v>45</v>
      </c>
      <c r="E12" t="s">
        <v>21</v>
      </c>
    </row>
    <row r="13" spans="2:12" x14ac:dyDescent="0.25">
      <c r="E13" t="s">
        <v>22</v>
      </c>
      <c r="L13" s="7"/>
    </row>
    <row r="14" spans="2:12" x14ac:dyDescent="0.25">
      <c r="E14" t="s">
        <v>23</v>
      </c>
    </row>
    <row r="15" spans="2:12" x14ac:dyDescent="0.25">
      <c r="E15" t="s">
        <v>24</v>
      </c>
    </row>
    <row r="16" spans="2:12" x14ac:dyDescent="0.25">
      <c r="E16" t="s">
        <v>25</v>
      </c>
    </row>
    <row r="17" spans="5:5" x14ac:dyDescent="0.25">
      <c r="E17" t="s">
        <v>26</v>
      </c>
    </row>
  </sheetData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5:J16"/>
  <sheetViews>
    <sheetView workbookViewId="0">
      <selection activeCell="G30" sqref="G30"/>
    </sheetView>
  </sheetViews>
  <sheetFormatPr baseColWidth="10" defaultRowHeight="15" x14ac:dyDescent="0.25"/>
  <cols>
    <col min="1" max="2" width="4.28515625" customWidth="1"/>
    <col min="3" max="3" width="15.85546875" style="3" bestFit="1" customWidth="1"/>
    <col min="4" max="4" width="13.7109375" customWidth="1"/>
    <col min="5" max="5" width="22.28515625" customWidth="1"/>
    <col min="6" max="6" width="11.42578125" style="5"/>
    <col min="7" max="7" width="11.5703125" bestFit="1" customWidth="1"/>
    <col min="8" max="8" width="44.28515625" customWidth="1"/>
    <col min="10" max="10" width="12.42578125" bestFit="1" customWidth="1"/>
  </cols>
  <sheetData>
    <row r="5" spans="3:10" ht="15.75" x14ac:dyDescent="0.25">
      <c r="C5" s="2" t="s">
        <v>1</v>
      </c>
      <c r="D5" s="1" t="s">
        <v>2</v>
      </c>
      <c r="E5" s="1" t="s">
        <v>0</v>
      </c>
      <c r="F5" s="4" t="s">
        <v>3</v>
      </c>
      <c r="G5" s="1" t="s">
        <v>14</v>
      </c>
      <c r="H5" s="1" t="s">
        <v>4</v>
      </c>
      <c r="J5" s="6" t="s">
        <v>13</v>
      </c>
    </row>
    <row r="6" spans="3:10" x14ac:dyDescent="0.25">
      <c r="C6" s="3" t="s">
        <v>29</v>
      </c>
      <c r="D6" t="s">
        <v>38</v>
      </c>
      <c r="E6" t="s">
        <v>8</v>
      </c>
      <c r="F6" s="5">
        <v>15</v>
      </c>
      <c r="G6" t="s">
        <v>16</v>
      </c>
      <c r="H6" t="s">
        <v>37</v>
      </c>
      <c r="J6" s="5">
        <f>SUM(F6:F1997)</f>
        <v>353</v>
      </c>
    </row>
    <row r="7" spans="3:10" x14ac:dyDescent="0.25">
      <c r="C7" s="3" t="s">
        <v>29</v>
      </c>
      <c r="D7" t="s">
        <v>39</v>
      </c>
      <c r="E7" t="s">
        <v>8</v>
      </c>
      <c r="F7" s="5">
        <v>5</v>
      </c>
      <c r="G7" t="s">
        <v>19</v>
      </c>
      <c r="H7" t="s">
        <v>34</v>
      </c>
    </row>
    <row r="8" spans="3:10" x14ac:dyDescent="0.25">
      <c r="C8" s="3" t="s">
        <v>29</v>
      </c>
      <c r="D8" t="s">
        <v>39</v>
      </c>
      <c r="E8" t="s">
        <v>8</v>
      </c>
      <c r="F8" s="5">
        <v>8</v>
      </c>
      <c r="G8" t="s">
        <v>15</v>
      </c>
      <c r="H8" t="s">
        <v>36</v>
      </c>
    </row>
    <row r="9" spans="3:10" x14ac:dyDescent="0.25">
      <c r="C9" s="3" t="s">
        <v>29</v>
      </c>
      <c r="D9" t="s">
        <v>38</v>
      </c>
      <c r="E9" t="s">
        <v>8</v>
      </c>
      <c r="F9" s="5">
        <v>9</v>
      </c>
      <c r="G9" t="s">
        <v>23</v>
      </c>
      <c r="H9" t="s">
        <v>44</v>
      </c>
    </row>
    <row r="10" spans="3:10" x14ac:dyDescent="0.25">
      <c r="C10" s="3" t="s">
        <v>29</v>
      </c>
      <c r="D10" t="s">
        <v>38</v>
      </c>
      <c r="E10" t="s">
        <v>9</v>
      </c>
      <c r="F10" s="5">
        <v>7</v>
      </c>
      <c r="G10" t="s">
        <v>17</v>
      </c>
      <c r="H10" t="s">
        <v>47</v>
      </c>
    </row>
    <row r="11" spans="3:10" x14ac:dyDescent="0.25">
      <c r="C11" s="3" t="s">
        <v>29</v>
      </c>
      <c r="D11" t="s">
        <v>39</v>
      </c>
      <c r="E11" t="s">
        <v>10</v>
      </c>
      <c r="F11" s="5">
        <v>3</v>
      </c>
      <c r="G11" t="s">
        <v>16</v>
      </c>
      <c r="H11" t="s">
        <v>46</v>
      </c>
    </row>
    <row r="12" spans="3:10" x14ac:dyDescent="0.25">
      <c r="C12" s="3" t="s">
        <v>29</v>
      </c>
      <c r="D12" t="s">
        <v>39</v>
      </c>
      <c r="E12" t="s">
        <v>9</v>
      </c>
      <c r="F12" s="5">
        <v>99</v>
      </c>
      <c r="G12" t="s">
        <v>18</v>
      </c>
      <c r="H12" t="s">
        <v>48</v>
      </c>
    </row>
    <row r="13" spans="3:10" x14ac:dyDescent="0.25">
      <c r="C13" s="3" t="s">
        <v>29</v>
      </c>
      <c r="D13" t="s">
        <v>39</v>
      </c>
      <c r="E13" t="s">
        <v>8</v>
      </c>
      <c r="F13" s="5">
        <v>6</v>
      </c>
      <c r="G13" t="s">
        <v>20</v>
      </c>
      <c r="H13" t="s">
        <v>49</v>
      </c>
    </row>
    <row r="14" spans="3:10" x14ac:dyDescent="0.25">
      <c r="C14" s="3" t="s">
        <v>29</v>
      </c>
      <c r="D14" t="s">
        <v>39</v>
      </c>
      <c r="E14" t="s">
        <v>8</v>
      </c>
      <c r="F14" s="5">
        <v>90</v>
      </c>
      <c r="G14" t="s">
        <v>16</v>
      </c>
      <c r="H14" t="s">
        <v>50</v>
      </c>
    </row>
    <row r="15" spans="3:10" x14ac:dyDescent="0.25">
      <c r="C15" s="3" t="s">
        <v>29</v>
      </c>
      <c r="D15" t="s">
        <v>39</v>
      </c>
      <c r="E15" t="s">
        <v>8</v>
      </c>
      <c r="F15" s="5">
        <v>23</v>
      </c>
      <c r="G15">
        <v>77</v>
      </c>
      <c r="H15" t="s">
        <v>51</v>
      </c>
    </row>
    <row r="16" spans="3:10" x14ac:dyDescent="0.25">
      <c r="C16" s="3" t="s">
        <v>29</v>
      </c>
      <c r="D16" t="s">
        <v>39</v>
      </c>
      <c r="E16" t="s">
        <v>8</v>
      </c>
      <c r="F16" s="5">
        <v>88</v>
      </c>
      <c r="G16" t="s">
        <v>16</v>
      </c>
      <c r="H16" t="s">
        <v>35</v>
      </c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3:P8"/>
  <sheetViews>
    <sheetView workbookViewId="0">
      <selection activeCell="F8" sqref="F8"/>
    </sheetView>
  </sheetViews>
  <sheetFormatPr baseColWidth="10" defaultRowHeight="15" x14ac:dyDescent="0.25"/>
  <cols>
    <col min="1" max="1" width="2.7109375" customWidth="1"/>
    <col min="2" max="2" width="11.42578125" style="13"/>
    <col min="3" max="3" width="11.42578125" style="15"/>
    <col min="4" max="4" width="18.42578125" customWidth="1"/>
    <col min="5" max="5" width="2.7109375" customWidth="1"/>
    <col min="6" max="6" width="11.42578125" style="13"/>
    <col min="7" max="7" width="11.42578125" style="15"/>
    <col min="9" max="9" width="2.7109375" customWidth="1"/>
    <col min="10" max="10" width="11.42578125" style="13"/>
    <col min="11" max="11" width="11.42578125" style="15"/>
    <col min="13" max="13" width="2.7109375" customWidth="1"/>
    <col min="14" max="14" width="11.42578125" style="13"/>
    <col min="15" max="15" width="11.42578125" style="15"/>
  </cols>
  <sheetData>
    <row r="3" spans="2:16" ht="15.75" thickBot="1" x14ac:dyDescent="0.3"/>
    <row r="4" spans="2:16" x14ac:dyDescent="0.25">
      <c r="B4" s="14" t="s">
        <v>38</v>
      </c>
      <c r="C4" s="16"/>
      <c r="D4" s="12"/>
      <c r="F4" s="14" t="s">
        <v>39</v>
      </c>
      <c r="G4" s="16"/>
      <c r="H4" s="12"/>
      <c r="J4" s="14" t="s">
        <v>40</v>
      </c>
      <c r="K4" s="16"/>
      <c r="L4" s="12"/>
      <c r="N4" s="14" t="s">
        <v>41</v>
      </c>
      <c r="O4" s="16"/>
      <c r="P4" s="12"/>
    </row>
    <row r="5" spans="2:16" x14ac:dyDescent="0.25">
      <c r="B5" s="17" t="s">
        <v>31</v>
      </c>
      <c r="C5" s="18" t="s">
        <v>32</v>
      </c>
      <c r="D5" s="19" t="s">
        <v>33</v>
      </c>
      <c r="F5" s="17" t="s">
        <v>31</v>
      </c>
      <c r="G5" s="18" t="s">
        <v>32</v>
      </c>
      <c r="H5" s="19" t="s">
        <v>33</v>
      </c>
      <c r="J5" s="17" t="s">
        <v>31</v>
      </c>
      <c r="K5" s="18" t="s">
        <v>32</v>
      </c>
      <c r="L5" s="19" t="s">
        <v>33</v>
      </c>
      <c r="N5" s="17" t="s">
        <v>31</v>
      </c>
      <c r="O5" s="18" t="s">
        <v>32</v>
      </c>
      <c r="P5" s="19" t="s">
        <v>33</v>
      </c>
    </row>
    <row r="6" spans="2:16" x14ac:dyDescent="0.25">
      <c r="B6" s="13" t="s">
        <v>29</v>
      </c>
      <c r="C6" s="15">
        <v>50</v>
      </c>
      <c r="D6" t="s">
        <v>16</v>
      </c>
      <c r="F6" s="13" t="s">
        <v>29</v>
      </c>
      <c r="G6" s="15">
        <v>3</v>
      </c>
      <c r="H6" t="s">
        <v>17</v>
      </c>
    </row>
    <row r="7" spans="2:16" x14ac:dyDescent="0.25">
      <c r="B7" s="13" t="s">
        <v>29</v>
      </c>
      <c r="C7" s="15">
        <v>1</v>
      </c>
      <c r="D7" t="s">
        <v>15</v>
      </c>
      <c r="F7" s="13" t="s">
        <v>29</v>
      </c>
      <c r="G7" s="15">
        <v>5</v>
      </c>
      <c r="H7" t="s">
        <v>16</v>
      </c>
    </row>
    <row r="8" spans="2:16" x14ac:dyDescent="0.25">
      <c r="B8" s="13" t="s">
        <v>29</v>
      </c>
      <c r="C8" s="15">
        <v>2</v>
      </c>
      <c r="D8" t="s">
        <v>16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DataEntry</vt:lpstr>
      <vt:lpstr>Database</vt:lpstr>
      <vt:lpstr>SITUATION</vt:lpstr>
      <vt:lpstr>lst_Mois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SONY</dc:creator>
  <cp:lastModifiedBy>thev</cp:lastModifiedBy>
  <dcterms:created xsi:type="dcterms:W3CDTF">2019-04-13T10:53:31Z</dcterms:created>
  <dcterms:modified xsi:type="dcterms:W3CDTF">2019-04-15T09:09:54Z</dcterms:modified>
</cp:coreProperties>
</file>