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Mon Drive\Patrice\Abel\"/>
    </mc:Choice>
  </mc:AlternateContent>
  <xr:revisionPtr revIDLastSave="0" documentId="13_ncr:1_{76504FB3-420F-4A97-A816-EDB097D01AD8}" xr6:coauthVersionLast="47" xr6:coauthVersionMax="47" xr10:uidLastSave="{00000000-0000-0000-0000-000000000000}"/>
  <bookViews>
    <workbookView xWindow="1536" yWindow="1536" windowWidth="22920" windowHeight="14628" xr2:uid="{00000000-000D-0000-FFFF-FFFF00000000}"/>
  </bookViews>
  <sheets>
    <sheet name="Planning" sheetId="1" r:id="rId1"/>
    <sheet name="Calendrier" sheetId="8" state="hidden" r:id="rId2"/>
    <sheet name="Affectations" sheetId="5" r:id="rId3"/>
    <sheet name="Tables" sheetId="3" r:id="rId4"/>
  </sheets>
  <functionGroups builtInGroupCount="19"/>
  <definedNames>
    <definedName name="_xlnm._FilterDatabase" localSheetId="0" hidden="1">Planning!$A$7:$A$7</definedName>
    <definedName name="Année" localSheetId="0">Planning!$A$1</definedName>
    <definedName name="Année">Planning!$A$1</definedName>
    <definedName name="année_au" localSheetId="0">Planning!$C$2</definedName>
    <definedName name="année_du" localSheetId="0">Planning!$C$1</definedName>
    <definedName name="Bénévole" localSheetId="1">Calendrier!$S$2</definedName>
    <definedName name="date_début" localSheetId="0">Planning!$C$5</definedName>
    <definedName name="date_fin" localSheetId="0">Planning!$C$6</definedName>
    <definedName name="dates_calendrier">Calendrier!$A$6:$A$36,Calendrier!$E$6:$E$34,Calendrier!$I$6:$I$36,Calendrier!$M$6:$M$35,Calendrier!$Q$6:$Q$36,Calendrier!$U$6:$U$35,Calendrier!$Y$6:$Y$36,Calendrier!$AC$6:$AC$36,Calendrier!$AG$6:$AG$35,Calendrier!$AK$6:$AK$36,Calendrier!$AO$6:$AO$35,Calendrier!$AS$6:$AS$36</definedName>
    <definedName name="dates_planning" localSheetId="0">Planning!$D$6:$APX$6</definedName>
    <definedName name="heures_calendrier">Calendrier!$B$6:$D$36,Calendrier!$F$6:$H$34,Calendrier!$J$6:$L$36,Calendrier!$N$6:$P$35,Calendrier!$R$6:$T$36,Calendrier!$V$6:$X$35,Calendrier!$Z$6:$AB$36,Calendrier!$AD$6:$AF$36,Calendrier!$AH$6:$AJ$35,Calendrier!$AL$6:$AN$36,Calendrier!$AP$6:$AR$35,Calendrier!$AT$6:$AV$36</definedName>
    <definedName name="mois_au">Planning!$D$2</definedName>
    <definedName name="mois_du">Planning!$D$1</definedName>
    <definedName name="mois_planning" localSheetId="0">Planning!$D$8:$APX$8</definedName>
    <definedName name="Mois_texte">Planning!$D$3:$ABZ$3</definedName>
    <definedName name="semaine_au" localSheetId="0">Planning!$B$2</definedName>
    <definedName name="semaine_du" localSheetId="0">Planning!$B$1</definedName>
    <definedName name="semaines" localSheetId="0">Planning!$D$4:$ABZ$4</definedName>
    <definedName name="tranche_jours">Planning!$A$5</definedName>
    <definedName name="Z_42E92B7C_CDDB_4046_BB14_6E79D8A7188E_.wvu.Cols" localSheetId="0" hidden="1">Planning!$FD:$ABZ</definedName>
    <definedName name="Z_42E92B7C_CDDB_4046_BB14_6E79D8A7188E_.wvu.FilterData" localSheetId="0" hidden="1">Planning!$A$7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E54" i="5"/>
  <c r="L54" i="5"/>
  <c r="M54" i="5"/>
  <c r="N54" i="5"/>
  <c r="E53" i="5"/>
  <c r="L53" i="5"/>
  <c r="M53" i="5"/>
  <c r="N53" i="5"/>
  <c r="E52" i="5"/>
  <c r="L52" i="5"/>
  <c r="M52" i="5"/>
  <c r="N52" i="5"/>
  <c r="E51" i="5"/>
  <c r="L51" i="5"/>
  <c r="M51" i="5"/>
  <c r="N51" i="5"/>
  <c r="E50" i="5"/>
  <c r="L50" i="5"/>
  <c r="M50" i="5"/>
  <c r="N50" i="5"/>
  <c r="E49" i="5"/>
  <c r="L49" i="5"/>
  <c r="M49" i="5"/>
  <c r="N49" i="5"/>
  <c r="E48" i="5"/>
  <c r="L48" i="5"/>
  <c r="M48" i="5"/>
  <c r="N48" i="5"/>
  <c r="E47" i="5"/>
  <c r="L47" i="5"/>
  <c r="M47" i="5"/>
  <c r="N47" i="5"/>
  <c r="E46" i="5"/>
  <c r="L46" i="5"/>
  <c r="M46" i="5"/>
  <c r="N46" i="5"/>
  <c r="E45" i="5"/>
  <c r="L45" i="5"/>
  <c r="M45" i="5"/>
  <c r="N45" i="5"/>
  <c r="E44" i="5"/>
  <c r="L44" i="5"/>
  <c r="M44" i="5"/>
  <c r="N44" i="5"/>
  <c r="E43" i="5"/>
  <c r="L43" i="5"/>
  <c r="M43" i="5"/>
  <c r="N43" i="5"/>
  <c r="E42" i="5"/>
  <c r="L42" i="5"/>
  <c r="M42" i="5"/>
  <c r="N42" i="5"/>
  <c r="E41" i="5"/>
  <c r="L41" i="5"/>
  <c r="M41" i="5"/>
  <c r="N41" i="5"/>
  <c r="E40" i="5"/>
  <c r="L40" i="5"/>
  <c r="M40" i="5"/>
  <c r="N40" i="5"/>
  <c r="E39" i="5"/>
  <c r="L39" i="5"/>
  <c r="M39" i="5"/>
  <c r="N39" i="5"/>
  <c r="E38" i="5"/>
  <c r="L38" i="5"/>
  <c r="M38" i="5"/>
  <c r="N38" i="5"/>
  <c r="E37" i="5"/>
  <c r="L37" i="5"/>
  <c r="M37" i="5"/>
  <c r="N37" i="5"/>
  <c r="E36" i="5"/>
  <c r="L36" i="5"/>
  <c r="M36" i="5"/>
  <c r="N36" i="5"/>
  <c r="E35" i="5"/>
  <c r="L35" i="5"/>
  <c r="M35" i="5"/>
  <c r="N35" i="5"/>
  <c r="E34" i="5"/>
  <c r="L34" i="5"/>
  <c r="M34" i="5"/>
  <c r="N34" i="5"/>
  <c r="E33" i="5"/>
  <c r="L33" i="5"/>
  <c r="M33" i="5"/>
  <c r="N33" i="5"/>
  <c r="E32" i="5"/>
  <c r="L32" i="5"/>
  <c r="M32" i="5"/>
  <c r="N32" i="5"/>
  <c r="E31" i="5"/>
  <c r="L31" i="5"/>
  <c r="M31" i="5"/>
  <c r="N31" i="5"/>
  <c r="E30" i="5"/>
  <c r="L30" i="5"/>
  <c r="M30" i="5"/>
  <c r="N30" i="5"/>
  <c r="E29" i="5"/>
  <c r="L29" i="5"/>
  <c r="M29" i="5"/>
  <c r="N29" i="5"/>
  <c r="E28" i="5"/>
  <c r="L28" i="5"/>
  <c r="M28" i="5"/>
  <c r="N28" i="5"/>
  <c r="E27" i="5"/>
  <c r="L27" i="5"/>
  <c r="M27" i="5"/>
  <c r="N27" i="5"/>
  <c r="E26" i="5"/>
  <c r="L26" i="5"/>
  <c r="M26" i="5"/>
  <c r="N26" i="5"/>
  <c r="E25" i="5"/>
  <c r="L25" i="5"/>
  <c r="M25" i="5"/>
  <c r="N25" i="5"/>
  <c r="E24" i="5"/>
  <c r="L24" i="5"/>
  <c r="M24" i="5"/>
  <c r="N24" i="5"/>
  <c r="E23" i="5"/>
  <c r="L23" i="5"/>
  <c r="M23" i="5"/>
  <c r="N23" i="5"/>
  <c r="E22" i="5"/>
  <c r="L22" i="5"/>
  <c r="M22" i="5"/>
  <c r="N22" i="5"/>
  <c r="E21" i="5"/>
  <c r="L21" i="5"/>
  <c r="M21" i="5"/>
  <c r="N21" i="5"/>
  <c r="E20" i="5"/>
  <c r="L20" i="5"/>
  <c r="M20" i="5"/>
  <c r="N20" i="5"/>
  <c r="E19" i="5"/>
  <c r="L19" i="5"/>
  <c r="M19" i="5"/>
  <c r="N19" i="5"/>
  <c r="E18" i="5"/>
  <c r="L18" i="5"/>
  <c r="M18" i="5"/>
  <c r="N18" i="5"/>
  <c r="E17" i="5"/>
  <c r="L17" i="5"/>
  <c r="M17" i="5"/>
  <c r="N17" i="5"/>
  <c r="E16" i="5"/>
  <c r="L16" i="5"/>
  <c r="M16" i="5"/>
  <c r="N16" i="5"/>
  <c r="E15" i="5"/>
  <c r="L15" i="5"/>
  <c r="M15" i="5"/>
  <c r="N15" i="5"/>
  <c r="E14" i="5"/>
  <c r="L14" i="5"/>
  <c r="M14" i="5"/>
  <c r="N14" i="5"/>
  <c r="E13" i="5"/>
  <c r="L13" i="5"/>
  <c r="M13" i="5"/>
  <c r="N13" i="5"/>
  <c r="E12" i="5"/>
  <c r="L12" i="5"/>
  <c r="M12" i="5"/>
  <c r="N12" i="5"/>
  <c r="E11" i="5"/>
  <c r="L11" i="5"/>
  <c r="M11" i="5"/>
  <c r="N11" i="5"/>
  <c r="E10" i="5"/>
  <c r="L10" i="5"/>
  <c r="M10" i="5"/>
  <c r="N10" i="5"/>
  <c r="E9" i="5"/>
  <c r="L9" i="5"/>
  <c r="M9" i="5"/>
  <c r="N9" i="5"/>
  <c r="E8" i="5"/>
  <c r="L8" i="5"/>
  <c r="M8" i="5"/>
  <c r="N8" i="5"/>
  <c r="E7" i="5"/>
  <c r="L7" i="5"/>
  <c r="M7" i="5"/>
  <c r="N7" i="5"/>
  <c r="E6" i="5"/>
  <c r="L6" i="5"/>
  <c r="M6" i="5"/>
  <c r="N6" i="5"/>
  <c r="E5" i="5"/>
  <c r="L5" i="5"/>
  <c r="M5" i="5"/>
  <c r="N5" i="5"/>
  <c r="E4" i="5"/>
  <c r="L4" i="5"/>
  <c r="M4" i="5"/>
  <c r="N4" i="5"/>
  <c r="E3" i="5"/>
  <c r="L3" i="5"/>
  <c r="M3" i="5"/>
  <c r="N3" i="5"/>
  <c r="H52" i="5"/>
  <c r="F45" i="5"/>
  <c r="J43" i="5"/>
  <c r="H36" i="5"/>
  <c r="F29" i="5"/>
  <c r="J27" i="5"/>
  <c r="H20" i="5"/>
  <c r="F13" i="5"/>
  <c r="J11" i="5"/>
  <c r="H4" i="5"/>
  <c r="F36" i="5"/>
  <c r="F54" i="5"/>
  <c r="J52" i="5"/>
  <c r="H45" i="5"/>
  <c r="F38" i="5"/>
  <c r="J36" i="5"/>
  <c r="H29" i="5"/>
  <c r="F22" i="5"/>
  <c r="J20" i="5"/>
  <c r="H13" i="5"/>
  <c r="F6" i="5"/>
  <c r="J4" i="5"/>
  <c r="J6" i="5"/>
  <c r="J9" i="5"/>
  <c r="H43" i="5"/>
  <c r="H54" i="5"/>
  <c r="F47" i="5"/>
  <c r="J45" i="5"/>
  <c r="H38" i="5"/>
  <c r="F31" i="5"/>
  <c r="J29" i="5"/>
  <c r="H22" i="5"/>
  <c r="F15" i="5"/>
  <c r="J13" i="5"/>
  <c r="H6" i="5"/>
  <c r="H15" i="5"/>
  <c r="J7" i="5"/>
  <c r="J25" i="5"/>
  <c r="J54" i="5"/>
  <c r="H47" i="5"/>
  <c r="F40" i="5"/>
  <c r="J38" i="5"/>
  <c r="H31" i="5"/>
  <c r="F24" i="5"/>
  <c r="J22" i="5"/>
  <c r="F8" i="5"/>
  <c r="H8" i="5"/>
  <c r="F49" i="5"/>
  <c r="J47" i="5"/>
  <c r="H40" i="5"/>
  <c r="F33" i="5"/>
  <c r="J31" i="5"/>
  <c r="H24" i="5"/>
  <c r="F17" i="5"/>
  <c r="J15" i="5"/>
  <c r="H18" i="5"/>
  <c r="H49" i="5"/>
  <c r="F42" i="5"/>
  <c r="J40" i="5"/>
  <c r="H33" i="5"/>
  <c r="F26" i="5"/>
  <c r="J24" i="5"/>
  <c r="H17" i="5"/>
  <c r="F10" i="5"/>
  <c r="J8" i="5"/>
  <c r="F51" i="5"/>
  <c r="J49" i="5"/>
  <c r="H42" i="5"/>
  <c r="F35" i="5"/>
  <c r="J33" i="5"/>
  <c r="H26" i="5"/>
  <c r="F19" i="5"/>
  <c r="J17" i="5"/>
  <c r="H10" i="5"/>
  <c r="F3" i="5"/>
  <c r="F12" i="5"/>
  <c r="J10" i="5"/>
  <c r="H3" i="5"/>
  <c r="H9" i="5"/>
  <c r="F20" i="5"/>
  <c r="H51" i="5"/>
  <c r="F44" i="5"/>
  <c r="J42" i="5"/>
  <c r="H35" i="5"/>
  <c r="F28" i="5"/>
  <c r="J26" i="5"/>
  <c r="H19" i="5"/>
  <c r="F53" i="5"/>
  <c r="J51" i="5"/>
  <c r="H44" i="5"/>
  <c r="F37" i="5"/>
  <c r="J35" i="5"/>
  <c r="H28" i="5"/>
  <c r="F21" i="5"/>
  <c r="J19" i="5"/>
  <c r="H12" i="5"/>
  <c r="F5" i="5"/>
  <c r="J3" i="5"/>
  <c r="H27" i="5"/>
  <c r="J18" i="5"/>
  <c r="H53" i="5"/>
  <c r="F46" i="5"/>
  <c r="J44" i="5"/>
  <c r="H37" i="5"/>
  <c r="F30" i="5"/>
  <c r="J28" i="5"/>
  <c r="H21" i="5"/>
  <c r="F14" i="5"/>
  <c r="J12" i="5"/>
  <c r="H5" i="5"/>
  <c r="J5" i="5"/>
  <c r="H7" i="5"/>
  <c r="J50" i="5"/>
  <c r="J53" i="5"/>
  <c r="H46" i="5"/>
  <c r="F39" i="5"/>
  <c r="J37" i="5"/>
  <c r="H30" i="5"/>
  <c r="F23" i="5"/>
  <c r="J21" i="5"/>
  <c r="H14" i="5"/>
  <c r="F7" i="5"/>
  <c r="H16" i="5"/>
  <c r="F9" i="5"/>
  <c r="F48" i="5"/>
  <c r="J46" i="5"/>
  <c r="H39" i="5"/>
  <c r="F32" i="5"/>
  <c r="J30" i="5"/>
  <c r="H23" i="5"/>
  <c r="F16" i="5"/>
  <c r="J14" i="5"/>
  <c r="J34" i="5"/>
  <c r="F4" i="5"/>
  <c r="H48" i="5"/>
  <c r="F41" i="5"/>
  <c r="J39" i="5"/>
  <c r="H32" i="5"/>
  <c r="F25" i="5"/>
  <c r="J23" i="5"/>
  <c r="F50" i="5"/>
  <c r="J48" i="5"/>
  <c r="H41" i="5"/>
  <c r="F34" i="5"/>
  <c r="J32" i="5"/>
  <c r="H25" i="5"/>
  <c r="F18" i="5"/>
  <c r="J16" i="5"/>
  <c r="F52" i="5"/>
  <c r="H11" i="5"/>
  <c r="H50" i="5"/>
  <c r="F43" i="5"/>
  <c r="J41" i="5"/>
  <c r="H34" i="5"/>
  <c r="F27" i="5"/>
  <c r="F11" i="5"/>
  <c r="C8" i="1" l="1"/>
  <c r="B3" i="3"/>
  <c r="C3" i="1" l="1"/>
  <c r="D40" i="8"/>
  <c r="D39" i="8"/>
  <c r="D38" i="8"/>
  <c r="A2" i="8" l="1"/>
  <c r="A4" i="8" a="1"/>
  <c r="A4" i="8" s="1"/>
  <c r="E4" i="8" s="1"/>
  <c r="I4" i="8" l="1"/>
  <c r="E6" i="8"/>
  <c r="A6" i="8"/>
  <c r="A7" i="8" l="1"/>
  <c r="E7" i="8"/>
  <c r="I6" i="8"/>
  <c r="M4" i="8"/>
  <c r="C4" i="1"/>
  <c r="M6" i="8" l="1"/>
  <c r="Q4" i="8"/>
  <c r="I7" i="8"/>
  <c r="E8" i="8"/>
  <c r="A8" i="8"/>
  <c r="A9" i="8" l="1"/>
  <c r="E9" i="8"/>
  <c r="I8" i="8"/>
  <c r="Q6" i="8"/>
  <c r="U4" i="8"/>
  <c r="M7" i="8"/>
  <c r="B4" i="3"/>
  <c r="B5" i="3"/>
  <c r="M8" i="8" l="1"/>
  <c r="U6" i="8"/>
  <c r="Y4" i="8"/>
  <c r="Q7" i="8"/>
  <c r="I9" i="8"/>
  <c r="E10" i="8"/>
  <c r="A10" i="8"/>
  <c r="I10" i="8" l="1"/>
  <c r="E11" i="8"/>
  <c r="U7" i="8"/>
  <c r="AC4" i="8"/>
  <c r="Y6" i="8"/>
  <c r="A11" i="8"/>
  <c r="Q8" i="8"/>
  <c r="M9" i="8"/>
  <c r="E5" i="1"/>
  <c r="F5" i="1"/>
  <c r="I5" i="1" s="1"/>
  <c r="D5" i="1"/>
  <c r="AG4" i="8" l="1"/>
  <c r="AC6" i="8"/>
  <c r="M10" i="8"/>
  <c r="Q9" i="8"/>
  <c r="E12" i="8"/>
  <c r="A12" i="8"/>
  <c r="Y7" i="8"/>
  <c r="U8" i="8"/>
  <c r="I11" i="8"/>
  <c r="G5" i="1"/>
  <c r="J5" i="1" s="1"/>
  <c r="D6" i="1"/>
  <c r="E6" i="1"/>
  <c r="H5" i="1"/>
  <c r="L5" i="1"/>
  <c r="I6" i="1"/>
  <c r="D4" i="1"/>
  <c r="U9" i="8" l="1"/>
  <c r="A13" i="8"/>
  <c r="E13" i="8"/>
  <c r="Q10" i="8"/>
  <c r="M11" i="8"/>
  <c r="I12" i="8"/>
  <c r="AC7" i="8"/>
  <c r="Y8" i="8"/>
  <c r="AK4" i="8"/>
  <c r="AG6" i="8"/>
  <c r="G6" i="1"/>
  <c r="L4" i="1"/>
  <c r="L6" i="1"/>
  <c r="O5" i="1"/>
  <c r="K5" i="1"/>
  <c r="H6" i="1"/>
  <c r="J6" i="1"/>
  <c r="J4" i="1"/>
  <c r="M5" i="1"/>
  <c r="F6" i="1"/>
  <c r="F4" i="1"/>
  <c r="AC8" i="8" l="1"/>
  <c r="I13" i="8"/>
  <c r="M12" i="8"/>
  <c r="E14" i="8"/>
  <c r="Q11" i="8"/>
  <c r="A14" i="8"/>
  <c r="Y9" i="8"/>
  <c r="AG7" i="8"/>
  <c r="U10" i="8"/>
  <c r="AO4" i="8"/>
  <c r="AK6" i="8"/>
  <c r="K6" i="1"/>
  <c r="N5" i="1"/>
  <c r="O6" i="1"/>
  <c r="O4" i="1"/>
  <c r="R5" i="1"/>
  <c r="M4" i="1"/>
  <c r="M6" i="1"/>
  <c r="P5" i="1"/>
  <c r="G4" i="1"/>
  <c r="Y10" i="8" l="1"/>
  <c r="Q12" i="8"/>
  <c r="I14" i="8"/>
  <c r="A15" i="8"/>
  <c r="A16" i="8" s="1"/>
  <c r="AO6" i="8"/>
  <c r="AS4" i="8"/>
  <c r="AS6" i="8" s="1"/>
  <c r="AC9" i="8"/>
  <c r="AG8" i="8"/>
  <c r="E15" i="8"/>
  <c r="M13" i="8"/>
  <c r="AK7" i="8"/>
  <c r="U11" i="8"/>
  <c r="R4" i="1"/>
  <c r="U5" i="1"/>
  <c r="R6" i="1"/>
  <c r="N6" i="1"/>
  <c r="Q5" i="1"/>
  <c r="S5" i="1"/>
  <c r="P4" i="1"/>
  <c r="P6" i="1"/>
  <c r="I4" i="1"/>
  <c r="AO7" i="8" l="1"/>
  <c r="A17" i="8"/>
  <c r="U12" i="8"/>
  <c r="I15" i="8"/>
  <c r="AG9" i="8"/>
  <c r="Q13" i="8"/>
  <c r="E16" i="8"/>
  <c r="AC10" i="8"/>
  <c r="M14" i="8"/>
  <c r="Y11" i="8"/>
  <c r="AS7" i="8"/>
  <c r="AK8" i="8"/>
  <c r="V5" i="1"/>
  <c r="S6" i="1"/>
  <c r="S4" i="1"/>
  <c r="Q6" i="1"/>
  <c r="T5" i="1"/>
  <c r="U4" i="1"/>
  <c r="U6" i="1"/>
  <c r="X5" i="1"/>
  <c r="AS8" i="8" l="1"/>
  <c r="AC11" i="8"/>
  <c r="E17" i="8"/>
  <c r="U13" i="8"/>
  <c r="Q14" i="8"/>
  <c r="AG10" i="8"/>
  <c r="AK9" i="8"/>
  <c r="Y12" i="8"/>
  <c r="A18" i="8"/>
  <c r="I16" i="8"/>
  <c r="AO8" i="8"/>
  <c r="M15" i="8"/>
  <c r="AA5" i="1"/>
  <c r="X6" i="1"/>
  <c r="X4" i="1"/>
  <c r="W5" i="1"/>
  <c r="T6" i="1"/>
  <c r="Y5" i="1"/>
  <c r="V6" i="1"/>
  <c r="V4" i="1"/>
  <c r="Y13" i="8" l="1"/>
  <c r="U14" i="8"/>
  <c r="AK10" i="8"/>
  <c r="Q15" i="8"/>
  <c r="I17" i="8"/>
  <c r="AC12" i="8"/>
  <c r="AG11" i="8"/>
  <c r="M16" i="8"/>
  <c r="AO9" i="8"/>
  <c r="E18" i="8"/>
  <c r="A19" i="8"/>
  <c r="AS9" i="8"/>
  <c r="AB5" i="1"/>
  <c r="Y4" i="1"/>
  <c r="Y6" i="1"/>
  <c r="Z5" i="1"/>
  <c r="W6" i="1"/>
  <c r="AD5" i="1"/>
  <c r="AA6" i="1"/>
  <c r="AA4" i="1"/>
  <c r="AC13" i="8" l="1"/>
  <c r="M17" i="8"/>
  <c r="I18" i="8"/>
  <c r="Q16" i="8"/>
  <c r="AS10" i="8"/>
  <c r="E19" i="8"/>
  <c r="AG12" i="8"/>
  <c r="AK11" i="8"/>
  <c r="A20" i="8"/>
  <c r="U15" i="8"/>
  <c r="AO10" i="8"/>
  <c r="Y14" i="8"/>
  <c r="AG5" i="1"/>
  <c r="AD6" i="1"/>
  <c r="AD4" i="1"/>
  <c r="Z6" i="1"/>
  <c r="AC5" i="1"/>
  <c r="AB6" i="1"/>
  <c r="AB4" i="1"/>
  <c r="AE5" i="1"/>
  <c r="AS11" i="8" l="1"/>
  <c r="AO11" i="8"/>
  <c r="I19" i="8"/>
  <c r="M18" i="8"/>
  <c r="Q17" i="8"/>
  <c r="AK12" i="8"/>
  <c r="E20" i="8"/>
  <c r="AG13" i="8"/>
  <c r="Y15" i="8"/>
  <c r="U16" i="8"/>
  <c r="A21" i="8"/>
  <c r="AC14" i="8"/>
  <c r="AE6" i="1"/>
  <c r="AE4" i="1"/>
  <c r="AH5" i="1"/>
  <c r="AF5" i="1"/>
  <c r="AC6" i="1"/>
  <c r="AJ5" i="1"/>
  <c r="AG4" i="1"/>
  <c r="AG6" i="1"/>
  <c r="A22" i="8" l="1"/>
  <c r="AG14" i="8"/>
  <c r="E21" i="8"/>
  <c r="I20" i="8"/>
  <c r="AK13" i="8"/>
  <c r="Q18" i="8"/>
  <c r="AS12" i="8"/>
  <c r="AC15" i="8"/>
  <c r="M19" i="8"/>
  <c r="AO12" i="8"/>
  <c r="U17" i="8"/>
  <c r="Y16" i="8"/>
  <c r="AJ6" i="1"/>
  <c r="AM5" i="1"/>
  <c r="AJ4" i="1"/>
  <c r="AI5" i="1"/>
  <c r="AF6" i="1"/>
  <c r="AH6" i="1"/>
  <c r="AH4" i="1"/>
  <c r="AK5" i="1"/>
  <c r="AC16" i="8" l="1"/>
  <c r="Q19" i="8"/>
  <c r="Y17" i="8"/>
  <c r="AS13" i="8"/>
  <c r="U18" i="8"/>
  <c r="AK14" i="8"/>
  <c r="I21" i="8"/>
  <c r="A23" i="8"/>
  <c r="E22" i="8"/>
  <c r="AG15" i="8"/>
  <c r="AO13" i="8"/>
  <c r="M20" i="8"/>
  <c r="AK6" i="1"/>
  <c r="AK4" i="1"/>
  <c r="AN5" i="1"/>
  <c r="AL5" i="1"/>
  <c r="AI6" i="1"/>
  <c r="AM4" i="1"/>
  <c r="AP5" i="1"/>
  <c r="AM6" i="1"/>
  <c r="I22" i="8" l="1"/>
  <c r="M21" i="8"/>
  <c r="AO14" i="8"/>
  <c r="Q20" i="8"/>
  <c r="AK15" i="8"/>
  <c r="U19" i="8"/>
  <c r="AS14" i="8"/>
  <c r="A24" i="8"/>
  <c r="Y18" i="8"/>
  <c r="E23" i="8"/>
  <c r="AC17" i="8"/>
  <c r="AG16" i="8"/>
  <c r="AP4" i="1"/>
  <c r="AS5" i="1"/>
  <c r="AP6" i="1"/>
  <c r="AO5" i="1"/>
  <c r="AL6" i="1"/>
  <c r="AQ5" i="1"/>
  <c r="AN4" i="1"/>
  <c r="AN6" i="1"/>
  <c r="A25" i="8" l="1"/>
  <c r="AS15" i="8"/>
  <c r="AK16" i="8"/>
  <c r="Q21" i="8"/>
  <c r="E24" i="8"/>
  <c r="U20" i="8"/>
  <c r="AG17" i="8"/>
  <c r="AC18" i="8"/>
  <c r="AO15" i="8"/>
  <c r="M22" i="8"/>
  <c r="Y19" i="8"/>
  <c r="I23" i="8"/>
  <c r="AQ6" i="1"/>
  <c r="AQ4" i="1"/>
  <c r="AT5" i="1"/>
  <c r="AO6" i="1"/>
  <c r="AR5" i="1"/>
  <c r="AS6" i="1"/>
  <c r="AV5" i="1"/>
  <c r="AS4" i="1"/>
  <c r="U21" i="8" l="1"/>
  <c r="Y20" i="8"/>
  <c r="AC19" i="8"/>
  <c r="AG18" i="8"/>
  <c r="E25" i="8"/>
  <c r="I24" i="8"/>
  <c r="AK17" i="8"/>
  <c r="M23" i="8"/>
  <c r="Q22" i="8"/>
  <c r="AS16" i="8"/>
  <c r="AO16" i="8"/>
  <c r="A26" i="8"/>
  <c r="AR6" i="1"/>
  <c r="AU5" i="1"/>
  <c r="AY5" i="1"/>
  <c r="AV4" i="1"/>
  <c r="AV6" i="1"/>
  <c r="AW5" i="1"/>
  <c r="AT6" i="1"/>
  <c r="AT4" i="1"/>
  <c r="M24" i="8" l="1"/>
  <c r="AK18" i="8"/>
  <c r="I25" i="8"/>
  <c r="E26" i="8"/>
  <c r="A27" i="8"/>
  <c r="AG19" i="8"/>
  <c r="AO17" i="8"/>
  <c r="AC20" i="8"/>
  <c r="U22" i="8"/>
  <c r="Y21" i="8"/>
  <c r="AS17" i="8"/>
  <c r="Q23" i="8"/>
  <c r="AW6" i="1"/>
  <c r="AW4" i="1"/>
  <c r="AZ5" i="1"/>
  <c r="AY6" i="1"/>
  <c r="BB5" i="1"/>
  <c r="AY4" i="1"/>
  <c r="AX5" i="1"/>
  <c r="AU6" i="1"/>
  <c r="A28" i="8" l="1"/>
  <c r="I26" i="8"/>
  <c r="Y22" i="8"/>
  <c r="AK19" i="8"/>
  <c r="AC21" i="8"/>
  <c r="AO18" i="8"/>
  <c r="AG20" i="8"/>
  <c r="E27" i="8"/>
  <c r="AS18" i="8"/>
  <c r="Q24" i="8"/>
  <c r="U23" i="8"/>
  <c r="M25" i="8"/>
  <c r="AX6" i="1"/>
  <c r="BA5" i="1"/>
  <c r="BE5" i="1"/>
  <c r="BB4" i="1"/>
  <c r="BB6" i="1"/>
  <c r="AZ6" i="1"/>
  <c r="AZ4" i="1"/>
  <c r="BC5" i="1"/>
  <c r="AC22" i="8" l="1"/>
  <c r="AG21" i="8"/>
  <c r="U24" i="8"/>
  <c r="E28" i="8"/>
  <c r="AO19" i="8"/>
  <c r="M26" i="8"/>
  <c r="AK20" i="8"/>
  <c r="A29" i="8"/>
  <c r="Y23" i="8"/>
  <c r="I27" i="8"/>
  <c r="Q25" i="8"/>
  <c r="AS19" i="8"/>
  <c r="BC6" i="1"/>
  <c r="BC4" i="1"/>
  <c r="BF5" i="1"/>
  <c r="BD5" i="1"/>
  <c r="BA6" i="1"/>
  <c r="BH5" i="1"/>
  <c r="BE4" i="1"/>
  <c r="BE6" i="1"/>
  <c r="AO20" i="8" l="1"/>
  <c r="AS20" i="8"/>
  <c r="I28" i="8"/>
  <c r="AG22" i="8"/>
  <c r="E29" i="8"/>
  <c r="Q26" i="8"/>
  <c r="A30" i="8"/>
  <c r="AK21" i="8"/>
  <c r="M27" i="8"/>
  <c r="U25" i="8"/>
  <c r="Y24" i="8"/>
  <c r="AC23" i="8"/>
  <c r="BH6" i="1"/>
  <c r="BH4" i="1"/>
  <c r="BK5" i="1"/>
  <c r="BD6" i="1"/>
  <c r="BG5" i="1"/>
  <c r="BF4" i="1"/>
  <c r="BF6" i="1"/>
  <c r="BI5" i="1"/>
  <c r="E30" i="8" l="1"/>
  <c r="I29" i="8"/>
  <c r="A31" i="8"/>
  <c r="Q27" i="8"/>
  <c r="U26" i="8"/>
  <c r="AG23" i="8"/>
  <c r="AC24" i="8"/>
  <c r="AS21" i="8"/>
  <c r="AK22" i="8"/>
  <c r="Y25" i="8"/>
  <c r="M28" i="8"/>
  <c r="AO21" i="8"/>
  <c r="BI4" i="1"/>
  <c r="BI6" i="1"/>
  <c r="BL5" i="1"/>
  <c r="BJ5" i="1"/>
  <c r="BG6" i="1"/>
  <c r="BK4" i="1"/>
  <c r="BN5" i="1"/>
  <c r="BK6" i="1"/>
  <c r="AS22" i="8" l="1"/>
  <c r="U27" i="8"/>
  <c r="Q28" i="8"/>
  <c r="M29" i="8"/>
  <c r="AG24" i="8"/>
  <c r="AO22" i="8"/>
  <c r="Y26" i="8"/>
  <c r="AC25" i="8"/>
  <c r="I30" i="8"/>
  <c r="E31" i="8"/>
  <c r="A32" i="8"/>
  <c r="AK23" i="8"/>
  <c r="BQ5" i="1"/>
  <c r="BN6" i="1"/>
  <c r="BN4" i="1"/>
  <c r="BM5" i="1"/>
  <c r="BJ6" i="1"/>
  <c r="BO5" i="1"/>
  <c r="BL6" i="1"/>
  <c r="BL4" i="1"/>
  <c r="AG25" i="8" l="1"/>
  <c r="AC26" i="8"/>
  <c r="Q29" i="8"/>
  <c r="E32" i="8"/>
  <c r="U28" i="8"/>
  <c r="Y27" i="8"/>
  <c r="AK24" i="8"/>
  <c r="M30" i="8"/>
  <c r="A33" i="8"/>
  <c r="AO23" i="8"/>
  <c r="I31" i="8"/>
  <c r="AS23" i="8"/>
  <c r="BO4" i="1"/>
  <c r="BR5" i="1"/>
  <c r="BO6" i="1"/>
  <c r="BM6" i="1"/>
  <c r="BP5" i="1"/>
  <c r="BQ6" i="1"/>
  <c r="BQ4" i="1"/>
  <c r="BT5" i="1"/>
  <c r="AK25" i="8" l="1"/>
  <c r="M31" i="8"/>
  <c r="Y28" i="8"/>
  <c r="U29" i="8"/>
  <c r="E33" i="8"/>
  <c r="AS24" i="8"/>
  <c r="AO24" i="8"/>
  <c r="I32" i="8"/>
  <c r="Q30" i="8"/>
  <c r="AC27" i="8"/>
  <c r="A34" i="8"/>
  <c r="AG26" i="8"/>
  <c r="BT4" i="1"/>
  <c r="BT6" i="1"/>
  <c r="BW5" i="1"/>
  <c r="BS5" i="1"/>
  <c r="BP6" i="1"/>
  <c r="BR6" i="1"/>
  <c r="BR4" i="1"/>
  <c r="BU5" i="1"/>
  <c r="Y29" i="8" l="1"/>
  <c r="E34" i="8"/>
  <c r="AC28" i="8"/>
  <c r="M32" i="8"/>
  <c r="AO25" i="8"/>
  <c r="AS25" i="8"/>
  <c r="AG27" i="8"/>
  <c r="U30" i="8"/>
  <c r="I33" i="8"/>
  <c r="A35" i="8"/>
  <c r="Q31" i="8"/>
  <c r="AK26" i="8"/>
  <c r="BU4" i="1"/>
  <c r="BU6" i="1"/>
  <c r="BX5" i="1"/>
  <c r="BS6" i="1"/>
  <c r="BV5" i="1"/>
  <c r="BW6" i="1"/>
  <c r="BZ5" i="1"/>
  <c r="BW4" i="1"/>
  <c r="AO26" i="8" l="1"/>
  <c r="AG28" i="8"/>
  <c r="M33" i="8"/>
  <c r="Q32" i="8"/>
  <c r="AC29" i="8"/>
  <c r="I34" i="8"/>
  <c r="Y30" i="8"/>
  <c r="U31" i="8"/>
  <c r="AS26" i="8"/>
  <c r="AK27" i="8"/>
  <c r="A36" i="8"/>
  <c r="BY5" i="1"/>
  <c r="BV6" i="1"/>
  <c r="BZ4" i="1"/>
  <c r="BZ6" i="1"/>
  <c r="CC5" i="1"/>
  <c r="BX4" i="1"/>
  <c r="CA5" i="1"/>
  <c r="BX6" i="1"/>
  <c r="M34" i="8" l="1"/>
  <c r="Y31" i="8"/>
  <c r="I35" i="8"/>
  <c r="AG29" i="8"/>
  <c r="U32" i="8"/>
  <c r="AC30" i="8"/>
  <c r="Q33" i="8"/>
  <c r="AK28" i="8"/>
  <c r="AS27" i="8"/>
  <c r="AO27" i="8"/>
  <c r="CA4" i="1"/>
  <c r="CA6" i="1"/>
  <c r="CD5" i="1"/>
  <c r="CC4" i="1"/>
  <c r="CF5" i="1"/>
  <c r="CC6" i="1"/>
  <c r="CB5" i="1"/>
  <c r="BY6" i="1"/>
  <c r="AK29" i="8" l="1"/>
  <c r="U33" i="8"/>
  <c r="AG30" i="8"/>
  <c r="I36" i="8"/>
  <c r="AO28" i="8"/>
  <c r="Y32" i="8"/>
  <c r="Q34" i="8"/>
  <c r="AC31" i="8"/>
  <c r="AS28" i="8"/>
  <c r="M35" i="8"/>
  <c r="CB6" i="1"/>
  <c r="CE5" i="1"/>
  <c r="CI5" i="1"/>
  <c r="CF6" i="1"/>
  <c r="CF4" i="1"/>
  <c r="CD4" i="1"/>
  <c r="CD6" i="1"/>
  <c r="CG5" i="1"/>
  <c r="Q35" i="8" l="1"/>
  <c r="U34" i="8"/>
  <c r="AC32" i="8"/>
  <c r="Y33" i="8"/>
  <c r="AO29" i="8"/>
  <c r="AG31" i="8"/>
  <c r="AS29" i="8"/>
  <c r="AK30" i="8"/>
  <c r="CG4" i="1"/>
  <c r="CJ5" i="1"/>
  <c r="CG6" i="1"/>
  <c r="CI6" i="1"/>
  <c r="CL5" i="1"/>
  <c r="CI4" i="1"/>
  <c r="CE6" i="1"/>
  <c r="CH5" i="1"/>
  <c r="Y34" i="8" l="1"/>
  <c r="AS30" i="8"/>
  <c r="AG32" i="8"/>
  <c r="AO30" i="8"/>
  <c r="AC33" i="8"/>
  <c r="AK31" i="8"/>
  <c r="U35" i="8"/>
  <c r="Q36" i="8"/>
  <c r="CH6" i="1"/>
  <c r="CK5" i="1"/>
  <c r="CL6" i="1"/>
  <c r="CO5" i="1"/>
  <c r="CL4" i="1"/>
  <c r="CJ4" i="1"/>
  <c r="CJ6" i="1"/>
  <c r="CM5" i="1"/>
  <c r="AS31" i="8" l="1"/>
  <c r="AC34" i="8"/>
  <c r="AG33" i="8"/>
  <c r="Y35" i="8"/>
  <c r="AK32" i="8"/>
  <c r="AO31" i="8"/>
  <c r="CM4" i="1"/>
  <c r="CP5" i="1"/>
  <c r="CM6" i="1"/>
  <c r="CO4" i="1"/>
  <c r="CR5" i="1"/>
  <c r="CO6" i="1"/>
  <c r="CK6" i="1"/>
  <c r="CN5" i="1"/>
  <c r="AG34" i="8" l="1"/>
  <c r="AC35" i="8"/>
  <c r="AS32" i="8"/>
  <c r="AO32" i="8"/>
  <c r="AK33" i="8"/>
  <c r="Y36" i="8"/>
  <c r="CN6" i="1"/>
  <c r="CQ5" i="1"/>
  <c r="CU5" i="1"/>
  <c r="CR6" i="1"/>
  <c r="CR4" i="1"/>
  <c r="CP4" i="1"/>
  <c r="CS5" i="1"/>
  <c r="CP6" i="1"/>
  <c r="AS33" i="8" l="1"/>
  <c r="AC36" i="8"/>
  <c r="AG35" i="8"/>
  <c r="AK34" i="8"/>
  <c r="AO33" i="8"/>
  <c r="CS4" i="1"/>
  <c r="CV5" i="1"/>
  <c r="CS6" i="1"/>
  <c r="CU6" i="1"/>
  <c r="CU4" i="1"/>
  <c r="CX5" i="1"/>
  <c r="CQ6" i="1"/>
  <c r="CT5" i="1"/>
  <c r="AO34" i="8" l="1"/>
  <c r="AK35" i="8"/>
  <c r="AS34" i="8"/>
  <c r="CW5" i="1"/>
  <c r="CT6" i="1"/>
  <c r="DA5" i="1"/>
  <c r="CX4" i="1"/>
  <c r="CX6" i="1"/>
  <c r="CY5" i="1"/>
  <c r="CV4" i="1"/>
  <c r="CV6" i="1"/>
  <c r="AS35" i="8" l="1"/>
  <c r="AK36" i="8"/>
  <c r="AO35" i="8"/>
  <c r="CY6" i="1"/>
  <c r="CY4" i="1"/>
  <c r="DB5" i="1"/>
  <c r="DA6" i="1"/>
  <c r="DA4" i="1"/>
  <c r="DD5" i="1"/>
  <c r="CW6" i="1"/>
  <c r="CZ5" i="1"/>
  <c r="AS36" i="8" l="1"/>
  <c r="CZ6" i="1"/>
  <c r="DC5" i="1"/>
  <c r="DG5" i="1"/>
  <c r="DD6" i="1"/>
  <c r="DD4" i="1"/>
  <c r="DE5" i="1"/>
  <c r="DB6" i="1"/>
  <c r="DB4" i="1"/>
  <c r="DE6" i="1" l="1"/>
  <c r="DE4" i="1"/>
  <c r="DH5" i="1"/>
  <c r="DJ5" i="1"/>
  <c r="DG4" i="1"/>
  <c r="DG6" i="1"/>
  <c r="DF5" i="1"/>
  <c r="DC6" i="1"/>
  <c r="DF6" i="1" l="1"/>
  <c r="DI5" i="1"/>
  <c r="DM5" i="1"/>
  <c r="DJ6" i="1"/>
  <c r="DJ4" i="1"/>
  <c r="DH4" i="1"/>
  <c r="DH6" i="1"/>
  <c r="DK5" i="1"/>
  <c r="DN5" i="1" l="1"/>
  <c r="DK6" i="1"/>
  <c r="DK4" i="1"/>
  <c r="DP5" i="1"/>
  <c r="DM6" i="1"/>
  <c r="DM4" i="1"/>
  <c r="DL5" i="1"/>
  <c r="DI6" i="1"/>
  <c r="DO5" i="1" l="1"/>
  <c r="DL6" i="1"/>
  <c r="DS5" i="1"/>
  <c r="DP4" i="1"/>
  <c r="DP6" i="1"/>
  <c r="DN6" i="1"/>
  <c r="DN4" i="1"/>
  <c r="DQ5" i="1"/>
  <c r="DQ4" i="1" l="1"/>
  <c r="DT5" i="1"/>
  <c r="DQ6" i="1"/>
  <c r="DV5" i="1"/>
  <c r="DS6" i="1"/>
  <c r="DS4" i="1"/>
  <c r="DR5" i="1"/>
  <c r="DO6" i="1"/>
  <c r="DY5" i="1" l="1"/>
  <c r="DV6" i="1"/>
  <c r="DV4" i="1"/>
  <c r="DU5" i="1"/>
  <c r="DR6" i="1"/>
  <c r="DT6" i="1"/>
  <c r="DW5" i="1"/>
  <c r="DT4" i="1"/>
  <c r="DZ5" i="1" l="1"/>
  <c r="DW6" i="1"/>
  <c r="DW4" i="1"/>
  <c r="DU6" i="1"/>
  <c r="DX5" i="1"/>
  <c r="EB5" i="1"/>
  <c r="DY6" i="1"/>
  <c r="DY4" i="1"/>
  <c r="EB6" i="1" l="1"/>
  <c r="EE5" i="1"/>
  <c r="EB4" i="1"/>
  <c r="DX6" i="1"/>
  <c r="EA5" i="1"/>
  <c r="DZ6" i="1"/>
  <c r="DZ4" i="1"/>
  <c r="EC5" i="1"/>
  <c r="EF5" i="1" l="1"/>
  <c r="EC6" i="1"/>
  <c r="EC4" i="1"/>
  <c r="ED5" i="1"/>
  <c r="EA6" i="1"/>
  <c r="EH5" i="1"/>
  <c r="EE4" i="1"/>
  <c r="EE6" i="1"/>
  <c r="EH6" i="1" l="1"/>
  <c r="EK5" i="1"/>
  <c r="EH4" i="1"/>
  <c r="ED6" i="1"/>
  <c r="EG5" i="1"/>
  <c r="EF6" i="1"/>
  <c r="EI5" i="1"/>
  <c r="EF4" i="1"/>
  <c r="EL5" i="1" l="1"/>
  <c r="EI6" i="1"/>
  <c r="EI4" i="1"/>
  <c r="EJ5" i="1"/>
  <c r="EG6" i="1"/>
  <c r="EK6" i="1"/>
  <c r="EK4" i="1"/>
  <c r="EN5" i="1"/>
  <c r="EQ5" i="1" l="1"/>
  <c r="EN6" i="1"/>
  <c r="EN4" i="1"/>
  <c r="EJ6" i="1"/>
  <c r="EM5" i="1"/>
  <c r="EO5" i="1"/>
  <c r="EL6" i="1"/>
  <c r="EL4" i="1"/>
  <c r="EO6" i="1" l="1"/>
  <c r="ER5" i="1"/>
  <c r="EO4" i="1"/>
  <c r="EP5" i="1"/>
  <c r="EM6" i="1"/>
  <c r="ET5" i="1"/>
  <c r="EQ4" i="1"/>
  <c r="EQ6" i="1"/>
  <c r="ET6" i="1" l="1"/>
  <c r="EW5" i="1"/>
  <c r="ET4" i="1"/>
  <c r="EP6" i="1"/>
  <c r="ES5" i="1"/>
  <c r="EU5" i="1"/>
  <c r="ER6" i="1"/>
  <c r="ER4" i="1"/>
  <c r="EX5" i="1" l="1"/>
  <c r="EU4" i="1"/>
  <c r="EU6" i="1"/>
  <c r="ES6" i="1"/>
  <c r="EV5" i="1"/>
  <c r="EZ5" i="1"/>
  <c r="EW4" i="1"/>
  <c r="EW6" i="1"/>
  <c r="FC5" i="1" l="1"/>
  <c r="EZ6" i="1"/>
  <c r="EZ4" i="1"/>
  <c r="EY5" i="1"/>
  <c r="EV6" i="1"/>
  <c r="EX4" i="1"/>
  <c r="FA5" i="1"/>
  <c r="EX6" i="1"/>
  <c r="FD5" i="1" l="1"/>
  <c r="FA4" i="1"/>
  <c r="FA6" i="1"/>
  <c r="EY6" i="1"/>
  <c r="FB5" i="1"/>
  <c r="FC6" i="1"/>
  <c r="FC4" i="1"/>
  <c r="FF5" i="1"/>
  <c r="FI5" i="1" l="1"/>
  <c r="FF6" i="1"/>
  <c r="FF4" i="1"/>
  <c r="FB6" i="1"/>
  <c r="FE5" i="1"/>
  <c r="FG5" i="1"/>
  <c r="FD6" i="1"/>
  <c r="FD4" i="1"/>
  <c r="FG6" i="1" l="1"/>
  <c r="FJ5" i="1"/>
  <c r="FG4" i="1"/>
  <c r="FH5" i="1"/>
  <c r="FE6" i="1"/>
  <c r="FI6" i="1"/>
  <c r="FL5" i="1"/>
  <c r="FI4" i="1"/>
  <c r="FL6" i="1" l="1"/>
  <c r="FO5" i="1"/>
  <c r="FL4" i="1"/>
  <c r="FH6" i="1"/>
  <c r="FK5" i="1"/>
  <c r="FJ4" i="1"/>
  <c r="FM5" i="1"/>
  <c r="FJ6" i="1"/>
  <c r="FM6" i="1" l="1"/>
  <c r="FP5" i="1"/>
  <c r="FM4" i="1"/>
  <c r="FN5" i="1"/>
  <c r="FK6" i="1"/>
  <c r="FO4" i="1"/>
  <c r="FO6" i="1"/>
  <c r="FR5" i="1"/>
  <c r="FR6" i="1" l="1"/>
  <c r="FR4" i="1"/>
  <c r="FU5" i="1"/>
  <c r="FQ5" i="1"/>
  <c r="FN6" i="1"/>
  <c r="FS5" i="1"/>
  <c r="FP4" i="1"/>
  <c r="FP6" i="1"/>
  <c r="FS6" i="1" l="1"/>
  <c r="FS4" i="1"/>
  <c r="FV5" i="1"/>
  <c r="FQ6" i="1"/>
  <c r="FT5" i="1"/>
  <c r="FU6" i="1"/>
  <c r="FU4" i="1"/>
  <c r="FX5" i="1"/>
  <c r="FX4" i="1" l="1"/>
  <c r="FX6" i="1"/>
  <c r="GA5" i="1"/>
  <c r="FW5" i="1"/>
  <c r="FT6" i="1"/>
  <c r="FV6" i="1"/>
  <c r="FV4" i="1"/>
  <c r="FY5" i="1"/>
  <c r="FY4" i="1" l="1"/>
  <c r="GB5" i="1"/>
  <c r="FY6" i="1"/>
  <c r="FZ5" i="1"/>
  <c r="FW6" i="1"/>
  <c r="GD5" i="1"/>
  <c r="GA6" i="1"/>
  <c r="GA4" i="1"/>
  <c r="GD6" i="1" l="1"/>
  <c r="GG5" i="1"/>
  <c r="GD4" i="1"/>
  <c r="GC5" i="1"/>
  <c r="FZ6" i="1"/>
  <c r="GE5" i="1"/>
  <c r="GB4" i="1"/>
  <c r="GB6" i="1"/>
  <c r="GE6" i="1" l="1"/>
  <c r="GH5" i="1"/>
  <c r="GE4" i="1"/>
  <c r="GC6" i="1"/>
  <c r="GF5" i="1"/>
  <c r="GJ5" i="1"/>
  <c r="GG4" i="1"/>
  <c r="GG6" i="1"/>
  <c r="GJ6" i="1" l="1"/>
  <c r="GM5" i="1"/>
  <c r="GJ4" i="1"/>
  <c r="GF6" i="1"/>
  <c r="GI5" i="1"/>
  <c r="GH4" i="1"/>
  <c r="GH6" i="1"/>
  <c r="GK5" i="1"/>
  <c r="GK6" i="1" l="1"/>
  <c r="GN5" i="1"/>
  <c r="GK4" i="1"/>
  <c r="GL5" i="1"/>
  <c r="GI6" i="1"/>
  <c r="GM4" i="1"/>
  <c r="GM6" i="1"/>
  <c r="GP5" i="1"/>
  <c r="GP4" i="1" l="1"/>
  <c r="GP6" i="1"/>
  <c r="GS5" i="1"/>
  <c r="GO5" i="1"/>
  <c r="GL6" i="1"/>
  <c r="GN6" i="1"/>
  <c r="GN4" i="1"/>
  <c r="GQ5" i="1"/>
  <c r="GQ4" i="1" l="1"/>
  <c r="GT5" i="1"/>
  <c r="GQ6" i="1"/>
  <c r="GR5" i="1"/>
  <c r="GO6" i="1"/>
  <c r="GV5" i="1"/>
  <c r="GS6" i="1"/>
  <c r="GS4" i="1"/>
  <c r="GY5" i="1" l="1"/>
  <c r="GV4" i="1"/>
  <c r="GV6" i="1"/>
  <c r="GR6" i="1"/>
  <c r="GU5" i="1"/>
  <c r="GT4" i="1"/>
  <c r="GW5" i="1"/>
  <c r="GT6" i="1"/>
  <c r="GW4" i="1" l="1"/>
  <c r="GW6" i="1"/>
  <c r="GZ5" i="1"/>
  <c r="GX5" i="1"/>
  <c r="GU6" i="1"/>
  <c r="GY4" i="1"/>
  <c r="HB5" i="1"/>
  <c r="GY6" i="1"/>
  <c r="HE5" i="1" l="1"/>
  <c r="HB6" i="1"/>
  <c r="HB4" i="1"/>
  <c r="GX6" i="1"/>
  <c r="HA5" i="1"/>
  <c r="HC5" i="1"/>
  <c r="GZ6" i="1"/>
  <c r="GZ4" i="1"/>
  <c r="HC4" i="1" l="1"/>
  <c r="HC6" i="1"/>
  <c r="HF5" i="1"/>
  <c r="HA6" i="1"/>
  <c r="HD5" i="1"/>
  <c r="HE6" i="1"/>
  <c r="HH5" i="1"/>
  <c r="HE4" i="1"/>
  <c r="HF6" i="1" l="1"/>
  <c r="HF4" i="1"/>
  <c r="HI5" i="1"/>
  <c r="HH6" i="1"/>
  <c r="HK5" i="1"/>
  <c r="HH4" i="1"/>
  <c r="HG5" i="1"/>
  <c r="HD6" i="1"/>
  <c r="HJ5" i="1" l="1"/>
  <c r="HG6" i="1"/>
  <c r="HK6" i="1"/>
  <c r="HK4" i="1"/>
  <c r="HN5" i="1"/>
  <c r="HI6" i="1"/>
  <c r="HL5" i="1"/>
  <c r="HI4" i="1"/>
  <c r="HL4" i="1" l="1"/>
  <c r="HO5" i="1"/>
  <c r="HL6" i="1"/>
  <c r="HN4" i="1"/>
  <c r="HN6" i="1"/>
  <c r="HQ5" i="1"/>
  <c r="HM5" i="1"/>
  <c r="HJ6" i="1"/>
  <c r="HP5" i="1" l="1"/>
  <c r="HM6" i="1"/>
  <c r="HQ4" i="1"/>
  <c r="HT5" i="1"/>
  <c r="HQ6" i="1"/>
  <c r="HR5" i="1"/>
  <c r="HO4" i="1"/>
  <c r="HO6" i="1"/>
  <c r="HU5" i="1" l="1"/>
  <c r="HR6" i="1"/>
  <c r="HR4" i="1"/>
  <c r="HW5" i="1"/>
  <c r="HT4" i="1"/>
  <c r="HT6" i="1"/>
  <c r="HP6" i="1"/>
  <c r="HS5" i="1"/>
  <c r="HV5" i="1" l="1"/>
  <c r="HS6" i="1"/>
  <c r="HW6" i="1"/>
  <c r="HZ5" i="1"/>
  <c r="HW4" i="1"/>
  <c r="HU4" i="1"/>
  <c r="HU6" i="1"/>
  <c r="HX5" i="1"/>
  <c r="HX6" i="1" l="1"/>
  <c r="IA5" i="1"/>
  <c r="HX4" i="1"/>
  <c r="HZ4" i="1"/>
  <c r="HZ6" i="1"/>
  <c r="IC5" i="1"/>
  <c r="HV6" i="1"/>
  <c r="HY5" i="1"/>
  <c r="IB5" i="1" l="1"/>
  <c r="HY6" i="1"/>
  <c r="IF5" i="1"/>
  <c r="IC4" i="1"/>
  <c r="IC6" i="1"/>
  <c r="ID5" i="1"/>
  <c r="IA6" i="1"/>
  <c r="IA4" i="1"/>
  <c r="ID6" i="1" l="1"/>
  <c r="ID4" i="1"/>
  <c r="IG5" i="1"/>
  <c r="II5" i="1"/>
  <c r="IF4" i="1"/>
  <c r="IF6" i="1"/>
  <c r="IE5" i="1"/>
  <c r="IB6" i="1"/>
  <c r="IH5" i="1" l="1"/>
  <c r="IE6" i="1"/>
  <c r="II4" i="1"/>
  <c r="II6" i="1"/>
  <c r="IL5" i="1"/>
  <c r="IG6" i="1"/>
  <c r="IJ5" i="1"/>
  <c r="IG4" i="1"/>
  <c r="IJ6" i="1" l="1"/>
  <c r="IJ4" i="1"/>
  <c r="IM5" i="1"/>
  <c r="IL4" i="1"/>
  <c r="IO5" i="1"/>
  <c r="IL6" i="1"/>
  <c r="IH6" i="1"/>
  <c r="IK5" i="1"/>
  <c r="IK6" i="1" l="1"/>
  <c r="IN5" i="1"/>
  <c r="IO6" i="1"/>
  <c r="IO4" i="1"/>
  <c r="IR5" i="1"/>
  <c r="IP5" i="1"/>
  <c r="IM4" i="1"/>
  <c r="IM6" i="1"/>
  <c r="IP6" i="1" l="1"/>
  <c r="IS5" i="1"/>
  <c r="IP4" i="1"/>
  <c r="IR6" i="1"/>
  <c r="IR4" i="1"/>
  <c r="IU5" i="1"/>
  <c r="IQ5" i="1"/>
  <c r="IN6" i="1"/>
  <c r="IT5" i="1" l="1"/>
  <c r="IQ6" i="1"/>
  <c r="IU6" i="1"/>
  <c r="IU4" i="1"/>
  <c r="IX5" i="1"/>
  <c r="IV5" i="1"/>
  <c r="IS6" i="1"/>
  <c r="IS4" i="1"/>
  <c r="IY5" i="1" l="1"/>
  <c r="IV4" i="1"/>
  <c r="IV6" i="1"/>
  <c r="JA5" i="1"/>
  <c r="IX4" i="1"/>
  <c r="IX6" i="1"/>
  <c r="IT6" i="1"/>
  <c r="IW5" i="1"/>
  <c r="IZ5" i="1" l="1"/>
  <c r="IW6" i="1"/>
  <c r="JD5" i="1"/>
  <c r="JA6" i="1"/>
  <c r="JA4" i="1"/>
  <c r="JB5" i="1"/>
  <c r="IY6" i="1"/>
  <c r="IY4" i="1"/>
  <c r="JB4" i="1" l="1"/>
  <c r="JE5" i="1"/>
  <c r="JB6" i="1"/>
  <c r="JG5" i="1"/>
  <c r="JD4" i="1"/>
  <c r="JD6" i="1"/>
  <c r="JC5" i="1"/>
  <c r="IZ6" i="1"/>
  <c r="JC6" i="1" l="1"/>
  <c r="JF5" i="1"/>
  <c r="JG6" i="1"/>
  <c r="JJ5" i="1"/>
  <c r="JG4" i="1"/>
  <c r="JE4" i="1"/>
  <c r="JE6" i="1"/>
  <c r="JH5" i="1"/>
  <c r="JK5" i="1" l="1"/>
  <c r="JH4" i="1"/>
  <c r="JH6" i="1"/>
  <c r="JF6" i="1"/>
  <c r="JI5" i="1"/>
  <c r="JM5" i="1"/>
  <c r="JJ6" i="1"/>
  <c r="JJ4" i="1"/>
  <c r="JI6" i="1" l="1"/>
  <c r="JL5" i="1"/>
  <c r="JM4" i="1"/>
  <c r="JP5" i="1"/>
  <c r="JM6" i="1"/>
  <c r="JN5" i="1"/>
  <c r="JK4" i="1"/>
  <c r="JK6" i="1"/>
  <c r="JN4" i="1" l="1"/>
  <c r="JQ5" i="1"/>
  <c r="JN6" i="1"/>
  <c r="JS5" i="1"/>
  <c r="JP6" i="1"/>
  <c r="JP4" i="1"/>
  <c r="JO5" i="1"/>
  <c r="JL6" i="1"/>
  <c r="JO6" i="1" l="1"/>
  <c r="JR5" i="1"/>
  <c r="JS6" i="1"/>
  <c r="JS4" i="1"/>
  <c r="JV5" i="1"/>
  <c r="JQ6" i="1"/>
  <c r="JT5" i="1"/>
  <c r="JQ4" i="1"/>
  <c r="JT4" i="1" l="1"/>
  <c r="JT6" i="1"/>
  <c r="JW5" i="1"/>
  <c r="JV6" i="1"/>
  <c r="JV4" i="1"/>
  <c r="JY5" i="1"/>
  <c r="JR6" i="1"/>
  <c r="JU5" i="1"/>
  <c r="JX5" i="1" l="1"/>
  <c r="JU6" i="1"/>
  <c r="JY6" i="1"/>
  <c r="JY4" i="1"/>
  <c r="KB5" i="1"/>
  <c r="JZ5" i="1"/>
  <c r="JW4" i="1"/>
  <c r="JW6" i="1"/>
  <c r="KC5" i="1" l="1"/>
  <c r="JZ6" i="1"/>
  <c r="JZ4" i="1"/>
  <c r="KB6" i="1"/>
  <c r="KB4" i="1"/>
  <c r="KE5" i="1"/>
  <c r="KA5" i="1"/>
  <c r="JX6" i="1"/>
  <c r="KA6" i="1" l="1"/>
  <c r="KD5" i="1"/>
  <c r="KH5" i="1"/>
  <c r="KE4" i="1"/>
  <c r="KE6" i="1"/>
  <c r="KC4" i="1"/>
  <c r="KF5" i="1"/>
  <c r="KC6" i="1"/>
  <c r="KI5" i="1" l="1"/>
  <c r="KF6" i="1"/>
  <c r="KF4" i="1"/>
  <c r="KG5" i="1"/>
  <c r="KD6" i="1"/>
  <c r="KH6" i="1"/>
  <c r="KH4" i="1"/>
  <c r="KK5" i="1"/>
  <c r="KN5" i="1" l="1"/>
  <c r="KK6" i="1"/>
  <c r="KK4" i="1"/>
  <c r="KG6" i="1"/>
  <c r="KJ5" i="1"/>
  <c r="KI6" i="1"/>
  <c r="KI4" i="1"/>
  <c r="KL5" i="1"/>
  <c r="KO5" i="1" l="1"/>
  <c r="KL6" i="1"/>
  <c r="KL4" i="1"/>
  <c r="KJ6" i="1"/>
  <c r="KM5" i="1"/>
  <c r="KQ5" i="1"/>
  <c r="KN6" i="1"/>
  <c r="KN4" i="1"/>
  <c r="KT5" i="1" l="1"/>
  <c r="KQ4" i="1"/>
  <c r="KQ6" i="1"/>
  <c r="KM6" i="1"/>
  <c r="KP5" i="1"/>
  <c r="KR5" i="1"/>
  <c r="KO4" i="1"/>
  <c r="KO6" i="1"/>
  <c r="KR4" i="1" l="1"/>
  <c r="KU5" i="1"/>
  <c r="KR6" i="1"/>
  <c r="KP6" i="1"/>
  <c r="KS5" i="1"/>
  <c r="KT4" i="1"/>
  <c r="KW5" i="1"/>
  <c r="KT6" i="1"/>
  <c r="KZ5" i="1" l="1"/>
  <c r="KW4" i="1"/>
  <c r="KW6" i="1"/>
  <c r="KS6" i="1"/>
  <c r="KV5" i="1"/>
  <c r="KU6" i="1"/>
  <c r="KU4" i="1"/>
  <c r="KX5" i="1"/>
  <c r="KY5" i="1" l="1"/>
  <c r="KV6" i="1"/>
  <c r="LA5" i="1"/>
  <c r="KX6" i="1"/>
  <c r="KX4" i="1"/>
  <c r="LC5" i="1"/>
  <c r="KZ6" i="1"/>
  <c r="KZ4" i="1"/>
  <c r="LC6" i="1" l="1"/>
  <c r="LC4" i="1"/>
  <c r="LF5" i="1"/>
  <c r="LA6" i="1"/>
  <c r="LD5" i="1"/>
  <c r="LA4" i="1"/>
  <c r="LB5" i="1"/>
  <c r="KY6" i="1"/>
  <c r="LE5" i="1" l="1"/>
  <c r="LB6" i="1"/>
  <c r="LD6" i="1"/>
  <c r="LG5" i="1"/>
  <c r="LD4" i="1"/>
  <c r="LF4" i="1"/>
  <c r="LI5" i="1"/>
  <c r="LF6" i="1"/>
  <c r="LI6" i="1" l="1"/>
  <c r="LL5" i="1"/>
  <c r="LI4" i="1"/>
  <c r="LG6" i="1"/>
  <c r="LJ5" i="1"/>
  <c r="LG4" i="1"/>
  <c r="LE6" i="1"/>
  <c r="LH5" i="1"/>
  <c r="LK5" i="1" l="1"/>
  <c r="LH6" i="1"/>
  <c r="LJ4" i="1"/>
  <c r="LJ6" i="1"/>
  <c r="LM5" i="1"/>
  <c r="LO5" i="1"/>
  <c r="LL6" i="1"/>
  <c r="LL4" i="1"/>
  <c r="LO4" i="1" l="1"/>
  <c r="LO6" i="1"/>
  <c r="LR5" i="1"/>
  <c r="LM4" i="1"/>
  <c r="LM6" i="1"/>
  <c r="LP5" i="1"/>
  <c r="LK6" i="1"/>
  <c r="LN5" i="1"/>
  <c r="LQ5" i="1" l="1"/>
  <c r="LN6" i="1"/>
  <c r="LP6" i="1"/>
  <c r="LP4" i="1"/>
  <c r="LS5" i="1"/>
  <c r="LR6" i="1"/>
  <c r="LR4" i="1"/>
  <c r="LU5" i="1"/>
  <c r="LU6" i="1" l="1"/>
  <c r="LU4" i="1"/>
  <c r="LX5" i="1"/>
  <c r="LV5" i="1"/>
  <c r="LS6" i="1"/>
  <c r="LS4" i="1"/>
  <c r="LQ6" i="1"/>
  <c r="LT5" i="1"/>
  <c r="LW5" i="1" l="1"/>
  <c r="LT6" i="1"/>
  <c r="LY5" i="1"/>
  <c r="LV6" i="1"/>
  <c r="LV4" i="1"/>
  <c r="LX4" i="1"/>
  <c r="MA5" i="1"/>
  <c r="LX6" i="1"/>
  <c r="MD5" i="1" l="1"/>
  <c r="MA4" i="1"/>
  <c r="MA6" i="1"/>
  <c r="MB5" i="1"/>
  <c r="LY4" i="1"/>
  <c r="LY6" i="1"/>
  <c r="LZ5" i="1"/>
  <c r="LW6" i="1"/>
  <c r="LZ6" i="1" l="1"/>
  <c r="MC5" i="1"/>
  <c r="ME5" i="1"/>
  <c r="MB6" i="1"/>
  <c r="MB4" i="1"/>
  <c r="MG5" i="1"/>
  <c r="MD4" i="1"/>
  <c r="MD6" i="1"/>
  <c r="MG6" i="1" l="1"/>
  <c r="MJ5" i="1"/>
  <c r="MG4" i="1"/>
  <c r="ME4" i="1"/>
  <c r="MH5" i="1"/>
  <c r="ME6" i="1"/>
  <c r="MC6" i="1"/>
  <c r="MF5" i="1"/>
  <c r="MF6" i="1" l="1"/>
  <c r="MI5" i="1"/>
  <c r="MK5" i="1"/>
  <c r="MH6" i="1"/>
  <c r="MH4" i="1"/>
  <c r="MJ4" i="1"/>
  <c r="MJ6" i="1"/>
  <c r="MM5" i="1"/>
  <c r="MP5" i="1" l="1"/>
  <c r="MM4" i="1"/>
  <c r="MM6" i="1"/>
  <c r="MK4" i="1"/>
  <c r="MK6" i="1"/>
  <c r="MN5" i="1"/>
  <c r="ML5" i="1"/>
  <c r="MI6" i="1"/>
  <c r="ML6" i="1" l="1"/>
  <c r="MO5" i="1"/>
  <c r="MQ5" i="1"/>
  <c r="MN6" i="1"/>
  <c r="MN4" i="1"/>
  <c r="MP4" i="1"/>
  <c r="MS5" i="1"/>
  <c r="MP6" i="1"/>
  <c r="MS4" i="1" l="1"/>
  <c r="MV5" i="1"/>
  <c r="MS6" i="1"/>
  <c r="MT5" i="1"/>
  <c r="MQ6" i="1"/>
  <c r="MQ4" i="1"/>
  <c r="MO6" i="1"/>
  <c r="MR5" i="1"/>
  <c r="MU5" i="1" l="1"/>
  <c r="MR6" i="1"/>
  <c r="MW5" i="1"/>
  <c r="MT4" i="1"/>
  <c r="MT6" i="1"/>
  <c r="MV6" i="1"/>
  <c r="MY5" i="1"/>
  <c r="MV4" i="1"/>
  <c r="NB5" i="1" l="1"/>
  <c r="MY6" i="1"/>
  <c r="MY4" i="1"/>
  <c r="MW6" i="1"/>
  <c r="MZ5" i="1"/>
  <c r="MW4" i="1"/>
  <c r="MX5" i="1"/>
  <c r="MU6" i="1"/>
  <c r="NA5" i="1" l="1"/>
  <c r="MX6" i="1"/>
  <c r="NC5" i="1"/>
  <c r="MZ4" i="1"/>
  <c r="MZ6" i="1"/>
  <c r="NB6" i="1"/>
  <c r="NE5" i="1"/>
  <c r="NB4" i="1"/>
  <c r="NE6" i="1" l="1"/>
  <c r="NE4" i="1"/>
  <c r="NH5" i="1"/>
  <c r="NF5" i="1"/>
  <c r="NC6" i="1"/>
  <c r="NC4" i="1"/>
  <c r="NA6" i="1"/>
  <c r="ND5" i="1"/>
  <c r="ND6" i="1" l="1"/>
  <c r="NG5" i="1"/>
  <c r="NF4" i="1"/>
  <c r="NF6" i="1"/>
  <c r="NI5" i="1"/>
  <c r="NH4" i="1"/>
  <c r="NK5" i="1"/>
  <c r="NH6" i="1"/>
  <c r="NK6" i="1" l="1"/>
  <c r="NN5" i="1"/>
  <c r="NK4" i="1"/>
  <c r="NI6" i="1"/>
  <c r="NI4" i="1"/>
  <c r="NL5" i="1"/>
  <c r="NG6" i="1"/>
  <c r="NJ5" i="1"/>
  <c r="NJ6" i="1" l="1"/>
  <c r="NM5" i="1"/>
  <c r="NL4" i="1"/>
  <c r="NL6" i="1"/>
  <c r="NO5" i="1"/>
  <c r="NN4" i="1"/>
  <c r="NQ5" i="1"/>
  <c r="NN6" i="1"/>
  <c r="NT5" i="1" l="1"/>
  <c r="NQ6" i="1"/>
  <c r="NQ4" i="1"/>
  <c r="NO6" i="1"/>
  <c r="NO4" i="1"/>
  <c r="NR5" i="1"/>
  <c r="NM6" i="1"/>
  <c r="NP5" i="1"/>
  <c r="NP6" i="1" l="1"/>
  <c r="NS5" i="1"/>
  <c r="NU5" i="1"/>
  <c r="NR6" i="1"/>
  <c r="NR4" i="1"/>
  <c r="NT4" i="1"/>
  <c r="NW5" i="1"/>
  <c r="NT6" i="1"/>
  <c r="NW4" i="1" l="1"/>
  <c r="NZ5" i="1"/>
  <c r="NW6" i="1"/>
  <c r="NX5" i="1"/>
  <c r="NU6" i="1"/>
  <c r="NU4" i="1"/>
  <c r="NV5" i="1"/>
  <c r="NS6" i="1"/>
  <c r="NY5" i="1" l="1"/>
  <c r="NV6" i="1"/>
  <c r="NX4" i="1"/>
  <c r="NX6" i="1"/>
  <c r="OA5" i="1"/>
  <c r="OC5" i="1"/>
  <c r="NZ4" i="1"/>
  <c r="NZ6" i="1"/>
  <c r="OC4" i="1" l="1"/>
  <c r="OC6" i="1"/>
  <c r="OF5" i="1"/>
  <c r="OA4" i="1"/>
  <c r="OA6" i="1"/>
  <c r="OD5" i="1"/>
  <c r="NY6" i="1"/>
  <c r="OB5" i="1"/>
  <c r="OB6" i="1" l="1"/>
  <c r="OE5" i="1"/>
  <c r="OD6" i="1"/>
  <c r="OD4" i="1"/>
  <c r="OG5" i="1"/>
  <c r="OI5" i="1"/>
  <c r="OF6" i="1"/>
  <c r="OF4" i="1"/>
  <c r="OI4" i="1" l="1"/>
  <c r="OL5" i="1"/>
  <c r="OI6" i="1"/>
  <c r="OG4" i="1"/>
  <c r="OG6" i="1"/>
  <c r="OJ5" i="1"/>
  <c r="OH5" i="1"/>
  <c r="OE6" i="1"/>
  <c r="OK5" i="1" l="1"/>
  <c r="OH6" i="1"/>
  <c r="OJ6" i="1"/>
  <c r="OM5" i="1"/>
  <c r="OJ4" i="1"/>
  <c r="OL4" i="1"/>
  <c r="OO5" i="1"/>
  <c r="OL6" i="1"/>
  <c r="OR5" i="1" l="1"/>
  <c r="OO6" i="1"/>
  <c r="OO4" i="1"/>
  <c r="OM4" i="1"/>
  <c r="OM6" i="1"/>
  <c r="OP5" i="1"/>
  <c r="ON5" i="1"/>
  <c r="OK6" i="1"/>
  <c r="ON6" i="1" l="1"/>
  <c r="OQ5" i="1"/>
  <c r="OP4" i="1"/>
  <c r="OS5" i="1"/>
  <c r="OP6" i="1"/>
  <c r="OR4" i="1"/>
  <c r="OR6" i="1"/>
  <c r="OU5" i="1"/>
  <c r="OU6" i="1" l="1"/>
  <c r="OX5" i="1"/>
  <c r="OU4" i="1"/>
  <c r="OS4" i="1"/>
  <c r="OV5" i="1"/>
  <c r="OS6" i="1"/>
  <c r="OT5" i="1"/>
  <c r="OQ6" i="1"/>
  <c r="OW5" i="1" l="1"/>
  <c r="OT6" i="1"/>
  <c r="OY5" i="1"/>
  <c r="OV4" i="1"/>
  <c r="OV6" i="1"/>
  <c r="OX6" i="1"/>
  <c r="PA5" i="1"/>
  <c r="OX4" i="1"/>
  <c r="PD5" i="1" l="1"/>
  <c r="PA4" i="1"/>
  <c r="PA6" i="1"/>
  <c r="PB5" i="1"/>
  <c r="OY6" i="1"/>
  <c r="OY4" i="1"/>
  <c r="OW6" i="1"/>
  <c r="OZ5" i="1"/>
  <c r="OZ6" i="1" l="1"/>
  <c r="PC5" i="1"/>
  <c r="PE5" i="1"/>
  <c r="PB6" i="1"/>
  <c r="PB4" i="1"/>
  <c r="PD4" i="1"/>
  <c r="PG5" i="1"/>
  <c r="PD6" i="1"/>
  <c r="PJ5" i="1" l="1"/>
  <c r="PG4" i="1"/>
  <c r="PG6" i="1"/>
  <c r="PE6" i="1"/>
  <c r="PH5" i="1"/>
  <c r="PE4" i="1"/>
  <c r="PC6" i="1"/>
  <c r="PF5" i="1"/>
  <c r="PF6" i="1" l="1"/>
  <c r="PI5" i="1"/>
  <c r="PK5" i="1"/>
  <c r="PH6" i="1"/>
  <c r="PH4" i="1"/>
  <c r="PJ4" i="1"/>
  <c r="PM5" i="1"/>
  <c r="PJ6" i="1"/>
  <c r="PM6" i="1" l="1"/>
  <c r="PM4" i="1"/>
  <c r="PP5" i="1"/>
  <c r="PK6" i="1"/>
  <c r="PN5" i="1"/>
  <c r="PK4" i="1"/>
  <c r="PL5" i="1"/>
  <c r="PI6" i="1"/>
  <c r="PL6" i="1" l="1"/>
  <c r="PO5" i="1"/>
  <c r="PQ5" i="1"/>
  <c r="PN4" i="1"/>
  <c r="PN6" i="1"/>
  <c r="PS5" i="1"/>
  <c r="PP6" i="1"/>
  <c r="PP4" i="1"/>
  <c r="PS4" i="1" l="1"/>
  <c r="PS6" i="1"/>
  <c r="PV5" i="1"/>
  <c r="PQ4" i="1"/>
  <c r="PQ6" i="1"/>
  <c r="PT5" i="1"/>
  <c r="PO6" i="1"/>
  <c r="PR5" i="1"/>
  <c r="PU5" i="1" l="1"/>
  <c r="PR6" i="1"/>
  <c r="PT6" i="1"/>
  <c r="PT4" i="1"/>
  <c r="PW5" i="1"/>
  <c r="PY5" i="1"/>
  <c r="PV6" i="1"/>
  <c r="PV4" i="1"/>
  <c r="PY4" i="1" l="1"/>
  <c r="QB5" i="1"/>
  <c r="PY6" i="1"/>
  <c r="PW6" i="1"/>
  <c r="PZ5" i="1"/>
  <c r="PW4" i="1"/>
  <c r="PX5" i="1"/>
  <c r="PU6" i="1"/>
  <c r="QA5" i="1" l="1"/>
  <c r="PX6" i="1"/>
  <c r="QC5" i="1"/>
  <c r="PZ6" i="1"/>
  <c r="PZ4" i="1"/>
  <c r="QE5" i="1"/>
  <c r="QB6" i="1"/>
  <c r="QB4" i="1"/>
  <c r="QE6" i="1" l="1"/>
  <c r="QH5" i="1"/>
  <c r="QE4" i="1"/>
  <c r="QF5" i="1"/>
  <c r="QC6" i="1"/>
  <c r="QC4" i="1"/>
  <c r="QA6" i="1"/>
  <c r="QD5" i="1"/>
  <c r="QG5" i="1" l="1"/>
  <c r="QD6" i="1"/>
  <c r="QI5" i="1"/>
  <c r="QF4" i="1"/>
  <c r="QF6" i="1"/>
  <c r="QH6" i="1"/>
  <c r="QK5" i="1"/>
  <c r="QH4" i="1"/>
  <c r="QK4" i="1" l="1"/>
  <c r="QN5" i="1"/>
  <c r="QK6" i="1"/>
  <c r="QL5" i="1"/>
  <c r="QI6" i="1"/>
  <c r="QI4" i="1"/>
  <c r="QG6" i="1"/>
  <c r="QJ5" i="1"/>
  <c r="QM5" i="1" l="1"/>
  <c r="QJ6" i="1"/>
  <c r="QO5" i="1"/>
  <c r="QL4" i="1"/>
  <c r="QL6" i="1"/>
  <c r="QQ5" i="1"/>
  <c r="QN6" i="1"/>
  <c r="QN4" i="1"/>
  <c r="QQ4" i="1" l="1"/>
  <c r="QQ6" i="1"/>
  <c r="QT5" i="1"/>
  <c r="QO6" i="1"/>
  <c r="QO4" i="1"/>
  <c r="QR5" i="1"/>
  <c r="QP5" i="1"/>
  <c r="QM6" i="1"/>
  <c r="QP6" i="1" l="1"/>
  <c r="QS5" i="1"/>
  <c r="QR4" i="1"/>
  <c r="QR6" i="1"/>
  <c r="QU5" i="1"/>
  <c r="QT6" i="1"/>
  <c r="QW5" i="1"/>
  <c r="QT4" i="1"/>
  <c r="QW4" i="1" l="1"/>
  <c r="QZ5" i="1"/>
  <c r="QW6" i="1"/>
  <c r="QU4" i="1"/>
  <c r="QU6" i="1"/>
  <c r="QX5" i="1"/>
  <c r="QS6" i="1"/>
  <c r="QV5" i="1"/>
  <c r="QV6" i="1" l="1"/>
  <c r="QY5" i="1"/>
  <c r="QX6" i="1"/>
  <c r="RA5" i="1"/>
  <c r="QX4" i="1"/>
  <c r="QZ6" i="1"/>
  <c r="RC5" i="1"/>
  <c r="QZ4" i="1"/>
  <c r="RC6" i="1" l="1"/>
  <c r="RC4" i="1"/>
  <c r="RF5" i="1"/>
  <c r="RD5" i="1"/>
  <c r="RA4" i="1"/>
  <c r="RA6" i="1"/>
  <c r="RB5" i="1"/>
  <c r="QY6" i="1"/>
  <c r="RE5" i="1" l="1"/>
  <c r="RB6" i="1"/>
  <c r="RD4" i="1"/>
  <c r="RG5" i="1"/>
  <c r="RD6" i="1"/>
  <c r="RI5" i="1"/>
  <c r="RF6" i="1"/>
  <c r="RF4" i="1"/>
  <c r="RL5" i="1" l="1"/>
  <c r="RI4" i="1"/>
  <c r="RI6" i="1"/>
  <c r="RG6" i="1"/>
  <c r="RG4" i="1"/>
  <c r="RJ5" i="1"/>
  <c r="RH5" i="1"/>
  <c r="RE6" i="1"/>
  <c r="RH6" i="1" l="1"/>
  <c r="RK5" i="1"/>
  <c r="RJ4" i="1"/>
  <c r="RJ6" i="1"/>
  <c r="RM5" i="1"/>
  <c r="RL6" i="1"/>
  <c r="RO5" i="1"/>
  <c r="RL4" i="1"/>
  <c r="RR5" i="1" l="1"/>
  <c r="RO4" i="1"/>
  <c r="RO6" i="1"/>
  <c r="RM6" i="1"/>
  <c r="RP5" i="1"/>
  <c r="RM4" i="1"/>
  <c r="RN5" i="1"/>
  <c r="RK6" i="1"/>
  <c r="RQ5" i="1" l="1"/>
  <c r="RN6" i="1"/>
  <c r="RP6" i="1"/>
  <c r="RS5" i="1"/>
  <c r="RP4" i="1"/>
  <c r="RU5" i="1"/>
  <c r="RR6" i="1"/>
  <c r="RR4" i="1"/>
  <c r="RU4" i="1" l="1"/>
  <c r="RX5" i="1"/>
  <c r="RU6" i="1"/>
  <c r="RS6" i="1"/>
  <c r="RV5" i="1"/>
  <c r="RS4" i="1"/>
  <c r="RQ6" i="1"/>
  <c r="RT5" i="1"/>
  <c r="RT6" i="1" l="1"/>
  <c r="RW5" i="1"/>
  <c r="RY5" i="1"/>
  <c r="RV6" i="1"/>
  <c r="RV4" i="1"/>
  <c r="RX6" i="1"/>
  <c r="SA5" i="1"/>
  <c r="RX4" i="1"/>
  <c r="SA4" i="1" l="1"/>
  <c r="SD5" i="1"/>
  <c r="SA6" i="1"/>
  <c r="RW6" i="1"/>
  <c r="RZ5" i="1"/>
  <c r="RY4" i="1"/>
  <c r="RY6" i="1"/>
  <c r="SB5" i="1"/>
  <c r="SE5" i="1" l="1"/>
  <c r="SB6" i="1"/>
  <c r="SB4" i="1"/>
  <c r="SC5" i="1"/>
  <c r="RZ6" i="1"/>
  <c r="SD4" i="1"/>
  <c r="SG5" i="1"/>
  <c r="SD6" i="1"/>
  <c r="SG6" i="1" l="1"/>
  <c r="SJ5" i="1"/>
  <c r="SG4" i="1"/>
  <c r="SF5" i="1"/>
  <c r="SC6" i="1"/>
  <c r="SE6" i="1"/>
  <c r="SE4" i="1"/>
  <c r="SH5" i="1"/>
  <c r="SK5" i="1" l="1"/>
  <c r="SH4" i="1"/>
  <c r="SH6" i="1"/>
  <c r="SI5" i="1"/>
  <c r="SF6" i="1"/>
  <c r="SJ4" i="1"/>
  <c r="SJ6" i="1"/>
  <c r="SM5" i="1"/>
  <c r="SM6" i="1" l="1"/>
  <c r="SP5" i="1"/>
  <c r="SM4" i="1"/>
  <c r="SI6" i="1"/>
  <c r="SL5" i="1"/>
  <c r="SK6" i="1"/>
  <c r="SN5" i="1"/>
  <c r="SK4" i="1"/>
  <c r="SN6" i="1" l="1"/>
  <c r="SQ5" i="1"/>
  <c r="SN4" i="1"/>
  <c r="SL6" i="1"/>
  <c r="SO5" i="1"/>
  <c r="SP6" i="1"/>
  <c r="SS5" i="1"/>
  <c r="SP4" i="1"/>
  <c r="SS4" i="1" l="1"/>
  <c r="SV5" i="1"/>
  <c r="SS6" i="1"/>
  <c r="SR5" i="1"/>
  <c r="SO6" i="1"/>
  <c r="ST5" i="1"/>
  <c r="SQ4" i="1"/>
  <c r="SQ6" i="1"/>
  <c r="SW5" i="1" l="1"/>
  <c r="ST4" i="1"/>
  <c r="ST6" i="1"/>
  <c r="SU5" i="1"/>
  <c r="SR6" i="1"/>
  <c r="SY5" i="1"/>
  <c r="SV6" i="1"/>
  <c r="SV4" i="1"/>
  <c r="TB5" i="1" l="1"/>
  <c r="SY4" i="1"/>
  <c r="SY6" i="1"/>
  <c r="SU6" i="1"/>
  <c r="SX5" i="1"/>
  <c r="SW6" i="1"/>
  <c r="SZ5" i="1"/>
  <c r="SW4" i="1"/>
  <c r="SZ4" i="1" l="1"/>
  <c r="TC5" i="1"/>
  <c r="SZ6" i="1"/>
  <c r="TA5" i="1"/>
  <c r="SX6" i="1"/>
  <c r="TB4" i="1"/>
  <c r="TE5" i="1"/>
  <c r="TB6" i="1"/>
  <c r="TE4" i="1" l="1"/>
  <c r="TH5" i="1"/>
  <c r="TE6" i="1"/>
  <c r="TA6" i="1"/>
  <c r="TD5" i="1"/>
  <c r="TF5" i="1"/>
  <c r="TC6" i="1"/>
  <c r="TC4" i="1"/>
  <c r="TI5" i="1" l="1"/>
  <c r="TF6" i="1"/>
  <c r="TF4" i="1"/>
  <c r="TD6" i="1"/>
  <c r="TG5" i="1"/>
  <c r="TH6" i="1"/>
  <c r="TH4" i="1"/>
  <c r="TK5" i="1"/>
  <c r="TK6" i="1" l="1"/>
  <c r="TN5" i="1"/>
  <c r="TK4" i="1"/>
  <c r="TG6" i="1"/>
  <c r="TJ5" i="1"/>
  <c r="TL5" i="1"/>
  <c r="TI6" i="1"/>
  <c r="TI4" i="1"/>
  <c r="TO5" i="1" l="1"/>
  <c r="TL6" i="1"/>
  <c r="TL4" i="1"/>
  <c r="TJ6" i="1"/>
  <c r="TM5" i="1"/>
  <c r="TQ5" i="1"/>
  <c r="TN4" i="1"/>
  <c r="TN6" i="1"/>
  <c r="TQ6" i="1" l="1"/>
  <c r="TT5" i="1"/>
  <c r="TQ4" i="1"/>
  <c r="TM6" i="1"/>
  <c r="TP5" i="1"/>
  <c r="TO6" i="1"/>
  <c r="TR5" i="1"/>
  <c r="TO4" i="1"/>
  <c r="TR4" i="1" l="1"/>
  <c r="TU5" i="1"/>
  <c r="TR6" i="1"/>
  <c r="TS5" i="1"/>
  <c r="TP6" i="1"/>
  <c r="TT4" i="1"/>
  <c r="TW5" i="1"/>
  <c r="TT6" i="1"/>
  <c r="TW6" i="1" l="1"/>
  <c r="TZ5" i="1"/>
  <c r="TW4" i="1"/>
  <c r="TV5" i="1"/>
  <c r="TS6" i="1"/>
  <c r="TX5" i="1"/>
  <c r="TU6" i="1"/>
  <c r="TU4" i="1"/>
  <c r="UA5" i="1" l="1"/>
  <c r="TX4" i="1"/>
  <c r="TX6" i="1"/>
  <c r="TY5" i="1"/>
  <c r="TV6" i="1"/>
  <c r="TZ6" i="1"/>
  <c r="TZ4" i="1"/>
  <c r="UC5" i="1"/>
  <c r="UC6" i="1" l="1"/>
  <c r="UC4" i="1"/>
  <c r="UF5" i="1"/>
  <c r="TY6" i="1"/>
  <c r="UB5" i="1"/>
  <c r="UA6" i="1"/>
  <c r="UA4" i="1"/>
  <c r="UD5" i="1"/>
  <c r="UG5" i="1" l="1"/>
  <c r="UD4" i="1"/>
  <c r="UD6" i="1"/>
  <c r="UB6" i="1"/>
  <c r="UE5" i="1"/>
  <c r="UI5" i="1"/>
  <c r="UF6" i="1"/>
  <c r="UF4" i="1"/>
  <c r="UI6" i="1" l="1"/>
  <c r="UL5" i="1"/>
  <c r="UI4" i="1"/>
  <c r="UH5" i="1"/>
  <c r="UE6" i="1"/>
  <c r="UJ5" i="1"/>
  <c r="UG4" i="1"/>
  <c r="UG6" i="1"/>
  <c r="UM5" i="1" l="1"/>
  <c r="UJ4" i="1"/>
  <c r="UJ6" i="1"/>
  <c r="UH6" i="1"/>
  <c r="UK5" i="1"/>
  <c r="UL6" i="1"/>
  <c r="UO5" i="1"/>
  <c r="UL4" i="1"/>
  <c r="UO6" i="1" l="1"/>
  <c r="UO4" i="1"/>
  <c r="UR5" i="1"/>
  <c r="UN5" i="1"/>
  <c r="UK6" i="1"/>
  <c r="UM6" i="1"/>
  <c r="UP5" i="1"/>
  <c r="UM4" i="1"/>
  <c r="UP6" i="1" l="1"/>
  <c r="US5" i="1"/>
  <c r="UP4" i="1"/>
  <c r="UQ5" i="1"/>
  <c r="UN6" i="1"/>
  <c r="UR6" i="1"/>
  <c r="UR4" i="1"/>
  <c r="UU5" i="1"/>
  <c r="UU6" i="1" l="1"/>
  <c r="UX5" i="1"/>
  <c r="UU4" i="1"/>
  <c r="UQ6" i="1"/>
  <c r="UT5" i="1"/>
  <c r="US6" i="1"/>
  <c r="UV5" i="1"/>
  <c r="US4" i="1"/>
  <c r="UW5" i="1" l="1"/>
  <c r="UT6" i="1"/>
  <c r="UY5" i="1"/>
  <c r="UV4" i="1"/>
  <c r="UV6" i="1"/>
  <c r="UX6" i="1"/>
  <c r="VA5" i="1"/>
  <c r="UX4" i="1"/>
  <c r="VA4" i="1" l="1"/>
  <c r="VD5" i="1"/>
  <c r="VA6" i="1"/>
  <c r="VB5" i="1"/>
  <c r="UY4" i="1"/>
  <c r="UY6" i="1"/>
  <c r="UW6" i="1"/>
  <c r="UZ5" i="1"/>
  <c r="VC5" i="1" l="1"/>
  <c r="UZ6" i="1"/>
  <c r="VB4" i="1"/>
  <c r="VE5" i="1"/>
  <c r="VB6" i="1"/>
  <c r="VD6" i="1"/>
  <c r="VG5" i="1"/>
  <c r="VD4" i="1"/>
  <c r="VJ5" i="1" l="1"/>
  <c r="VG4" i="1"/>
  <c r="VG6" i="1"/>
  <c r="VE6" i="1"/>
  <c r="VE4" i="1"/>
  <c r="VH5" i="1"/>
  <c r="VC6" i="1"/>
  <c r="VF5" i="1"/>
  <c r="VI5" i="1" l="1"/>
  <c r="VF6" i="1"/>
  <c r="VH6" i="1"/>
  <c r="VH4" i="1"/>
  <c r="VK5" i="1"/>
  <c r="VJ6" i="1"/>
  <c r="VJ4" i="1"/>
  <c r="VM5" i="1"/>
  <c r="VN5" i="1" l="1"/>
  <c r="VK6" i="1"/>
  <c r="VK4" i="1"/>
  <c r="VM6" i="1"/>
  <c r="VM4" i="1"/>
  <c r="VP5" i="1"/>
  <c r="VI6" i="1"/>
  <c r="VL5" i="1"/>
  <c r="VS5" i="1" l="1"/>
  <c r="VP4" i="1"/>
  <c r="VP6" i="1"/>
  <c r="VO5" i="1"/>
  <c r="VL6" i="1"/>
  <c r="VQ5" i="1"/>
  <c r="VN6" i="1"/>
  <c r="VN4" i="1"/>
  <c r="VQ6" i="1" l="1"/>
  <c r="VQ4" i="1"/>
  <c r="VT5" i="1"/>
  <c r="VO6" i="1"/>
  <c r="VR5" i="1"/>
  <c r="VS4" i="1"/>
  <c r="VV5" i="1"/>
  <c r="VS6" i="1"/>
  <c r="VV6" i="1" l="1"/>
  <c r="VY5" i="1"/>
  <c r="VV4" i="1"/>
  <c r="VR6" i="1"/>
  <c r="VU5" i="1"/>
  <c r="VT6" i="1"/>
  <c r="VW5" i="1"/>
  <c r="VT4" i="1"/>
  <c r="VW4" i="1" l="1"/>
  <c r="VW6" i="1"/>
  <c r="VZ5" i="1"/>
  <c r="VU6" i="1"/>
  <c r="VX5" i="1"/>
  <c r="VY6" i="1"/>
  <c r="VY4" i="1"/>
  <c r="WB5" i="1"/>
  <c r="WB6" i="1" l="1"/>
  <c r="WB4" i="1"/>
  <c r="WE5" i="1"/>
  <c r="VX6" i="1"/>
  <c r="WA5" i="1"/>
  <c r="WC5" i="1"/>
  <c r="VZ6" i="1"/>
  <c r="VZ4" i="1"/>
  <c r="WF5" i="1" l="1"/>
  <c r="WC4" i="1"/>
  <c r="WC6" i="1"/>
  <c r="WD5" i="1"/>
  <c r="WA6" i="1"/>
  <c r="WH5" i="1"/>
  <c r="WE6" i="1"/>
  <c r="WE4" i="1"/>
  <c r="WK5" i="1" l="1"/>
  <c r="WH6" i="1"/>
  <c r="WH4" i="1"/>
  <c r="WG5" i="1"/>
  <c r="WD6" i="1"/>
  <c r="WF6" i="1"/>
  <c r="WF4" i="1"/>
  <c r="WI5" i="1"/>
  <c r="WI6" i="1" l="1"/>
  <c r="WI4" i="1"/>
  <c r="WL5" i="1"/>
  <c r="WJ5" i="1"/>
  <c r="WG6" i="1"/>
  <c r="WN5" i="1"/>
  <c r="WK4" i="1"/>
  <c r="WK6" i="1"/>
  <c r="WN6" i="1" l="1"/>
  <c r="WN4" i="1"/>
  <c r="WQ5" i="1"/>
  <c r="WJ6" i="1"/>
  <c r="WM5" i="1"/>
  <c r="WO5" i="1"/>
  <c r="WL6" i="1"/>
  <c r="WL4" i="1"/>
  <c r="WO6" i="1" l="1"/>
  <c r="WR5" i="1"/>
  <c r="WO4" i="1"/>
  <c r="WM6" i="1"/>
  <c r="WP5" i="1"/>
  <c r="WQ6" i="1"/>
  <c r="WT5" i="1"/>
  <c r="WQ4" i="1"/>
  <c r="WT4" i="1" l="1"/>
  <c r="WW5" i="1"/>
  <c r="WT6" i="1"/>
  <c r="WP6" i="1"/>
  <c r="WS5" i="1"/>
  <c r="WR6" i="1"/>
  <c r="WR4" i="1"/>
  <c r="WU5" i="1"/>
  <c r="WX5" i="1" l="1"/>
  <c r="WU6" i="1"/>
  <c r="WU4" i="1"/>
  <c r="WS6" i="1"/>
  <c r="WV5" i="1"/>
  <c r="WZ5" i="1"/>
  <c r="WW6" i="1"/>
  <c r="WW4" i="1"/>
  <c r="WZ4" i="1" l="1"/>
  <c r="WZ6" i="1"/>
  <c r="XC5" i="1"/>
  <c r="WV6" i="1"/>
  <c r="WY5" i="1"/>
  <c r="WX6" i="1"/>
  <c r="XA5" i="1"/>
  <c r="WX4" i="1"/>
  <c r="XA6" i="1" l="1"/>
  <c r="XA4" i="1"/>
  <c r="XD5" i="1"/>
  <c r="WY6" i="1"/>
  <c r="XB5" i="1"/>
  <c r="XF5" i="1"/>
  <c r="XC4" i="1"/>
  <c r="XC6" i="1"/>
  <c r="XI5" i="1" l="1"/>
  <c r="XF4" i="1"/>
  <c r="XF6" i="1"/>
  <c r="XB6" i="1"/>
  <c r="XE5" i="1"/>
  <c r="XD6" i="1"/>
  <c r="XG5" i="1"/>
  <c r="XD4" i="1"/>
  <c r="XG6" i="1" l="1"/>
  <c r="XJ5" i="1"/>
  <c r="XG4" i="1"/>
  <c r="XE6" i="1"/>
  <c r="XH5" i="1"/>
  <c r="XL5" i="1"/>
  <c r="XI6" i="1"/>
  <c r="XI4" i="1"/>
  <c r="XL6" i="1" l="1"/>
  <c r="XL4" i="1"/>
  <c r="XO5" i="1"/>
  <c r="XK5" i="1"/>
  <c r="XH6" i="1"/>
  <c r="XJ6" i="1"/>
  <c r="XJ4" i="1"/>
  <c r="XM5" i="1"/>
  <c r="XP5" i="1" l="1"/>
  <c r="XM4" i="1"/>
  <c r="XM6" i="1"/>
  <c r="XN5" i="1"/>
  <c r="XK6" i="1"/>
  <c r="XO4" i="1"/>
  <c r="XR5" i="1"/>
  <c r="XO6" i="1"/>
  <c r="XR6" i="1" l="1"/>
  <c r="XU5" i="1"/>
  <c r="XR4" i="1"/>
  <c r="XN6" i="1"/>
  <c r="XQ5" i="1"/>
  <c r="XP6" i="1"/>
  <c r="XS5" i="1"/>
  <c r="XP4" i="1"/>
  <c r="XV5" i="1" l="1"/>
  <c r="XS6" i="1"/>
  <c r="XS4" i="1"/>
  <c r="XQ6" i="1"/>
  <c r="XT5" i="1"/>
  <c r="XU6" i="1"/>
  <c r="XU4" i="1"/>
  <c r="XX5" i="1"/>
  <c r="XX6" i="1" l="1"/>
  <c r="YA5" i="1"/>
  <c r="XX4" i="1"/>
  <c r="XW5" i="1"/>
  <c r="XT6" i="1"/>
  <c r="XY5" i="1"/>
  <c r="XV6" i="1"/>
  <c r="XV4" i="1"/>
  <c r="XY4" i="1" l="1"/>
  <c r="XY6" i="1"/>
  <c r="YB5" i="1"/>
  <c r="XZ5" i="1"/>
  <c r="XW6" i="1"/>
  <c r="YD5" i="1"/>
  <c r="YA6" i="1"/>
  <c r="YA4" i="1"/>
  <c r="YD4" i="1" l="1"/>
  <c r="YD6" i="1"/>
  <c r="YG5" i="1"/>
  <c r="XZ6" i="1"/>
  <c r="YC5" i="1"/>
  <c r="YE5" i="1"/>
  <c r="YB6" i="1"/>
  <c r="YB4" i="1"/>
  <c r="YE6" i="1" l="1"/>
  <c r="YE4" i="1"/>
  <c r="YH5" i="1"/>
  <c r="YF5" i="1"/>
  <c r="YC6" i="1"/>
  <c r="YG4" i="1"/>
  <c r="YG6" i="1"/>
  <c r="YJ5" i="1"/>
  <c r="YJ4" i="1" l="1"/>
  <c r="YM5" i="1"/>
  <c r="YJ6" i="1"/>
  <c r="YF6" i="1"/>
  <c r="YI5" i="1"/>
  <c r="YK5" i="1"/>
  <c r="YH6" i="1"/>
  <c r="YH4" i="1"/>
  <c r="YL5" i="1" l="1"/>
  <c r="YI6" i="1"/>
  <c r="YK6" i="1"/>
  <c r="YK4" i="1"/>
  <c r="YN5" i="1"/>
  <c r="YM6" i="1"/>
  <c r="YM4" i="1"/>
  <c r="YP5" i="1"/>
  <c r="YP6" i="1" l="1"/>
  <c r="YS5" i="1"/>
  <c r="YP4" i="1"/>
  <c r="YQ5" i="1"/>
  <c r="YN6" i="1"/>
  <c r="YN4" i="1"/>
  <c r="YO5" i="1"/>
  <c r="YL6" i="1"/>
  <c r="YO6" i="1" l="1"/>
  <c r="YR5" i="1"/>
  <c r="YT5" i="1"/>
  <c r="YQ6" i="1"/>
  <c r="YQ4" i="1"/>
  <c r="YV5" i="1"/>
  <c r="YS6" i="1"/>
  <c r="YS4" i="1"/>
  <c r="YV6" i="1" l="1"/>
  <c r="YV4" i="1"/>
  <c r="YY5" i="1"/>
  <c r="YT4" i="1"/>
  <c r="YT6" i="1"/>
  <c r="YW5" i="1"/>
  <c r="YU5" i="1"/>
  <c r="YR6" i="1"/>
  <c r="YU6" i="1" l="1"/>
  <c r="YX5" i="1"/>
  <c r="YW6" i="1"/>
  <c r="YW4" i="1"/>
  <c r="YZ5" i="1"/>
  <c r="YY6" i="1"/>
  <c r="YY4" i="1"/>
  <c r="ZB5" i="1"/>
  <c r="ZB6" i="1" l="1"/>
  <c r="ZE5" i="1"/>
  <c r="ZB4" i="1"/>
  <c r="ZC5" i="1"/>
  <c r="YZ4" i="1"/>
  <c r="YZ6" i="1"/>
  <c r="ZA5" i="1"/>
  <c r="YX6" i="1"/>
  <c r="ZA6" i="1" l="1"/>
  <c r="ZD5" i="1"/>
  <c r="ZF5" i="1"/>
  <c r="ZC6" i="1"/>
  <c r="ZC4" i="1"/>
  <c r="ZE6" i="1"/>
  <c r="ZH5" i="1"/>
  <c r="ZE4" i="1"/>
  <c r="ZH4" i="1" l="1"/>
  <c r="ZK5" i="1"/>
  <c r="ZH6" i="1"/>
  <c r="ZF6" i="1"/>
  <c r="ZI5" i="1"/>
  <c r="ZF4" i="1"/>
  <c r="ZD6" i="1"/>
  <c r="ZG5" i="1"/>
  <c r="ZJ5" i="1" l="1"/>
  <c r="ZG6" i="1"/>
  <c r="ZL5" i="1"/>
  <c r="ZI6" i="1"/>
  <c r="ZI4" i="1"/>
  <c r="ZK6" i="1"/>
  <c r="ZK4" i="1"/>
  <c r="ZN5" i="1"/>
  <c r="ZQ5" i="1" l="1"/>
  <c r="ZN6" i="1"/>
  <c r="ZN4" i="1"/>
  <c r="ZL4" i="1"/>
  <c r="ZL6" i="1"/>
  <c r="ZO5" i="1"/>
  <c r="ZJ6" i="1"/>
  <c r="ZM5" i="1"/>
  <c r="ZM6" i="1" l="1"/>
  <c r="ZP5" i="1"/>
  <c r="ZR5" i="1"/>
  <c r="ZO6" i="1"/>
  <c r="ZO4" i="1"/>
  <c r="ZT5" i="1"/>
  <c r="ZQ6" i="1"/>
  <c r="ZQ4" i="1"/>
  <c r="ZP6" i="1" l="1"/>
  <c r="ZS5" i="1"/>
  <c r="ZW5" i="1"/>
  <c r="ZT4" i="1"/>
  <c r="ZT6" i="1"/>
  <c r="ZU5" i="1"/>
  <c r="ZR6" i="1"/>
  <c r="ZR4" i="1"/>
  <c r="ZU4" i="1" l="1"/>
  <c r="ZU6" i="1"/>
  <c r="ZX5" i="1"/>
  <c r="ZZ5" i="1"/>
  <c r="ZW6" i="1"/>
  <c r="ZW4" i="1"/>
  <c r="ZV5" i="1"/>
  <c r="ZS6" i="1"/>
  <c r="ZY5" i="1" l="1"/>
  <c r="ZV6" i="1"/>
  <c r="ZZ6" i="1"/>
  <c r="ZZ4" i="1"/>
  <c r="AAC5" i="1"/>
  <c r="AAA5" i="1"/>
  <c r="ZX6" i="1"/>
  <c r="ZX4" i="1"/>
  <c r="AAA6" i="1" l="1"/>
  <c r="AAA4" i="1"/>
  <c r="AAD5" i="1"/>
  <c r="AAC6" i="1"/>
  <c r="AAC4" i="1"/>
  <c r="AAF5" i="1"/>
  <c r="AAB5" i="1"/>
  <c r="ZY6" i="1"/>
  <c r="AAB6" i="1" l="1"/>
  <c r="AAE5" i="1"/>
  <c r="AAF4" i="1"/>
  <c r="AAI5" i="1"/>
  <c r="AAF6" i="1"/>
  <c r="AAD6" i="1"/>
  <c r="AAD4" i="1"/>
  <c r="AAG5" i="1"/>
  <c r="AAG6" i="1" l="1"/>
  <c r="AAJ5" i="1"/>
  <c r="AAG4" i="1"/>
  <c r="AAL5" i="1"/>
  <c r="AAI4" i="1"/>
  <c r="AAI6" i="1"/>
  <c r="AAH5" i="1"/>
  <c r="AAE6" i="1"/>
  <c r="AAK5" i="1" l="1"/>
  <c r="AAH6" i="1"/>
  <c r="AAO5" i="1"/>
  <c r="AAL6" i="1"/>
  <c r="AAL4" i="1"/>
  <c r="AAJ6" i="1"/>
  <c r="AAJ4" i="1"/>
  <c r="AAM5" i="1"/>
  <c r="AAM6" i="1" l="1"/>
  <c r="AAP5" i="1"/>
  <c r="AAM4" i="1"/>
  <c r="AAR5" i="1"/>
  <c r="AAO4" i="1"/>
  <c r="AAO6" i="1"/>
  <c r="AAN5" i="1"/>
  <c r="AAK6" i="1"/>
  <c r="AAN6" i="1" l="1"/>
  <c r="AAQ5" i="1"/>
  <c r="AAR6" i="1"/>
  <c r="AAU5" i="1"/>
  <c r="AAR4" i="1"/>
  <c r="AAS5" i="1"/>
  <c r="AAP6" i="1"/>
  <c r="AAP4" i="1"/>
  <c r="AAS6" i="1" l="1"/>
  <c r="AAS4" i="1"/>
  <c r="AAV5" i="1"/>
  <c r="AAX5" i="1"/>
  <c r="AAU6" i="1"/>
  <c r="AAU4" i="1"/>
  <c r="AAQ6" i="1"/>
  <c r="AAT5" i="1"/>
  <c r="AAT6" i="1" l="1"/>
  <c r="AAW5" i="1"/>
  <c r="ABA5" i="1"/>
  <c r="AAX6" i="1"/>
  <c r="AAX4" i="1"/>
  <c r="AAY5" i="1"/>
  <c r="AAV6" i="1"/>
  <c r="AAV4" i="1"/>
  <c r="AAY6" i="1" l="1"/>
  <c r="ABB5" i="1"/>
  <c r="AAY4" i="1"/>
  <c r="ABA4" i="1"/>
  <c r="ABA6" i="1"/>
  <c r="ABD5" i="1"/>
  <c r="AAW6" i="1"/>
  <c r="AAZ5" i="1"/>
  <c r="AAZ6" i="1" l="1"/>
  <c r="ABC5" i="1"/>
  <c r="ABD4" i="1"/>
  <c r="ABG5" i="1"/>
  <c r="ABD6" i="1"/>
  <c r="ABE5" i="1"/>
  <c r="ABB6" i="1"/>
  <c r="ABB4" i="1"/>
  <c r="ABH5" i="1" l="1"/>
  <c r="ABE6" i="1"/>
  <c r="ABE4" i="1"/>
  <c r="ABG6" i="1"/>
  <c r="ABG4" i="1"/>
  <c r="ABJ5" i="1"/>
  <c r="ABC6" i="1"/>
  <c r="ABF5" i="1"/>
  <c r="ABF6" i="1" l="1"/>
  <c r="ABI5" i="1"/>
  <c r="ABJ6" i="1"/>
  <c r="ABJ4" i="1"/>
  <c r="ABM5" i="1"/>
  <c r="ABH6" i="1"/>
  <c r="ABH4" i="1"/>
  <c r="ABK5" i="1"/>
  <c r="ABK6" i="1" l="1"/>
  <c r="ABK4" i="1"/>
  <c r="ABN5" i="1"/>
  <c r="ABM4" i="1"/>
  <c r="ABM6" i="1"/>
  <c r="ABP5" i="1"/>
  <c r="ABI6" i="1"/>
  <c r="ABL5" i="1"/>
  <c r="ABO5" i="1" l="1"/>
  <c r="ABL6" i="1"/>
  <c r="ABP6" i="1"/>
  <c r="ABP4" i="1"/>
  <c r="ABS5" i="1"/>
  <c r="ABQ5" i="1"/>
  <c r="ABN6" i="1"/>
  <c r="ABN4" i="1"/>
  <c r="ABQ4" i="1" l="1"/>
  <c r="ABQ6" i="1"/>
  <c r="ABT5" i="1"/>
  <c r="ABV5" i="1"/>
  <c r="ABS6" i="1"/>
  <c r="ABS4" i="1"/>
  <c r="ABO6" i="1"/>
  <c r="ABR5" i="1"/>
  <c r="ABU5" i="1" l="1"/>
  <c r="ABR6" i="1"/>
  <c r="ABV6" i="1"/>
  <c r="ABY5" i="1"/>
  <c r="ABV4" i="1"/>
  <c r="ABW5" i="1"/>
  <c r="ABT6" i="1"/>
  <c r="ABT4" i="1"/>
  <c r="ABW6" i="1" l="1"/>
  <c r="ABW4" i="1"/>
  <c r="ABZ5" i="1"/>
  <c r="ABY6" i="1"/>
  <c r="ACB5" i="1"/>
  <c r="ABY4" i="1"/>
  <c r="ABU6" i="1"/>
  <c r="ABX5" i="1"/>
  <c r="ABX6" i="1" l="1"/>
  <c r="ACA5" i="1"/>
  <c r="ACB4" i="1"/>
  <c r="ACE5" i="1"/>
  <c r="ACB6" i="1"/>
  <c r="ABZ6" i="1"/>
  <c r="ABZ4" i="1"/>
  <c r="ACC5" i="1"/>
  <c r="ACF5" i="1" l="1"/>
  <c r="ACC6" i="1"/>
  <c r="ACC4" i="1"/>
  <c r="ACE4" i="1"/>
  <c r="ACH5" i="1"/>
  <c r="ACE6" i="1"/>
  <c r="ACD5" i="1"/>
  <c r="ACA6" i="1"/>
  <c r="ACG5" i="1" l="1"/>
  <c r="ACD6" i="1"/>
  <c r="ACK5" i="1"/>
  <c r="ACH6" i="1"/>
  <c r="ACH4" i="1"/>
  <c r="ACI5" i="1"/>
  <c r="ACF4" i="1"/>
  <c r="ACF6" i="1"/>
  <c r="ACL5" i="1" l="1"/>
  <c r="ACI4" i="1"/>
  <c r="ACI6" i="1"/>
  <c r="ACK6" i="1"/>
  <c r="ACN5" i="1"/>
  <c r="ACK4" i="1"/>
  <c r="ACJ5" i="1"/>
  <c r="ACG6" i="1"/>
  <c r="ACM5" i="1" l="1"/>
  <c r="ACJ6" i="1"/>
  <c r="ACN6" i="1"/>
  <c r="ACN4" i="1"/>
  <c r="ACQ5" i="1"/>
  <c r="ACL6" i="1"/>
  <c r="ACL4" i="1"/>
  <c r="ACO5" i="1"/>
  <c r="ACO6" i="1" l="1"/>
  <c r="ACO4" i="1"/>
  <c r="ACR5" i="1"/>
  <c r="ACT5" i="1"/>
  <c r="ACQ4" i="1"/>
  <c r="ACQ6" i="1"/>
  <c r="ACM6" i="1"/>
  <c r="ACP5" i="1"/>
  <c r="ACP6" i="1" l="1"/>
  <c r="ACS5" i="1"/>
  <c r="ACW5" i="1"/>
  <c r="ACT6" i="1"/>
  <c r="ACT4" i="1"/>
  <c r="ACU5" i="1"/>
  <c r="ACR6" i="1"/>
  <c r="ACR4" i="1"/>
  <c r="ACX5" i="1" l="1"/>
  <c r="ACU6" i="1"/>
  <c r="ACU4" i="1"/>
  <c r="ACW4" i="1"/>
  <c r="ACW6" i="1"/>
  <c r="ACZ5" i="1"/>
  <c r="ACV5" i="1"/>
  <c r="ACS6" i="1"/>
  <c r="ACV6" i="1" l="1"/>
  <c r="ACY5" i="1"/>
  <c r="ACZ4" i="1"/>
  <c r="ADC5" i="1"/>
  <c r="ACZ6" i="1"/>
  <c r="ACX4" i="1"/>
  <c r="ADA5" i="1"/>
  <c r="ACX6" i="1"/>
  <c r="ADD5" i="1" l="1"/>
  <c r="ADA6" i="1"/>
  <c r="ADA4" i="1"/>
  <c r="ADF5" i="1"/>
  <c r="ADC6" i="1"/>
  <c r="ADC4" i="1"/>
  <c r="ACY6" i="1"/>
  <c r="ADB5" i="1"/>
  <c r="ADB6" i="1" l="1"/>
  <c r="ADE5" i="1"/>
  <c r="ADF6" i="1"/>
  <c r="ADF4" i="1"/>
  <c r="ADI5" i="1"/>
  <c r="ADG5" i="1"/>
  <c r="ADD4" i="1"/>
  <c r="ADD6" i="1"/>
  <c r="ADJ5" i="1" l="1"/>
  <c r="ADG6" i="1"/>
  <c r="ADG4" i="1"/>
  <c r="ADI6" i="1"/>
  <c r="ADL5" i="1"/>
  <c r="ADI4" i="1"/>
  <c r="ADE6" i="1"/>
  <c r="ADH5" i="1"/>
  <c r="ADK5" i="1" l="1"/>
  <c r="ADH6" i="1"/>
  <c r="ADL4" i="1"/>
  <c r="ADO5" i="1"/>
  <c r="ADL6" i="1"/>
  <c r="ADJ6" i="1"/>
  <c r="ADM5" i="1"/>
  <c r="ADJ4" i="1"/>
  <c r="ADP5" i="1" l="1"/>
  <c r="ADM6" i="1"/>
  <c r="ADM4" i="1"/>
  <c r="ADO6" i="1"/>
  <c r="ADR5" i="1"/>
  <c r="ADO4" i="1"/>
  <c r="ADN5" i="1"/>
  <c r="ADK6" i="1"/>
  <c r="ADN6" i="1" l="1"/>
  <c r="ADQ5" i="1"/>
  <c r="ADU5" i="1"/>
  <c r="ADR4" i="1"/>
  <c r="ADR6" i="1"/>
  <c r="ADS5" i="1"/>
  <c r="ADP4" i="1"/>
  <c r="ADP6" i="1"/>
  <c r="ADS6" i="1" l="1"/>
  <c r="ADS4" i="1"/>
  <c r="ADV5" i="1"/>
  <c r="ADU6" i="1"/>
  <c r="ADX5" i="1"/>
  <c r="ADU4" i="1"/>
  <c r="ADT5" i="1"/>
  <c r="ADQ6" i="1"/>
  <c r="ADT6" i="1" l="1"/>
  <c r="ADW5" i="1"/>
  <c r="ADX6" i="1"/>
  <c r="ADX4" i="1"/>
  <c r="AEA5" i="1"/>
  <c r="ADV6" i="1"/>
  <c r="ADV4" i="1"/>
  <c r="ADY5" i="1"/>
  <c r="AEB5" i="1" l="1"/>
  <c r="ADY4" i="1"/>
  <c r="ADY6" i="1"/>
  <c r="ADZ5" i="1"/>
  <c r="ADW6" i="1"/>
  <c r="AED5" i="1"/>
  <c r="AEA4" i="1"/>
  <c r="AEA6" i="1"/>
  <c r="AEG5" i="1" l="1"/>
  <c r="AED4" i="1"/>
  <c r="AED6" i="1"/>
  <c r="AEC5" i="1"/>
  <c r="ADZ6" i="1"/>
  <c r="AEB6" i="1"/>
  <c r="AEB4" i="1"/>
  <c r="AEE5" i="1"/>
  <c r="AEE4" i="1" l="1"/>
  <c r="AEE6" i="1"/>
  <c r="AEH5" i="1"/>
  <c r="AEC6" i="1"/>
  <c r="AEF5" i="1"/>
  <c r="AEJ5" i="1"/>
  <c r="AEG4" i="1"/>
  <c r="AEG6" i="1"/>
  <c r="AEM5" i="1" l="1"/>
  <c r="AEJ6" i="1"/>
  <c r="AEJ4" i="1"/>
  <c r="AEI5" i="1"/>
  <c r="AEF6" i="1"/>
  <c r="AEH6" i="1"/>
  <c r="AEK5" i="1"/>
  <c r="AEH4" i="1"/>
  <c r="AEK6" i="1" l="1"/>
  <c r="AEN5" i="1"/>
  <c r="AEK4" i="1"/>
  <c r="AEI6" i="1"/>
  <c r="AEL5" i="1"/>
  <c r="AEP5" i="1"/>
  <c r="AEM6" i="1"/>
  <c r="AEM4" i="1"/>
  <c r="AEP6" i="1" l="1"/>
  <c r="AEP4" i="1"/>
  <c r="AES5" i="1"/>
  <c r="AEL6" i="1"/>
  <c r="AEO5" i="1"/>
  <c r="AEN6" i="1"/>
  <c r="AEQ5" i="1"/>
  <c r="AEN4" i="1"/>
  <c r="AET5" i="1" l="1"/>
  <c r="AEQ4" i="1"/>
  <c r="AEQ6" i="1"/>
  <c r="AEO6" i="1"/>
  <c r="AER5" i="1"/>
  <c r="AES4" i="1"/>
  <c r="AES6" i="1"/>
  <c r="AEV5" i="1"/>
  <c r="AEY5" i="1" l="1"/>
  <c r="AEV6" i="1"/>
  <c r="AEV4" i="1"/>
  <c r="AER6" i="1"/>
  <c r="AEU5" i="1"/>
  <c r="AET4" i="1"/>
  <c r="AET6" i="1"/>
  <c r="AEW5" i="1"/>
  <c r="AEZ5" i="1" l="1"/>
  <c r="AEW6" i="1"/>
  <c r="AEW4" i="1"/>
  <c r="AEU6" i="1"/>
  <c r="AEX5" i="1"/>
  <c r="AEY6" i="1"/>
  <c r="AEY4" i="1"/>
  <c r="AFB5" i="1"/>
  <c r="AFB6" i="1" l="1"/>
  <c r="AFB4" i="1"/>
  <c r="AFE5" i="1"/>
  <c r="AEX6" i="1"/>
  <c r="AFA5" i="1"/>
  <c r="AEZ6" i="1"/>
  <c r="AFC5" i="1"/>
  <c r="AEZ4" i="1"/>
  <c r="AFC6" i="1" l="1"/>
  <c r="AFC4" i="1"/>
  <c r="AFF5" i="1"/>
  <c r="AFA6" i="1"/>
  <c r="AFD5" i="1"/>
  <c r="AFE6" i="1"/>
  <c r="AFE4" i="1"/>
  <c r="AFH5" i="1"/>
  <c r="AFH6" i="1" l="1"/>
  <c r="AFH4" i="1"/>
  <c r="AFK5" i="1"/>
  <c r="AFG5" i="1"/>
  <c r="AFD6" i="1"/>
  <c r="AFF4" i="1"/>
  <c r="AFI5" i="1"/>
  <c r="AFF6" i="1"/>
  <c r="AFI4" i="1" l="1"/>
  <c r="AFI6" i="1"/>
  <c r="AFL5" i="1"/>
  <c r="AFJ5" i="1"/>
  <c r="AFG6" i="1"/>
  <c r="AFK4" i="1"/>
  <c r="AFN5" i="1"/>
  <c r="AFK6" i="1"/>
  <c r="AFQ5" i="1" l="1"/>
  <c r="AFN6" i="1"/>
  <c r="AFN4" i="1"/>
  <c r="AFM5" i="1"/>
  <c r="AFJ6" i="1"/>
  <c r="AFL6" i="1"/>
  <c r="AFL4" i="1"/>
  <c r="AFO5" i="1"/>
  <c r="AFR5" i="1" l="1"/>
  <c r="AFO6" i="1"/>
  <c r="AFO4" i="1"/>
  <c r="AFP5" i="1"/>
  <c r="AFM6" i="1"/>
  <c r="AFQ6" i="1"/>
  <c r="AFT5" i="1"/>
  <c r="AFQ4" i="1"/>
  <c r="AFT6" i="1" l="1"/>
  <c r="AFT4" i="1"/>
  <c r="AFW5" i="1"/>
  <c r="AFP6" i="1"/>
  <c r="AFS5" i="1"/>
  <c r="AFU5" i="1"/>
  <c r="AFR4" i="1"/>
  <c r="AFR6" i="1"/>
  <c r="AFU6" i="1" l="1"/>
  <c r="AFX5" i="1"/>
  <c r="AFU4" i="1"/>
  <c r="AFV5" i="1"/>
  <c r="AFS6" i="1"/>
  <c r="AFZ5" i="1"/>
  <c r="AFW6" i="1"/>
  <c r="AFW4" i="1"/>
  <c r="AFZ6" i="1" l="1"/>
  <c r="AFZ4" i="1"/>
  <c r="AGC5" i="1"/>
  <c r="AFV6" i="1"/>
  <c r="AFY5" i="1"/>
  <c r="AGA5" i="1"/>
  <c r="AFX6" i="1"/>
  <c r="AFX4" i="1"/>
  <c r="AGD5" i="1" l="1"/>
  <c r="AGA4" i="1"/>
  <c r="AGA6" i="1"/>
  <c r="AGB5" i="1"/>
  <c r="AFY6" i="1"/>
  <c r="AGC4" i="1"/>
  <c r="AGC6" i="1"/>
  <c r="AGF5" i="1"/>
  <c r="AGF6" i="1" l="1"/>
  <c r="AGF4" i="1"/>
  <c r="AGI5" i="1"/>
  <c r="AGB6" i="1"/>
  <c r="AGE5" i="1"/>
  <c r="AGD4" i="1"/>
  <c r="AGG5" i="1"/>
  <c r="AGD6" i="1"/>
  <c r="AGG4" i="1" l="1"/>
  <c r="AGG6" i="1"/>
  <c r="AGJ5" i="1"/>
  <c r="AGE6" i="1"/>
  <c r="AGH5" i="1"/>
  <c r="AGI6" i="1"/>
  <c r="AGI4" i="1"/>
  <c r="AGL5" i="1"/>
  <c r="AGL4" i="1" l="1"/>
  <c r="AGO5" i="1"/>
  <c r="AGL6" i="1"/>
  <c r="AGH6" i="1"/>
  <c r="AGK5" i="1"/>
  <c r="AGM5" i="1"/>
  <c r="AGJ6" i="1"/>
  <c r="AGJ4" i="1"/>
  <c r="AGP5" i="1" l="1"/>
  <c r="AGM6" i="1"/>
  <c r="AGM4" i="1"/>
  <c r="AGK6" i="1"/>
  <c r="AGN5" i="1"/>
  <c r="AGR5" i="1"/>
  <c r="AGO4" i="1"/>
  <c r="AGO6" i="1"/>
  <c r="AGR4" i="1" l="1"/>
  <c r="AGR6" i="1"/>
  <c r="AGU5" i="1"/>
  <c r="AGQ5" i="1"/>
  <c r="AGN6" i="1"/>
  <c r="AGS5" i="1"/>
  <c r="AGP6" i="1"/>
  <c r="AGP4" i="1"/>
  <c r="AGV5" i="1" l="1"/>
  <c r="AGS6" i="1"/>
  <c r="AGS4" i="1"/>
  <c r="AGT5" i="1"/>
  <c r="AGQ6" i="1"/>
  <c r="AGX5" i="1"/>
  <c r="AGU4" i="1"/>
  <c r="AGU6" i="1"/>
  <c r="AGX4" i="1" l="1"/>
  <c r="AHA5" i="1"/>
  <c r="AGX6" i="1"/>
  <c r="AGT6" i="1"/>
  <c r="AGW5" i="1"/>
  <c r="AGY5" i="1"/>
  <c r="AGV6" i="1"/>
  <c r="AGV4" i="1"/>
  <c r="AHB5" i="1" l="1"/>
  <c r="AGY4" i="1"/>
  <c r="AGY6" i="1"/>
  <c r="AGZ5" i="1"/>
  <c r="AGW6" i="1"/>
  <c r="AHD5" i="1"/>
  <c r="AHA6" i="1"/>
  <c r="AHA4" i="1"/>
  <c r="AHG5" i="1" l="1"/>
  <c r="AHD4" i="1"/>
  <c r="AHD6" i="1"/>
  <c r="AHC5" i="1"/>
  <c r="AGZ6" i="1"/>
  <c r="AHB4" i="1"/>
  <c r="AHE5" i="1"/>
  <c r="AHB6" i="1"/>
  <c r="AHH5" i="1" l="1"/>
  <c r="AHE6" i="1"/>
  <c r="AHE4" i="1"/>
  <c r="AHC6" i="1"/>
  <c r="AHF5" i="1"/>
  <c r="AHJ5" i="1"/>
  <c r="AHG6" i="1"/>
  <c r="AHG4" i="1"/>
  <c r="AHJ6" i="1" l="1"/>
  <c r="AHJ4" i="1"/>
  <c r="AHM5" i="1"/>
  <c r="AHI5" i="1"/>
  <c r="AHF6" i="1"/>
  <c r="AHK5" i="1"/>
  <c r="AHH6" i="1"/>
  <c r="AHH4" i="1"/>
  <c r="AHN5" i="1" l="1"/>
  <c r="AHK4" i="1"/>
  <c r="AHK6" i="1"/>
  <c r="AHI6" i="1"/>
  <c r="AHL5" i="1"/>
  <c r="AHM6" i="1"/>
  <c r="AHP5" i="1"/>
  <c r="AHM4" i="1"/>
  <c r="AHS5" i="1" l="1"/>
  <c r="AHP6" i="1"/>
  <c r="AHP4" i="1"/>
  <c r="AHO5" i="1"/>
  <c r="AHL6" i="1"/>
  <c r="AHN6" i="1"/>
  <c r="AHN4" i="1"/>
  <c r="AHQ5" i="1"/>
  <c r="AHQ4" i="1" l="1"/>
  <c r="AHQ6" i="1"/>
  <c r="AHT5" i="1"/>
  <c r="AHO6" i="1"/>
  <c r="AHR5" i="1"/>
  <c r="AHV5" i="1"/>
  <c r="AHS6" i="1"/>
  <c r="AHS4" i="1"/>
  <c r="AHV6" i="1" l="1"/>
  <c r="AHY5" i="1"/>
  <c r="AHV4" i="1"/>
  <c r="AHU5" i="1"/>
  <c r="AHR6" i="1"/>
  <c r="AHW5" i="1"/>
  <c r="AHT6" i="1"/>
  <c r="AHT4" i="1"/>
  <c r="AHW4" i="1" l="1"/>
  <c r="AHZ5" i="1"/>
  <c r="AHW6" i="1"/>
  <c r="AHX5" i="1"/>
  <c r="AHU6" i="1"/>
  <c r="AHY6" i="1"/>
  <c r="AIB5" i="1"/>
  <c r="AHY4" i="1"/>
  <c r="AIB6" i="1" l="1"/>
  <c r="AIB4" i="1"/>
  <c r="AIE5" i="1"/>
  <c r="AIA5" i="1"/>
  <c r="AHX6" i="1"/>
  <c r="AIC5" i="1"/>
  <c r="AHZ6" i="1"/>
  <c r="AHZ4" i="1"/>
  <c r="AIC6" i="1" l="1"/>
  <c r="AIF5" i="1"/>
  <c r="AIC4" i="1"/>
  <c r="AID5" i="1"/>
  <c r="AIA6" i="1"/>
  <c r="AIH5" i="1"/>
  <c r="AIE6" i="1"/>
  <c r="AIE4" i="1"/>
  <c r="AIH4" i="1" l="1"/>
  <c r="AIH6" i="1"/>
  <c r="AIK5" i="1"/>
  <c r="AIG5" i="1"/>
  <c r="AID6" i="1"/>
  <c r="AII5" i="1"/>
  <c r="AIF4" i="1"/>
  <c r="AIF6" i="1"/>
  <c r="AII4" i="1" l="1"/>
  <c r="AII6" i="1"/>
  <c r="AIL5" i="1"/>
  <c r="AIJ5" i="1"/>
  <c r="AIG6" i="1"/>
  <c r="AIK6" i="1"/>
  <c r="AIK4" i="1"/>
  <c r="AIN5" i="1"/>
  <c r="AIN4" i="1" l="1"/>
  <c r="AIN6" i="1"/>
  <c r="AIQ5" i="1"/>
  <c r="AIJ6" i="1"/>
  <c r="AIM5" i="1"/>
  <c r="AIL4" i="1"/>
  <c r="AIL6" i="1"/>
  <c r="AIO5" i="1"/>
  <c r="AIR5" i="1" l="1"/>
  <c r="AIO4" i="1"/>
  <c r="AIO6" i="1"/>
  <c r="AIM6" i="1"/>
  <c r="AIP5" i="1"/>
  <c r="AIQ4" i="1"/>
  <c r="AIT5" i="1"/>
  <c r="AIQ6" i="1"/>
  <c r="AIT6" i="1" l="1"/>
  <c r="AIT4" i="1"/>
  <c r="AIW5" i="1"/>
  <c r="AIS5" i="1"/>
  <c r="AIP6" i="1"/>
  <c r="AIR6" i="1"/>
  <c r="AIU5" i="1"/>
  <c r="AIR4" i="1"/>
  <c r="AIU6" i="1" l="1"/>
  <c r="AIU4" i="1"/>
  <c r="AIX5" i="1"/>
  <c r="AIV5" i="1"/>
  <c r="AIS6" i="1"/>
  <c r="AIW6" i="1"/>
  <c r="AIW4" i="1"/>
  <c r="AIZ5" i="1"/>
  <c r="AIZ4" i="1" l="1"/>
  <c r="AJC5" i="1"/>
  <c r="AIZ6" i="1"/>
  <c r="AIV6" i="1"/>
  <c r="AIY5" i="1"/>
  <c r="AIX6" i="1"/>
  <c r="AJA5" i="1"/>
  <c r="AIX4" i="1"/>
  <c r="AJA4" i="1" l="1"/>
  <c r="AJD5" i="1"/>
  <c r="AJA6" i="1"/>
  <c r="AJB5" i="1"/>
  <c r="AIY6" i="1"/>
  <c r="AJC6" i="1"/>
  <c r="AJF5" i="1"/>
  <c r="AJC4" i="1"/>
  <c r="AJI5" i="1" l="1"/>
  <c r="AJF6" i="1"/>
  <c r="AJF4" i="1"/>
  <c r="AJE5" i="1"/>
  <c r="AJB6" i="1"/>
  <c r="AJD4" i="1"/>
  <c r="AJD6" i="1"/>
  <c r="AJG5" i="1"/>
  <c r="AJJ5" i="1" l="1"/>
  <c r="AJG4" i="1"/>
  <c r="AJG6" i="1"/>
  <c r="AJH5" i="1"/>
  <c r="AJE6" i="1"/>
  <c r="AJI4" i="1"/>
  <c r="AJL5" i="1"/>
  <c r="AJI6" i="1"/>
  <c r="AJL4" i="1" l="1"/>
  <c r="AJO5" i="1"/>
  <c r="AJL6" i="1"/>
  <c r="AJH6" i="1"/>
  <c r="AJK5" i="1"/>
  <c r="AJJ4" i="1"/>
  <c r="AJJ6" i="1"/>
  <c r="AJM5" i="1"/>
  <c r="AJM4" i="1" l="1"/>
  <c r="AJP5" i="1"/>
  <c r="AJM6" i="1"/>
  <c r="AJN5" i="1"/>
  <c r="AJK6" i="1"/>
  <c r="AJR5" i="1"/>
  <c r="AJO6" i="1"/>
  <c r="AJO4" i="1"/>
  <c r="AJR6" i="1" l="1"/>
  <c r="AJU5" i="1"/>
  <c r="AJR4" i="1"/>
  <c r="AJN6" i="1"/>
  <c r="AJQ5" i="1"/>
  <c r="AJP6" i="1"/>
  <c r="AJS5" i="1"/>
  <c r="AJP4" i="1"/>
  <c r="AJV5" i="1" l="1"/>
  <c r="AJS6" i="1"/>
  <c r="AJS4" i="1"/>
  <c r="AJQ6" i="1"/>
  <c r="AJT5" i="1"/>
  <c r="AJU4" i="1"/>
  <c r="AJX5" i="1"/>
  <c r="AJU6" i="1"/>
  <c r="AKA5" i="1" l="1"/>
  <c r="AJX6" i="1"/>
  <c r="AJX4" i="1"/>
  <c r="AJW5" i="1"/>
  <c r="AJT6" i="1"/>
  <c r="AJV6" i="1"/>
  <c r="AJY5" i="1"/>
  <c r="AJV4" i="1"/>
  <c r="AJY4" i="1" l="1"/>
  <c r="AKB5" i="1"/>
  <c r="AJY6" i="1"/>
  <c r="AJW6" i="1"/>
  <c r="AJZ5" i="1"/>
  <c r="AKD5" i="1"/>
  <c r="AKA4" i="1"/>
  <c r="AKA6" i="1"/>
  <c r="AKD4" i="1" l="1"/>
  <c r="AKG5" i="1"/>
  <c r="AKD6" i="1"/>
  <c r="AKC5" i="1"/>
  <c r="AJZ6" i="1"/>
  <c r="AKB6" i="1"/>
  <c r="AKE5" i="1"/>
  <c r="AKB4" i="1"/>
  <c r="AKE4" i="1" l="1"/>
  <c r="AKE6" i="1"/>
  <c r="AKH5" i="1"/>
  <c r="AKF5" i="1"/>
  <c r="AKC6" i="1"/>
  <c r="AKG4" i="1"/>
  <c r="AKJ5" i="1"/>
  <c r="AKG6" i="1"/>
  <c r="AKJ6" i="1" l="1"/>
  <c r="AKM5" i="1"/>
  <c r="AKJ4" i="1"/>
  <c r="AKF6" i="1"/>
  <c r="AKI5" i="1"/>
  <c r="AKH4" i="1"/>
  <c r="AKH6" i="1"/>
  <c r="AKK5" i="1"/>
  <c r="AKN5" i="1" l="1"/>
  <c r="AKK4" i="1"/>
  <c r="AKK6" i="1"/>
  <c r="AKL5" i="1"/>
  <c r="AKI6" i="1"/>
  <c r="AKM6" i="1"/>
  <c r="AKP5" i="1"/>
  <c r="AKM4" i="1"/>
  <c r="AKS5" i="1" l="1"/>
  <c r="AKP4" i="1"/>
  <c r="AKP6" i="1"/>
  <c r="AKL6" i="1"/>
  <c r="AKO5" i="1"/>
  <c r="AKN4" i="1"/>
  <c r="AKN6" i="1"/>
  <c r="AKQ5" i="1"/>
  <c r="AKQ6" i="1" l="1"/>
  <c r="AKT5" i="1"/>
  <c r="AKQ4" i="1"/>
  <c r="AKO6" i="1"/>
  <c r="AKR5" i="1"/>
  <c r="AKS6" i="1"/>
  <c r="AKV5" i="1"/>
  <c r="AKS4" i="1"/>
  <c r="AKY5" i="1" l="1"/>
  <c r="AKV4" i="1"/>
  <c r="AKV6" i="1"/>
  <c r="AKU5" i="1"/>
  <c r="AKR6" i="1"/>
  <c r="AKW5" i="1"/>
  <c r="AKT4" i="1"/>
  <c r="AKT6" i="1"/>
  <c r="AKW6" i="1" l="1"/>
  <c r="AKZ5" i="1"/>
  <c r="AKW4" i="1"/>
  <c r="AKX5" i="1"/>
  <c r="AKU6" i="1"/>
  <c r="ALB5" i="1"/>
  <c r="AKY6" i="1"/>
  <c r="AKY4" i="1"/>
  <c r="ALB4" i="1" l="1"/>
  <c r="ALB6" i="1"/>
  <c r="ALE5" i="1"/>
  <c r="ALA5" i="1"/>
  <c r="AKX6" i="1"/>
  <c r="AKZ4" i="1"/>
  <c r="AKZ6" i="1"/>
  <c r="ALC5" i="1"/>
  <c r="ALC4" i="1" l="1"/>
  <c r="ALC6" i="1"/>
  <c r="ALF5" i="1"/>
  <c r="ALA6" i="1"/>
  <c r="ALD5" i="1"/>
  <c r="ALE4" i="1"/>
  <c r="ALH5" i="1"/>
  <c r="ALE6" i="1"/>
  <c r="ALK5" i="1" l="1"/>
  <c r="ALH6" i="1"/>
  <c r="ALH4" i="1"/>
  <c r="ALG5" i="1"/>
  <c r="ALD6" i="1"/>
  <c r="ALI5" i="1"/>
  <c r="ALF6" i="1"/>
  <c r="ALF4" i="1"/>
  <c r="ALL5" i="1" l="1"/>
  <c r="ALI4" i="1"/>
  <c r="ALI6" i="1"/>
  <c r="ALJ5" i="1"/>
  <c r="ALG6" i="1"/>
  <c r="ALN5" i="1"/>
  <c r="ALK6" i="1"/>
  <c r="ALK4" i="1"/>
  <c r="ALQ5" i="1" l="1"/>
  <c r="ALN6" i="1"/>
  <c r="ALN4" i="1"/>
  <c r="ALM5" i="1"/>
  <c r="ALJ6" i="1"/>
  <c r="ALL6" i="1"/>
  <c r="ALL4" i="1"/>
  <c r="ALO5" i="1"/>
  <c r="ALO6" i="1" l="1"/>
  <c r="ALO4" i="1"/>
  <c r="ALR5" i="1"/>
  <c r="ALM6" i="1"/>
  <c r="ALP5" i="1"/>
  <c r="ALT5" i="1"/>
  <c r="ALQ6" i="1"/>
  <c r="ALQ4" i="1"/>
  <c r="ALT4" i="1" l="1"/>
  <c r="ALT6" i="1"/>
  <c r="ALW5" i="1"/>
  <c r="ALP6" i="1"/>
  <c r="ALS5" i="1"/>
  <c r="ALR6" i="1"/>
  <c r="ALR4" i="1"/>
  <c r="ALU5" i="1"/>
  <c r="ALX5" i="1" l="1"/>
  <c r="ALU6" i="1"/>
  <c r="ALU4" i="1"/>
  <c r="ALV5" i="1"/>
  <c r="ALS6" i="1"/>
  <c r="ALW4" i="1"/>
  <c r="ALZ5" i="1"/>
  <c r="ALW6" i="1"/>
  <c r="AMC5" i="1" l="1"/>
  <c r="ALZ6" i="1"/>
  <c r="ALZ4" i="1"/>
  <c r="ALV6" i="1"/>
  <c r="ALY5" i="1"/>
  <c r="AMA5" i="1"/>
  <c r="ALX6" i="1"/>
  <c r="ALX4" i="1"/>
  <c r="AMD5" i="1" l="1"/>
  <c r="AMA4" i="1"/>
  <c r="AMA6" i="1"/>
  <c r="AMB5" i="1"/>
  <c r="ALY6" i="1"/>
  <c r="AMC4" i="1"/>
  <c r="AMC6" i="1"/>
  <c r="AMF5" i="1"/>
  <c r="AMI5" i="1" l="1"/>
  <c r="AMF4" i="1"/>
  <c r="AMF6" i="1"/>
  <c r="AMB6" i="1"/>
  <c r="AME5" i="1"/>
  <c r="AMD4" i="1"/>
  <c r="AMG5" i="1"/>
  <c r="AMD6" i="1"/>
  <c r="AMJ5" i="1" l="1"/>
  <c r="AMG6" i="1"/>
  <c r="AMG4" i="1"/>
  <c r="AMH5" i="1"/>
  <c r="AME6" i="1"/>
  <c r="AMI6" i="1"/>
  <c r="AML5" i="1"/>
  <c r="AMI4" i="1"/>
  <c r="AML6" i="1" l="1"/>
  <c r="AMO5" i="1"/>
  <c r="AML4" i="1"/>
  <c r="AMH6" i="1"/>
  <c r="AMK5" i="1"/>
  <c r="AMM5" i="1"/>
  <c r="AMJ4" i="1"/>
  <c r="AMJ6" i="1"/>
  <c r="AMP5" i="1" l="1"/>
  <c r="AMM6" i="1"/>
  <c r="AMM4" i="1"/>
  <c r="AMN5" i="1"/>
  <c r="AMK6" i="1"/>
  <c r="AMO6" i="1"/>
  <c r="AMR5" i="1"/>
  <c r="AMO4" i="1"/>
  <c r="AMU5" i="1" l="1"/>
  <c r="AMR6" i="1"/>
  <c r="AMR4" i="1"/>
  <c r="AMN6" i="1"/>
  <c r="AMQ5" i="1"/>
  <c r="AMP6" i="1"/>
  <c r="AMS5" i="1"/>
  <c r="AMP4" i="1"/>
  <c r="AMV5" i="1" l="1"/>
  <c r="AMS4" i="1"/>
  <c r="AMS6" i="1"/>
  <c r="AMQ6" i="1"/>
  <c r="AMT5" i="1"/>
  <c r="AMU6" i="1"/>
  <c r="AMX5" i="1"/>
  <c r="AMU4" i="1"/>
  <c r="AMX6" i="1" l="1"/>
  <c r="ANA5" i="1"/>
  <c r="AMX4" i="1"/>
  <c r="AMT6" i="1"/>
  <c r="AMW5" i="1"/>
  <c r="AMV4" i="1"/>
  <c r="AMV6" i="1"/>
  <c r="AMY5" i="1"/>
  <c r="ANB5" i="1" l="1"/>
  <c r="AMY4" i="1"/>
  <c r="AMY6" i="1"/>
  <c r="AMW6" i="1"/>
  <c r="AMZ5" i="1"/>
  <c r="ANA6" i="1"/>
  <c r="AND5" i="1"/>
  <c r="ANA4" i="1"/>
  <c r="AND6" i="1" l="1"/>
  <c r="ANG5" i="1"/>
  <c r="AND4" i="1"/>
  <c r="AMZ6" i="1"/>
  <c r="ANC5" i="1"/>
  <c r="ANB6" i="1"/>
  <c r="ANE5" i="1"/>
  <c r="ANB4" i="1"/>
  <c r="ANE6" i="1" l="1"/>
  <c r="ANE4" i="1"/>
  <c r="ANH5" i="1"/>
  <c r="ANF5" i="1"/>
  <c r="ANC6" i="1"/>
  <c r="ANG6" i="1"/>
  <c r="ANG4" i="1"/>
  <c r="ANJ5" i="1"/>
  <c r="ANJ4" i="1" l="1"/>
  <c r="ANM5" i="1"/>
  <c r="ANJ6" i="1"/>
  <c r="ANI5" i="1"/>
  <c r="ANF6" i="1"/>
  <c r="ANH4" i="1"/>
  <c r="ANK5" i="1"/>
  <c r="ANH6" i="1"/>
  <c r="ANK6" i="1" l="1"/>
  <c r="ANN5" i="1"/>
  <c r="ANK4" i="1"/>
  <c r="ANL5" i="1"/>
  <c r="ANI6" i="1"/>
  <c r="ANP5" i="1"/>
  <c r="ANM6" i="1"/>
  <c r="ANM4" i="1"/>
  <c r="ANP4" i="1" l="1"/>
  <c r="ANP6" i="1"/>
  <c r="ANS5" i="1"/>
  <c r="ANO5" i="1"/>
  <c r="ANL6" i="1"/>
  <c r="ANN4" i="1"/>
  <c r="ANN6" i="1"/>
  <c r="ANQ5" i="1"/>
  <c r="ANQ4" i="1" l="1"/>
  <c r="ANT5" i="1"/>
  <c r="ANQ6" i="1"/>
  <c r="ANR5" i="1"/>
  <c r="ANO6" i="1"/>
  <c r="ANV5" i="1"/>
  <c r="ANS4" i="1"/>
  <c r="ANS6" i="1"/>
  <c r="ANY5" i="1" l="1"/>
  <c r="ANV4" i="1"/>
  <c r="ANV6" i="1"/>
  <c r="ANR6" i="1"/>
  <c r="ANU5" i="1"/>
  <c r="ANT4" i="1"/>
  <c r="ANT6" i="1"/>
  <c r="ANW5" i="1"/>
  <c r="ANW4" i="1" l="1"/>
  <c r="ANW6" i="1"/>
  <c r="ANZ5" i="1"/>
  <c r="ANX5" i="1"/>
  <c r="ANU6" i="1"/>
  <c r="ANY6" i="1"/>
  <c r="ANY4" i="1"/>
  <c r="AOB5" i="1"/>
  <c r="AOB4" i="1" l="1"/>
  <c r="AOB6" i="1"/>
  <c r="AOE5" i="1"/>
  <c r="AOA5" i="1"/>
  <c r="ANX6" i="1"/>
  <c r="AOC5" i="1"/>
  <c r="ANZ4" i="1"/>
  <c r="ANZ6" i="1"/>
  <c r="AOC6" i="1" l="1"/>
  <c r="AOC4" i="1"/>
  <c r="AOF5" i="1"/>
  <c r="AOD5" i="1"/>
  <c r="AOA6" i="1"/>
  <c r="AOH5" i="1"/>
  <c r="AOE4" i="1"/>
  <c r="AOE6" i="1"/>
  <c r="AOH4" i="1" l="1"/>
  <c r="AOK5" i="1"/>
  <c r="AOH6" i="1"/>
  <c r="AOD6" i="1"/>
  <c r="AOG5" i="1"/>
  <c r="AOF6" i="1"/>
  <c r="AOI5" i="1"/>
  <c r="AOF4" i="1"/>
  <c r="AOI6" i="1" l="1"/>
  <c r="AOI4" i="1"/>
  <c r="AOL5" i="1"/>
  <c r="AOJ5" i="1"/>
  <c r="AOG6" i="1"/>
  <c r="AON5" i="1"/>
  <c r="AOK6" i="1"/>
  <c r="AOK4" i="1"/>
  <c r="AOQ5" i="1" l="1"/>
  <c r="AON4" i="1"/>
  <c r="AON6" i="1"/>
  <c r="AOJ6" i="1"/>
  <c r="AOM5" i="1"/>
  <c r="AOO5" i="1"/>
  <c r="AOL6" i="1"/>
  <c r="AOL4" i="1"/>
  <c r="AOO4" i="1" l="1"/>
  <c r="AOR5" i="1"/>
  <c r="AOO6" i="1"/>
  <c r="AOP5" i="1"/>
  <c r="AOM6" i="1"/>
  <c r="AOQ6" i="1"/>
  <c r="AOQ4" i="1"/>
  <c r="AOT5" i="1"/>
  <c r="AOW5" i="1" l="1"/>
  <c r="AOT4" i="1"/>
  <c r="AOT6" i="1"/>
  <c r="AOP6" i="1"/>
  <c r="AOS5" i="1"/>
  <c r="AOR6" i="1"/>
  <c r="AOR4" i="1"/>
  <c r="AOU5" i="1"/>
  <c r="AOU4" i="1" l="1"/>
  <c r="AOU6" i="1"/>
  <c r="AOX5" i="1"/>
  <c r="AOV5" i="1"/>
  <c r="AOS6" i="1"/>
  <c r="AOZ5" i="1"/>
  <c r="AOW4" i="1"/>
  <c r="AOW6" i="1"/>
  <c r="APC5" i="1" l="1"/>
  <c r="AOZ4" i="1"/>
  <c r="AOZ6" i="1"/>
  <c r="AOY5" i="1"/>
  <c r="AOV6" i="1"/>
  <c r="AOX4" i="1"/>
  <c r="AOX6" i="1"/>
  <c r="APA5" i="1"/>
  <c r="APD5" i="1" l="1"/>
  <c r="APA4" i="1"/>
  <c r="APA6" i="1"/>
  <c r="AOY6" i="1"/>
  <c r="APB5" i="1"/>
  <c r="APC6" i="1"/>
  <c r="APF5" i="1"/>
  <c r="APC4" i="1"/>
  <c r="APF4" i="1" l="1"/>
  <c r="API5" i="1"/>
  <c r="APF6" i="1"/>
  <c r="APE5" i="1"/>
  <c r="APB6" i="1"/>
  <c r="APD4" i="1"/>
  <c r="APD6" i="1"/>
  <c r="APG5" i="1"/>
  <c r="APG6" i="1" l="1"/>
  <c r="APJ5" i="1"/>
  <c r="APG4" i="1"/>
  <c r="APE6" i="1"/>
  <c r="APH5" i="1"/>
  <c r="APL5" i="1"/>
  <c r="API4" i="1"/>
  <c r="API6" i="1"/>
  <c r="APL6" i="1" l="1"/>
  <c r="APO5" i="1"/>
  <c r="APL4" i="1"/>
  <c r="APH6" i="1"/>
  <c r="APK5" i="1"/>
  <c r="APJ4" i="1"/>
  <c r="APJ6" i="1"/>
  <c r="APM5" i="1"/>
  <c r="APM4" i="1" l="1"/>
  <c r="APP5" i="1"/>
  <c r="APM6" i="1"/>
  <c r="APK6" i="1"/>
  <c r="APN5" i="1"/>
  <c r="APO6" i="1"/>
  <c r="APO4" i="1"/>
  <c r="APR5" i="1"/>
  <c r="APR6" i="1" l="1"/>
  <c r="APR4" i="1"/>
  <c r="APU5" i="1"/>
  <c r="APN6" i="1"/>
  <c r="APQ5" i="1"/>
  <c r="APP4" i="1"/>
  <c r="APP6" i="1"/>
  <c r="APS5" i="1"/>
  <c r="APS6" i="1" l="1"/>
  <c r="APS4" i="1"/>
  <c r="APV5" i="1"/>
  <c r="APT5" i="1"/>
  <c r="APQ6" i="1"/>
  <c r="APU4" i="1"/>
  <c r="APU6" i="1"/>
  <c r="APX5" i="1"/>
  <c r="APX4" i="1" l="1"/>
  <c r="APX6" i="1"/>
  <c r="APT6" i="1"/>
  <c r="APW5" i="1"/>
  <c r="APW6" i="1" s="1"/>
  <c r="APV6" i="1"/>
  <c r="APV4" i="1"/>
  <c r="B8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<sst xmlns="http://schemas.openxmlformats.org/spreadsheetml/2006/main" count="134" uniqueCount="37">
  <si>
    <t>MOIS</t>
  </si>
  <si>
    <t>SEMAINES</t>
  </si>
  <si>
    <t>Jour</t>
  </si>
  <si>
    <t>Horaires</t>
  </si>
  <si>
    <t>MATIN</t>
  </si>
  <si>
    <t>Début matin</t>
  </si>
  <si>
    <t xml:space="preserve">APRÈS-MIDI </t>
  </si>
  <si>
    <t>Début aprèsm</t>
  </si>
  <si>
    <t>Début soir</t>
  </si>
  <si>
    <t>SOIR</t>
  </si>
  <si>
    <t>Année</t>
  </si>
  <si>
    <t>Durée</t>
  </si>
  <si>
    <t>Durée matin</t>
  </si>
  <si>
    <t>Durée aprèm</t>
  </si>
  <si>
    <t>Clé_année</t>
  </si>
  <si>
    <t>Clé_unique</t>
  </si>
  <si>
    <t>Jours</t>
  </si>
  <si>
    <t>Durée soir</t>
  </si>
  <si>
    <t>Heure</t>
  </si>
  <si>
    <t>Heure_5dec</t>
  </si>
  <si>
    <t>Nb heures total</t>
  </si>
  <si>
    <t xml:space="preserve">Lib jour </t>
  </si>
  <si>
    <t>Semaine</t>
  </si>
  <si>
    <t>mat</t>
  </si>
  <si>
    <t>am</t>
  </si>
  <si>
    <t>soir</t>
  </si>
  <si>
    <t>matin (mat)</t>
  </si>
  <si>
    <t>après-midi (am)</t>
  </si>
  <si>
    <t>soir (soir)</t>
  </si>
  <si>
    <t>férié</t>
  </si>
  <si>
    <t>dimanche</t>
  </si>
  <si>
    <t>Nb heures sélection</t>
  </si>
  <si>
    <t>Nb heures</t>
  </si>
  <si>
    <t>CLÉS</t>
  </si>
  <si>
    <t>DATE</t>
  </si>
  <si>
    <t>Employé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</si>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</sst>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&quot;Du  &quot;dd/mm/yyyy"/>
    <numFmt numFmtId="165" formatCode="&quot;Au  &quot;dd/mm/yyyy"/>
    <numFmt numFmtId="166" formatCode="ddd"/>
    <numFmt numFmtId="167" formatCode="d"/>
    <numFmt numFmtId="168" formatCode="[=0.5]\P;[=1]\P\P;General"/>
    <numFmt numFmtId="169" formatCode="&quot;matin&quot;"/>
    <numFmt numFmtId="170" formatCode="dd/mm/yyyy\ h:mm;@"/>
    <numFmt numFmtId="171" formatCode="mmm"/>
    <numFmt numFmtId="172" formatCode="&quot;aprèm&quot;"/>
    <numFmt numFmtId="173" formatCode="&quot;soir&quot;"/>
    <numFmt numFmtId="174" formatCode="h:mm;@"/>
    <numFmt numFmtId="175" formatCode="General&quot; h&quot;"/>
    <numFmt numFmtId="176" formatCode="&quot;JOURS&quot;"/>
    <numFmt numFmtId="177" formatCode="#"/>
    <numFmt numFmtId="178" formatCode="dd\ ddd"/>
    <numFmt numFmtId="179" formatCode="mmmm"/>
    <numFmt numFmtId="180" formatCode="ddd\ d"/>
    <numFmt numFmtId="181" formatCode="h:mm\ &quot;h&quot;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entury Gothic"/>
      <family val="2"/>
    </font>
    <font>
      <b/>
      <sz val="8"/>
      <color theme="8" tint="0.79998168889431442"/>
      <name val="Century Gothic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entury Gothic"/>
      <family val="2"/>
    </font>
    <font>
      <b/>
      <sz val="10"/>
      <name val="Century Gothic"/>
      <family val="2"/>
    </font>
    <font>
      <sz val="11"/>
      <color theme="0" tint="-4.9989318521683403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sz val="11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gray125">
        <fgColor rgb="FFFF0000"/>
        <bgColor rgb="FFFFFF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7">
    <xf numFmtId="0" fontId="0" fillId="0" borderId="0" xfId="0"/>
    <xf numFmtId="0" fontId="3" fillId="2" borderId="0" xfId="1" applyFont="1" applyFill="1" applyAlignment="1">
      <alignment horizontal="center" vertical="center"/>
    </xf>
    <xf numFmtId="0" fontId="4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>
      <alignment vertical="center"/>
    </xf>
    <xf numFmtId="168" fontId="9" fillId="4" borderId="2" xfId="0" applyNumberFormat="1" applyFont="1" applyFill="1" applyBorder="1" applyAlignment="1">
      <alignment horizontal="center"/>
    </xf>
    <xf numFmtId="168" fontId="9" fillId="4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9" fontId="7" fillId="0" borderId="1" xfId="1" applyNumberFormat="1" applyFont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72" fontId="7" fillId="0" borderId="1" xfId="1" applyNumberFormat="1" applyFont="1" applyBorder="1" applyAlignment="1">
      <alignment horizontal="center" vertical="center"/>
    </xf>
    <xf numFmtId="173" fontId="7" fillId="0" borderId="1" xfId="1" applyNumberFormat="1" applyFont="1" applyBorder="1" applyAlignment="1">
      <alignment horizontal="center" vertical="center"/>
    </xf>
    <xf numFmtId="166" fontId="17" fillId="0" borderId="6" xfId="0" applyNumberFormat="1" applyFont="1" applyBorder="1" applyAlignment="1">
      <alignment horizontal="center" vertical="center"/>
    </xf>
    <xf numFmtId="167" fontId="18" fillId="0" borderId="4" xfId="0" applyNumberFormat="1" applyFont="1" applyBorder="1" applyAlignment="1">
      <alignment horizontal="center" vertical="center"/>
    </xf>
    <xf numFmtId="171" fontId="18" fillId="0" borderId="7" xfId="0" applyNumberFormat="1" applyFont="1" applyBorder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5" fontId="6" fillId="7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vertical="top"/>
    </xf>
    <xf numFmtId="170" fontId="1" fillId="0" borderId="8" xfId="0" applyNumberFormat="1" applyFont="1" applyBorder="1" applyAlignment="1">
      <alignment horizontal="center" vertical="top" wrapText="1"/>
    </xf>
    <xf numFmtId="1" fontId="16" fillId="0" borderId="8" xfId="0" applyNumberFormat="1" applyFont="1" applyBorder="1" applyAlignment="1">
      <alignment horizontal="center" vertical="top" wrapText="1"/>
    </xf>
    <xf numFmtId="14" fontId="0" fillId="0" borderId="0" xfId="0" applyNumberFormat="1"/>
    <xf numFmtId="174" fontId="0" fillId="0" borderId="0" xfId="0" applyNumberFormat="1"/>
    <xf numFmtId="174" fontId="0" fillId="0" borderId="0" xfId="0" applyNumberFormat="1" applyAlignment="1">
      <alignment horizontal="center"/>
    </xf>
    <xf numFmtId="175" fontId="0" fillId="0" borderId="0" xfId="0" applyNumberFormat="1"/>
    <xf numFmtId="0" fontId="13" fillId="3" borderId="0" xfId="0" applyFont="1" applyFill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6" fillId="0" borderId="8" xfId="0" applyFont="1" applyBorder="1" applyAlignment="1">
      <alignment horizontal="center" vertical="top" wrapText="1"/>
    </xf>
    <xf numFmtId="1" fontId="16" fillId="0" borderId="0" xfId="0" applyNumberFormat="1" applyFont="1" applyAlignment="1">
      <alignment horizontal="center" vertical="top" wrapText="1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8" borderId="0" xfId="0" applyFill="1" applyAlignment="1">
      <alignment vertical="center"/>
    </xf>
    <xf numFmtId="180" fontId="0" fillId="0" borderId="9" xfId="0" applyNumberFormat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77" fontId="0" fillId="10" borderId="0" xfId="0" applyNumberFormat="1" applyFill="1" applyAlignment="1">
      <alignment horizontal="center" vertical="center"/>
    </xf>
    <xf numFmtId="1" fontId="0" fillId="10" borderId="0" xfId="0" applyNumberFormat="1" applyFill="1" applyAlignment="1">
      <alignment horizontal="center" vertical="center"/>
    </xf>
    <xf numFmtId="14" fontId="0" fillId="10" borderId="0" xfId="0" applyNumberFormat="1" applyFill="1" applyAlignment="1">
      <alignment horizontal="center" vertical="center"/>
    </xf>
    <xf numFmtId="180" fontId="0" fillId="0" borderId="15" xfId="0" applyNumberFormat="1" applyBorder="1" applyAlignment="1">
      <alignment horizontal="center" vertical="center"/>
    </xf>
    <xf numFmtId="177" fontId="12" fillId="12" borderId="1" xfId="0" applyNumberFormat="1" applyFont="1" applyFill="1" applyBorder="1" applyAlignment="1">
      <alignment horizontal="center" vertical="center"/>
    </xf>
    <xf numFmtId="177" fontId="12" fillId="13" borderId="10" xfId="0" applyNumberFormat="1" applyFont="1" applyFill="1" applyBorder="1" applyAlignment="1">
      <alignment horizontal="center" vertical="center"/>
    </xf>
    <xf numFmtId="0" fontId="12" fillId="14" borderId="10" xfId="0" applyFont="1" applyFill="1" applyBorder="1" applyAlignment="1">
      <alignment horizontal="center" vertical="center"/>
    </xf>
    <xf numFmtId="178" fontId="12" fillId="15" borderId="9" xfId="0" applyNumberFormat="1" applyFont="1" applyFill="1" applyBorder="1" applyAlignment="1">
      <alignment horizontal="center" vertical="center"/>
    </xf>
    <xf numFmtId="178" fontId="12" fillId="15" borderId="11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5" fontId="0" fillId="16" borderId="0" xfId="0" applyNumberFormat="1" applyFill="1"/>
    <xf numFmtId="0" fontId="12" fillId="14" borderId="16" xfId="0" applyFont="1" applyFill="1" applyBorder="1" applyAlignment="1">
      <alignment horizontal="center" vertical="center"/>
    </xf>
    <xf numFmtId="170" fontId="16" fillId="0" borderId="8" xfId="0" applyNumberFormat="1" applyFont="1" applyBorder="1" applyAlignment="1">
      <alignment horizontal="center" vertical="top" wrapText="1"/>
    </xf>
    <xf numFmtId="1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15" fillId="0" borderId="0" xfId="0" applyFont="1" applyAlignment="1">
      <alignment horizontal="center" vertical="top" wrapText="1"/>
    </xf>
    <xf numFmtId="176" fontId="4" fillId="7" borderId="0" xfId="0" applyNumberFormat="1" applyFont="1" applyFill="1" applyAlignment="1">
      <alignment horizontal="center" vertical="center"/>
    </xf>
    <xf numFmtId="176" fontId="0" fillId="7" borderId="0" xfId="0" applyNumberFormat="1" applyFill="1"/>
    <xf numFmtId="176" fontId="0" fillId="7" borderId="4" xfId="0" applyNumberFormat="1" applyFill="1" applyBorder="1"/>
    <xf numFmtId="0" fontId="4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0" fillId="2" borderId="5" xfId="1" applyFont="1" applyFill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12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0" borderId="0" xfId="0" applyAlignment="1">
      <alignment horizontal="center" vertical="center"/>
    </xf>
    <xf numFmtId="181" fontId="0" fillId="12" borderId="0" xfId="0" applyNumberFormat="1" applyFill="1" applyAlignment="1">
      <alignment horizontal="left" vertical="center"/>
    </xf>
    <xf numFmtId="181" fontId="0" fillId="0" borderId="0" xfId="0" applyNumberFormat="1" applyAlignment="1">
      <alignment horizontal="left" vertical="center"/>
    </xf>
    <xf numFmtId="181" fontId="0" fillId="13" borderId="0" xfId="0" applyNumberFormat="1" applyFill="1" applyAlignment="1">
      <alignment horizontal="left" vertical="center"/>
    </xf>
    <xf numFmtId="181" fontId="0" fillId="14" borderId="0" xfId="0" applyNumberFormat="1" applyFill="1" applyAlignment="1">
      <alignment horizontal="left" vertical="center"/>
    </xf>
    <xf numFmtId="179" fontId="12" fillId="9" borderId="14" xfId="0" applyNumberFormat="1" applyFont="1" applyFill="1" applyBorder="1" applyAlignment="1">
      <alignment horizontal="center" vertical="center"/>
    </xf>
    <xf numFmtId="179" fontId="12" fillId="9" borderId="13" xfId="0" applyNumberFormat="1" applyFont="1" applyFill="1" applyBorder="1" applyAlignment="1">
      <alignment horizontal="center" vertical="center"/>
    </xf>
    <xf numFmtId="179" fontId="12" fillId="9" borderId="12" xfId="0" applyNumberFormat="1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179" fontId="12" fillId="9" borderId="20" xfId="0" applyNumberFormat="1" applyFont="1" applyFill="1" applyBorder="1" applyAlignment="1">
      <alignment horizontal="center" vertical="center"/>
    </xf>
    <xf numFmtId="0" fontId="20" fillId="12" borderId="0" xfId="0" applyFont="1" applyFill="1" applyAlignment="1">
      <alignment horizontal="center"/>
    </xf>
    <xf numFmtId="0" fontId="0" fillId="12" borderId="0" xfId="0" applyFill="1"/>
    <xf numFmtId="170" fontId="20" fillId="14" borderId="0" xfId="0" applyNumberFormat="1" applyFont="1" applyFill="1" applyAlignment="1">
      <alignment horizontal="center"/>
    </xf>
    <xf numFmtId="0" fontId="0" fillId="14" borderId="0" xfId="0" applyFill="1"/>
    <xf numFmtId="170" fontId="20" fillId="13" borderId="0" xfId="0" applyNumberFormat="1" applyFont="1" applyFill="1" applyAlignment="1">
      <alignment horizontal="center"/>
    </xf>
    <xf numFmtId="0" fontId="0" fillId="13" borderId="0" xfId="0" applyFill="1"/>
    <xf numFmtId="170" fontId="20" fillId="17" borderId="0" xfId="0" applyNumberFormat="1" applyFont="1" applyFill="1" applyAlignment="1">
      <alignment horizontal="center"/>
    </xf>
    <xf numFmtId="0" fontId="0" fillId="17" borderId="0" xfId="0" applyFill="1"/>
    <xf numFmtId="0" fontId="12" fillId="5" borderId="0" xfId="0" applyFont="1" applyFill="1" applyAlignment="1">
      <alignment horizontal="center"/>
    </xf>
    <xf numFmtId="0" fontId="0" fillId="0" borderId="0" xfId="0"/>
    <xf numFmtId="177" fontId="0" fillId="0" borderId="1" xfId="0" applyNumberFormat="1" applyBorder="1" applyAlignment="1" applyProtection="1">
      <alignment horizontal="center" vertical="center"/>
    </xf>
    <xf numFmtId="177" fontId="0" fillId="0" borderId="10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178" fontId="0" fillId="0" borderId="16" xfId="0" applyNumberForma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23" fillId="0" borderId="0" xfId="0" applyNumberFormat="1" applyFont="1" applyFill="1" applyAlignment="1">
      <alignment horizontal="center" vertical="top" wrapText="1"/>
    </xf>
    <xf numFmtId="0" fontId="15" fillId="0" borderId="0" xfId="0" applyNumberFormat="1" applyFont="1" applyFill="1" applyAlignment="1">
      <alignment horizontal="center" vertical="top" wrapText="1"/>
    </xf>
    <xf numFmtId="170" fontId="23" fillId="0" borderId="0" xfId="0" applyNumberFormat="1" applyFont="1" applyFill="1" applyAlignment="1">
      <alignment horizontal="center" vertical="top" wrapText="1"/>
    </xf>
    <xf numFmtId="1" fontId="23" fillId="0" borderId="0" xfId="0" applyNumberFormat="1" applyFont="1" applyFill="1" applyAlignment="1">
      <alignment horizontal="center" vertical="top" wrapText="1"/>
    </xf>
    <xf numFmtId="170" fontId="15" fillId="0" borderId="0" xfId="0" applyNumberFormat="1" applyFont="1" applyFill="1" applyAlignment="1">
      <alignment horizontal="center" vertical="top" wrapText="1"/>
    </xf>
    <xf numFmtId="1" fontId="15" fillId="0" borderId="0" xfId="0" applyNumberFormat="1" applyFont="1" applyFill="1" applyAlignment="1">
      <alignment horizontal="center" vertical="top"/>
    </xf>
    <xf numFmtId="1" fontId="15" fillId="0" borderId="0" xfId="0" applyNumberFormat="1" applyFont="1" applyFill="1" applyAlignment="1">
      <alignment horizontal="center" vertical="top" wrapText="1"/>
    </xf>
    <xf numFmtId="0" fontId="0" fillId="18" borderId="0" xfId="0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7">
    <dxf>
      <fill>
        <patternFill>
          <bgColor rgb="FFFFFF00"/>
        </patternFill>
      </fill>
    </dxf>
    <dxf>
      <fill>
        <patternFill patternType="lightGray">
          <fgColor rgb="FFFF0000"/>
          <bgColor rgb="FFFFFF00"/>
        </patternFill>
      </fill>
    </dxf>
    <dxf>
      <fill>
        <patternFill>
          <bgColor rgb="FF00B05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FF00"/>
        </patternFill>
      </fill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74" formatCode="h:mm;@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color auto="1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1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5" Type="http://schemas.openxmlformats.org/officeDocument/2006/relationships/image" Target="../media/image13.emf"/><Relationship Id="rId4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0</xdr:row>
          <xdr:rowOff>53340</xdr:rowOff>
        </xdr:from>
        <xdr:to>
          <xdr:col>1</xdr:col>
          <xdr:colOff>30480</xdr:colOff>
          <xdr:row>1</xdr:row>
          <xdr:rowOff>236220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0</xdr:row>
          <xdr:rowOff>22860</xdr:rowOff>
        </xdr:from>
        <xdr:to>
          <xdr:col>1</xdr:col>
          <xdr:colOff>1188720</xdr:colOff>
          <xdr:row>1</xdr:row>
          <xdr:rowOff>213360</xdr:rowOff>
        </xdr:to>
        <xdr:sp macro="" textlink="">
          <xdr:nvSpPr>
            <xdr:cNvPr id="1037" name="cmd_calendrier_bénévole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3</xdr:row>
          <xdr:rowOff>7620</xdr:rowOff>
        </xdr:from>
        <xdr:to>
          <xdr:col>1</xdr:col>
          <xdr:colOff>624840</xdr:colOff>
          <xdr:row>3</xdr:row>
          <xdr:rowOff>274320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3</xdr:row>
          <xdr:rowOff>7620</xdr:rowOff>
        </xdr:from>
        <xdr:to>
          <xdr:col>1</xdr:col>
          <xdr:colOff>1005840</xdr:colOff>
          <xdr:row>3</xdr:row>
          <xdr:rowOff>274320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2</xdr:row>
          <xdr:rowOff>7620</xdr:rowOff>
        </xdr:from>
        <xdr:to>
          <xdr:col>1</xdr:col>
          <xdr:colOff>624840</xdr:colOff>
          <xdr:row>2</xdr:row>
          <xdr:rowOff>274320</xdr:rowOff>
        </xdr:to>
        <xdr:sp macro="" textlink="">
          <xdr:nvSpPr>
            <xdr:cNvPr id="1047" name="Cmd_mois_du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2</xdr:row>
          <xdr:rowOff>7620</xdr:rowOff>
        </xdr:from>
        <xdr:to>
          <xdr:col>1</xdr:col>
          <xdr:colOff>1005840</xdr:colOff>
          <xdr:row>2</xdr:row>
          <xdr:rowOff>274320</xdr:rowOff>
        </xdr:to>
        <xdr:sp macro="" textlink="">
          <xdr:nvSpPr>
            <xdr:cNvPr id="1048" name="Cmd_mois_au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281940</xdr:colOff>
          <xdr:row>0</xdr:row>
          <xdr:rowOff>22860</xdr:rowOff>
        </xdr:from>
        <xdr:to>
          <xdr:col>2</xdr:col>
          <xdr:colOff>1341120</xdr:colOff>
          <xdr:row>1</xdr:row>
          <xdr:rowOff>190500</xdr:rowOff>
        </xdr:to>
        <xdr:sp macro="" textlink="">
          <xdr:nvSpPr>
            <xdr:cNvPr id="1049" name="cmd_ajout_supp_bénévole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449580</xdr:colOff>
          <xdr:row>1</xdr:row>
          <xdr:rowOff>121920</xdr:rowOff>
        </xdr:from>
        <xdr:to>
          <xdr:col>7</xdr:col>
          <xdr:colOff>99060</xdr:colOff>
          <xdr:row>2</xdr:row>
          <xdr:rowOff>137160</xdr:rowOff>
        </xdr:to>
        <xdr:sp macro="" textlink="">
          <xdr:nvSpPr>
            <xdr:cNvPr id="1067" name="cbx_bénévole_aff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441960</xdr:colOff>
          <xdr:row>0</xdr:row>
          <xdr:rowOff>60960</xdr:rowOff>
        </xdr:from>
        <xdr:to>
          <xdr:col>7</xdr:col>
          <xdr:colOff>60960</xdr:colOff>
          <xdr:row>1</xdr:row>
          <xdr:rowOff>60960</xdr:rowOff>
        </xdr:to>
        <xdr:sp macro="" textlink="">
          <xdr:nvSpPr>
            <xdr:cNvPr id="1068" name="tbx_bénévole_aff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</xdr:colOff>
          <xdr:row>0</xdr:row>
          <xdr:rowOff>99060</xdr:rowOff>
        </xdr:from>
        <xdr:to>
          <xdr:col>4</xdr:col>
          <xdr:colOff>198120</xdr:colOff>
          <xdr:row>1</xdr:row>
          <xdr:rowOff>99060</xdr:rowOff>
        </xdr:to>
        <xdr:sp macro="" textlink="">
          <xdr:nvSpPr>
            <xdr:cNvPr id="1069" name="Lbl_ajout_aff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</xdr:colOff>
          <xdr:row>1</xdr:row>
          <xdr:rowOff>152400</xdr:rowOff>
        </xdr:from>
        <xdr:to>
          <xdr:col>4</xdr:col>
          <xdr:colOff>419100</xdr:colOff>
          <xdr:row>2</xdr:row>
          <xdr:rowOff>129540</xdr:rowOff>
        </xdr:to>
        <xdr:sp macro="" textlink="">
          <xdr:nvSpPr>
            <xdr:cNvPr id="1070" name="lbl_supp_aff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0</xdr:row>
          <xdr:rowOff>53340</xdr:rowOff>
        </xdr:from>
        <xdr:to>
          <xdr:col>8</xdr:col>
          <xdr:colOff>0</xdr:colOff>
          <xdr:row>1</xdr:row>
          <xdr:rowOff>53340</xdr:rowOff>
        </xdr:to>
        <xdr:sp macro="" textlink="">
          <xdr:nvSpPr>
            <xdr:cNvPr id="1071" name="cmd_ajout_aff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</xdr:row>
          <xdr:rowOff>114300</xdr:rowOff>
        </xdr:from>
        <xdr:to>
          <xdr:col>8</xdr:col>
          <xdr:colOff>7620</xdr:colOff>
          <xdr:row>2</xdr:row>
          <xdr:rowOff>121920</xdr:rowOff>
        </xdr:to>
        <xdr:sp macro="" textlink="">
          <xdr:nvSpPr>
            <xdr:cNvPr id="1072" name="cmd_supp_aff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175260</xdr:rowOff>
        </xdr:from>
        <xdr:to>
          <xdr:col>11</xdr:col>
          <xdr:colOff>236220</xdr:colOff>
          <xdr:row>2</xdr:row>
          <xdr:rowOff>68580</xdr:rowOff>
        </xdr:to>
        <xdr:sp macro="" textlink="">
          <xdr:nvSpPr>
            <xdr:cNvPr id="6147" name="Cmd_saisir_heures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68580</xdr:colOff>
          <xdr:row>0</xdr:row>
          <xdr:rowOff>182880</xdr:rowOff>
        </xdr:from>
        <xdr:to>
          <xdr:col>16</xdr:col>
          <xdr:colOff>53340</xdr:colOff>
          <xdr:row>2</xdr:row>
          <xdr:rowOff>76200</xdr:rowOff>
        </xdr:to>
        <xdr:sp macro="" textlink="">
          <xdr:nvSpPr>
            <xdr:cNvPr id="6148" name="Cmd_générer_heures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22860</xdr:colOff>
          <xdr:row>0</xdr:row>
          <xdr:rowOff>144780</xdr:rowOff>
        </xdr:from>
        <xdr:to>
          <xdr:col>28</xdr:col>
          <xdr:colOff>167640</xdr:colOff>
          <xdr:row>2</xdr:row>
          <xdr:rowOff>38100</xdr:rowOff>
        </xdr:to>
        <xdr:sp macro="" textlink="">
          <xdr:nvSpPr>
            <xdr:cNvPr id="6150" name="Cmd_valider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289560</xdr:colOff>
          <xdr:row>0</xdr:row>
          <xdr:rowOff>137160</xdr:rowOff>
        </xdr:from>
        <xdr:to>
          <xdr:col>31</xdr:col>
          <xdr:colOff>129540</xdr:colOff>
          <xdr:row>2</xdr:row>
          <xdr:rowOff>30480</xdr:rowOff>
        </xdr:to>
        <xdr:sp macro="" textlink="">
          <xdr:nvSpPr>
            <xdr:cNvPr id="6151" name="Cmd_quitter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175260</xdr:rowOff>
        </xdr:from>
        <xdr:to>
          <xdr:col>8</xdr:col>
          <xdr:colOff>7620</xdr:colOff>
          <xdr:row>2</xdr:row>
          <xdr:rowOff>68580</xdr:rowOff>
        </xdr:to>
        <xdr:sp macro="" textlink="">
          <xdr:nvSpPr>
            <xdr:cNvPr id="6152" name="Cmd_initialiser_heures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ersonnes" displayName="Personnes" ref="A7:C8" totalsRowShown="0">
  <autoFilter ref="A7:C8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000-000001000000}" name="Employé"/>
    <tableColumn id="2" xr3:uid="{00000000-0010-0000-0000-000002000000}" name="Nb heures sélection" dataDxfId="26">
      <calculatedColumnFormula>SUMIFS(OFFSET(mois_planning,ROW(A8)-8,,1),dates_planning,"&gt;" &amp; date_début,dates_planning,"&lt;" &amp; date_fin)</calculatedColumnFormula>
    </tableColumn>
    <tableColumn id="3" xr3:uid="{00000000-0010-0000-0000-000003000000}" name="Nb heures total" dataDxfId="25">
      <calculatedColumnFormula>SUMIF(Affectations[Employé],Personnes[[#This Row],[Employé]],Affectations[Nb heures])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53E862A-3CEE-4F12-9A6F-72881ACCB681}" name="Affectations" displayName="Affectations" ref="A2:N54" totalsRowShown="0" headerRowDxfId="24" dataDxfId="23">
  <autoFilter ref="A2:N54" xr:uid="{053E862A-3CEE-4F12-9A6F-72881ACCB68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4" xr3:uid="{783F1110-823F-46B9-BA60-9B4939F22843}" name="Employé" dataDxfId="22"/>
    <tableColumn id="3" xr3:uid="{3DEB5770-2377-4FC4-8DB3-68A3DBEB3C37}" name="Année" dataDxfId="21"/>
    <tableColumn id="10" xr3:uid="{F5212D2E-942F-4E42-877A-B14F82800F22}" name="Semaine" dataDxfId="20"/>
    <tableColumn id="9" xr3:uid="{412D1C84-4B05-4379-8123-6235FCF20D4C}" name="Jour" dataDxfId="19"/>
    <tableColumn id="13" xr3:uid="{7B426B05-5AB1-4E61-9A35-0C76BFB5D544}" name="Lib jour " dataDxfId="18">
      <calculatedColumnFormula>TEXT(DATE(1900,10,Affectations[[#This Row],[Jour]]),"jjjj")</calculatedColumnFormula>
    </tableColumn>
    <tableColumn id="7" xr3:uid="{9A4E29CC-3B56-4B24-B224-7ED3EFF48C40}" name="Début matin" dataDxfId="17">
      <calculatedColumnFormula>date_1er_jour_semaine(Affectations[[#This Row],[Année]],Affectations[[#This Row],[Semaine]])+Affectations[[#This Row],[Jour]]-1+INDEX(horaires[Heure_5dec],1)</calculatedColumnFormula>
    </tableColumn>
    <tableColumn id="8" xr3:uid="{25834A7D-96FB-42F3-8E07-099C9FCEE8F2}" name="Durée matin" dataDxfId="16"/>
    <tableColumn id="1" xr3:uid="{E43D569B-92C7-4FCD-A305-81CA5F2743AF}" name="Début aprèsm" dataDxfId="15">
      <calculatedColumnFormula>date_1er_jour_semaine(Affectations[[#This Row],[Année]],Affectations[[#This Row],[Semaine]])+Affectations[[#This Row],[Jour]]-1+INDEX(horaires[Heure_5dec],2)</calculatedColumnFormula>
    </tableColumn>
    <tableColumn id="2" xr3:uid="{BFFD0581-14A3-4204-85E6-5078CCC8EA31}" name="Durée aprèm" dataDxfId="14"/>
    <tableColumn id="5" xr3:uid="{247F3A49-C243-40DF-8F55-4A4DCDFDCE37}" name="Début soir" dataDxfId="13">
      <calculatedColumnFormula>date_1er_jour_semaine(Affectations[[#This Row],[Année]],Affectations[[#This Row],[Semaine]])+Affectations[[#This Row],[Jour]]-1+INDEX(horaires[Heure_5dec],3)</calculatedColumnFormula>
    </tableColumn>
    <tableColumn id="6" xr3:uid="{0E1E775A-1F0D-41D4-AF1D-87BBF4774197}" name="Durée soir" dataDxfId="12"/>
    <tableColumn id="14" xr3:uid="{1AE7DF52-E799-433B-8BEF-B11B219BBC08}" name="Nb heures" dataDxfId="11">
      <calculatedColumnFormula>Affectations[[#This Row],[Durée matin]]+Affectations[[#This Row],[Durée aprèm]]+Affectations[[#This Row],[Durée soir]]</calculatedColumnFormula>
    </tableColumn>
    <tableColumn id="11" xr3:uid="{2D113765-50A8-4C3E-BB74-260687E1F5EE}" name="Clé_année" dataDxfId="10">
      <calculatedColumnFormula>Affectations[[#This Row],[Employé]]&amp;Affectations[[#This Row],[Année]]</calculatedColumnFormula>
    </tableColumn>
    <tableColumn id="12" xr3:uid="{38D11E76-B44F-4787-8120-97F3DE5F6FF5}" name="Clé_unique" dataDxfId="9">
      <calculatedColumnFormula>Affectations[[#This Row],[Employé]]&amp;Affectations[[#This Row],[Année]]&amp;Affectations[[#This Row],[Semaine]]&amp;Affectations[[#This Row],[Jour]]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88761C-64B5-4523-AFBC-EB66E51C7514}" name="horaires" displayName="horaires" ref="A2:C5" totalsRowShown="0" dataDxfId="8">
  <autoFilter ref="A2:C5" xr:uid="{DE88761C-64B5-4523-AFBC-EB66E51C7514}">
    <filterColumn colId="0" hiddenButton="1"/>
    <filterColumn colId="1" hiddenButton="1"/>
    <filterColumn colId="2" hiddenButton="1"/>
  </autoFilter>
  <tableColumns count="3">
    <tableColumn id="1" xr3:uid="{E40BE3B5-F566-47F2-8B85-68A87B090CB6}" name="Heure" dataDxfId="7"/>
    <tableColumn id="3" xr3:uid="{BE557265-8569-4BC2-BE7B-FF99A0BC4876}" name="Heure_5dec" dataDxfId="6">
      <calculatedColumnFormula>ROUND(horaires[[#This Row],[Heure]],5)</calculatedColumnFormula>
    </tableColumn>
    <tableColumn id="2" xr3:uid="{4C504478-B2E5-48BF-B5E2-F187FC1A72FC}" name="Duré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6.xml"/><Relationship Id="rId13" Type="http://schemas.openxmlformats.org/officeDocument/2006/relationships/image" Target="../media/image17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14.emf"/><Relationship Id="rId12" Type="http://schemas.openxmlformats.org/officeDocument/2006/relationships/control" Target="../activeX/activeX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5.xml"/><Relationship Id="rId11" Type="http://schemas.openxmlformats.org/officeDocument/2006/relationships/image" Target="../media/image16.emf"/><Relationship Id="rId5" Type="http://schemas.openxmlformats.org/officeDocument/2006/relationships/image" Target="../media/image13.emf"/><Relationship Id="rId10" Type="http://schemas.openxmlformats.org/officeDocument/2006/relationships/control" Target="../activeX/activeX17.xml"/><Relationship Id="rId4" Type="http://schemas.openxmlformats.org/officeDocument/2006/relationships/control" Target="../activeX/activeX14.xml"/><Relationship Id="rId9" Type="http://schemas.openxmlformats.org/officeDocument/2006/relationships/image" Target="../media/image15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BEN8"/>
  <sheetViews>
    <sheetView tabSelected="1" zoomScale="98" zoomScaleNormal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A2"/>
    </sheetView>
  </sheetViews>
  <sheetFormatPr baseColWidth="10" defaultRowHeight="14.4"/>
  <cols>
    <col min="1" max="1" width="13.88671875" style="6" customWidth="1"/>
    <col min="2" max="2" width="18.109375" customWidth="1"/>
    <col min="3" max="3" width="22.6640625" customWidth="1"/>
    <col min="4" max="369" width="6.6640625" customWidth="1"/>
    <col min="370" max="1116" width="6.6640625" hidden="1" customWidth="1"/>
    <col min="1117" max="1495" width="11.33203125" hidden="1" customWidth="1"/>
    <col min="1496" max="1496" width="11" hidden="1" customWidth="1"/>
    <col min="1497" max="2229" width="0" hidden="1" customWidth="1"/>
  </cols>
  <sheetData>
    <row r="1" spans="1:1116" ht="20.100000000000001" customHeight="1">
      <c r="A1" s="61">
        <v>2025</v>
      </c>
      <c r="B1" s="8">
        <v>1</v>
      </c>
      <c r="C1" s="8">
        <v>2025</v>
      </c>
      <c r="D1" s="32">
        <v>9</v>
      </c>
      <c r="E1" s="32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</row>
    <row r="2" spans="1:1116" ht="19.649999999999999" customHeight="1">
      <c r="A2" s="62"/>
      <c r="B2" s="8">
        <v>52</v>
      </c>
      <c r="C2" s="8">
        <v>2025</v>
      </c>
      <c r="D2" s="32">
        <v>12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</row>
    <row r="3" spans="1:1116" ht="23.4">
      <c r="A3" s="63" t="s">
        <v>0</v>
      </c>
      <c r="B3" s="64"/>
      <c r="C3" s="31" t="str">
        <f>IF(tranche_jours=1," De " &amp; TEXT(date_début,"mmm")&amp; "  à  " &amp; TEXT(date_fin,"mmm"),"")</f>
        <v xml:space="preserve"> De sept  à  déc</v>
      </c>
      <c r="D3" s="2" t="str">
        <f>UPPER(TEXT(D5,"mmmm aaaa"))</f>
        <v>SEPTEMBRE 2025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</row>
    <row r="4" spans="1:1116" ht="23.4">
      <c r="A4" s="59" t="s">
        <v>1</v>
      </c>
      <c r="B4" s="60"/>
      <c r="C4" s="9" t="str">
        <f>IF(tranche_jours=2,année_du &amp; "-" &amp; semaine_du &amp; "  À  " &amp; année_au &amp; "-" &amp;    semaine_au,"")</f>
        <v/>
      </c>
      <c r="D4" s="10" t="str">
        <f>IF(_xlfn.ISOWEEKNUM(D5)&lt;&gt;_xlfn.ISOWEEKNUM(A5),"S" &amp; TEXT(_xlfn.ISOWEEKNUM(D5),"00"),"")</f>
        <v>S36</v>
      </c>
      <c r="E4" s="10"/>
      <c r="F4" s="10" t="str">
        <f>IF(_xlfn.ISOWEEKNUM(F5)&lt;&gt;_xlfn.ISOWEEKNUM(D5),"S" &amp; TEXT(_xlfn.ISOWEEKNUM(F5),"00"),"")</f>
        <v/>
      </c>
      <c r="G4" s="10" t="str">
        <f t="shared" ref="G4" si="0">IF(_xlfn.ISOWEEKNUM(G5)&lt;&gt;_xlfn.ISOWEEKNUM(F5),"S" &amp; TEXT(_xlfn.ISOWEEKNUM(G5),"00"),"")</f>
        <v/>
      </c>
      <c r="H4" s="10"/>
      <c r="I4" s="10" t="str">
        <f>IF(_xlfn.ISOWEEKNUM(I5)&lt;&gt;_xlfn.ISOWEEKNUM(G5),"S" &amp; TEXT(_xlfn.ISOWEEKNUM(I5),"00"),"")</f>
        <v/>
      </c>
      <c r="J4" s="10" t="str">
        <f t="shared" ref="J4" si="1">IF(_xlfn.ISOWEEKNUM(J5)&lt;&gt;_xlfn.ISOWEEKNUM(I5),"S" &amp; TEXT(_xlfn.ISOWEEKNUM(J5),"00"),"")</f>
        <v/>
      </c>
      <c r="K4" s="10"/>
      <c r="L4" s="10" t="str">
        <f>IF(_xlfn.ISOWEEKNUM(L5)&lt;&gt;_xlfn.ISOWEEKNUM(J5),"S" &amp; TEXT(_xlfn.ISOWEEKNUM(L5),"00"),"")</f>
        <v/>
      </c>
      <c r="M4" s="10" t="str">
        <f t="shared" ref="M4" si="2">IF(_xlfn.ISOWEEKNUM(M5)&lt;&gt;_xlfn.ISOWEEKNUM(L5),"S" &amp; TEXT(_xlfn.ISOWEEKNUM(M5),"00"),"")</f>
        <v/>
      </c>
      <c r="N4" s="10"/>
      <c r="O4" s="10" t="str">
        <f>IF(_xlfn.ISOWEEKNUM(O5)&lt;&gt;_xlfn.ISOWEEKNUM(M5),"S" &amp; TEXT(_xlfn.ISOWEEKNUM(O5),"00"),"")</f>
        <v/>
      </c>
      <c r="P4" s="10" t="str">
        <f t="shared" ref="P4" si="3">IF(_xlfn.ISOWEEKNUM(P5)&lt;&gt;_xlfn.ISOWEEKNUM(O5),"S" &amp; TEXT(_xlfn.ISOWEEKNUM(P5),"00"),"")</f>
        <v/>
      </c>
      <c r="Q4" s="10"/>
      <c r="R4" s="10" t="str">
        <f>IF(_xlfn.ISOWEEKNUM(R5)&lt;&gt;_xlfn.ISOWEEKNUM(P5),"S" &amp; TEXT(_xlfn.ISOWEEKNUM(R5),"00"),"")</f>
        <v/>
      </c>
      <c r="S4" s="10" t="str">
        <f t="shared" ref="S4" si="4">IF(_xlfn.ISOWEEKNUM(S5)&lt;&gt;_xlfn.ISOWEEKNUM(R5),"S" &amp; TEXT(_xlfn.ISOWEEKNUM(S5),"00"),"")</f>
        <v/>
      </c>
      <c r="T4" s="10"/>
      <c r="U4" s="10" t="str">
        <f>IF(_xlfn.ISOWEEKNUM(U5)&lt;&gt;_xlfn.ISOWEEKNUM(S5),"S" &amp; TEXT(_xlfn.ISOWEEKNUM(U5),"00"),"")</f>
        <v/>
      </c>
      <c r="V4" s="10" t="str">
        <f t="shared" ref="V4" si="5">IF(_xlfn.ISOWEEKNUM(V5)&lt;&gt;_xlfn.ISOWEEKNUM(U5),"S" &amp; TEXT(_xlfn.ISOWEEKNUM(V5),"00"),"")</f>
        <v/>
      </c>
      <c r="W4" s="10"/>
      <c r="X4" s="10" t="str">
        <f>IF(_xlfn.ISOWEEKNUM(X5)&lt;&gt;_xlfn.ISOWEEKNUM(V5),"S" &amp; TEXT(_xlfn.ISOWEEKNUM(X5),"00"),"")</f>
        <v/>
      </c>
      <c r="Y4" s="10" t="str">
        <f t="shared" ref="Y4" si="6">IF(_xlfn.ISOWEEKNUM(Y5)&lt;&gt;_xlfn.ISOWEEKNUM(X5),"S" &amp; TEXT(_xlfn.ISOWEEKNUM(Y5),"00"),"")</f>
        <v>S37</v>
      </c>
      <c r="Z4" s="10"/>
      <c r="AA4" s="10" t="str">
        <f>IF(_xlfn.ISOWEEKNUM(AA5)&lt;&gt;_xlfn.ISOWEEKNUM(Y5),"S" &amp; TEXT(_xlfn.ISOWEEKNUM(AA5),"00"),"")</f>
        <v/>
      </c>
      <c r="AB4" s="10" t="str">
        <f t="shared" ref="AB4" si="7">IF(_xlfn.ISOWEEKNUM(AB5)&lt;&gt;_xlfn.ISOWEEKNUM(AA5),"S" &amp; TEXT(_xlfn.ISOWEEKNUM(AB5),"00"),"")</f>
        <v/>
      </c>
      <c r="AC4" s="10"/>
      <c r="AD4" s="10" t="str">
        <f>IF(_xlfn.ISOWEEKNUM(AD5)&lt;&gt;_xlfn.ISOWEEKNUM(AB5),"S" &amp; TEXT(_xlfn.ISOWEEKNUM(AD5),"00"),"")</f>
        <v/>
      </c>
      <c r="AE4" s="10" t="str">
        <f t="shared" ref="AE4" si="8">IF(_xlfn.ISOWEEKNUM(AE5)&lt;&gt;_xlfn.ISOWEEKNUM(AD5),"S" &amp; TEXT(_xlfn.ISOWEEKNUM(AE5),"00"),"")</f>
        <v/>
      </c>
      <c r="AF4" s="10"/>
      <c r="AG4" s="10" t="str">
        <f>IF(_xlfn.ISOWEEKNUM(AG5)&lt;&gt;_xlfn.ISOWEEKNUM(AE5),"S" &amp; TEXT(_xlfn.ISOWEEKNUM(AG5),"00"),"")</f>
        <v/>
      </c>
      <c r="AH4" s="10" t="str">
        <f t="shared" ref="AH4" si="9">IF(_xlfn.ISOWEEKNUM(AH5)&lt;&gt;_xlfn.ISOWEEKNUM(AG5),"S" &amp; TEXT(_xlfn.ISOWEEKNUM(AH5),"00"),"")</f>
        <v/>
      </c>
      <c r="AI4" s="10"/>
      <c r="AJ4" s="10" t="str">
        <f>IF(_xlfn.ISOWEEKNUM(AJ5)&lt;&gt;_xlfn.ISOWEEKNUM(AH5),"S" &amp; TEXT(_xlfn.ISOWEEKNUM(AJ5),"00"),"")</f>
        <v/>
      </c>
      <c r="AK4" s="10" t="str">
        <f t="shared" ref="AK4" si="10">IF(_xlfn.ISOWEEKNUM(AK5)&lt;&gt;_xlfn.ISOWEEKNUM(AJ5),"S" &amp; TEXT(_xlfn.ISOWEEKNUM(AK5),"00"),"")</f>
        <v/>
      </c>
      <c r="AL4" s="10"/>
      <c r="AM4" s="10" t="str">
        <f>IF(_xlfn.ISOWEEKNUM(AM5)&lt;&gt;_xlfn.ISOWEEKNUM(AK5),"S" &amp; TEXT(_xlfn.ISOWEEKNUM(AM5),"00"),"")</f>
        <v/>
      </c>
      <c r="AN4" s="10" t="str">
        <f t="shared" ref="AN4" si="11">IF(_xlfn.ISOWEEKNUM(AN5)&lt;&gt;_xlfn.ISOWEEKNUM(AM5),"S" &amp; TEXT(_xlfn.ISOWEEKNUM(AN5),"00"),"")</f>
        <v/>
      </c>
      <c r="AO4" s="10"/>
      <c r="AP4" s="10" t="str">
        <f>IF(_xlfn.ISOWEEKNUM(AP5)&lt;&gt;_xlfn.ISOWEEKNUM(AN5),"S" &amp; TEXT(_xlfn.ISOWEEKNUM(AP5),"00"),"")</f>
        <v/>
      </c>
      <c r="AQ4" s="10" t="str">
        <f t="shared" ref="AQ4" si="12">IF(_xlfn.ISOWEEKNUM(AQ5)&lt;&gt;_xlfn.ISOWEEKNUM(AP5),"S" &amp; TEXT(_xlfn.ISOWEEKNUM(AQ5),"00"),"")</f>
        <v/>
      </c>
      <c r="AR4" s="10"/>
      <c r="AS4" s="10" t="str">
        <f>IF(_xlfn.ISOWEEKNUM(AS5)&lt;&gt;_xlfn.ISOWEEKNUM(AQ5),"S" &amp; TEXT(_xlfn.ISOWEEKNUM(AS5),"00"),"")</f>
        <v/>
      </c>
      <c r="AT4" s="10" t="str">
        <f t="shared" ref="AT4" si="13">IF(_xlfn.ISOWEEKNUM(AT5)&lt;&gt;_xlfn.ISOWEEKNUM(AS5),"S" &amp; TEXT(_xlfn.ISOWEEKNUM(AT5),"00"),"")</f>
        <v>S38</v>
      </c>
      <c r="AU4" s="10"/>
      <c r="AV4" s="10" t="str">
        <f>IF(_xlfn.ISOWEEKNUM(AV5)&lt;&gt;_xlfn.ISOWEEKNUM(AT5),"S" &amp; TEXT(_xlfn.ISOWEEKNUM(AV5),"00"),"")</f>
        <v/>
      </c>
      <c r="AW4" s="10" t="str">
        <f t="shared" ref="AW4" si="14">IF(_xlfn.ISOWEEKNUM(AW5)&lt;&gt;_xlfn.ISOWEEKNUM(AV5),"S" &amp; TEXT(_xlfn.ISOWEEKNUM(AW5),"00"),"")</f>
        <v/>
      </c>
      <c r="AX4" s="10"/>
      <c r="AY4" s="10" t="str">
        <f>IF(_xlfn.ISOWEEKNUM(AY5)&lt;&gt;_xlfn.ISOWEEKNUM(AW5),"S" &amp; TEXT(_xlfn.ISOWEEKNUM(AY5),"00"),"")</f>
        <v/>
      </c>
      <c r="AZ4" s="10" t="str">
        <f t="shared" ref="AZ4" si="15">IF(_xlfn.ISOWEEKNUM(AZ5)&lt;&gt;_xlfn.ISOWEEKNUM(AY5),"S" &amp; TEXT(_xlfn.ISOWEEKNUM(AZ5),"00"),"")</f>
        <v/>
      </c>
      <c r="BA4" s="10"/>
      <c r="BB4" s="10" t="str">
        <f>IF(_xlfn.ISOWEEKNUM(BB5)&lt;&gt;_xlfn.ISOWEEKNUM(AZ5),"S" &amp; TEXT(_xlfn.ISOWEEKNUM(BB5),"00"),"")</f>
        <v/>
      </c>
      <c r="BC4" s="10" t="str">
        <f t="shared" ref="BC4" si="16">IF(_xlfn.ISOWEEKNUM(BC5)&lt;&gt;_xlfn.ISOWEEKNUM(BB5),"S" &amp; TEXT(_xlfn.ISOWEEKNUM(BC5),"00"),"")</f>
        <v/>
      </c>
      <c r="BD4" s="10"/>
      <c r="BE4" s="10" t="str">
        <f>IF(_xlfn.ISOWEEKNUM(BE5)&lt;&gt;_xlfn.ISOWEEKNUM(BC5),"S" &amp; TEXT(_xlfn.ISOWEEKNUM(BE5),"00"),"")</f>
        <v/>
      </c>
      <c r="BF4" s="10" t="str">
        <f t="shared" ref="BF4" si="17">IF(_xlfn.ISOWEEKNUM(BF5)&lt;&gt;_xlfn.ISOWEEKNUM(BE5),"S" &amp; TEXT(_xlfn.ISOWEEKNUM(BF5),"00"),"")</f>
        <v/>
      </c>
      <c r="BG4" s="10"/>
      <c r="BH4" s="10" t="str">
        <f>IF(_xlfn.ISOWEEKNUM(BH5)&lt;&gt;_xlfn.ISOWEEKNUM(BF5),"S" &amp; TEXT(_xlfn.ISOWEEKNUM(BH5),"00"),"")</f>
        <v/>
      </c>
      <c r="BI4" s="10" t="str">
        <f t="shared" ref="BI4" si="18">IF(_xlfn.ISOWEEKNUM(BI5)&lt;&gt;_xlfn.ISOWEEKNUM(BH5),"S" &amp; TEXT(_xlfn.ISOWEEKNUM(BI5),"00"),"")</f>
        <v/>
      </c>
      <c r="BJ4" s="10"/>
      <c r="BK4" s="10" t="str">
        <f>IF(_xlfn.ISOWEEKNUM(BK5)&lt;&gt;_xlfn.ISOWEEKNUM(BI5),"S" &amp; TEXT(_xlfn.ISOWEEKNUM(BK5),"00"),"")</f>
        <v/>
      </c>
      <c r="BL4" s="10" t="str">
        <f t="shared" ref="BL4" si="19">IF(_xlfn.ISOWEEKNUM(BL5)&lt;&gt;_xlfn.ISOWEEKNUM(BK5),"S" &amp; TEXT(_xlfn.ISOWEEKNUM(BL5),"00"),"")</f>
        <v/>
      </c>
      <c r="BM4" s="10"/>
      <c r="BN4" s="10" t="str">
        <f>IF(_xlfn.ISOWEEKNUM(BN5)&lt;&gt;_xlfn.ISOWEEKNUM(BL5),"S" &amp; TEXT(_xlfn.ISOWEEKNUM(BN5),"00"),"")</f>
        <v/>
      </c>
      <c r="BO4" s="10" t="str">
        <f t="shared" ref="BO4" si="20">IF(_xlfn.ISOWEEKNUM(BO5)&lt;&gt;_xlfn.ISOWEEKNUM(BN5),"S" &amp; TEXT(_xlfn.ISOWEEKNUM(BO5),"00"),"")</f>
        <v>S39</v>
      </c>
      <c r="BP4" s="10"/>
      <c r="BQ4" s="10" t="str">
        <f>IF(_xlfn.ISOWEEKNUM(BQ5)&lt;&gt;_xlfn.ISOWEEKNUM(BO5),"S" &amp; TEXT(_xlfn.ISOWEEKNUM(BQ5),"00"),"")</f>
        <v/>
      </c>
      <c r="BR4" s="10" t="str">
        <f t="shared" ref="BR4" si="21">IF(_xlfn.ISOWEEKNUM(BR5)&lt;&gt;_xlfn.ISOWEEKNUM(BQ5),"S" &amp; TEXT(_xlfn.ISOWEEKNUM(BR5),"00"),"")</f>
        <v/>
      </c>
      <c r="BS4" s="10"/>
      <c r="BT4" s="10" t="str">
        <f>IF(_xlfn.ISOWEEKNUM(BT5)&lt;&gt;_xlfn.ISOWEEKNUM(BR5),"S" &amp; TEXT(_xlfn.ISOWEEKNUM(BT5),"00"),"")</f>
        <v/>
      </c>
      <c r="BU4" s="10" t="str">
        <f t="shared" ref="BU4" si="22">IF(_xlfn.ISOWEEKNUM(BU5)&lt;&gt;_xlfn.ISOWEEKNUM(BT5),"S" &amp; TEXT(_xlfn.ISOWEEKNUM(BU5),"00"),"")</f>
        <v/>
      </c>
      <c r="BV4" s="10"/>
      <c r="BW4" s="10" t="str">
        <f>IF(_xlfn.ISOWEEKNUM(BW5)&lt;&gt;_xlfn.ISOWEEKNUM(BU5),"S" &amp; TEXT(_xlfn.ISOWEEKNUM(BW5),"00"),"")</f>
        <v/>
      </c>
      <c r="BX4" s="10" t="str">
        <f t="shared" ref="BX4" si="23">IF(_xlfn.ISOWEEKNUM(BX5)&lt;&gt;_xlfn.ISOWEEKNUM(BW5),"S" &amp; TEXT(_xlfn.ISOWEEKNUM(BX5),"00"),"")</f>
        <v/>
      </c>
      <c r="BY4" s="10"/>
      <c r="BZ4" s="10" t="str">
        <f>IF(_xlfn.ISOWEEKNUM(BZ5)&lt;&gt;_xlfn.ISOWEEKNUM(BX5),"S" &amp; TEXT(_xlfn.ISOWEEKNUM(BZ5),"00"),"")</f>
        <v/>
      </c>
      <c r="CA4" s="10" t="str">
        <f t="shared" ref="CA4" si="24">IF(_xlfn.ISOWEEKNUM(CA5)&lt;&gt;_xlfn.ISOWEEKNUM(BZ5),"S" &amp; TEXT(_xlfn.ISOWEEKNUM(CA5),"00"),"")</f>
        <v/>
      </c>
      <c r="CB4" s="10"/>
      <c r="CC4" s="10" t="str">
        <f>IF(_xlfn.ISOWEEKNUM(CC5)&lt;&gt;_xlfn.ISOWEEKNUM(CA5),"S" &amp; TEXT(_xlfn.ISOWEEKNUM(CC5),"00"),"")</f>
        <v/>
      </c>
      <c r="CD4" s="10" t="str">
        <f t="shared" ref="CD4" si="25">IF(_xlfn.ISOWEEKNUM(CD5)&lt;&gt;_xlfn.ISOWEEKNUM(CC5),"S" &amp; TEXT(_xlfn.ISOWEEKNUM(CD5),"00"),"")</f>
        <v/>
      </c>
      <c r="CE4" s="10"/>
      <c r="CF4" s="10" t="str">
        <f>IF(_xlfn.ISOWEEKNUM(CF5)&lt;&gt;_xlfn.ISOWEEKNUM(CD5),"S" &amp; TEXT(_xlfn.ISOWEEKNUM(CF5),"00"),"")</f>
        <v/>
      </c>
      <c r="CG4" s="10" t="str">
        <f t="shared" ref="CG4" si="26">IF(_xlfn.ISOWEEKNUM(CG5)&lt;&gt;_xlfn.ISOWEEKNUM(CF5),"S" &amp; TEXT(_xlfn.ISOWEEKNUM(CG5),"00"),"")</f>
        <v/>
      </c>
      <c r="CH4" s="10"/>
      <c r="CI4" s="10" t="str">
        <f>IF(_xlfn.ISOWEEKNUM(CI5)&lt;&gt;_xlfn.ISOWEEKNUM(CG5),"S" &amp; TEXT(_xlfn.ISOWEEKNUM(CI5),"00"),"")</f>
        <v/>
      </c>
      <c r="CJ4" s="10" t="str">
        <f t="shared" ref="CJ4" si="27">IF(_xlfn.ISOWEEKNUM(CJ5)&lt;&gt;_xlfn.ISOWEEKNUM(CI5),"S" &amp; TEXT(_xlfn.ISOWEEKNUM(CJ5),"00"),"")</f>
        <v>S40</v>
      </c>
      <c r="CK4" s="10"/>
      <c r="CL4" s="10" t="str">
        <f>IF(_xlfn.ISOWEEKNUM(CL5)&lt;&gt;_xlfn.ISOWEEKNUM(CJ5),"S" &amp; TEXT(_xlfn.ISOWEEKNUM(CL5),"00"),"")</f>
        <v/>
      </c>
      <c r="CM4" s="10" t="str">
        <f t="shared" ref="CM4" si="28">IF(_xlfn.ISOWEEKNUM(CM5)&lt;&gt;_xlfn.ISOWEEKNUM(CL5),"S" &amp; TEXT(_xlfn.ISOWEEKNUM(CM5),"00"),"")</f>
        <v/>
      </c>
      <c r="CN4" s="10"/>
      <c r="CO4" s="10" t="str">
        <f>IF(_xlfn.ISOWEEKNUM(CO5)&lt;&gt;_xlfn.ISOWEEKNUM(CM5),"S" &amp; TEXT(_xlfn.ISOWEEKNUM(CO5),"00"),"")</f>
        <v/>
      </c>
      <c r="CP4" s="10" t="str">
        <f t="shared" ref="CP4" si="29">IF(_xlfn.ISOWEEKNUM(CP5)&lt;&gt;_xlfn.ISOWEEKNUM(CO5),"S" &amp; TEXT(_xlfn.ISOWEEKNUM(CP5),"00"),"")</f>
        <v/>
      </c>
      <c r="CQ4" s="10"/>
      <c r="CR4" s="10" t="str">
        <f>IF(_xlfn.ISOWEEKNUM(CR5)&lt;&gt;_xlfn.ISOWEEKNUM(CP5),"S" &amp; TEXT(_xlfn.ISOWEEKNUM(CR5),"00"),"")</f>
        <v/>
      </c>
      <c r="CS4" s="10" t="str">
        <f t="shared" ref="CS4" si="30">IF(_xlfn.ISOWEEKNUM(CS5)&lt;&gt;_xlfn.ISOWEEKNUM(CR5),"S" &amp; TEXT(_xlfn.ISOWEEKNUM(CS5),"00"),"")</f>
        <v/>
      </c>
      <c r="CT4" s="10"/>
      <c r="CU4" s="10" t="str">
        <f>IF(_xlfn.ISOWEEKNUM(CU5)&lt;&gt;_xlfn.ISOWEEKNUM(CS5),"S" &amp; TEXT(_xlfn.ISOWEEKNUM(CU5),"00"),"")</f>
        <v/>
      </c>
      <c r="CV4" s="10" t="str">
        <f t="shared" ref="CV4" si="31">IF(_xlfn.ISOWEEKNUM(CV5)&lt;&gt;_xlfn.ISOWEEKNUM(CU5),"S" &amp; TEXT(_xlfn.ISOWEEKNUM(CV5),"00"),"")</f>
        <v/>
      </c>
      <c r="CW4" s="10"/>
      <c r="CX4" s="10" t="str">
        <f>IF(_xlfn.ISOWEEKNUM(CX5)&lt;&gt;_xlfn.ISOWEEKNUM(CV5),"S" &amp; TEXT(_xlfn.ISOWEEKNUM(CX5),"00"),"")</f>
        <v/>
      </c>
      <c r="CY4" s="10" t="str">
        <f t="shared" ref="CY4" si="32">IF(_xlfn.ISOWEEKNUM(CY5)&lt;&gt;_xlfn.ISOWEEKNUM(CX5),"S" &amp; TEXT(_xlfn.ISOWEEKNUM(CY5),"00"),"")</f>
        <v/>
      </c>
      <c r="CZ4" s="10"/>
      <c r="DA4" s="10" t="str">
        <f>IF(_xlfn.ISOWEEKNUM(DA5)&lt;&gt;_xlfn.ISOWEEKNUM(CY5),"S" &amp; TEXT(_xlfn.ISOWEEKNUM(DA5),"00"),"")</f>
        <v/>
      </c>
      <c r="DB4" s="10" t="str">
        <f t="shared" ref="DB4" si="33">IF(_xlfn.ISOWEEKNUM(DB5)&lt;&gt;_xlfn.ISOWEEKNUM(DA5),"S" &amp; TEXT(_xlfn.ISOWEEKNUM(DB5),"00"),"")</f>
        <v/>
      </c>
      <c r="DC4" s="10"/>
      <c r="DD4" s="10" t="str">
        <f>IF(_xlfn.ISOWEEKNUM(DD5)&lt;&gt;_xlfn.ISOWEEKNUM(DB5),"S" &amp; TEXT(_xlfn.ISOWEEKNUM(DD5),"00"),"")</f>
        <v/>
      </c>
      <c r="DE4" s="10" t="str">
        <f t="shared" ref="DE4" si="34">IF(_xlfn.ISOWEEKNUM(DE5)&lt;&gt;_xlfn.ISOWEEKNUM(DD5),"S" &amp; TEXT(_xlfn.ISOWEEKNUM(DE5),"00"),"")</f>
        <v>S41</v>
      </c>
      <c r="DF4" s="10"/>
      <c r="DG4" s="10" t="str">
        <f>IF(_xlfn.ISOWEEKNUM(DG5)&lt;&gt;_xlfn.ISOWEEKNUM(DE5),"S" &amp; TEXT(_xlfn.ISOWEEKNUM(DG5),"00"),"")</f>
        <v/>
      </c>
      <c r="DH4" s="10" t="str">
        <f t="shared" ref="DH4" si="35">IF(_xlfn.ISOWEEKNUM(DH5)&lt;&gt;_xlfn.ISOWEEKNUM(DG5),"S" &amp; TEXT(_xlfn.ISOWEEKNUM(DH5),"00"),"")</f>
        <v/>
      </c>
      <c r="DI4" s="10"/>
      <c r="DJ4" s="10" t="str">
        <f>IF(_xlfn.ISOWEEKNUM(DJ5)&lt;&gt;_xlfn.ISOWEEKNUM(DH5),"S" &amp; TEXT(_xlfn.ISOWEEKNUM(DJ5),"00"),"")</f>
        <v/>
      </c>
      <c r="DK4" s="10" t="str">
        <f t="shared" ref="DK4" si="36">IF(_xlfn.ISOWEEKNUM(DK5)&lt;&gt;_xlfn.ISOWEEKNUM(DJ5),"S" &amp; TEXT(_xlfn.ISOWEEKNUM(DK5),"00"),"")</f>
        <v/>
      </c>
      <c r="DL4" s="10"/>
      <c r="DM4" s="10" t="str">
        <f>IF(_xlfn.ISOWEEKNUM(DM5)&lt;&gt;_xlfn.ISOWEEKNUM(DK5),"S" &amp; TEXT(_xlfn.ISOWEEKNUM(DM5),"00"),"")</f>
        <v/>
      </c>
      <c r="DN4" s="10" t="str">
        <f t="shared" ref="DN4" si="37">IF(_xlfn.ISOWEEKNUM(DN5)&lt;&gt;_xlfn.ISOWEEKNUM(DM5),"S" &amp; TEXT(_xlfn.ISOWEEKNUM(DN5),"00"),"")</f>
        <v/>
      </c>
      <c r="DO4" s="10"/>
      <c r="DP4" s="10" t="str">
        <f>IF(_xlfn.ISOWEEKNUM(DP5)&lt;&gt;_xlfn.ISOWEEKNUM(DN5),"S" &amp; TEXT(_xlfn.ISOWEEKNUM(DP5),"00"),"")</f>
        <v/>
      </c>
      <c r="DQ4" s="10" t="str">
        <f t="shared" ref="DQ4" si="38">IF(_xlfn.ISOWEEKNUM(DQ5)&lt;&gt;_xlfn.ISOWEEKNUM(DP5),"S" &amp; TEXT(_xlfn.ISOWEEKNUM(DQ5),"00"),"")</f>
        <v/>
      </c>
      <c r="DR4" s="10"/>
      <c r="DS4" s="10" t="str">
        <f>IF(_xlfn.ISOWEEKNUM(DS5)&lt;&gt;_xlfn.ISOWEEKNUM(DQ5),"S" &amp; TEXT(_xlfn.ISOWEEKNUM(DS5),"00"),"")</f>
        <v/>
      </c>
      <c r="DT4" s="10" t="str">
        <f t="shared" ref="DT4" si="39">IF(_xlfn.ISOWEEKNUM(DT5)&lt;&gt;_xlfn.ISOWEEKNUM(DS5),"S" &amp; TEXT(_xlfn.ISOWEEKNUM(DT5),"00"),"")</f>
        <v/>
      </c>
      <c r="DU4" s="10"/>
      <c r="DV4" s="10" t="str">
        <f>IF(_xlfn.ISOWEEKNUM(DV5)&lt;&gt;_xlfn.ISOWEEKNUM(DT5),"S" &amp; TEXT(_xlfn.ISOWEEKNUM(DV5),"00"),"")</f>
        <v/>
      </c>
      <c r="DW4" s="10" t="str">
        <f t="shared" ref="DW4" si="40">IF(_xlfn.ISOWEEKNUM(DW5)&lt;&gt;_xlfn.ISOWEEKNUM(DV5),"S" &amp; TEXT(_xlfn.ISOWEEKNUM(DW5),"00"),"")</f>
        <v/>
      </c>
      <c r="DX4" s="10"/>
      <c r="DY4" s="10" t="str">
        <f>IF(_xlfn.ISOWEEKNUM(DY5)&lt;&gt;_xlfn.ISOWEEKNUM(DW5),"S" &amp; TEXT(_xlfn.ISOWEEKNUM(DY5),"00"),"")</f>
        <v/>
      </c>
      <c r="DZ4" s="10" t="str">
        <f t="shared" ref="DZ4" si="41">IF(_xlfn.ISOWEEKNUM(DZ5)&lt;&gt;_xlfn.ISOWEEKNUM(DY5),"S" &amp; TEXT(_xlfn.ISOWEEKNUM(DZ5),"00"),"")</f>
        <v>S42</v>
      </c>
      <c r="EA4" s="10"/>
      <c r="EB4" s="10" t="str">
        <f>IF(_xlfn.ISOWEEKNUM(EB5)&lt;&gt;_xlfn.ISOWEEKNUM(DZ5),"S" &amp; TEXT(_xlfn.ISOWEEKNUM(EB5),"00"),"")</f>
        <v/>
      </c>
      <c r="EC4" s="10" t="str">
        <f t="shared" ref="EC4" si="42">IF(_xlfn.ISOWEEKNUM(EC5)&lt;&gt;_xlfn.ISOWEEKNUM(EB5),"S" &amp; TEXT(_xlfn.ISOWEEKNUM(EC5),"00"),"")</f>
        <v/>
      </c>
      <c r="ED4" s="10"/>
      <c r="EE4" s="10" t="str">
        <f>IF(_xlfn.ISOWEEKNUM(EE5)&lt;&gt;_xlfn.ISOWEEKNUM(EC5),"S" &amp; TEXT(_xlfn.ISOWEEKNUM(EE5),"00"),"")</f>
        <v/>
      </c>
      <c r="EF4" s="10" t="str">
        <f t="shared" ref="EF4" si="43">IF(_xlfn.ISOWEEKNUM(EF5)&lt;&gt;_xlfn.ISOWEEKNUM(EE5),"S" &amp; TEXT(_xlfn.ISOWEEKNUM(EF5),"00"),"")</f>
        <v/>
      </c>
      <c r="EG4" s="10"/>
      <c r="EH4" s="10" t="str">
        <f>IF(_xlfn.ISOWEEKNUM(EH5)&lt;&gt;_xlfn.ISOWEEKNUM(EF5),"S" &amp; TEXT(_xlfn.ISOWEEKNUM(EH5),"00"),"")</f>
        <v/>
      </c>
      <c r="EI4" s="10" t="str">
        <f t="shared" ref="EI4" si="44">IF(_xlfn.ISOWEEKNUM(EI5)&lt;&gt;_xlfn.ISOWEEKNUM(EH5),"S" &amp; TEXT(_xlfn.ISOWEEKNUM(EI5),"00"),"")</f>
        <v/>
      </c>
      <c r="EJ4" s="10"/>
      <c r="EK4" s="10" t="str">
        <f>IF(_xlfn.ISOWEEKNUM(EK5)&lt;&gt;_xlfn.ISOWEEKNUM(EI5),"S" &amp; TEXT(_xlfn.ISOWEEKNUM(EK5),"00"),"")</f>
        <v/>
      </c>
      <c r="EL4" s="10" t="str">
        <f t="shared" ref="EL4" si="45">IF(_xlfn.ISOWEEKNUM(EL5)&lt;&gt;_xlfn.ISOWEEKNUM(EK5),"S" &amp; TEXT(_xlfn.ISOWEEKNUM(EL5),"00"),"")</f>
        <v/>
      </c>
      <c r="EM4" s="10"/>
      <c r="EN4" s="10" t="str">
        <f>IF(_xlfn.ISOWEEKNUM(EN5)&lt;&gt;_xlfn.ISOWEEKNUM(EL5),"S" &amp; TEXT(_xlfn.ISOWEEKNUM(EN5),"00"),"")</f>
        <v/>
      </c>
      <c r="EO4" s="10" t="str">
        <f t="shared" ref="EO4" si="46">IF(_xlfn.ISOWEEKNUM(EO5)&lt;&gt;_xlfn.ISOWEEKNUM(EN5),"S" &amp; TEXT(_xlfn.ISOWEEKNUM(EO5),"00"),"")</f>
        <v/>
      </c>
      <c r="EP4" s="10"/>
      <c r="EQ4" s="10" t="str">
        <f>IF(_xlfn.ISOWEEKNUM(EQ5)&lt;&gt;_xlfn.ISOWEEKNUM(EO5),"S" &amp; TEXT(_xlfn.ISOWEEKNUM(EQ5),"00"),"")</f>
        <v/>
      </c>
      <c r="ER4" s="10" t="str">
        <f t="shared" ref="ER4" si="47">IF(_xlfn.ISOWEEKNUM(ER5)&lt;&gt;_xlfn.ISOWEEKNUM(EQ5),"S" &amp; TEXT(_xlfn.ISOWEEKNUM(ER5),"00"),"")</f>
        <v/>
      </c>
      <c r="ES4" s="10"/>
      <c r="ET4" s="10" t="str">
        <f>IF(_xlfn.ISOWEEKNUM(ET5)&lt;&gt;_xlfn.ISOWEEKNUM(ER5),"S" &amp; TEXT(_xlfn.ISOWEEKNUM(ET5),"00"),"")</f>
        <v/>
      </c>
      <c r="EU4" s="10" t="str">
        <f t="shared" ref="EU4" si="48">IF(_xlfn.ISOWEEKNUM(EU5)&lt;&gt;_xlfn.ISOWEEKNUM(ET5),"S" &amp; TEXT(_xlfn.ISOWEEKNUM(EU5),"00"),"")</f>
        <v>S43</v>
      </c>
      <c r="EV4" s="10"/>
      <c r="EW4" s="10" t="str">
        <f>IF(_xlfn.ISOWEEKNUM(EW5)&lt;&gt;_xlfn.ISOWEEKNUM(EU5),"S" &amp; TEXT(_xlfn.ISOWEEKNUM(EW5),"00"),"")</f>
        <v/>
      </c>
      <c r="EX4" s="10" t="str">
        <f t="shared" ref="EX4" si="49">IF(_xlfn.ISOWEEKNUM(EX5)&lt;&gt;_xlfn.ISOWEEKNUM(EW5),"S" &amp; TEXT(_xlfn.ISOWEEKNUM(EX5),"00"),"")</f>
        <v/>
      </c>
      <c r="EY4" s="10"/>
      <c r="EZ4" s="10" t="str">
        <f>IF(_xlfn.ISOWEEKNUM(EZ5)&lt;&gt;_xlfn.ISOWEEKNUM(EX5),"S" &amp; TEXT(_xlfn.ISOWEEKNUM(EZ5),"00"),"")</f>
        <v/>
      </c>
      <c r="FA4" s="10" t="str">
        <f t="shared" ref="FA4" si="50">IF(_xlfn.ISOWEEKNUM(FA5)&lt;&gt;_xlfn.ISOWEEKNUM(EZ5),"S" &amp; TEXT(_xlfn.ISOWEEKNUM(FA5),"00"),"")</f>
        <v/>
      </c>
      <c r="FB4" s="10"/>
      <c r="FC4" s="10" t="str">
        <f>IF(_xlfn.ISOWEEKNUM(FC5)&lt;&gt;_xlfn.ISOWEEKNUM(FA5),"S" &amp; TEXT(_xlfn.ISOWEEKNUM(FC5),"00"),"")</f>
        <v/>
      </c>
      <c r="FD4" s="10" t="str">
        <f t="shared" ref="FD4" si="51">IF(_xlfn.ISOWEEKNUM(FD5)&lt;&gt;_xlfn.ISOWEEKNUM(FC5),"S" &amp; TEXT(_xlfn.ISOWEEKNUM(FD5),"00"),"")</f>
        <v/>
      </c>
      <c r="FE4" s="10"/>
      <c r="FF4" s="10" t="str">
        <f>IF(_xlfn.ISOWEEKNUM(FF5)&lt;&gt;_xlfn.ISOWEEKNUM(FD5),"S" &amp; TEXT(_xlfn.ISOWEEKNUM(FF5),"00"),"")</f>
        <v/>
      </c>
      <c r="FG4" s="10" t="str">
        <f t="shared" ref="FG4" si="52">IF(_xlfn.ISOWEEKNUM(FG5)&lt;&gt;_xlfn.ISOWEEKNUM(FF5),"S" &amp; TEXT(_xlfn.ISOWEEKNUM(FG5),"00"),"")</f>
        <v/>
      </c>
      <c r="FH4" s="10"/>
      <c r="FI4" s="10" t="str">
        <f>IF(_xlfn.ISOWEEKNUM(FI5)&lt;&gt;_xlfn.ISOWEEKNUM(FG5),"S" &amp; TEXT(_xlfn.ISOWEEKNUM(FI5),"00"),"")</f>
        <v/>
      </c>
      <c r="FJ4" s="10" t="str">
        <f t="shared" ref="FJ4" si="53">IF(_xlfn.ISOWEEKNUM(FJ5)&lt;&gt;_xlfn.ISOWEEKNUM(FI5),"S" &amp; TEXT(_xlfn.ISOWEEKNUM(FJ5),"00"),"")</f>
        <v/>
      </c>
      <c r="FK4" s="10"/>
      <c r="FL4" s="10" t="str">
        <f>IF(_xlfn.ISOWEEKNUM(FL5)&lt;&gt;_xlfn.ISOWEEKNUM(FJ5),"S" &amp; TEXT(_xlfn.ISOWEEKNUM(FL5),"00"),"")</f>
        <v/>
      </c>
      <c r="FM4" s="10" t="str">
        <f t="shared" ref="FM4" si="54">IF(_xlfn.ISOWEEKNUM(FM5)&lt;&gt;_xlfn.ISOWEEKNUM(FL5),"S" &amp; TEXT(_xlfn.ISOWEEKNUM(FM5),"00"),"")</f>
        <v/>
      </c>
      <c r="FN4" s="10"/>
      <c r="FO4" s="10" t="str">
        <f>IF(_xlfn.ISOWEEKNUM(FO5)&lt;&gt;_xlfn.ISOWEEKNUM(FM5),"S" &amp; TEXT(_xlfn.ISOWEEKNUM(FO5),"00"),"")</f>
        <v/>
      </c>
      <c r="FP4" s="10" t="str">
        <f t="shared" ref="FP4" si="55">IF(_xlfn.ISOWEEKNUM(FP5)&lt;&gt;_xlfn.ISOWEEKNUM(FO5),"S" &amp; TEXT(_xlfn.ISOWEEKNUM(FP5),"00"),"")</f>
        <v>S44</v>
      </c>
      <c r="FQ4" s="10"/>
      <c r="FR4" s="10" t="str">
        <f>IF(_xlfn.ISOWEEKNUM(FR5)&lt;&gt;_xlfn.ISOWEEKNUM(FP5),"S" &amp; TEXT(_xlfn.ISOWEEKNUM(FR5),"00"),"")</f>
        <v/>
      </c>
      <c r="FS4" s="10" t="str">
        <f t="shared" ref="FS4" si="56">IF(_xlfn.ISOWEEKNUM(FS5)&lt;&gt;_xlfn.ISOWEEKNUM(FR5),"S" &amp; TEXT(_xlfn.ISOWEEKNUM(FS5),"00"),"")</f>
        <v/>
      </c>
      <c r="FT4" s="10"/>
      <c r="FU4" s="10" t="str">
        <f>IF(_xlfn.ISOWEEKNUM(FU5)&lt;&gt;_xlfn.ISOWEEKNUM(FS5),"S" &amp; TEXT(_xlfn.ISOWEEKNUM(FU5),"00"),"")</f>
        <v/>
      </c>
      <c r="FV4" s="10" t="str">
        <f t="shared" ref="FV4" si="57">IF(_xlfn.ISOWEEKNUM(FV5)&lt;&gt;_xlfn.ISOWEEKNUM(FU5),"S" &amp; TEXT(_xlfn.ISOWEEKNUM(FV5),"00"),"")</f>
        <v/>
      </c>
      <c r="FW4" s="10"/>
      <c r="FX4" s="10" t="str">
        <f>IF(_xlfn.ISOWEEKNUM(FX5)&lt;&gt;_xlfn.ISOWEEKNUM(FV5),"S" &amp; TEXT(_xlfn.ISOWEEKNUM(FX5),"00"),"")</f>
        <v/>
      </c>
      <c r="FY4" s="10" t="str">
        <f t="shared" ref="FY4" si="58">IF(_xlfn.ISOWEEKNUM(FY5)&lt;&gt;_xlfn.ISOWEEKNUM(FX5),"S" &amp; TEXT(_xlfn.ISOWEEKNUM(FY5),"00"),"")</f>
        <v/>
      </c>
      <c r="FZ4" s="10"/>
      <c r="GA4" s="10" t="str">
        <f>IF(_xlfn.ISOWEEKNUM(GA5)&lt;&gt;_xlfn.ISOWEEKNUM(FY5),"S" &amp; TEXT(_xlfn.ISOWEEKNUM(GA5),"00"),"")</f>
        <v/>
      </c>
      <c r="GB4" s="10" t="str">
        <f t="shared" ref="GB4" si="59">IF(_xlfn.ISOWEEKNUM(GB5)&lt;&gt;_xlfn.ISOWEEKNUM(GA5),"S" &amp; TEXT(_xlfn.ISOWEEKNUM(GB5),"00"),"")</f>
        <v/>
      </c>
      <c r="GC4" s="10"/>
      <c r="GD4" s="10" t="str">
        <f>IF(_xlfn.ISOWEEKNUM(GD5)&lt;&gt;_xlfn.ISOWEEKNUM(GB5),"S" &amp; TEXT(_xlfn.ISOWEEKNUM(GD5),"00"),"")</f>
        <v/>
      </c>
      <c r="GE4" s="10" t="str">
        <f t="shared" ref="GE4" si="60">IF(_xlfn.ISOWEEKNUM(GE5)&lt;&gt;_xlfn.ISOWEEKNUM(GD5),"S" &amp; TEXT(_xlfn.ISOWEEKNUM(GE5),"00"),"")</f>
        <v/>
      </c>
      <c r="GF4" s="10"/>
      <c r="GG4" s="10" t="str">
        <f>IF(_xlfn.ISOWEEKNUM(GG5)&lt;&gt;_xlfn.ISOWEEKNUM(GE5),"S" &amp; TEXT(_xlfn.ISOWEEKNUM(GG5),"00"),"")</f>
        <v/>
      </c>
      <c r="GH4" s="10" t="str">
        <f t="shared" ref="GH4" si="61">IF(_xlfn.ISOWEEKNUM(GH5)&lt;&gt;_xlfn.ISOWEEKNUM(GG5),"S" &amp; TEXT(_xlfn.ISOWEEKNUM(GH5),"00"),"")</f>
        <v/>
      </c>
      <c r="GI4" s="10"/>
      <c r="GJ4" s="10" t="str">
        <f>IF(_xlfn.ISOWEEKNUM(GJ5)&lt;&gt;_xlfn.ISOWEEKNUM(GH5),"S" &amp; TEXT(_xlfn.ISOWEEKNUM(GJ5),"00"),"")</f>
        <v/>
      </c>
      <c r="GK4" s="10" t="str">
        <f t="shared" ref="GK4" si="62">IF(_xlfn.ISOWEEKNUM(GK5)&lt;&gt;_xlfn.ISOWEEKNUM(GJ5),"S" &amp; TEXT(_xlfn.ISOWEEKNUM(GK5),"00"),"")</f>
        <v>S45</v>
      </c>
      <c r="GL4" s="10"/>
      <c r="GM4" s="10" t="str">
        <f>IF(_xlfn.ISOWEEKNUM(GM5)&lt;&gt;_xlfn.ISOWEEKNUM(GK5),"S" &amp; TEXT(_xlfn.ISOWEEKNUM(GM5),"00"),"")</f>
        <v/>
      </c>
      <c r="GN4" s="10" t="str">
        <f t="shared" ref="GN4" si="63">IF(_xlfn.ISOWEEKNUM(GN5)&lt;&gt;_xlfn.ISOWEEKNUM(GM5),"S" &amp; TEXT(_xlfn.ISOWEEKNUM(GN5),"00"),"")</f>
        <v/>
      </c>
      <c r="GO4" s="10"/>
      <c r="GP4" s="10" t="str">
        <f>IF(_xlfn.ISOWEEKNUM(GP5)&lt;&gt;_xlfn.ISOWEEKNUM(GN5),"S" &amp; TEXT(_xlfn.ISOWEEKNUM(GP5),"00"),"")</f>
        <v/>
      </c>
      <c r="GQ4" s="10" t="str">
        <f t="shared" ref="GQ4" si="64">IF(_xlfn.ISOWEEKNUM(GQ5)&lt;&gt;_xlfn.ISOWEEKNUM(GP5),"S" &amp; TEXT(_xlfn.ISOWEEKNUM(GQ5),"00"),"")</f>
        <v/>
      </c>
      <c r="GR4" s="10"/>
      <c r="GS4" s="10" t="str">
        <f>IF(_xlfn.ISOWEEKNUM(GS5)&lt;&gt;_xlfn.ISOWEEKNUM(GQ5),"S" &amp; TEXT(_xlfn.ISOWEEKNUM(GS5),"00"),"")</f>
        <v/>
      </c>
      <c r="GT4" s="10" t="str">
        <f t="shared" ref="GT4" si="65">IF(_xlfn.ISOWEEKNUM(GT5)&lt;&gt;_xlfn.ISOWEEKNUM(GS5),"S" &amp; TEXT(_xlfn.ISOWEEKNUM(GT5),"00"),"")</f>
        <v/>
      </c>
      <c r="GU4" s="10"/>
      <c r="GV4" s="10" t="str">
        <f>IF(_xlfn.ISOWEEKNUM(GV5)&lt;&gt;_xlfn.ISOWEEKNUM(GT5),"S" &amp; TEXT(_xlfn.ISOWEEKNUM(GV5),"00"),"")</f>
        <v/>
      </c>
      <c r="GW4" s="10" t="str">
        <f t="shared" ref="GW4" si="66">IF(_xlfn.ISOWEEKNUM(GW5)&lt;&gt;_xlfn.ISOWEEKNUM(GV5),"S" &amp; TEXT(_xlfn.ISOWEEKNUM(GW5),"00"),"")</f>
        <v/>
      </c>
      <c r="GX4" s="10"/>
      <c r="GY4" s="10" t="str">
        <f>IF(_xlfn.ISOWEEKNUM(GY5)&lt;&gt;_xlfn.ISOWEEKNUM(GW5),"S" &amp; TEXT(_xlfn.ISOWEEKNUM(GY5),"00"),"")</f>
        <v/>
      </c>
      <c r="GZ4" s="10" t="str">
        <f t="shared" ref="GZ4" si="67">IF(_xlfn.ISOWEEKNUM(GZ5)&lt;&gt;_xlfn.ISOWEEKNUM(GY5),"S" &amp; TEXT(_xlfn.ISOWEEKNUM(GZ5),"00"),"")</f>
        <v/>
      </c>
      <c r="HA4" s="10"/>
      <c r="HB4" s="10" t="str">
        <f>IF(_xlfn.ISOWEEKNUM(HB5)&lt;&gt;_xlfn.ISOWEEKNUM(GZ5),"S" &amp; TEXT(_xlfn.ISOWEEKNUM(HB5),"00"),"")</f>
        <v/>
      </c>
      <c r="HC4" s="10" t="str">
        <f t="shared" ref="HC4" si="68">IF(_xlfn.ISOWEEKNUM(HC5)&lt;&gt;_xlfn.ISOWEEKNUM(HB5),"S" &amp; TEXT(_xlfn.ISOWEEKNUM(HC5),"00"),"")</f>
        <v/>
      </c>
      <c r="HD4" s="10"/>
      <c r="HE4" s="10" t="str">
        <f>IF(_xlfn.ISOWEEKNUM(HE5)&lt;&gt;_xlfn.ISOWEEKNUM(HC5),"S" &amp; TEXT(_xlfn.ISOWEEKNUM(HE5),"00"),"")</f>
        <v/>
      </c>
      <c r="HF4" s="10" t="str">
        <f t="shared" ref="HF4" si="69">IF(_xlfn.ISOWEEKNUM(HF5)&lt;&gt;_xlfn.ISOWEEKNUM(HE5),"S" &amp; TEXT(_xlfn.ISOWEEKNUM(HF5),"00"),"")</f>
        <v>S46</v>
      </c>
      <c r="HG4" s="10"/>
      <c r="HH4" s="10" t="str">
        <f>IF(_xlfn.ISOWEEKNUM(HH5)&lt;&gt;_xlfn.ISOWEEKNUM(HF5),"S" &amp; TEXT(_xlfn.ISOWEEKNUM(HH5),"00"),"")</f>
        <v/>
      </c>
      <c r="HI4" s="10" t="str">
        <f t="shared" ref="HI4" si="70">IF(_xlfn.ISOWEEKNUM(HI5)&lt;&gt;_xlfn.ISOWEEKNUM(HH5),"S" &amp; TEXT(_xlfn.ISOWEEKNUM(HI5),"00"),"")</f>
        <v/>
      </c>
      <c r="HJ4" s="10"/>
      <c r="HK4" s="10" t="str">
        <f>IF(_xlfn.ISOWEEKNUM(HK5)&lt;&gt;_xlfn.ISOWEEKNUM(HI5),"S" &amp; TEXT(_xlfn.ISOWEEKNUM(HK5),"00"),"")</f>
        <v/>
      </c>
      <c r="HL4" s="10" t="str">
        <f t="shared" ref="HL4" si="71">IF(_xlfn.ISOWEEKNUM(HL5)&lt;&gt;_xlfn.ISOWEEKNUM(HK5),"S" &amp; TEXT(_xlfn.ISOWEEKNUM(HL5),"00"),"")</f>
        <v/>
      </c>
      <c r="HM4" s="10"/>
      <c r="HN4" s="10" t="str">
        <f>IF(_xlfn.ISOWEEKNUM(HN5)&lt;&gt;_xlfn.ISOWEEKNUM(HL5),"S" &amp; TEXT(_xlfn.ISOWEEKNUM(HN5),"00"),"")</f>
        <v/>
      </c>
      <c r="HO4" s="10" t="str">
        <f t="shared" ref="HO4" si="72">IF(_xlfn.ISOWEEKNUM(HO5)&lt;&gt;_xlfn.ISOWEEKNUM(HN5),"S" &amp; TEXT(_xlfn.ISOWEEKNUM(HO5),"00"),"")</f>
        <v/>
      </c>
      <c r="HP4" s="10"/>
      <c r="HQ4" s="10" t="str">
        <f>IF(_xlfn.ISOWEEKNUM(HQ5)&lt;&gt;_xlfn.ISOWEEKNUM(HO5),"S" &amp; TEXT(_xlfn.ISOWEEKNUM(HQ5),"00"),"")</f>
        <v/>
      </c>
      <c r="HR4" s="10" t="str">
        <f t="shared" ref="HR4" si="73">IF(_xlfn.ISOWEEKNUM(HR5)&lt;&gt;_xlfn.ISOWEEKNUM(HQ5),"S" &amp; TEXT(_xlfn.ISOWEEKNUM(HR5),"00"),"")</f>
        <v/>
      </c>
      <c r="HS4" s="10"/>
      <c r="HT4" s="10" t="str">
        <f>IF(_xlfn.ISOWEEKNUM(HT5)&lt;&gt;_xlfn.ISOWEEKNUM(HR5),"S" &amp; TEXT(_xlfn.ISOWEEKNUM(HT5),"00"),"")</f>
        <v/>
      </c>
      <c r="HU4" s="10" t="str">
        <f t="shared" ref="HU4" si="74">IF(_xlfn.ISOWEEKNUM(HU5)&lt;&gt;_xlfn.ISOWEEKNUM(HT5),"S" &amp; TEXT(_xlfn.ISOWEEKNUM(HU5),"00"),"")</f>
        <v/>
      </c>
      <c r="HV4" s="10"/>
      <c r="HW4" s="10" t="str">
        <f>IF(_xlfn.ISOWEEKNUM(HW5)&lt;&gt;_xlfn.ISOWEEKNUM(HU5),"S" &amp; TEXT(_xlfn.ISOWEEKNUM(HW5),"00"),"")</f>
        <v/>
      </c>
      <c r="HX4" s="10" t="str">
        <f t="shared" ref="HX4" si="75">IF(_xlfn.ISOWEEKNUM(HX5)&lt;&gt;_xlfn.ISOWEEKNUM(HW5),"S" &amp; TEXT(_xlfn.ISOWEEKNUM(HX5),"00"),"")</f>
        <v/>
      </c>
      <c r="HY4" s="10"/>
      <c r="HZ4" s="10" t="str">
        <f>IF(_xlfn.ISOWEEKNUM(HZ5)&lt;&gt;_xlfn.ISOWEEKNUM(HX5),"S" &amp; TEXT(_xlfn.ISOWEEKNUM(HZ5),"00"),"")</f>
        <v/>
      </c>
      <c r="IA4" s="10" t="str">
        <f t="shared" ref="IA4" si="76">IF(_xlfn.ISOWEEKNUM(IA5)&lt;&gt;_xlfn.ISOWEEKNUM(HZ5),"S" &amp; TEXT(_xlfn.ISOWEEKNUM(IA5),"00"),"")</f>
        <v>S47</v>
      </c>
      <c r="IB4" s="10"/>
      <c r="IC4" s="10" t="str">
        <f>IF(_xlfn.ISOWEEKNUM(IC5)&lt;&gt;_xlfn.ISOWEEKNUM(IA5),"S" &amp; TEXT(_xlfn.ISOWEEKNUM(IC5),"00"),"")</f>
        <v/>
      </c>
      <c r="ID4" s="10" t="str">
        <f t="shared" ref="ID4" si="77">IF(_xlfn.ISOWEEKNUM(ID5)&lt;&gt;_xlfn.ISOWEEKNUM(IC5),"S" &amp; TEXT(_xlfn.ISOWEEKNUM(ID5),"00"),"")</f>
        <v/>
      </c>
      <c r="IE4" s="10"/>
      <c r="IF4" s="10" t="str">
        <f>IF(_xlfn.ISOWEEKNUM(IF5)&lt;&gt;_xlfn.ISOWEEKNUM(ID5),"S" &amp; TEXT(_xlfn.ISOWEEKNUM(IF5),"00"),"")</f>
        <v/>
      </c>
      <c r="IG4" s="10" t="str">
        <f t="shared" ref="IG4" si="78">IF(_xlfn.ISOWEEKNUM(IG5)&lt;&gt;_xlfn.ISOWEEKNUM(IF5),"S" &amp; TEXT(_xlfn.ISOWEEKNUM(IG5),"00"),"")</f>
        <v/>
      </c>
      <c r="IH4" s="10"/>
      <c r="II4" s="10" t="str">
        <f>IF(_xlfn.ISOWEEKNUM(II5)&lt;&gt;_xlfn.ISOWEEKNUM(IG5),"S" &amp; TEXT(_xlfn.ISOWEEKNUM(II5),"00"),"")</f>
        <v/>
      </c>
      <c r="IJ4" s="10" t="str">
        <f t="shared" ref="IJ4" si="79">IF(_xlfn.ISOWEEKNUM(IJ5)&lt;&gt;_xlfn.ISOWEEKNUM(II5),"S" &amp; TEXT(_xlfn.ISOWEEKNUM(IJ5),"00"),"")</f>
        <v/>
      </c>
      <c r="IK4" s="10"/>
      <c r="IL4" s="10" t="str">
        <f>IF(_xlfn.ISOWEEKNUM(IL5)&lt;&gt;_xlfn.ISOWEEKNUM(IJ5),"S" &amp; TEXT(_xlfn.ISOWEEKNUM(IL5),"00"),"")</f>
        <v/>
      </c>
      <c r="IM4" s="10" t="str">
        <f t="shared" ref="IM4" si="80">IF(_xlfn.ISOWEEKNUM(IM5)&lt;&gt;_xlfn.ISOWEEKNUM(IL5),"S" &amp; TEXT(_xlfn.ISOWEEKNUM(IM5),"00"),"")</f>
        <v/>
      </c>
      <c r="IN4" s="10"/>
      <c r="IO4" s="10" t="str">
        <f>IF(_xlfn.ISOWEEKNUM(IO5)&lt;&gt;_xlfn.ISOWEEKNUM(IM5),"S" &amp; TEXT(_xlfn.ISOWEEKNUM(IO5),"00"),"")</f>
        <v/>
      </c>
      <c r="IP4" s="10" t="str">
        <f t="shared" ref="IP4" si="81">IF(_xlfn.ISOWEEKNUM(IP5)&lt;&gt;_xlfn.ISOWEEKNUM(IO5),"S" &amp; TEXT(_xlfn.ISOWEEKNUM(IP5),"00"),"")</f>
        <v/>
      </c>
      <c r="IQ4" s="10"/>
      <c r="IR4" s="10" t="str">
        <f>IF(_xlfn.ISOWEEKNUM(IR5)&lt;&gt;_xlfn.ISOWEEKNUM(IP5),"S" &amp; TEXT(_xlfn.ISOWEEKNUM(IR5),"00"),"")</f>
        <v/>
      </c>
      <c r="IS4" s="10" t="str">
        <f t="shared" ref="IS4" si="82">IF(_xlfn.ISOWEEKNUM(IS5)&lt;&gt;_xlfn.ISOWEEKNUM(IR5),"S" &amp; TEXT(_xlfn.ISOWEEKNUM(IS5),"00"),"")</f>
        <v/>
      </c>
      <c r="IT4" s="10"/>
      <c r="IU4" s="10" t="str">
        <f>IF(_xlfn.ISOWEEKNUM(IU5)&lt;&gt;_xlfn.ISOWEEKNUM(IS5),"S" &amp; TEXT(_xlfn.ISOWEEKNUM(IU5),"00"),"")</f>
        <v/>
      </c>
      <c r="IV4" s="10" t="str">
        <f t="shared" ref="IV4" si="83">IF(_xlfn.ISOWEEKNUM(IV5)&lt;&gt;_xlfn.ISOWEEKNUM(IU5),"S" &amp; TEXT(_xlfn.ISOWEEKNUM(IV5),"00"),"")</f>
        <v>S48</v>
      </c>
      <c r="IW4" s="10"/>
      <c r="IX4" s="10" t="str">
        <f>IF(_xlfn.ISOWEEKNUM(IX5)&lt;&gt;_xlfn.ISOWEEKNUM(IV5),"S" &amp; TEXT(_xlfn.ISOWEEKNUM(IX5),"00"),"")</f>
        <v/>
      </c>
      <c r="IY4" s="10" t="str">
        <f t="shared" ref="IY4" si="84">IF(_xlfn.ISOWEEKNUM(IY5)&lt;&gt;_xlfn.ISOWEEKNUM(IX5),"S" &amp; TEXT(_xlfn.ISOWEEKNUM(IY5),"00"),"")</f>
        <v/>
      </c>
      <c r="IZ4" s="10"/>
      <c r="JA4" s="10" t="str">
        <f>IF(_xlfn.ISOWEEKNUM(JA5)&lt;&gt;_xlfn.ISOWEEKNUM(IY5),"S" &amp; TEXT(_xlfn.ISOWEEKNUM(JA5),"00"),"")</f>
        <v/>
      </c>
      <c r="JB4" s="10" t="str">
        <f t="shared" ref="JB4" si="85">IF(_xlfn.ISOWEEKNUM(JB5)&lt;&gt;_xlfn.ISOWEEKNUM(JA5),"S" &amp; TEXT(_xlfn.ISOWEEKNUM(JB5),"00"),"")</f>
        <v/>
      </c>
      <c r="JC4" s="10"/>
      <c r="JD4" s="10" t="str">
        <f>IF(_xlfn.ISOWEEKNUM(JD5)&lt;&gt;_xlfn.ISOWEEKNUM(JB5),"S" &amp; TEXT(_xlfn.ISOWEEKNUM(JD5),"00"),"")</f>
        <v/>
      </c>
      <c r="JE4" s="10" t="str">
        <f t="shared" ref="JE4" si="86">IF(_xlfn.ISOWEEKNUM(JE5)&lt;&gt;_xlfn.ISOWEEKNUM(JD5),"S" &amp; TEXT(_xlfn.ISOWEEKNUM(JE5),"00"),"")</f>
        <v/>
      </c>
      <c r="JF4" s="10"/>
      <c r="JG4" s="10" t="str">
        <f>IF(_xlfn.ISOWEEKNUM(JG5)&lt;&gt;_xlfn.ISOWEEKNUM(JE5),"S" &amp; TEXT(_xlfn.ISOWEEKNUM(JG5),"00"),"")</f>
        <v/>
      </c>
      <c r="JH4" s="10" t="str">
        <f t="shared" ref="JH4" si="87">IF(_xlfn.ISOWEEKNUM(JH5)&lt;&gt;_xlfn.ISOWEEKNUM(JG5),"S" &amp; TEXT(_xlfn.ISOWEEKNUM(JH5),"00"),"")</f>
        <v/>
      </c>
      <c r="JI4" s="10"/>
      <c r="JJ4" s="10" t="str">
        <f>IF(_xlfn.ISOWEEKNUM(JJ5)&lt;&gt;_xlfn.ISOWEEKNUM(JH5),"S" &amp; TEXT(_xlfn.ISOWEEKNUM(JJ5),"00"),"")</f>
        <v/>
      </c>
      <c r="JK4" s="10" t="str">
        <f t="shared" ref="JK4" si="88">IF(_xlfn.ISOWEEKNUM(JK5)&lt;&gt;_xlfn.ISOWEEKNUM(JJ5),"S" &amp; TEXT(_xlfn.ISOWEEKNUM(JK5),"00"),"")</f>
        <v/>
      </c>
      <c r="JL4" s="10"/>
      <c r="JM4" s="10" t="str">
        <f>IF(_xlfn.ISOWEEKNUM(JM5)&lt;&gt;_xlfn.ISOWEEKNUM(JK5),"S" &amp; TEXT(_xlfn.ISOWEEKNUM(JM5),"00"),"")</f>
        <v/>
      </c>
      <c r="JN4" s="10" t="str">
        <f t="shared" ref="JN4" si="89">IF(_xlfn.ISOWEEKNUM(JN5)&lt;&gt;_xlfn.ISOWEEKNUM(JM5),"S" &amp; TEXT(_xlfn.ISOWEEKNUM(JN5),"00"),"")</f>
        <v/>
      </c>
      <c r="JO4" s="10"/>
      <c r="JP4" s="10" t="str">
        <f>IF(_xlfn.ISOWEEKNUM(JP5)&lt;&gt;_xlfn.ISOWEEKNUM(JN5),"S" &amp; TEXT(_xlfn.ISOWEEKNUM(JP5),"00"),"")</f>
        <v/>
      </c>
      <c r="JQ4" s="10" t="str">
        <f t="shared" ref="JQ4" si="90">IF(_xlfn.ISOWEEKNUM(JQ5)&lt;&gt;_xlfn.ISOWEEKNUM(JP5),"S" &amp; TEXT(_xlfn.ISOWEEKNUM(JQ5),"00"),"")</f>
        <v>S49</v>
      </c>
      <c r="JR4" s="10"/>
      <c r="JS4" s="10" t="str">
        <f>IF(_xlfn.ISOWEEKNUM(JS5)&lt;&gt;_xlfn.ISOWEEKNUM(JQ5),"S" &amp; TEXT(_xlfn.ISOWEEKNUM(JS5),"00"),"")</f>
        <v/>
      </c>
      <c r="JT4" s="10" t="str">
        <f t="shared" ref="JT4" si="91">IF(_xlfn.ISOWEEKNUM(JT5)&lt;&gt;_xlfn.ISOWEEKNUM(JS5),"S" &amp; TEXT(_xlfn.ISOWEEKNUM(JT5),"00"),"")</f>
        <v/>
      </c>
      <c r="JU4" s="10"/>
      <c r="JV4" s="10" t="str">
        <f>IF(_xlfn.ISOWEEKNUM(JV5)&lt;&gt;_xlfn.ISOWEEKNUM(JT5),"S" &amp; TEXT(_xlfn.ISOWEEKNUM(JV5),"00"),"")</f>
        <v/>
      </c>
      <c r="JW4" s="10" t="str">
        <f t="shared" ref="JW4" si="92">IF(_xlfn.ISOWEEKNUM(JW5)&lt;&gt;_xlfn.ISOWEEKNUM(JV5),"S" &amp; TEXT(_xlfn.ISOWEEKNUM(JW5),"00"),"")</f>
        <v/>
      </c>
      <c r="JX4" s="10"/>
      <c r="JY4" s="10" t="str">
        <f>IF(_xlfn.ISOWEEKNUM(JY5)&lt;&gt;_xlfn.ISOWEEKNUM(JW5),"S" &amp; TEXT(_xlfn.ISOWEEKNUM(JY5),"00"),"")</f>
        <v/>
      </c>
      <c r="JZ4" s="10" t="str">
        <f t="shared" ref="JZ4" si="93">IF(_xlfn.ISOWEEKNUM(JZ5)&lt;&gt;_xlfn.ISOWEEKNUM(JY5),"S" &amp; TEXT(_xlfn.ISOWEEKNUM(JZ5),"00"),"")</f>
        <v/>
      </c>
      <c r="KA4" s="10"/>
      <c r="KB4" s="10" t="str">
        <f>IF(_xlfn.ISOWEEKNUM(KB5)&lt;&gt;_xlfn.ISOWEEKNUM(JZ5),"S" &amp; TEXT(_xlfn.ISOWEEKNUM(KB5),"00"),"")</f>
        <v/>
      </c>
      <c r="KC4" s="10" t="str">
        <f t="shared" ref="KC4" si="94">IF(_xlfn.ISOWEEKNUM(KC5)&lt;&gt;_xlfn.ISOWEEKNUM(KB5),"S" &amp; TEXT(_xlfn.ISOWEEKNUM(KC5),"00"),"")</f>
        <v/>
      </c>
      <c r="KD4" s="10"/>
      <c r="KE4" s="10" t="str">
        <f>IF(_xlfn.ISOWEEKNUM(KE5)&lt;&gt;_xlfn.ISOWEEKNUM(KC5),"S" &amp; TEXT(_xlfn.ISOWEEKNUM(KE5),"00"),"")</f>
        <v/>
      </c>
      <c r="KF4" s="10" t="str">
        <f t="shared" ref="KF4" si="95">IF(_xlfn.ISOWEEKNUM(KF5)&lt;&gt;_xlfn.ISOWEEKNUM(KE5),"S" &amp; TEXT(_xlfn.ISOWEEKNUM(KF5),"00"),"")</f>
        <v/>
      </c>
      <c r="KG4" s="10"/>
      <c r="KH4" s="10" t="str">
        <f>IF(_xlfn.ISOWEEKNUM(KH5)&lt;&gt;_xlfn.ISOWEEKNUM(KF5),"S" &amp; TEXT(_xlfn.ISOWEEKNUM(KH5),"00"),"")</f>
        <v/>
      </c>
      <c r="KI4" s="10" t="str">
        <f t="shared" ref="KI4" si="96">IF(_xlfn.ISOWEEKNUM(KI5)&lt;&gt;_xlfn.ISOWEEKNUM(KH5),"S" &amp; TEXT(_xlfn.ISOWEEKNUM(KI5),"00"),"")</f>
        <v/>
      </c>
      <c r="KJ4" s="10"/>
      <c r="KK4" s="10" t="str">
        <f>IF(_xlfn.ISOWEEKNUM(KK5)&lt;&gt;_xlfn.ISOWEEKNUM(KI5),"S" &amp; TEXT(_xlfn.ISOWEEKNUM(KK5),"00"),"")</f>
        <v/>
      </c>
      <c r="KL4" s="10" t="str">
        <f t="shared" ref="KL4" si="97">IF(_xlfn.ISOWEEKNUM(KL5)&lt;&gt;_xlfn.ISOWEEKNUM(KK5),"S" &amp; TEXT(_xlfn.ISOWEEKNUM(KL5),"00"),"")</f>
        <v>S50</v>
      </c>
      <c r="KM4" s="10"/>
      <c r="KN4" s="10" t="str">
        <f>IF(_xlfn.ISOWEEKNUM(KN5)&lt;&gt;_xlfn.ISOWEEKNUM(KL5),"S" &amp; TEXT(_xlfn.ISOWEEKNUM(KN5),"00"),"")</f>
        <v/>
      </c>
      <c r="KO4" s="10" t="str">
        <f t="shared" ref="KO4" si="98">IF(_xlfn.ISOWEEKNUM(KO5)&lt;&gt;_xlfn.ISOWEEKNUM(KN5),"S" &amp; TEXT(_xlfn.ISOWEEKNUM(KO5),"00"),"")</f>
        <v/>
      </c>
      <c r="KP4" s="10"/>
      <c r="KQ4" s="10" t="str">
        <f>IF(_xlfn.ISOWEEKNUM(KQ5)&lt;&gt;_xlfn.ISOWEEKNUM(KO5),"S" &amp; TEXT(_xlfn.ISOWEEKNUM(KQ5),"00"),"")</f>
        <v/>
      </c>
      <c r="KR4" s="10" t="str">
        <f t="shared" ref="KR4" si="99">IF(_xlfn.ISOWEEKNUM(KR5)&lt;&gt;_xlfn.ISOWEEKNUM(KQ5),"S" &amp; TEXT(_xlfn.ISOWEEKNUM(KR5),"00"),"")</f>
        <v/>
      </c>
      <c r="KS4" s="10"/>
      <c r="KT4" s="10" t="str">
        <f>IF(_xlfn.ISOWEEKNUM(KT5)&lt;&gt;_xlfn.ISOWEEKNUM(KR5),"S" &amp; TEXT(_xlfn.ISOWEEKNUM(KT5),"00"),"")</f>
        <v/>
      </c>
      <c r="KU4" s="10" t="str">
        <f t="shared" ref="KU4" si="100">IF(_xlfn.ISOWEEKNUM(KU5)&lt;&gt;_xlfn.ISOWEEKNUM(KT5),"S" &amp; TEXT(_xlfn.ISOWEEKNUM(KU5),"00"),"")</f>
        <v/>
      </c>
      <c r="KV4" s="10"/>
      <c r="KW4" s="10" t="str">
        <f>IF(_xlfn.ISOWEEKNUM(KW5)&lt;&gt;_xlfn.ISOWEEKNUM(KU5),"S" &amp; TEXT(_xlfn.ISOWEEKNUM(KW5),"00"),"")</f>
        <v/>
      </c>
      <c r="KX4" s="10" t="str">
        <f t="shared" ref="KX4" si="101">IF(_xlfn.ISOWEEKNUM(KX5)&lt;&gt;_xlfn.ISOWEEKNUM(KW5),"S" &amp; TEXT(_xlfn.ISOWEEKNUM(KX5),"00"),"")</f>
        <v/>
      </c>
      <c r="KY4" s="10"/>
      <c r="KZ4" s="10" t="str">
        <f>IF(_xlfn.ISOWEEKNUM(KZ5)&lt;&gt;_xlfn.ISOWEEKNUM(KX5),"S" &amp; TEXT(_xlfn.ISOWEEKNUM(KZ5),"00"),"")</f>
        <v/>
      </c>
      <c r="LA4" s="10" t="str">
        <f t="shared" ref="LA4" si="102">IF(_xlfn.ISOWEEKNUM(LA5)&lt;&gt;_xlfn.ISOWEEKNUM(KZ5),"S" &amp; TEXT(_xlfn.ISOWEEKNUM(LA5),"00"),"")</f>
        <v/>
      </c>
      <c r="LB4" s="10"/>
      <c r="LC4" s="10" t="str">
        <f>IF(_xlfn.ISOWEEKNUM(LC5)&lt;&gt;_xlfn.ISOWEEKNUM(LA5),"S" &amp; TEXT(_xlfn.ISOWEEKNUM(LC5),"00"),"")</f>
        <v/>
      </c>
      <c r="LD4" s="10" t="str">
        <f t="shared" ref="LD4" si="103">IF(_xlfn.ISOWEEKNUM(LD5)&lt;&gt;_xlfn.ISOWEEKNUM(LC5),"S" &amp; TEXT(_xlfn.ISOWEEKNUM(LD5),"00"),"")</f>
        <v/>
      </c>
      <c r="LE4" s="10"/>
      <c r="LF4" s="10" t="str">
        <f>IF(_xlfn.ISOWEEKNUM(LF5)&lt;&gt;_xlfn.ISOWEEKNUM(LD5),"S" &amp; TEXT(_xlfn.ISOWEEKNUM(LF5),"00"),"")</f>
        <v/>
      </c>
      <c r="LG4" s="10" t="str">
        <f t="shared" ref="LG4" si="104">IF(_xlfn.ISOWEEKNUM(LG5)&lt;&gt;_xlfn.ISOWEEKNUM(LF5),"S" &amp; TEXT(_xlfn.ISOWEEKNUM(LG5),"00"),"")</f>
        <v>S51</v>
      </c>
      <c r="LH4" s="10"/>
      <c r="LI4" s="10" t="str">
        <f>IF(_xlfn.ISOWEEKNUM(LI5)&lt;&gt;_xlfn.ISOWEEKNUM(LG5),"S" &amp; TEXT(_xlfn.ISOWEEKNUM(LI5),"00"),"")</f>
        <v/>
      </c>
      <c r="LJ4" s="10" t="str">
        <f t="shared" ref="LJ4" si="105">IF(_xlfn.ISOWEEKNUM(LJ5)&lt;&gt;_xlfn.ISOWEEKNUM(LI5),"S" &amp; TEXT(_xlfn.ISOWEEKNUM(LJ5),"00"),"")</f>
        <v/>
      </c>
      <c r="LK4" s="10"/>
      <c r="LL4" s="10" t="str">
        <f>IF(_xlfn.ISOWEEKNUM(LL5)&lt;&gt;_xlfn.ISOWEEKNUM(LJ5),"S" &amp; TEXT(_xlfn.ISOWEEKNUM(LL5),"00"),"")</f>
        <v/>
      </c>
      <c r="LM4" s="10" t="str">
        <f t="shared" ref="LM4" si="106">IF(_xlfn.ISOWEEKNUM(LM5)&lt;&gt;_xlfn.ISOWEEKNUM(LL5),"S" &amp; TEXT(_xlfn.ISOWEEKNUM(LM5),"00"),"")</f>
        <v/>
      </c>
      <c r="LN4" s="10"/>
      <c r="LO4" s="10" t="str">
        <f>IF(_xlfn.ISOWEEKNUM(LO5)&lt;&gt;_xlfn.ISOWEEKNUM(LM5),"S" &amp; TEXT(_xlfn.ISOWEEKNUM(LO5),"00"),"")</f>
        <v/>
      </c>
      <c r="LP4" s="10" t="str">
        <f t="shared" ref="LP4" si="107">IF(_xlfn.ISOWEEKNUM(LP5)&lt;&gt;_xlfn.ISOWEEKNUM(LO5),"S" &amp; TEXT(_xlfn.ISOWEEKNUM(LP5),"00"),"")</f>
        <v/>
      </c>
      <c r="LQ4" s="10"/>
      <c r="LR4" s="10" t="str">
        <f>IF(_xlfn.ISOWEEKNUM(LR5)&lt;&gt;_xlfn.ISOWEEKNUM(LP5),"S" &amp; TEXT(_xlfn.ISOWEEKNUM(LR5),"00"),"")</f>
        <v/>
      </c>
      <c r="LS4" s="10" t="str">
        <f t="shared" ref="LS4" si="108">IF(_xlfn.ISOWEEKNUM(LS5)&lt;&gt;_xlfn.ISOWEEKNUM(LR5),"S" &amp; TEXT(_xlfn.ISOWEEKNUM(LS5),"00"),"")</f>
        <v/>
      </c>
      <c r="LT4" s="10"/>
      <c r="LU4" s="10" t="str">
        <f>IF(_xlfn.ISOWEEKNUM(LU5)&lt;&gt;_xlfn.ISOWEEKNUM(LS5),"S" &amp; TEXT(_xlfn.ISOWEEKNUM(LU5),"00"),"")</f>
        <v/>
      </c>
      <c r="LV4" s="10" t="str">
        <f t="shared" ref="LV4" si="109">IF(_xlfn.ISOWEEKNUM(LV5)&lt;&gt;_xlfn.ISOWEEKNUM(LU5),"S" &amp; TEXT(_xlfn.ISOWEEKNUM(LV5),"00"),"")</f>
        <v/>
      </c>
      <c r="LW4" s="10"/>
      <c r="LX4" s="10" t="str">
        <f>IF(_xlfn.ISOWEEKNUM(LX5)&lt;&gt;_xlfn.ISOWEEKNUM(LV5),"S" &amp; TEXT(_xlfn.ISOWEEKNUM(LX5),"00"),"")</f>
        <v/>
      </c>
      <c r="LY4" s="10" t="str">
        <f t="shared" ref="LY4" si="110">IF(_xlfn.ISOWEEKNUM(LY5)&lt;&gt;_xlfn.ISOWEEKNUM(LX5),"S" &amp; TEXT(_xlfn.ISOWEEKNUM(LY5),"00"),"")</f>
        <v/>
      </c>
      <c r="LZ4" s="10"/>
      <c r="MA4" s="10" t="str">
        <f>IF(_xlfn.ISOWEEKNUM(MA5)&lt;&gt;_xlfn.ISOWEEKNUM(LY5),"S" &amp; TEXT(_xlfn.ISOWEEKNUM(MA5),"00"),"")</f>
        <v/>
      </c>
      <c r="MB4" s="10" t="str">
        <f t="shared" ref="MB4" si="111">IF(_xlfn.ISOWEEKNUM(MB5)&lt;&gt;_xlfn.ISOWEEKNUM(MA5),"S" &amp; TEXT(_xlfn.ISOWEEKNUM(MB5),"00"),"")</f>
        <v>S52</v>
      </c>
      <c r="MC4" s="10"/>
      <c r="MD4" s="10" t="str">
        <f>IF(_xlfn.ISOWEEKNUM(MD5)&lt;&gt;_xlfn.ISOWEEKNUM(MB5),"S" &amp; TEXT(_xlfn.ISOWEEKNUM(MD5),"00"),"")</f>
        <v/>
      </c>
      <c r="ME4" s="10" t="str">
        <f t="shared" ref="ME4" si="112">IF(_xlfn.ISOWEEKNUM(ME5)&lt;&gt;_xlfn.ISOWEEKNUM(MD5),"S" &amp; TEXT(_xlfn.ISOWEEKNUM(ME5),"00"),"")</f>
        <v/>
      </c>
      <c r="MF4" s="10"/>
      <c r="MG4" s="10" t="str">
        <f>IF(_xlfn.ISOWEEKNUM(MG5)&lt;&gt;_xlfn.ISOWEEKNUM(ME5),"S" &amp; TEXT(_xlfn.ISOWEEKNUM(MG5),"00"),"")</f>
        <v/>
      </c>
      <c r="MH4" s="10" t="str">
        <f t="shared" ref="MH4" si="113">IF(_xlfn.ISOWEEKNUM(MH5)&lt;&gt;_xlfn.ISOWEEKNUM(MG5),"S" &amp; TEXT(_xlfn.ISOWEEKNUM(MH5),"00"),"")</f>
        <v/>
      </c>
      <c r="MI4" s="10"/>
      <c r="MJ4" s="10" t="str">
        <f>IF(_xlfn.ISOWEEKNUM(MJ5)&lt;&gt;_xlfn.ISOWEEKNUM(MH5),"S" &amp; TEXT(_xlfn.ISOWEEKNUM(MJ5),"00"),"")</f>
        <v/>
      </c>
      <c r="MK4" s="10" t="str">
        <f t="shared" ref="MK4" si="114">IF(_xlfn.ISOWEEKNUM(MK5)&lt;&gt;_xlfn.ISOWEEKNUM(MJ5),"S" &amp; TEXT(_xlfn.ISOWEEKNUM(MK5),"00"),"")</f>
        <v/>
      </c>
      <c r="ML4" s="10"/>
      <c r="MM4" s="10" t="str">
        <f>IF(_xlfn.ISOWEEKNUM(MM5)&lt;&gt;_xlfn.ISOWEEKNUM(MK5),"S" &amp; TEXT(_xlfn.ISOWEEKNUM(MM5),"00"),"")</f>
        <v/>
      </c>
      <c r="MN4" s="10" t="str">
        <f t="shared" ref="MN4" si="115">IF(_xlfn.ISOWEEKNUM(MN5)&lt;&gt;_xlfn.ISOWEEKNUM(MM5),"S" &amp; TEXT(_xlfn.ISOWEEKNUM(MN5),"00"),"")</f>
        <v/>
      </c>
      <c r="MO4" s="10"/>
      <c r="MP4" s="10" t="str">
        <f>IF(_xlfn.ISOWEEKNUM(MP5)&lt;&gt;_xlfn.ISOWEEKNUM(MN5),"S" &amp; TEXT(_xlfn.ISOWEEKNUM(MP5),"00"),"")</f>
        <v/>
      </c>
      <c r="MQ4" s="10" t="str">
        <f t="shared" ref="MQ4" si="116">IF(_xlfn.ISOWEEKNUM(MQ5)&lt;&gt;_xlfn.ISOWEEKNUM(MP5),"S" &amp; TEXT(_xlfn.ISOWEEKNUM(MQ5),"00"),"")</f>
        <v/>
      </c>
      <c r="MR4" s="10"/>
      <c r="MS4" s="10" t="str">
        <f>IF(_xlfn.ISOWEEKNUM(MS5)&lt;&gt;_xlfn.ISOWEEKNUM(MQ5),"S" &amp; TEXT(_xlfn.ISOWEEKNUM(MS5),"00"),"")</f>
        <v/>
      </c>
      <c r="MT4" s="10" t="str">
        <f t="shared" ref="MT4" si="117">IF(_xlfn.ISOWEEKNUM(MT5)&lt;&gt;_xlfn.ISOWEEKNUM(MS5),"S" &amp; TEXT(_xlfn.ISOWEEKNUM(MT5),"00"),"")</f>
        <v/>
      </c>
      <c r="MU4" s="10"/>
      <c r="MV4" s="10" t="str">
        <f>IF(_xlfn.ISOWEEKNUM(MV5)&lt;&gt;_xlfn.ISOWEEKNUM(MT5),"S" &amp; TEXT(_xlfn.ISOWEEKNUM(MV5),"00"),"")</f>
        <v/>
      </c>
      <c r="MW4" s="10" t="str">
        <f t="shared" ref="MW4" si="118">IF(_xlfn.ISOWEEKNUM(MW5)&lt;&gt;_xlfn.ISOWEEKNUM(MV5),"S" &amp; TEXT(_xlfn.ISOWEEKNUM(MW5),"00"),"")</f>
        <v>S01</v>
      </c>
      <c r="MX4" s="10"/>
      <c r="MY4" s="10" t="str">
        <f>IF(_xlfn.ISOWEEKNUM(MY5)&lt;&gt;_xlfn.ISOWEEKNUM(MW5),"S" &amp; TEXT(_xlfn.ISOWEEKNUM(MY5),"00"),"")</f>
        <v/>
      </c>
      <c r="MZ4" s="10" t="str">
        <f t="shared" ref="MZ4" si="119">IF(_xlfn.ISOWEEKNUM(MZ5)&lt;&gt;_xlfn.ISOWEEKNUM(MY5),"S" &amp; TEXT(_xlfn.ISOWEEKNUM(MZ5),"00"),"")</f>
        <v/>
      </c>
      <c r="NA4" s="10"/>
      <c r="NB4" s="10" t="str">
        <f>IF(_xlfn.ISOWEEKNUM(NB5)&lt;&gt;_xlfn.ISOWEEKNUM(MZ5),"S" &amp; TEXT(_xlfn.ISOWEEKNUM(NB5),"00"),"")</f>
        <v/>
      </c>
      <c r="NC4" s="10" t="str">
        <f t="shared" ref="NC4" si="120">IF(_xlfn.ISOWEEKNUM(NC5)&lt;&gt;_xlfn.ISOWEEKNUM(NB5),"S" &amp; TEXT(_xlfn.ISOWEEKNUM(NC5),"00"),"")</f>
        <v/>
      </c>
      <c r="ND4" s="10"/>
      <c r="NE4" s="10" t="str">
        <f>IF(_xlfn.ISOWEEKNUM(NE5)&lt;&gt;_xlfn.ISOWEEKNUM(NC5),"S" &amp; TEXT(_xlfn.ISOWEEKNUM(NE5),"00"),"")</f>
        <v/>
      </c>
      <c r="NF4" s="10" t="str">
        <f t="shared" ref="NF4" si="121">IF(_xlfn.ISOWEEKNUM(NF5)&lt;&gt;_xlfn.ISOWEEKNUM(NE5),"S" &amp; TEXT(_xlfn.ISOWEEKNUM(NF5),"00"),"")</f>
        <v/>
      </c>
      <c r="NG4" s="10"/>
      <c r="NH4" s="10" t="str">
        <f>IF(_xlfn.ISOWEEKNUM(NH5)&lt;&gt;_xlfn.ISOWEEKNUM(NF5),"S" &amp; TEXT(_xlfn.ISOWEEKNUM(NH5),"00"),"")</f>
        <v/>
      </c>
      <c r="NI4" s="10" t="str">
        <f t="shared" ref="NI4" si="122">IF(_xlfn.ISOWEEKNUM(NI5)&lt;&gt;_xlfn.ISOWEEKNUM(NH5),"S" &amp; TEXT(_xlfn.ISOWEEKNUM(NI5),"00"),"")</f>
        <v/>
      </c>
      <c r="NJ4" s="10"/>
      <c r="NK4" s="10" t="str">
        <f>IF(_xlfn.ISOWEEKNUM(NK5)&lt;&gt;_xlfn.ISOWEEKNUM(NI5),"S" &amp; TEXT(_xlfn.ISOWEEKNUM(NK5),"00"),"")</f>
        <v/>
      </c>
      <c r="NL4" s="10" t="str">
        <f t="shared" ref="NL4" si="123">IF(_xlfn.ISOWEEKNUM(NL5)&lt;&gt;_xlfn.ISOWEEKNUM(NK5),"S" &amp; TEXT(_xlfn.ISOWEEKNUM(NL5),"00"),"")</f>
        <v/>
      </c>
      <c r="NM4" s="10"/>
      <c r="NN4" s="10" t="str">
        <f>IF(_xlfn.ISOWEEKNUM(NN5)&lt;&gt;_xlfn.ISOWEEKNUM(NL5),"S" &amp; TEXT(_xlfn.ISOWEEKNUM(NN5),"00"),"")</f>
        <v/>
      </c>
      <c r="NO4" s="10" t="str">
        <f t="shared" ref="NO4" si="124">IF(_xlfn.ISOWEEKNUM(NO5)&lt;&gt;_xlfn.ISOWEEKNUM(NN5),"S" &amp; TEXT(_xlfn.ISOWEEKNUM(NO5),"00"),"")</f>
        <v/>
      </c>
      <c r="NP4" s="10"/>
      <c r="NQ4" s="10" t="str">
        <f>IF(_xlfn.ISOWEEKNUM(NQ5)&lt;&gt;_xlfn.ISOWEEKNUM(NO5),"S" &amp; TEXT(_xlfn.ISOWEEKNUM(NQ5),"00"),"")</f>
        <v/>
      </c>
      <c r="NR4" s="10" t="str">
        <f t="shared" ref="NR4" si="125">IF(_xlfn.ISOWEEKNUM(NR5)&lt;&gt;_xlfn.ISOWEEKNUM(NQ5),"S" &amp; TEXT(_xlfn.ISOWEEKNUM(NR5),"00"),"")</f>
        <v>S02</v>
      </c>
      <c r="NS4" s="10"/>
      <c r="NT4" s="10" t="str">
        <f>IF(_xlfn.ISOWEEKNUM(NT5)&lt;&gt;_xlfn.ISOWEEKNUM(NR5),"S" &amp; TEXT(_xlfn.ISOWEEKNUM(NT5),"00"),"")</f>
        <v/>
      </c>
      <c r="NU4" s="10" t="str">
        <f t="shared" ref="NU4" si="126">IF(_xlfn.ISOWEEKNUM(NU5)&lt;&gt;_xlfn.ISOWEEKNUM(NT5),"S" &amp; TEXT(_xlfn.ISOWEEKNUM(NU5),"00"),"")</f>
        <v/>
      </c>
      <c r="NV4" s="10"/>
      <c r="NW4" s="10" t="str">
        <f>IF(_xlfn.ISOWEEKNUM(NW5)&lt;&gt;_xlfn.ISOWEEKNUM(NU5),"S" &amp; TEXT(_xlfn.ISOWEEKNUM(NW5),"00"),"")</f>
        <v/>
      </c>
      <c r="NX4" s="10" t="str">
        <f t="shared" ref="NX4" si="127">IF(_xlfn.ISOWEEKNUM(NX5)&lt;&gt;_xlfn.ISOWEEKNUM(NW5),"S" &amp; TEXT(_xlfn.ISOWEEKNUM(NX5),"00"),"")</f>
        <v/>
      </c>
      <c r="NY4" s="10"/>
      <c r="NZ4" s="10" t="str">
        <f>IF(_xlfn.ISOWEEKNUM(NZ5)&lt;&gt;_xlfn.ISOWEEKNUM(NX5),"S" &amp; TEXT(_xlfn.ISOWEEKNUM(NZ5),"00"),"")</f>
        <v/>
      </c>
      <c r="OA4" s="10" t="str">
        <f t="shared" ref="OA4" si="128">IF(_xlfn.ISOWEEKNUM(OA5)&lt;&gt;_xlfn.ISOWEEKNUM(NZ5),"S" &amp; TEXT(_xlfn.ISOWEEKNUM(OA5),"00"),"")</f>
        <v/>
      </c>
      <c r="OB4" s="10"/>
      <c r="OC4" s="10" t="str">
        <f>IF(_xlfn.ISOWEEKNUM(OC5)&lt;&gt;_xlfn.ISOWEEKNUM(OA5),"S" &amp; TEXT(_xlfn.ISOWEEKNUM(OC5),"00"),"")</f>
        <v/>
      </c>
      <c r="OD4" s="10" t="str">
        <f t="shared" ref="OD4" si="129">IF(_xlfn.ISOWEEKNUM(OD5)&lt;&gt;_xlfn.ISOWEEKNUM(OC5),"S" &amp; TEXT(_xlfn.ISOWEEKNUM(OD5),"00"),"")</f>
        <v/>
      </c>
      <c r="OE4" s="10"/>
      <c r="OF4" s="10" t="str">
        <f>IF(_xlfn.ISOWEEKNUM(OF5)&lt;&gt;_xlfn.ISOWEEKNUM(OD5),"S" &amp; TEXT(_xlfn.ISOWEEKNUM(OF5),"00"),"")</f>
        <v/>
      </c>
      <c r="OG4" s="10" t="str">
        <f t="shared" ref="OG4" si="130">IF(_xlfn.ISOWEEKNUM(OG5)&lt;&gt;_xlfn.ISOWEEKNUM(OF5),"S" &amp; TEXT(_xlfn.ISOWEEKNUM(OG5),"00"),"")</f>
        <v/>
      </c>
      <c r="OH4" s="10"/>
      <c r="OI4" s="10" t="str">
        <f>IF(_xlfn.ISOWEEKNUM(OI5)&lt;&gt;_xlfn.ISOWEEKNUM(OG5),"S" &amp; TEXT(_xlfn.ISOWEEKNUM(OI5),"00"),"")</f>
        <v/>
      </c>
      <c r="OJ4" s="10" t="str">
        <f t="shared" ref="OJ4" si="131">IF(_xlfn.ISOWEEKNUM(OJ5)&lt;&gt;_xlfn.ISOWEEKNUM(OI5),"S" &amp; TEXT(_xlfn.ISOWEEKNUM(OJ5),"00"),"")</f>
        <v/>
      </c>
      <c r="OK4" s="10"/>
      <c r="OL4" s="10" t="str">
        <f>IF(_xlfn.ISOWEEKNUM(OL5)&lt;&gt;_xlfn.ISOWEEKNUM(OJ5),"S" &amp; TEXT(_xlfn.ISOWEEKNUM(OL5),"00"),"")</f>
        <v/>
      </c>
      <c r="OM4" s="10" t="str">
        <f t="shared" ref="OM4" si="132">IF(_xlfn.ISOWEEKNUM(OM5)&lt;&gt;_xlfn.ISOWEEKNUM(OL5),"S" &amp; TEXT(_xlfn.ISOWEEKNUM(OM5),"00"),"")</f>
        <v>S03</v>
      </c>
      <c r="ON4" s="10"/>
      <c r="OO4" s="10" t="str">
        <f>IF(_xlfn.ISOWEEKNUM(OO5)&lt;&gt;_xlfn.ISOWEEKNUM(OM5),"S" &amp; TEXT(_xlfn.ISOWEEKNUM(OO5),"00"),"")</f>
        <v/>
      </c>
      <c r="OP4" s="10" t="str">
        <f t="shared" ref="OP4" si="133">IF(_xlfn.ISOWEEKNUM(OP5)&lt;&gt;_xlfn.ISOWEEKNUM(OO5),"S" &amp; TEXT(_xlfn.ISOWEEKNUM(OP5),"00"),"")</f>
        <v/>
      </c>
      <c r="OQ4" s="10"/>
      <c r="OR4" s="10" t="str">
        <f>IF(_xlfn.ISOWEEKNUM(OR5)&lt;&gt;_xlfn.ISOWEEKNUM(OP5),"S" &amp; TEXT(_xlfn.ISOWEEKNUM(OR5),"00"),"")</f>
        <v/>
      </c>
      <c r="OS4" s="10" t="str">
        <f t="shared" ref="OS4" si="134">IF(_xlfn.ISOWEEKNUM(OS5)&lt;&gt;_xlfn.ISOWEEKNUM(OR5),"S" &amp; TEXT(_xlfn.ISOWEEKNUM(OS5),"00"),"")</f>
        <v/>
      </c>
      <c r="OT4" s="10"/>
      <c r="OU4" s="10" t="str">
        <f>IF(_xlfn.ISOWEEKNUM(OU5)&lt;&gt;_xlfn.ISOWEEKNUM(OS5),"S" &amp; TEXT(_xlfn.ISOWEEKNUM(OU5),"00"),"")</f>
        <v/>
      </c>
      <c r="OV4" s="10" t="str">
        <f t="shared" ref="OV4" si="135">IF(_xlfn.ISOWEEKNUM(OV5)&lt;&gt;_xlfn.ISOWEEKNUM(OU5),"S" &amp; TEXT(_xlfn.ISOWEEKNUM(OV5),"00"),"")</f>
        <v/>
      </c>
      <c r="OW4" s="10"/>
      <c r="OX4" s="10" t="str">
        <f>IF(_xlfn.ISOWEEKNUM(OX5)&lt;&gt;_xlfn.ISOWEEKNUM(OV5),"S" &amp; TEXT(_xlfn.ISOWEEKNUM(OX5),"00"),"")</f>
        <v/>
      </c>
      <c r="OY4" s="10" t="str">
        <f t="shared" ref="OY4" si="136">IF(_xlfn.ISOWEEKNUM(OY5)&lt;&gt;_xlfn.ISOWEEKNUM(OX5),"S" &amp; TEXT(_xlfn.ISOWEEKNUM(OY5),"00"),"")</f>
        <v/>
      </c>
      <c r="OZ4" s="10"/>
      <c r="PA4" s="10" t="str">
        <f>IF(_xlfn.ISOWEEKNUM(PA5)&lt;&gt;_xlfn.ISOWEEKNUM(OY5),"S" &amp; TEXT(_xlfn.ISOWEEKNUM(PA5),"00"),"")</f>
        <v/>
      </c>
      <c r="PB4" s="10" t="str">
        <f t="shared" ref="PB4" si="137">IF(_xlfn.ISOWEEKNUM(PB5)&lt;&gt;_xlfn.ISOWEEKNUM(PA5),"S" &amp; TEXT(_xlfn.ISOWEEKNUM(PB5),"00"),"")</f>
        <v/>
      </c>
      <c r="PC4" s="10"/>
      <c r="PD4" s="10" t="str">
        <f>IF(_xlfn.ISOWEEKNUM(PD5)&lt;&gt;_xlfn.ISOWEEKNUM(PB5),"S" &amp; TEXT(_xlfn.ISOWEEKNUM(PD5),"00"),"")</f>
        <v/>
      </c>
      <c r="PE4" s="10" t="str">
        <f t="shared" ref="PE4" si="138">IF(_xlfn.ISOWEEKNUM(PE5)&lt;&gt;_xlfn.ISOWEEKNUM(PD5),"S" &amp; TEXT(_xlfn.ISOWEEKNUM(PE5),"00"),"")</f>
        <v/>
      </c>
      <c r="PF4" s="10"/>
      <c r="PG4" s="10" t="str">
        <f>IF(_xlfn.ISOWEEKNUM(PG5)&lt;&gt;_xlfn.ISOWEEKNUM(PE5),"S" &amp; TEXT(_xlfn.ISOWEEKNUM(PG5),"00"),"")</f>
        <v/>
      </c>
      <c r="PH4" s="10" t="str">
        <f t="shared" ref="PH4" si="139">IF(_xlfn.ISOWEEKNUM(PH5)&lt;&gt;_xlfn.ISOWEEKNUM(PG5),"S" &amp; TEXT(_xlfn.ISOWEEKNUM(PH5),"00"),"")</f>
        <v>S04</v>
      </c>
      <c r="PI4" s="10"/>
      <c r="PJ4" s="10" t="str">
        <f>IF(_xlfn.ISOWEEKNUM(PJ5)&lt;&gt;_xlfn.ISOWEEKNUM(PH5),"S" &amp; TEXT(_xlfn.ISOWEEKNUM(PJ5),"00"),"")</f>
        <v/>
      </c>
      <c r="PK4" s="10" t="str">
        <f t="shared" ref="PK4" si="140">IF(_xlfn.ISOWEEKNUM(PK5)&lt;&gt;_xlfn.ISOWEEKNUM(PJ5),"S" &amp; TEXT(_xlfn.ISOWEEKNUM(PK5),"00"),"")</f>
        <v/>
      </c>
      <c r="PL4" s="10"/>
      <c r="PM4" s="10" t="str">
        <f>IF(_xlfn.ISOWEEKNUM(PM5)&lt;&gt;_xlfn.ISOWEEKNUM(PK5),"S" &amp; TEXT(_xlfn.ISOWEEKNUM(PM5),"00"),"")</f>
        <v/>
      </c>
      <c r="PN4" s="10" t="str">
        <f t="shared" ref="PN4" si="141">IF(_xlfn.ISOWEEKNUM(PN5)&lt;&gt;_xlfn.ISOWEEKNUM(PM5),"S" &amp; TEXT(_xlfn.ISOWEEKNUM(PN5),"00"),"")</f>
        <v/>
      </c>
      <c r="PO4" s="10"/>
      <c r="PP4" s="10" t="str">
        <f>IF(_xlfn.ISOWEEKNUM(PP5)&lt;&gt;_xlfn.ISOWEEKNUM(PN5),"S" &amp; TEXT(_xlfn.ISOWEEKNUM(PP5),"00"),"")</f>
        <v/>
      </c>
      <c r="PQ4" s="10" t="str">
        <f t="shared" ref="PQ4" si="142">IF(_xlfn.ISOWEEKNUM(PQ5)&lt;&gt;_xlfn.ISOWEEKNUM(PP5),"S" &amp; TEXT(_xlfn.ISOWEEKNUM(PQ5),"00"),"")</f>
        <v/>
      </c>
      <c r="PR4" s="10"/>
      <c r="PS4" s="10" t="str">
        <f>IF(_xlfn.ISOWEEKNUM(PS5)&lt;&gt;_xlfn.ISOWEEKNUM(PQ5),"S" &amp; TEXT(_xlfn.ISOWEEKNUM(PS5),"00"),"")</f>
        <v/>
      </c>
      <c r="PT4" s="10" t="str">
        <f t="shared" ref="PT4" si="143">IF(_xlfn.ISOWEEKNUM(PT5)&lt;&gt;_xlfn.ISOWEEKNUM(PS5),"S" &amp; TEXT(_xlfn.ISOWEEKNUM(PT5),"00"),"")</f>
        <v/>
      </c>
      <c r="PU4" s="10"/>
      <c r="PV4" s="10" t="str">
        <f>IF(_xlfn.ISOWEEKNUM(PV5)&lt;&gt;_xlfn.ISOWEEKNUM(PT5),"S" &amp; TEXT(_xlfn.ISOWEEKNUM(PV5),"00"),"")</f>
        <v/>
      </c>
      <c r="PW4" s="10" t="str">
        <f t="shared" ref="PW4" si="144">IF(_xlfn.ISOWEEKNUM(PW5)&lt;&gt;_xlfn.ISOWEEKNUM(PV5),"S" &amp; TEXT(_xlfn.ISOWEEKNUM(PW5),"00"),"")</f>
        <v/>
      </c>
      <c r="PX4" s="10"/>
      <c r="PY4" s="10" t="str">
        <f>IF(_xlfn.ISOWEEKNUM(PY5)&lt;&gt;_xlfn.ISOWEEKNUM(PW5),"S" &amp; TEXT(_xlfn.ISOWEEKNUM(PY5),"00"),"")</f>
        <v/>
      </c>
      <c r="PZ4" s="10" t="str">
        <f t="shared" ref="PZ4" si="145">IF(_xlfn.ISOWEEKNUM(PZ5)&lt;&gt;_xlfn.ISOWEEKNUM(PY5),"S" &amp; TEXT(_xlfn.ISOWEEKNUM(PZ5),"00"),"")</f>
        <v/>
      </c>
      <c r="QA4" s="10"/>
      <c r="QB4" s="10" t="str">
        <f>IF(_xlfn.ISOWEEKNUM(QB5)&lt;&gt;_xlfn.ISOWEEKNUM(PZ5),"S" &amp; TEXT(_xlfn.ISOWEEKNUM(QB5),"00"),"")</f>
        <v/>
      </c>
      <c r="QC4" s="10" t="str">
        <f t="shared" ref="QC4" si="146">IF(_xlfn.ISOWEEKNUM(QC5)&lt;&gt;_xlfn.ISOWEEKNUM(QB5),"S" &amp; TEXT(_xlfn.ISOWEEKNUM(QC5),"00"),"")</f>
        <v>S05</v>
      </c>
      <c r="QD4" s="10"/>
      <c r="QE4" s="10" t="str">
        <f>IF(_xlfn.ISOWEEKNUM(QE5)&lt;&gt;_xlfn.ISOWEEKNUM(QC5),"S" &amp; TEXT(_xlfn.ISOWEEKNUM(QE5),"00"),"")</f>
        <v/>
      </c>
      <c r="QF4" s="10" t="str">
        <f t="shared" ref="QF4" si="147">IF(_xlfn.ISOWEEKNUM(QF5)&lt;&gt;_xlfn.ISOWEEKNUM(QE5),"S" &amp; TEXT(_xlfn.ISOWEEKNUM(QF5),"00"),"")</f>
        <v/>
      </c>
      <c r="QG4" s="10"/>
      <c r="QH4" s="10" t="str">
        <f>IF(_xlfn.ISOWEEKNUM(QH5)&lt;&gt;_xlfn.ISOWEEKNUM(QF5),"S" &amp; TEXT(_xlfn.ISOWEEKNUM(QH5),"00"),"")</f>
        <v/>
      </c>
      <c r="QI4" s="10" t="str">
        <f t="shared" ref="QI4" si="148">IF(_xlfn.ISOWEEKNUM(QI5)&lt;&gt;_xlfn.ISOWEEKNUM(QH5),"S" &amp; TEXT(_xlfn.ISOWEEKNUM(QI5),"00"),"")</f>
        <v/>
      </c>
      <c r="QJ4" s="10"/>
      <c r="QK4" s="10" t="str">
        <f>IF(_xlfn.ISOWEEKNUM(QK5)&lt;&gt;_xlfn.ISOWEEKNUM(QI5),"S" &amp; TEXT(_xlfn.ISOWEEKNUM(QK5),"00"),"")</f>
        <v/>
      </c>
      <c r="QL4" s="10" t="str">
        <f t="shared" ref="QL4" si="149">IF(_xlfn.ISOWEEKNUM(QL5)&lt;&gt;_xlfn.ISOWEEKNUM(QK5),"S" &amp; TEXT(_xlfn.ISOWEEKNUM(QL5),"00"),"")</f>
        <v/>
      </c>
      <c r="QM4" s="10"/>
      <c r="QN4" s="10" t="str">
        <f>IF(_xlfn.ISOWEEKNUM(QN5)&lt;&gt;_xlfn.ISOWEEKNUM(QL5),"S" &amp; TEXT(_xlfn.ISOWEEKNUM(QN5),"00"),"")</f>
        <v/>
      </c>
      <c r="QO4" s="10" t="str">
        <f t="shared" ref="QO4" si="150">IF(_xlfn.ISOWEEKNUM(QO5)&lt;&gt;_xlfn.ISOWEEKNUM(QN5),"S" &amp; TEXT(_xlfn.ISOWEEKNUM(QO5),"00"),"")</f>
        <v/>
      </c>
      <c r="QP4" s="10"/>
      <c r="QQ4" s="10" t="str">
        <f>IF(_xlfn.ISOWEEKNUM(QQ5)&lt;&gt;_xlfn.ISOWEEKNUM(QO5),"S" &amp; TEXT(_xlfn.ISOWEEKNUM(QQ5),"00"),"")</f>
        <v/>
      </c>
      <c r="QR4" s="10" t="str">
        <f t="shared" ref="QR4" si="151">IF(_xlfn.ISOWEEKNUM(QR5)&lt;&gt;_xlfn.ISOWEEKNUM(QQ5),"S" &amp; TEXT(_xlfn.ISOWEEKNUM(QR5),"00"),"")</f>
        <v/>
      </c>
      <c r="QS4" s="10"/>
      <c r="QT4" s="10" t="str">
        <f>IF(_xlfn.ISOWEEKNUM(QT5)&lt;&gt;_xlfn.ISOWEEKNUM(QR5),"S" &amp; TEXT(_xlfn.ISOWEEKNUM(QT5),"00"),"")</f>
        <v/>
      </c>
      <c r="QU4" s="10" t="str">
        <f t="shared" ref="QU4" si="152">IF(_xlfn.ISOWEEKNUM(QU5)&lt;&gt;_xlfn.ISOWEEKNUM(QT5),"S" &amp; TEXT(_xlfn.ISOWEEKNUM(QU5),"00"),"")</f>
        <v/>
      </c>
      <c r="QV4" s="10"/>
      <c r="QW4" s="10" t="str">
        <f>IF(_xlfn.ISOWEEKNUM(QW5)&lt;&gt;_xlfn.ISOWEEKNUM(QU5),"S" &amp; TEXT(_xlfn.ISOWEEKNUM(QW5),"00"),"")</f>
        <v/>
      </c>
      <c r="QX4" s="10" t="str">
        <f t="shared" ref="QX4" si="153">IF(_xlfn.ISOWEEKNUM(QX5)&lt;&gt;_xlfn.ISOWEEKNUM(QW5),"S" &amp; TEXT(_xlfn.ISOWEEKNUM(QX5),"00"),"")</f>
        <v>S06</v>
      </c>
      <c r="QY4" s="10"/>
      <c r="QZ4" s="10" t="str">
        <f>IF(_xlfn.ISOWEEKNUM(QZ5)&lt;&gt;_xlfn.ISOWEEKNUM(QX5),"S" &amp; TEXT(_xlfn.ISOWEEKNUM(QZ5),"00"),"")</f>
        <v/>
      </c>
      <c r="RA4" s="10" t="str">
        <f t="shared" ref="RA4" si="154">IF(_xlfn.ISOWEEKNUM(RA5)&lt;&gt;_xlfn.ISOWEEKNUM(QZ5),"S" &amp; TEXT(_xlfn.ISOWEEKNUM(RA5),"00"),"")</f>
        <v/>
      </c>
      <c r="RB4" s="10"/>
      <c r="RC4" s="10" t="str">
        <f>IF(_xlfn.ISOWEEKNUM(RC5)&lt;&gt;_xlfn.ISOWEEKNUM(RA5),"S" &amp; TEXT(_xlfn.ISOWEEKNUM(RC5),"00"),"")</f>
        <v/>
      </c>
      <c r="RD4" s="10" t="str">
        <f t="shared" ref="RD4" si="155">IF(_xlfn.ISOWEEKNUM(RD5)&lt;&gt;_xlfn.ISOWEEKNUM(RC5),"S" &amp; TEXT(_xlfn.ISOWEEKNUM(RD5),"00"),"")</f>
        <v/>
      </c>
      <c r="RE4" s="10"/>
      <c r="RF4" s="10" t="str">
        <f>IF(_xlfn.ISOWEEKNUM(RF5)&lt;&gt;_xlfn.ISOWEEKNUM(RD5),"S" &amp; TEXT(_xlfn.ISOWEEKNUM(RF5),"00"),"")</f>
        <v/>
      </c>
      <c r="RG4" s="10" t="str">
        <f t="shared" ref="RG4" si="156">IF(_xlfn.ISOWEEKNUM(RG5)&lt;&gt;_xlfn.ISOWEEKNUM(RF5),"S" &amp; TEXT(_xlfn.ISOWEEKNUM(RG5),"00"),"")</f>
        <v/>
      </c>
      <c r="RH4" s="10"/>
      <c r="RI4" s="10" t="str">
        <f>IF(_xlfn.ISOWEEKNUM(RI5)&lt;&gt;_xlfn.ISOWEEKNUM(RG5),"S" &amp; TEXT(_xlfn.ISOWEEKNUM(RI5),"00"),"")</f>
        <v/>
      </c>
      <c r="RJ4" s="10" t="str">
        <f t="shared" ref="RJ4" si="157">IF(_xlfn.ISOWEEKNUM(RJ5)&lt;&gt;_xlfn.ISOWEEKNUM(RI5),"S" &amp; TEXT(_xlfn.ISOWEEKNUM(RJ5),"00"),"")</f>
        <v/>
      </c>
      <c r="RK4" s="10"/>
      <c r="RL4" s="10" t="str">
        <f>IF(_xlfn.ISOWEEKNUM(RL5)&lt;&gt;_xlfn.ISOWEEKNUM(RJ5),"S" &amp; TEXT(_xlfn.ISOWEEKNUM(RL5),"00"),"")</f>
        <v/>
      </c>
      <c r="RM4" s="10" t="str">
        <f t="shared" ref="RM4" si="158">IF(_xlfn.ISOWEEKNUM(RM5)&lt;&gt;_xlfn.ISOWEEKNUM(RL5),"S" &amp; TEXT(_xlfn.ISOWEEKNUM(RM5),"00"),"")</f>
        <v/>
      </c>
      <c r="RN4" s="10"/>
      <c r="RO4" s="10" t="str">
        <f>IF(_xlfn.ISOWEEKNUM(RO5)&lt;&gt;_xlfn.ISOWEEKNUM(RM5),"S" &amp; TEXT(_xlfn.ISOWEEKNUM(RO5),"00"),"")</f>
        <v/>
      </c>
      <c r="RP4" s="10" t="str">
        <f t="shared" ref="RP4" si="159">IF(_xlfn.ISOWEEKNUM(RP5)&lt;&gt;_xlfn.ISOWEEKNUM(RO5),"S" &amp; TEXT(_xlfn.ISOWEEKNUM(RP5),"00"),"")</f>
        <v/>
      </c>
      <c r="RQ4" s="10"/>
      <c r="RR4" s="10" t="str">
        <f>IF(_xlfn.ISOWEEKNUM(RR5)&lt;&gt;_xlfn.ISOWEEKNUM(RP5),"S" &amp; TEXT(_xlfn.ISOWEEKNUM(RR5),"00"),"")</f>
        <v/>
      </c>
      <c r="RS4" s="10" t="str">
        <f t="shared" ref="RS4" si="160">IF(_xlfn.ISOWEEKNUM(RS5)&lt;&gt;_xlfn.ISOWEEKNUM(RR5),"S" &amp; TEXT(_xlfn.ISOWEEKNUM(RS5),"00"),"")</f>
        <v>S07</v>
      </c>
      <c r="RT4" s="10"/>
      <c r="RU4" s="10" t="str">
        <f>IF(_xlfn.ISOWEEKNUM(RU5)&lt;&gt;_xlfn.ISOWEEKNUM(RS5),"S" &amp; TEXT(_xlfn.ISOWEEKNUM(RU5),"00"),"")</f>
        <v/>
      </c>
      <c r="RV4" s="10" t="str">
        <f t="shared" ref="RV4" si="161">IF(_xlfn.ISOWEEKNUM(RV5)&lt;&gt;_xlfn.ISOWEEKNUM(RU5),"S" &amp; TEXT(_xlfn.ISOWEEKNUM(RV5),"00"),"")</f>
        <v/>
      </c>
      <c r="RW4" s="10"/>
      <c r="RX4" s="10" t="str">
        <f>IF(_xlfn.ISOWEEKNUM(RX5)&lt;&gt;_xlfn.ISOWEEKNUM(RV5),"S" &amp; TEXT(_xlfn.ISOWEEKNUM(RX5),"00"),"")</f>
        <v/>
      </c>
      <c r="RY4" s="10" t="str">
        <f t="shared" ref="RY4" si="162">IF(_xlfn.ISOWEEKNUM(RY5)&lt;&gt;_xlfn.ISOWEEKNUM(RX5),"S" &amp; TEXT(_xlfn.ISOWEEKNUM(RY5),"00"),"")</f>
        <v/>
      </c>
      <c r="RZ4" s="10"/>
      <c r="SA4" s="10" t="str">
        <f>IF(_xlfn.ISOWEEKNUM(SA5)&lt;&gt;_xlfn.ISOWEEKNUM(RY5),"S" &amp; TEXT(_xlfn.ISOWEEKNUM(SA5),"00"),"")</f>
        <v/>
      </c>
      <c r="SB4" s="10" t="str">
        <f t="shared" ref="SB4" si="163">IF(_xlfn.ISOWEEKNUM(SB5)&lt;&gt;_xlfn.ISOWEEKNUM(SA5),"S" &amp; TEXT(_xlfn.ISOWEEKNUM(SB5),"00"),"")</f>
        <v/>
      </c>
      <c r="SC4" s="10"/>
      <c r="SD4" s="10" t="str">
        <f>IF(_xlfn.ISOWEEKNUM(SD5)&lt;&gt;_xlfn.ISOWEEKNUM(SB5),"S" &amp; TEXT(_xlfn.ISOWEEKNUM(SD5),"00"),"")</f>
        <v/>
      </c>
      <c r="SE4" s="10" t="str">
        <f t="shared" ref="SE4" si="164">IF(_xlfn.ISOWEEKNUM(SE5)&lt;&gt;_xlfn.ISOWEEKNUM(SD5),"S" &amp; TEXT(_xlfn.ISOWEEKNUM(SE5),"00"),"")</f>
        <v/>
      </c>
      <c r="SF4" s="10"/>
      <c r="SG4" s="10" t="str">
        <f>IF(_xlfn.ISOWEEKNUM(SG5)&lt;&gt;_xlfn.ISOWEEKNUM(SE5),"S" &amp; TEXT(_xlfn.ISOWEEKNUM(SG5),"00"),"")</f>
        <v/>
      </c>
      <c r="SH4" s="10" t="str">
        <f t="shared" ref="SH4" si="165">IF(_xlfn.ISOWEEKNUM(SH5)&lt;&gt;_xlfn.ISOWEEKNUM(SG5),"S" &amp; TEXT(_xlfn.ISOWEEKNUM(SH5),"00"),"")</f>
        <v/>
      </c>
      <c r="SI4" s="10"/>
      <c r="SJ4" s="10" t="str">
        <f>IF(_xlfn.ISOWEEKNUM(SJ5)&lt;&gt;_xlfn.ISOWEEKNUM(SH5),"S" &amp; TEXT(_xlfn.ISOWEEKNUM(SJ5),"00"),"")</f>
        <v/>
      </c>
      <c r="SK4" s="10" t="str">
        <f t="shared" ref="SK4" si="166">IF(_xlfn.ISOWEEKNUM(SK5)&lt;&gt;_xlfn.ISOWEEKNUM(SJ5),"S" &amp; TEXT(_xlfn.ISOWEEKNUM(SK5),"00"),"")</f>
        <v/>
      </c>
      <c r="SL4" s="10"/>
      <c r="SM4" s="10" t="str">
        <f>IF(_xlfn.ISOWEEKNUM(SM5)&lt;&gt;_xlfn.ISOWEEKNUM(SK5),"S" &amp; TEXT(_xlfn.ISOWEEKNUM(SM5),"00"),"")</f>
        <v/>
      </c>
      <c r="SN4" s="10" t="str">
        <f t="shared" ref="SN4" si="167">IF(_xlfn.ISOWEEKNUM(SN5)&lt;&gt;_xlfn.ISOWEEKNUM(SM5),"S" &amp; TEXT(_xlfn.ISOWEEKNUM(SN5),"00"),"")</f>
        <v>S08</v>
      </c>
      <c r="SO4" s="10"/>
      <c r="SP4" s="10" t="str">
        <f>IF(_xlfn.ISOWEEKNUM(SP5)&lt;&gt;_xlfn.ISOWEEKNUM(SN5),"S" &amp; TEXT(_xlfn.ISOWEEKNUM(SP5),"00"),"")</f>
        <v/>
      </c>
      <c r="SQ4" s="10" t="str">
        <f t="shared" ref="SQ4" si="168">IF(_xlfn.ISOWEEKNUM(SQ5)&lt;&gt;_xlfn.ISOWEEKNUM(SP5),"S" &amp; TEXT(_xlfn.ISOWEEKNUM(SQ5),"00"),"")</f>
        <v/>
      </c>
      <c r="SR4" s="10"/>
      <c r="SS4" s="10" t="str">
        <f>IF(_xlfn.ISOWEEKNUM(SS5)&lt;&gt;_xlfn.ISOWEEKNUM(SQ5),"S" &amp; TEXT(_xlfn.ISOWEEKNUM(SS5),"00"),"")</f>
        <v/>
      </c>
      <c r="ST4" s="10" t="str">
        <f t="shared" ref="ST4" si="169">IF(_xlfn.ISOWEEKNUM(ST5)&lt;&gt;_xlfn.ISOWEEKNUM(SS5),"S" &amp; TEXT(_xlfn.ISOWEEKNUM(ST5),"00"),"")</f>
        <v/>
      </c>
      <c r="SU4" s="10"/>
      <c r="SV4" s="10" t="str">
        <f>IF(_xlfn.ISOWEEKNUM(SV5)&lt;&gt;_xlfn.ISOWEEKNUM(ST5),"S" &amp; TEXT(_xlfn.ISOWEEKNUM(SV5),"00"),"")</f>
        <v/>
      </c>
      <c r="SW4" s="10" t="str">
        <f t="shared" ref="SW4" si="170">IF(_xlfn.ISOWEEKNUM(SW5)&lt;&gt;_xlfn.ISOWEEKNUM(SV5),"S" &amp; TEXT(_xlfn.ISOWEEKNUM(SW5),"00"),"")</f>
        <v/>
      </c>
      <c r="SX4" s="10"/>
      <c r="SY4" s="10" t="str">
        <f>IF(_xlfn.ISOWEEKNUM(SY5)&lt;&gt;_xlfn.ISOWEEKNUM(SW5),"S" &amp; TEXT(_xlfn.ISOWEEKNUM(SY5),"00"),"")</f>
        <v/>
      </c>
      <c r="SZ4" s="10" t="str">
        <f t="shared" ref="SZ4" si="171">IF(_xlfn.ISOWEEKNUM(SZ5)&lt;&gt;_xlfn.ISOWEEKNUM(SY5),"S" &amp; TEXT(_xlfn.ISOWEEKNUM(SZ5),"00"),"")</f>
        <v/>
      </c>
      <c r="TA4" s="10"/>
      <c r="TB4" s="10" t="str">
        <f>IF(_xlfn.ISOWEEKNUM(TB5)&lt;&gt;_xlfn.ISOWEEKNUM(SZ5),"S" &amp; TEXT(_xlfn.ISOWEEKNUM(TB5),"00"),"")</f>
        <v/>
      </c>
      <c r="TC4" s="10" t="str">
        <f t="shared" ref="TC4" si="172">IF(_xlfn.ISOWEEKNUM(TC5)&lt;&gt;_xlfn.ISOWEEKNUM(TB5),"S" &amp; TEXT(_xlfn.ISOWEEKNUM(TC5),"00"),"")</f>
        <v/>
      </c>
      <c r="TD4" s="10"/>
      <c r="TE4" s="10" t="str">
        <f>IF(_xlfn.ISOWEEKNUM(TE5)&lt;&gt;_xlfn.ISOWEEKNUM(TC5),"S" &amp; TEXT(_xlfn.ISOWEEKNUM(TE5),"00"),"")</f>
        <v/>
      </c>
      <c r="TF4" s="10" t="str">
        <f t="shared" ref="TF4" si="173">IF(_xlfn.ISOWEEKNUM(TF5)&lt;&gt;_xlfn.ISOWEEKNUM(TE5),"S" &amp; TEXT(_xlfn.ISOWEEKNUM(TF5),"00"),"")</f>
        <v/>
      </c>
      <c r="TG4" s="10"/>
      <c r="TH4" s="10" t="str">
        <f>IF(_xlfn.ISOWEEKNUM(TH5)&lt;&gt;_xlfn.ISOWEEKNUM(TF5),"S" &amp; TEXT(_xlfn.ISOWEEKNUM(TH5),"00"),"")</f>
        <v/>
      </c>
      <c r="TI4" s="10" t="str">
        <f t="shared" ref="TI4" si="174">IF(_xlfn.ISOWEEKNUM(TI5)&lt;&gt;_xlfn.ISOWEEKNUM(TH5),"S" &amp; TEXT(_xlfn.ISOWEEKNUM(TI5),"00"),"")</f>
        <v>S09</v>
      </c>
      <c r="TJ4" s="10"/>
      <c r="TK4" s="10" t="str">
        <f>IF(_xlfn.ISOWEEKNUM(TK5)&lt;&gt;_xlfn.ISOWEEKNUM(TI5),"S" &amp; TEXT(_xlfn.ISOWEEKNUM(TK5),"00"),"")</f>
        <v/>
      </c>
      <c r="TL4" s="10" t="str">
        <f t="shared" ref="TL4" si="175">IF(_xlfn.ISOWEEKNUM(TL5)&lt;&gt;_xlfn.ISOWEEKNUM(TK5),"S" &amp; TEXT(_xlfn.ISOWEEKNUM(TL5),"00"),"")</f>
        <v/>
      </c>
      <c r="TM4" s="10"/>
      <c r="TN4" s="10" t="str">
        <f>IF(_xlfn.ISOWEEKNUM(TN5)&lt;&gt;_xlfn.ISOWEEKNUM(TL5),"S" &amp; TEXT(_xlfn.ISOWEEKNUM(TN5),"00"),"")</f>
        <v/>
      </c>
      <c r="TO4" s="10" t="str">
        <f t="shared" ref="TO4" si="176">IF(_xlfn.ISOWEEKNUM(TO5)&lt;&gt;_xlfn.ISOWEEKNUM(TN5),"S" &amp; TEXT(_xlfn.ISOWEEKNUM(TO5),"00"),"")</f>
        <v/>
      </c>
      <c r="TP4" s="10"/>
      <c r="TQ4" s="10" t="str">
        <f>IF(_xlfn.ISOWEEKNUM(TQ5)&lt;&gt;_xlfn.ISOWEEKNUM(TO5),"S" &amp; TEXT(_xlfn.ISOWEEKNUM(TQ5),"00"),"")</f>
        <v/>
      </c>
      <c r="TR4" s="10" t="str">
        <f t="shared" ref="TR4" si="177">IF(_xlfn.ISOWEEKNUM(TR5)&lt;&gt;_xlfn.ISOWEEKNUM(TQ5),"S" &amp; TEXT(_xlfn.ISOWEEKNUM(TR5),"00"),"")</f>
        <v/>
      </c>
      <c r="TS4" s="10"/>
      <c r="TT4" s="10" t="str">
        <f>IF(_xlfn.ISOWEEKNUM(TT5)&lt;&gt;_xlfn.ISOWEEKNUM(TR5),"S" &amp; TEXT(_xlfn.ISOWEEKNUM(TT5),"00"),"")</f>
        <v/>
      </c>
      <c r="TU4" s="10" t="str">
        <f t="shared" ref="TU4" si="178">IF(_xlfn.ISOWEEKNUM(TU5)&lt;&gt;_xlfn.ISOWEEKNUM(TT5),"S" &amp; TEXT(_xlfn.ISOWEEKNUM(TU5),"00"),"")</f>
        <v/>
      </c>
      <c r="TV4" s="10"/>
      <c r="TW4" s="10" t="str">
        <f>IF(_xlfn.ISOWEEKNUM(TW5)&lt;&gt;_xlfn.ISOWEEKNUM(TU5),"S" &amp; TEXT(_xlfn.ISOWEEKNUM(TW5),"00"),"")</f>
        <v/>
      </c>
      <c r="TX4" s="10" t="str">
        <f t="shared" ref="TX4" si="179">IF(_xlfn.ISOWEEKNUM(TX5)&lt;&gt;_xlfn.ISOWEEKNUM(TW5),"S" &amp; TEXT(_xlfn.ISOWEEKNUM(TX5),"00"),"")</f>
        <v/>
      </c>
      <c r="TY4" s="10"/>
      <c r="TZ4" s="10" t="str">
        <f>IF(_xlfn.ISOWEEKNUM(TZ5)&lt;&gt;_xlfn.ISOWEEKNUM(TX5),"S" &amp; TEXT(_xlfn.ISOWEEKNUM(TZ5),"00"),"")</f>
        <v/>
      </c>
      <c r="UA4" s="10" t="str">
        <f t="shared" ref="UA4" si="180">IF(_xlfn.ISOWEEKNUM(UA5)&lt;&gt;_xlfn.ISOWEEKNUM(TZ5),"S" &amp; TEXT(_xlfn.ISOWEEKNUM(UA5),"00"),"")</f>
        <v/>
      </c>
      <c r="UB4" s="10"/>
      <c r="UC4" s="10" t="str">
        <f>IF(_xlfn.ISOWEEKNUM(UC5)&lt;&gt;_xlfn.ISOWEEKNUM(UA5),"S" &amp; TEXT(_xlfn.ISOWEEKNUM(UC5),"00"),"")</f>
        <v/>
      </c>
      <c r="UD4" s="10" t="str">
        <f t="shared" ref="UD4" si="181">IF(_xlfn.ISOWEEKNUM(UD5)&lt;&gt;_xlfn.ISOWEEKNUM(UC5),"S" &amp; TEXT(_xlfn.ISOWEEKNUM(UD5),"00"),"")</f>
        <v>S10</v>
      </c>
      <c r="UE4" s="10"/>
      <c r="UF4" s="10" t="str">
        <f>IF(_xlfn.ISOWEEKNUM(UF5)&lt;&gt;_xlfn.ISOWEEKNUM(UD5),"S" &amp; TEXT(_xlfn.ISOWEEKNUM(UF5),"00"),"")</f>
        <v/>
      </c>
      <c r="UG4" s="10" t="str">
        <f t="shared" ref="UG4" si="182">IF(_xlfn.ISOWEEKNUM(UG5)&lt;&gt;_xlfn.ISOWEEKNUM(UF5),"S" &amp; TEXT(_xlfn.ISOWEEKNUM(UG5),"00"),"")</f>
        <v/>
      </c>
      <c r="UH4" s="10"/>
      <c r="UI4" s="10" t="str">
        <f>IF(_xlfn.ISOWEEKNUM(UI5)&lt;&gt;_xlfn.ISOWEEKNUM(UG5),"S" &amp; TEXT(_xlfn.ISOWEEKNUM(UI5),"00"),"")</f>
        <v/>
      </c>
      <c r="UJ4" s="10" t="str">
        <f t="shared" ref="UJ4" si="183">IF(_xlfn.ISOWEEKNUM(UJ5)&lt;&gt;_xlfn.ISOWEEKNUM(UI5),"S" &amp; TEXT(_xlfn.ISOWEEKNUM(UJ5),"00"),"")</f>
        <v/>
      </c>
      <c r="UK4" s="10"/>
      <c r="UL4" s="10" t="str">
        <f>IF(_xlfn.ISOWEEKNUM(UL5)&lt;&gt;_xlfn.ISOWEEKNUM(UJ5),"S" &amp; TEXT(_xlfn.ISOWEEKNUM(UL5),"00"),"")</f>
        <v/>
      </c>
      <c r="UM4" s="10" t="str">
        <f t="shared" ref="UM4" si="184">IF(_xlfn.ISOWEEKNUM(UM5)&lt;&gt;_xlfn.ISOWEEKNUM(UL5),"S" &amp; TEXT(_xlfn.ISOWEEKNUM(UM5),"00"),"")</f>
        <v/>
      </c>
      <c r="UN4" s="10"/>
      <c r="UO4" s="10" t="str">
        <f>IF(_xlfn.ISOWEEKNUM(UO5)&lt;&gt;_xlfn.ISOWEEKNUM(UM5),"S" &amp; TEXT(_xlfn.ISOWEEKNUM(UO5),"00"),"")</f>
        <v/>
      </c>
      <c r="UP4" s="10" t="str">
        <f t="shared" ref="UP4" si="185">IF(_xlfn.ISOWEEKNUM(UP5)&lt;&gt;_xlfn.ISOWEEKNUM(UO5),"S" &amp; TEXT(_xlfn.ISOWEEKNUM(UP5),"00"),"")</f>
        <v/>
      </c>
      <c r="UQ4" s="10"/>
      <c r="UR4" s="10" t="str">
        <f>IF(_xlfn.ISOWEEKNUM(UR5)&lt;&gt;_xlfn.ISOWEEKNUM(UP5),"S" &amp; TEXT(_xlfn.ISOWEEKNUM(UR5),"00"),"")</f>
        <v/>
      </c>
      <c r="US4" s="10" t="str">
        <f t="shared" ref="US4" si="186">IF(_xlfn.ISOWEEKNUM(US5)&lt;&gt;_xlfn.ISOWEEKNUM(UR5),"S" &amp; TEXT(_xlfn.ISOWEEKNUM(US5),"00"),"")</f>
        <v/>
      </c>
      <c r="UT4" s="10"/>
      <c r="UU4" s="10" t="str">
        <f>IF(_xlfn.ISOWEEKNUM(UU5)&lt;&gt;_xlfn.ISOWEEKNUM(US5),"S" &amp; TEXT(_xlfn.ISOWEEKNUM(UU5),"00"),"")</f>
        <v/>
      </c>
      <c r="UV4" s="10" t="str">
        <f t="shared" ref="UV4" si="187">IF(_xlfn.ISOWEEKNUM(UV5)&lt;&gt;_xlfn.ISOWEEKNUM(UU5),"S" &amp; TEXT(_xlfn.ISOWEEKNUM(UV5),"00"),"")</f>
        <v/>
      </c>
      <c r="UW4" s="10"/>
      <c r="UX4" s="10" t="str">
        <f>IF(_xlfn.ISOWEEKNUM(UX5)&lt;&gt;_xlfn.ISOWEEKNUM(UV5),"S" &amp; TEXT(_xlfn.ISOWEEKNUM(UX5),"00"),"")</f>
        <v/>
      </c>
      <c r="UY4" s="10" t="str">
        <f t="shared" ref="UY4" si="188">IF(_xlfn.ISOWEEKNUM(UY5)&lt;&gt;_xlfn.ISOWEEKNUM(UX5),"S" &amp; TEXT(_xlfn.ISOWEEKNUM(UY5),"00"),"")</f>
        <v>S11</v>
      </c>
      <c r="UZ4" s="10"/>
      <c r="VA4" s="10" t="str">
        <f>IF(_xlfn.ISOWEEKNUM(VA5)&lt;&gt;_xlfn.ISOWEEKNUM(UY5),"S" &amp; TEXT(_xlfn.ISOWEEKNUM(VA5),"00"),"")</f>
        <v/>
      </c>
      <c r="VB4" s="10" t="str">
        <f t="shared" ref="VB4" si="189">IF(_xlfn.ISOWEEKNUM(VB5)&lt;&gt;_xlfn.ISOWEEKNUM(VA5),"S" &amp; TEXT(_xlfn.ISOWEEKNUM(VB5),"00"),"")</f>
        <v/>
      </c>
      <c r="VC4" s="10"/>
      <c r="VD4" s="10" t="str">
        <f>IF(_xlfn.ISOWEEKNUM(VD5)&lt;&gt;_xlfn.ISOWEEKNUM(VB5),"S" &amp; TEXT(_xlfn.ISOWEEKNUM(VD5),"00"),"")</f>
        <v/>
      </c>
      <c r="VE4" s="10" t="str">
        <f t="shared" ref="VE4" si="190">IF(_xlfn.ISOWEEKNUM(VE5)&lt;&gt;_xlfn.ISOWEEKNUM(VD5),"S" &amp; TEXT(_xlfn.ISOWEEKNUM(VE5),"00"),"")</f>
        <v/>
      </c>
      <c r="VF4" s="10"/>
      <c r="VG4" s="10" t="str">
        <f>IF(_xlfn.ISOWEEKNUM(VG5)&lt;&gt;_xlfn.ISOWEEKNUM(VE5),"S" &amp; TEXT(_xlfn.ISOWEEKNUM(VG5),"00"),"")</f>
        <v/>
      </c>
      <c r="VH4" s="10" t="str">
        <f t="shared" ref="VH4" si="191">IF(_xlfn.ISOWEEKNUM(VH5)&lt;&gt;_xlfn.ISOWEEKNUM(VG5),"S" &amp; TEXT(_xlfn.ISOWEEKNUM(VH5),"00"),"")</f>
        <v/>
      </c>
      <c r="VI4" s="10"/>
      <c r="VJ4" s="10" t="str">
        <f>IF(_xlfn.ISOWEEKNUM(VJ5)&lt;&gt;_xlfn.ISOWEEKNUM(VH5),"S" &amp; TEXT(_xlfn.ISOWEEKNUM(VJ5),"00"),"")</f>
        <v/>
      </c>
      <c r="VK4" s="10" t="str">
        <f t="shared" ref="VK4" si="192">IF(_xlfn.ISOWEEKNUM(VK5)&lt;&gt;_xlfn.ISOWEEKNUM(VJ5),"S" &amp; TEXT(_xlfn.ISOWEEKNUM(VK5),"00"),"")</f>
        <v/>
      </c>
      <c r="VL4" s="10"/>
      <c r="VM4" s="10" t="str">
        <f>IF(_xlfn.ISOWEEKNUM(VM5)&lt;&gt;_xlfn.ISOWEEKNUM(VK5),"S" &amp; TEXT(_xlfn.ISOWEEKNUM(VM5),"00"),"")</f>
        <v/>
      </c>
      <c r="VN4" s="10" t="str">
        <f t="shared" ref="VN4" si="193">IF(_xlfn.ISOWEEKNUM(VN5)&lt;&gt;_xlfn.ISOWEEKNUM(VM5),"S" &amp; TEXT(_xlfn.ISOWEEKNUM(VN5),"00"),"")</f>
        <v/>
      </c>
      <c r="VO4" s="10"/>
      <c r="VP4" s="10" t="str">
        <f>IF(_xlfn.ISOWEEKNUM(VP5)&lt;&gt;_xlfn.ISOWEEKNUM(VN5),"S" &amp; TEXT(_xlfn.ISOWEEKNUM(VP5),"00"),"")</f>
        <v/>
      </c>
      <c r="VQ4" s="10" t="str">
        <f t="shared" ref="VQ4" si="194">IF(_xlfn.ISOWEEKNUM(VQ5)&lt;&gt;_xlfn.ISOWEEKNUM(VP5),"S" &amp; TEXT(_xlfn.ISOWEEKNUM(VQ5),"00"),"")</f>
        <v/>
      </c>
      <c r="VR4" s="10"/>
      <c r="VS4" s="10" t="str">
        <f>IF(_xlfn.ISOWEEKNUM(VS5)&lt;&gt;_xlfn.ISOWEEKNUM(VQ5),"S" &amp; TEXT(_xlfn.ISOWEEKNUM(VS5),"00"),"")</f>
        <v/>
      </c>
      <c r="VT4" s="10" t="str">
        <f t="shared" ref="VT4" si="195">IF(_xlfn.ISOWEEKNUM(VT5)&lt;&gt;_xlfn.ISOWEEKNUM(VS5),"S" &amp; TEXT(_xlfn.ISOWEEKNUM(VT5),"00"),"")</f>
        <v>S12</v>
      </c>
      <c r="VU4" s="10"/>
      <c r="VV4" s="10" t="str">
        <f>IF(_xlfn.ISOWEEKNUM(VV5)&lt;&gt;_xlfn.ISOWEEKNUM(VT5),"S" &amp; TEXT(_xlfn.ISOWEEKNUM(VV5),"00"),"")</f>
        <v/>
      </c>
      <c r="VW4" s="10" t="str">
        <f t="shared" ref="VW4" si="196">IF(_xlfn.ISOWEEKNUM(VW5)&lt;&gt;_xlfn.ISOWEEKNUM(VV5),"S" &amp; TEXT(_xlfn.ISOWEEKNUM(VW5),"00"),"")</f>
        <v/>
      </c>
      <c r="VX4" s="10"/>
      <c r="VY4" s="10" t="str">
        <f>IF(_xlfn.ISOWEEKNUM(VY5)&lt;&gt;_xlfn.ISOWEEKNUM(VW5),"S" &amp; TEXT(_xlfn.ISOWEEKNUM(VY5),"00"),"")</f>
        <v/>
      </c>
      <c r="VZ4" s="10" t="str">
        <f t="shared" ref="VZ4" si="197">IF(_xlfn.ISOWEEKNUM(VZ5)&lt;&gt;_xlfn.ISOWEEKNUM(VY5),"S" &amp; TEXT(_xlfn.ISOWEEKNUM(VZ5),"00"),"")</f>
        <v/>
      </c>
      <c r="WA4" s="10"/>
      <c r="WB4" s="10" t="str">
        <f>IF(_xlfn.ISOWEEKNUM(WB5)&lt;&gt;_xlfn.ISOWEEKNUM(VZ5),"S" &amp; TEXT(_xlfn.ISOWEEKNUM(WB5),"00"),"")</f>
        <v/>
      </c>
      <c r="WC4" s="10" t="str">
        <f t="shared" ref="WC4" si="198">IF(_xlfn.ISOWEEKNUM(WC5)&lt;&gt;_xlfn.ISOWEEKNUM(WB5),"S" &amp; TEXT(_xlfn.ISOWEEKNUM(WC5),"00"),"")</f>
        <v/>
      </c>
      <c r="WD4" s="10"/>
      <c r="WE4" s="10" t="str">
        <f>IF(_xlfn.ISOWEEKNUM(WE5)&lt;&gt;_xlfn.ISOWEEKNUM(WC5),"S" &amp; TEXT(_xlfn.ISOWEEKNUM(WE5),"00"),"")</f>
        <v/>
      </c>
      <c r="WF4" s="10" t="str">
        <f t="shared" ref="WF4" si="199">IF(_xlfn.ISOWEEKNUM(WF5)&lt;&gt;_xlfn.ISOWEEKNUM(WE5),"S" &amp; TEXT(_xlfn.ISOWEEKNUM(WF5),"00"),"")</f>
        <v/>
      </c>
      <c r="WG4" s="10"/>
      <c r="WH4" s="10" t="str">
        <f>IF(_xlfn.ISOWEEKNUM(WH5)&lt;&gt;_xlfn.ISOWEEKNUM(WF5),"S" &amp; TEXT(_xlfn.ISOWEEKNUM(WH5),"00"),"")</f>
        <v/>
      </c>
      <c r="WI4" s="10" t="str">
        <f t="shared" ref="WI4" si="200">IF(_xlfn.ISOWEEKNUM(WI5)&lt;&gt;_xlfn.ISOWEEKNUM(WH5),"S" &amp; TEXT(_xlfn.ISOWEEKNUM(WI5),"00"),"")</f>
        <v/>
      </c>
      <c r="WJ4" s="10"/>
      <c r="WK4" s="10" t="str">
        <f>IF(_xlfn.ISOWEEKNUM(WK5)&lt;&gt;_xlfn.ISOWEEKNUM(WI5),"S" &amp; TEXT(_xlfn.ISOWEEKNUM(WK5),"00"),"")</f>
        <v/>
      </c>
      <c r="WL4" s="10" t="str">
        <f t="shared" ref="WL4" si="201">IF(_xlfn.ISOWEEKNUM(WL5)&lt;&gt;_xlfn.ISOWEEKNUM(WK5),"S" &amp; TEXT(_xlfn.ISOWEEKNUM(WL5),"00"),"")</f>
        <v/>
      </c>
      <c r="WM4" s="10"/>
      <c r="WN4" s="10" t="str">
        <f>IF(_xlfn.ISOWEEKNUM(WN5)&lt;&gt;_xlfn.ISOWEEKNUM(WL5),"S" &amp; TEXT(_xlfn.ISOWEEKNUM(WN5),"00"),"")</f>
        <v/>
      </c>
      <c r="WO4" s="10" t="str">
        <f t="shared" ref="WO4" si="202">IF(_xlfn.ISOWEEKNUM(WO5)&lt;&gt;_xlfn.ISOWEEKNUM(WN5),"S" &amp; TEXT(_xlfn.ISOWEEKNUM(WO5),"00"),"")</f>
        <v>S13</v>
      </c>
      <c r="WP4" s="10"/>
      <c r="WQ4" s="10" t="str">
        <f>IF(_xlfn.ISOWEEKNUM(WQ5)&lt;&gt;_xlfn.ISOWEEKNUM(WO5),"S" &amp; TEXT(_xlfn.ISOWEEKNUM(WQ5),"00"),"")</f>
        <v/>
      </c>
      <c r="WR4" s="10" t="str">
        <f t="shared" ref="WR4" si="203">IF(_xlfn.ISOWEEKNUM(WR5)&lt;&gt;_xlfn.ISOWEEKNUM(WQ5),"S" &amp; TEXT(_xlfn.ISOWEEKNUM(WR5),"00"),"")</f>
        <v/>
      </c>
      <c r="WS4" s="10"/>
      <c r="WT4" s="10" t="str">
        <f>IF(_xlfn.ISOWEEKNUM(WT5)&lt;&gt;_xlfn.ISOWEEKNUM(WR5),"S" &amp; TEXT(_xlfn.ISOWEEKNUM(WT5),"00"),"")</f>
        <v/>
      </c>
      <c r="WU4" s="10" t="str">
        <f t="shared" ref="WU4" si="204">IF(_xlfn.ISOWEEKNUM(WU5)&lt;&gt;_xlfn.ISOWEEKNUM(WT5),"S" &amp; TEXT(_xlfn.ISOWEEKNUM(WU5),"00"),"")</f>
        <v/>
      </c>
      <c r="WV4" s="10"/>
      <c r="WW4" s="10" t="str">
        <f>IF(_xlfn.ISOWEEKNUM(WW5)&lt;&gt;_xlfn.ISOWEEKNUM(WU5),"S" &amp; TEXT(_xlfn.ISOWEEKNUM(WW5),"00"),"")</f>
        <v/>
      </c>
      <c r="WX4" s="10" t="str">
        <f t="shared" ref="WX4" si="205">IF(_xlfn.ISOWEEKNUM(WX5)&lt;&gt;_xlfn.ISOWEEKNUM(WW5),"S" &amp; TEXT(_xlfn.ISOWEEKNUM(WX5),"00"),"")</f>
        <v/>
      </c>
      <c r="WY4" s="10"/>
      <c r="WZ4" s="10" t="str">
        <f>IF(_xlfn.ISOWEEKNUM(WZ5)&lt;&gt;_xlfn.ISOWEEKNUM(WX5),"S" &amp; TEXT(_xlfn.ISOWEEKNUM(WZ5),"00"),"")</f>
        <v/>
      </c>
      <c r="XA4" s="10" t="str">
        <f t="shared" ref="XA4" si="206">IF(_xlfn.ISOWEEKNUM(XA5)&lt;&gt;_xlfn.ISOWEEKNUM(WZ5),"S" &amp; TEXT(_xlfn.ISOWEEKNUM(XA5),"00"),"")</f>
        <v/>
      </c>
      <c r="XB4" s="10"/>
      <c r="XC4" s="10" t="str">
        <f>IF(_xlfn.ISOWEEKNUM(XC5)&lt;&gt;_xlfn.ISOWEEKNUM(XA5),"S" &amp; TEXT(_xlfn.ISOWEEKNUM(XC5),"00"),"")</f>
        <v/>
      </c>
      <c r="XD4" s="10" t="str">
        <f t="shared" ref="XD4" si="207">IF(_xlfn.ISOWEEKNUM(XD5)&lt;&gt;_xlfn.ISOWEEKNUM(XC5),"S" &amp; TEXT(_xlfn.ISOWEEKNUM(XD5),"00"),"")</f>
        <v/>
      </c>
      <c r="XE4" s="10"/>
      <c r="XF4" s="10" t="str">
        <f>IF(_xlfn.ISOWEEKNUM(XF5)&lt;&gt;_xlfn.ISOWEEKNUM(XD5),"S" &amp; TEXT(_xlfn.ISOWEEKNUM(XF5),"00"),"")</f>
        <v/>
      </c>
      <c r="XG4" s="10" t="str">
        <f t="shared" ref="XG4" si="208">IF(_xlfn.ISOWEEKNUM(XG5)&lt;&gt;_xlfn.ISOWEEKNUM(XF5),"S" &amp; TEXT(_xlfn.ISOWEEKNUM(XG5),"00"),"")</f>
        <v/>
      </c>
      <c r="XH4" s="10"/>
      <c r="XI4" s="10" t="str">
        <f>IF(_xlfn.ISOWEEKNUM(XI5)&lt;&gt;_xlfn.ISOWEEKNUM(XG5),"S" &amp; TEXT(_xlfn.ISOWEEKNUM(XI5),"00"),"")</f>
        <v/>
      </c>
      <c r="XJ4" s="10" t="str">
        <f t="shared" ref="XJ4" si="209">IF(_xlfn.ISOWEEKNUM(XJ5)&lt;&gt;_xlfn.ISOWEEKNUM(XI5),"S" &amp; TEXT(_xlfn.ISOWEEKNUM(XJ5),"00"),"")</f>
        <v>S14</v>
      </c>
      <c r="XK4" s="10"/>
      <c r="XL4" s="10" t="str">
        <f>IF(_xlfn.ISOWEEKNUM(XL5)&lt;&gt;_xlfn.ISOWEEKNUM(XJ5),"S" &amp; TEXT(_xlfn.ISOWEEKNUM(XL5),"00"),"")</f>
        <v/>
      </c>
      <c r="XM4" s="10" t="str">
        <f t="shared" ref="XM4" si="210">IF(_xlfn.ISOWEEKNUM(XM5)&lt;&gt;_xlfn.ISOWEEKNUM(XL5),"S" &amp; TEXT(_xlfn.ISOWEEKNUM(XM5),"00"),"")</f>
        <v/>
      </c>
      <c r="XN4" s="10"/>
      <c r="XO4" s="10" t="str">
        <f>IF(_xlfn.ISOWEEKNUM(XO5)&lt;&gt;_xlfn.ISOWEEKNUM(XM5),"S" &amp; TEXT(_xlfn.ISOWEEKNUM(XO5),"00"),"")</f>
        <v/>
      </c>
      <c r="XP4" s="10" t="str">
        <f t="shared" ref="XP4" si="211">IF(_xlfn.ISOWEEKNUM(XP5)&lt;&gt;_xlfn.ISOWEEKNUM(XO5),"S" &amp; TEXT(_xlfn.ISOWEEKNUM(XP5),"00"),"")</f>
        <v/>
      </c>
      <c r="XQ4" s="10"/>
      <c r="XR4" s="10" t="str">
        <f>IF(_xlfn.ISOWEEKNUM(XR5)&lt;&gt;_xlfn.ISOWEEKNUM(XP5),"S" &amp; TEXT(_xlfn.ISOWEEKNUM(XR5),"00"),"")</f>
        <v/>
      </c>
      <c r="XS4" s="10" t="str">
        <f t="shared" ref="XS4" si="212">IF(_xlfn.ISOWEEKNUM(XS5)&lt;&gt;_xlfn.ISOWEEKNUM(XR5),"S" &amp; TEXT(_xlfn.ISOWEEKNUM(XS5),"00"),"")</f>
        <v/>
      </c>
      <c r="XT4" s="10"/>
      <c r="XU4" s="10" t="str">
        <f>IF(_xlfn.ISOWEEKNUM(XU5)&lt;&gt;_xlfn.ISOWEEKNUM(XS5),"S" &amp; TEXT(_xlfn.ISOWEEKNUM(XU5),"00"),"")</f>
        <v/>
      </c>
      <c r="XV4" s="10" t="str">
        <f t="shared" ref="XV4" si="213">IF(_xlfn.ISOWEEKNUM(XV5)&lt;&gt;_xlfn.ISOWEEKNUM(XU5),"S" &amp; TEXT(_xlfn.ISOWEEKNUM(XV5),"00"),"")</f>
        <v/>
      </c>
      <c r="XW4" s="10"/>
      <c r="XX4" s="10" t="str">
        <f>IF(_xlfn.ISOWEEKNUM(XX5)&lt;&gt;_xlfn.ISOWEEKNUM(XV5),"S" &amp; TEXT(_xlfn.ISOWEEKNUM(XX5),"00"),"")</f>
        <v/>
      </c>
      <c r="XY4" s="10" t="str">
        <f t="shared" ref="XY4" si="214">IF(_xlfn.ISOWEEKNUM(XY5)&lt;&gt;_xlfn.ISOWEEKNUM(XX5),"S" &amp; TEXT(_xlfn.ISOWEEKNUM(XY5),"00"),"")</f>
        <v/>
      </c>
      <c r="XZ4" s="10"/>
      <c r="YA4" s="10" t="str">
        <f>IF(_xlfn.ISOWEEKNUM(YA5)&lt;&gt;_xlfn.ISOWEEKNUM(XY5),"S" &amp; TEXT(_xlfn.ISOWEEKNUM(YA5),"00"),"")</f>
        <v/>
      </c>
      <c r="YB4" s="10" t="str">
        <f t="shared" ref="YB4" si="215">IF(_xlfn.ISOWEEKNUM(YB5)&lt;&gt;_xlfn.ISOWEEKNUM(YA5),"S" &amp; TEXT(_xlfn.ISOWEEKNUM(YB5),"00"),"")</f>
        <v/>
      </c>
      <c r="YC4" s="10"/>
      <c r="YD4" s="10" t="str">
        <f>IF(_xlfn.ISOWEEKNUM(YD5)&lt;&gt;_xlfn.ISOWEEKNUM(YB5),"S" &amp; TEXT(_xlfn.ISOWEEKNUM(YD5),"00"),"")</f>
        <v/>
      </c>
      <c r="YE4" s="10" t="str">
        <f t="shared" ref="YE4" si="216">IF(_xlfn.ISOWEEKNUM(YE5)&lt;&gt;_xlfn.ISOWEEKNUM(YD5),"S" &amp; TEXT(_xlfn.ISOWEEKNUM(YE5),"00"),"")</f>
        <v>S15</v>
      </c>
      <c r="YF4" s="10"/>
      <c r="YG4" s="10" t="str">
        <f>IF(_xlfn.ISOWEEKNUM(YG5)&lt;&gt;_xlfn.ISOWEEKNUM(YE5),"S" &amp; TEXT(_xlfn.ISOWEEKNUM(YG5),"00"),"")</f>
        <v/>
      </c>
      <c r="YH4" s="10" t="str">
        <f t="shared" ref="YH4" si="217">IF(_xlfn.ISOWEEKNUM(YH5)&lt;&gt;_xlfn.ISOWEEKNUM(YG5),"S" &amp; TEXT(_xlfn.ISOWEEKNUM(YH5),"00"),"")</f>
        <v/>
      </c>
      <c r="YI4" s="10"/>
      <c r="YJ4" s="10" t="str">
        <f>IF(_xlfn.ISOWEEKNUM(YJ5)&lt;&gt;_xlfn.ISOWEEKNUM(YH5),"S" &amp; TEXT(_xlfn.ISOWEEKNUM(YJ5),"00"),"")</f>
        <v/>
      </c>
      <c r="YK4" s="10" t="str">
        <f t="shared" ref="YK4" si="218">IF(_xlfn.ISOWEEKNUM(YK5)&lt;&gt;_xlfn.ISOWEEKNUM(YJ5),"S" &amp; TEXT(_xlfn.ISOWEEKNUM(YK5),"00"),"")</f>
        <v/>
      </c>
      <c r="YL4" s="10"/>
      <c r="YM4" s="10" t="str">
        <f>IF(_xlfn.ISOWEEKNUM(YM5)&lt;&gt;_xlfn.ISOWEEKNUM(YK5),"S" &amp; TEXT(_xlfn.ISOWEEKNUM(YM5),"00"),"")</f>
        <v/>
      </c>
      <c r="YN4" s="10" t="str">
        <f t="shared" ref="YN4" si="219">IF(_xlfn.ISOWEEKNUM(YN5)&lt;&gt;_xlfn.ISOWEEKNUM(YM5),"S" &amp; TEXT(_xlfn.ISOWEEKNUM(YN5),"00"),"")</f>
        <v/>
      </c>
      <c r="YO4" s="10"/>
      <c r="YP4" s="10" t="str">
        <f>IF(_xlfn.ISOWEEKNUM(YP5)&lt;&gt;_xlfn.ISOWEEKNUM(YN5),"S" &amp; TEXT(_xlfn.ISOWEEKNUM(YP5),"00"),"")</f>
        <v/>
      </c>
      <c r="YQ4" s="10" t="str">
        <f t="shared" ref="YQ4" si="220">IF(_xlfn.ISOWEEKNUM(YQ5)&lt;&gt;_xlfn.ISOWEEKNUM(YP5),"S" &amp; TEXT(_xlfn.ISOWEEKNUM(YQ5),"00"),"")</f>
        <v/>
      </c>
      <c r="YR4" s="10"/>
      <c r="YS4" s="10" t="str">
        <f>IF(_xlfn.ISOWEEKNUM(YS5)&lt;&gt;_xlfn.ISOWEEKNUM(YQ5),"S" &amp; TEXT(_xlfn.ISOWEEKNUM(YS5),"00"),"")</f>
        <v/>
      </c>
      <c r="YT4" s="10" t="str">
        <f t="shared" ref="YT4" si="221">IF(_xlfn.ISOWEEKNUM(YT5)&lt;&gt;_xlfn.ISOWEEKNUM(YS5),"S" &amp; TEXT(_xlfn.ISOWEEKNUM(YT5),"00"),"")</f>
        <v/>
      </c>
      <c r="YU4" s="10"/>
      <c r="YV4" s="10" t="str">
        <f>IF(_xlfn.ISOWEEKNUM(YV5)&lt;&gt;_xlfn.ISOWEEKNUM(YT5),"S" &amp; TEXT(_xlfn.ISOWEEKNUM(YV5),"00"),"")</f>
        <v/>
      </c>
      <c r="YW4" s="10" t="str">
        <f t="shared" ref="YW4" si="222">IF(_xlfn.ISOWEEKNUM(YW5)&lt;&gt;_xlfn.ISOWEEKNUM(YV5),"S" &amp; TEXT(_xlfn.ISOWEEKNUM(YW5),"00"),"")</f>
        <v/>
      </c>
      <c r="YX4" s="10"/>
      <c r="YY4" s="10" t="str">
        <f>IF(_xlfn.ISOWEEKNUM(YY5)&lt;&gt;_xlfn.ISOWEEKNUM(YW5),"S" &amp; TEXT(_xlfn.ISOWEEKNUM(YY5),"00"),"")</f>
        <v/>
      </c>
      <c r="YZ4" s="10" t="str">
        <f t="shared" ref="YZ4" si="223">IF(_xlfn.ISOWEEKNUM(YZ5)&lt;&gt;_xlfn.ISOWEEKNUM(YY5),"S" &amp; TEXT(_xlfn.ISOWEEKNUM(YZ5),"00"),"")</f>
        <v>S16</v>
      </c>
      <c r="ZA4" s="10"/>
      <c r="ZB4" s="10" t="str">
        <f>IF(_xlfn.ISOWEEKNUM(ZB5)&lt;&gt;_xlfn.ISOWEEKNUM(YZ5),"S" &amp; TEXT(_xlfn.ISOWEEKNUM(ZB5),"00"),"")</f>
        <v/>
      </c>
      <c r="ZC4" s="10" t="str">
        <f t="shared" ref="ZC4" si="224">IF(_xlfn.ISOWEEKNUM(ZC5)&lt;&gt;_xlfn.ISOWEEKNUM(ZB5),"S" &amp; TEXT(_xlfn.ISOWEEKNUM(ZC5),"00"),"")</f>
        <v/>
      </c>
      <c r="ZD4" s="10"/>
      <c r="ZE4" s="10" t="str">
        <f>IF(_xlfn.ISOWEEKNUM(ZE5)&lt;&gt;_xlfn.ISOWEEKNUM(ZC5),"S" &amp; TEXT(_xlfn.ISOWEEKNUM(ZE5),"00"),"")</f>
        <v/>
      </c>
      <c r="ZF4" s="10" t="str">
        <f t="shared" ref="ZF4" si="225">IF(_xlfn.ISOWEEKNUM(ZF5)&lt;&gt;_xlfn.ISOWEEKNUM(ZE5),"S" &amp; TEXT(_xlfn.ISOWEEKNUM(ZF5),"00"),"")</f>
        <v/>
      </c>
      <c r="ZG4" s="10"/>
      <c r="ZH4" s="10" t="str">
        <f>IF(_xlfn.ISOWEEKNUM(ZH5)&lt;&gt;_xlfn.ISOWEEKNUM(ZF5),"S" &amp; TEXT(_xlfn.ISOWEEKNUM(ZH5),"00"),"")</f>
        <v/>
      </c>
      <c r="ZI4" s="10" t="str">
        <f t="shared" ref="ZI4" si="226">IF(_xlfn.ISOWEEKNUM(ZI5)&lt;&gt;_xlfn.ISOWEEKNUM(ZH5),"S" &amp; TEXT(_xlfn.ISOWEEKNUM(ZI5),"00"),"")</f>
        <v/>
      </c>
      <c r="ZJ4" s="10"/>
      <c r="ZK4" s="10" t="str">
        <f>IF(_xlfn.ISOWEEKNUM(ZK5)&lt;&gt;_xlfn.ISOWEEKNUM(ZI5),"S" &amp; TEXT(_xlfn.ISOWEEKNUM(ZK5),"00"),"")</f>
        <v/>
      </c>
      <c r="ZL4" s="10" t="str">
        <f t="shared" ref="ZL4" si="227">IF(_xlfn.ISOWEEKNUM(ZL5)&lt;&gt;_xlfn.ISOWEEKNUM(ZK5),"S" &amp; TEXT(_xlfn.ISOWEEKNUM(ZL5),"00"),"")</f>
        <v/>
      </c>
      <c r="ZM4" s="10"/>
      <c r="ZN4" s="10" t="str">
        <f>IF(_xlfn.ISOWEEKNUM(ZN5)&lt;&gt;_xlfn.ISOWEEKNUM(ZL5),"S" &amp; TEXT(_xlfn.ISOWEEKNUM(ZN5),"00"),"")</f>
        <v/>
      </c>
      <c r="ZO4" s="10" t="str">
        <f t="shared" ref="ZO4" si="228">IF(_xlfn.ISOWEEKNUM(ZO5)&lt;&gt;_xlfn.ISOWEEKNUM(ZN5),"S" &amp; TEXT(_xlfn.ISOWEEKNUM(ZO5),"00"),"")</f>
        <v/>
      </c>
      <c r="ZP4" s="10"/>
      <c r="ZQ4" s="10" t="str">
        <f>IF(_xlfn.ISOWEEKNUM(ZQ5)&lt;&gt;_xlfn.ISOWEEKNUM(ZO5),"S" &amp; TEXT(_xlfn.ISOWEEKNUM(ZQ5),"00"),"")</f>
        <v/>
      </c>
      <c r="ZR4" s="10" t="str">
        <f t="shared" ref="ZR4" si="229">IF(_xlfn.ISOWEEKNUM(ZR5)&lt;&gt;_xlfn.ISOWEEKNUM(ZQ5),"S" &amp; TEXT(_xlfn.ISOWEEKNUM(ZR5),"00"),"")</f>
        <v/>
      </c>
      <c r="ZS4" s="10"/>
      <c r="ZT4" s="10" t="str">
        <f>IF(_xlfn.ISOWEEKNUM(ZT5)&lt;&gt;_xlfn.ISOWEEKNUM(ZR5),"S" &amp; TEXT(_xlfn.ISOWEEKNUM(ZT5),"00"),"")</f>
        <v/>
      </c>
      <c r="ZU4" s="10" t="str">
        <f t="shared" ref="ZU4" si="230">IF(_xlfn.ISOWEEKNUM(ZU5)&lt;&gt;_xlfn.ISOWEEKNUM(ZT5),"S" &amp; TEXT(_xlfn.ISOWEEKNUM(ZU5),"00"),"")</f>
        <v>S17</v>
      </c>
      <c r="ZV4" s="10"/>
      <c r="ZW4" s="10" t="str">
        <f>IF(_xlfn.ISOWEEKNUM(ZW5)&lt;&gt;_xlfn.ISOWEEKNUM(ZU5),"S" &amp; TEXT(_xlfn.ISOWEEKNUM(ZW5),"00"),"")</f>
        <v/>
      </c>
      <c r="ZX4" s="10" t="str">
        <f t="shared" ref="ZX4" si="231">IF(_xlfn.ISOWEEKNUM(ZX5)&lt;&gt;_xlfn.ISOWEEKNUM(ZW5),"S" &amp; TEXT(_xlfn.ISOWEEKNUM(ZX5),"00"),"")</f>
        <v/>
      </c>
      <c r="ZY4" s="10"/>
      <c r="ZZ4" s="10" t="str">
        <f>IF(_xlfn.ISOWEEKNUM(ZZ5)&lt;&gt;_xlfn.ISOWEEKNUM(ZX5),"S" &amp; TEXT(_xlfn.ISOWEEKNUM(ZZ5),"00"),"")</f>
        <v/>
      </c>
      <c r="AAA4" s="10" t="str">
        <f t="shared" ref="AAA4" si="232">IF(_xlfn.ISOWEEKNUM(AAA5)&lt;&gt;_xlfn.ISOWEEKNUM(ZZ5),"S" &amp; TEXT(_xlfn.ISOWEEKNUM(AAA5),"00"),"")</f>
        <v/>
      </c>
      <c r="AAB4" s="10"/>
      <c r="AAC4" s="10" t="str">
        <f>IF(_xlfn.ISOWEEKNUM(AAC5)&lt;&gt;_xlfn.ISOWEEKNUM(AAA5),"S" &amp; TEXT(_xlfn.ISOWEEKNUM(AAC5),"00"),"")</f>
        <v/>
      </c>
      <c r="AAD4" s="10" t="str">
        <f t="shared" ref="AAD4" si="233">IF(_xlfn.ISOWEEKNUM(AAD5)&lt;&gt;_xlfn.ISOWEEKNUM(AAC5),"S" &amp; TEXT(_xlfn.ISOWEEKNUM(AAD5),"00"),"")</f>
        <v/>
      </c>
      <c r="AAE4" s="10"/>
      <c r="AAF4" s="10" t="str">
        <f>IF(_xlfn.ISOWEEKNUM(AAF5)&lt;&gt;_xlfn.ISOWEEKNUM(AAD5),"S" &amp; TEXT(_xlfn.ISOWEEKNUM(AAF5),"00"),"")</f>
        <v/>
      </c>
      <c r="AAG4" s="10" t="str">
        <f t="shared" ref="AAG4" si="234">IF(_xlfn.ISOWEEKNUM(AAG5)&lt;&gt;_xlfn.ISOWEEKNUM(AAF5),"S" &amp; TEXT(_xlfn.ISOWEEKNUM(AAG5),"00"),"")</f>
        <v/>
      </c>
      <c r="AAH4" s="10"/>
      <c r="AAI4" s="10" t="str">
        <f>IF(_xlfn.ISOWEEKNUM(AAI5)&lt;&gt;_xlfn.ISOWEEKNUM(AAG5),"S" &amp; TEXT(_xlfn.ISOWEEKNUM(AAI5),"00"),"")</f>
        <v/>
      </c>
      <c r="AAJ4" s="10" t="str">
        <f t="shared" ref="AAJ4" si="235">IF(_xlfn.ISOWEEKNUM(AAJ5)&lt;&gt;_xlfn.ISOWEEKNUM(AAI5),"S" &amp; TEXT(_xlfn.ISOWEEKNUM(AAJ5),"00"),"")</f>
        <v/>
      </c>
      <c r="AAK4" s="10"/>
      <c r="AAL4" s="10" t="str">
        <f>IF(_xlfn.ISOWEEKNUM(AAL5)&lt;&gt;_xlfn.ISOWEEKNUM(AAJ5),"S" &amp; TEXT(_xlfn.ISOWEEKNUM(AAL5),"00"),"")</f>
        <v/>
      </c>
      <c r="AAM4" s="10" t="str">
        <f t="shared" ref="AAM4" si="236">IF(_xlfn.ISOWEEKNUM(AAM5)&lt;&gt;_xlfn.ISOWEEKNUM(AAL5),"S" &amp; TEXT(_xlfn.ISOWEEKNUM(AAM5),"00"),"")</f>
        <v/>
      </c>
      <c r="AAN4" s="10"/>
      <c r="AAO4" s="10" t="str">
        <f>IF(_xlfn.ISOWEEKNUM(AAO5)&lt;&gt;_xlfn.ISOWEEKNUM(AAM5),"S" &amp; TEXT(_xlfn.ISOWEEKNUM(AAO5),"00"),"")</f>
        <v/>
      </c>
      <c r="AAP4" s="10" t="str">
        <f t="shared" ref="AAP4" si="237">IF(_xlfn.ISOWEEKNUM(AAP5)&lt;&gt;_xlfn.ISOWEEKNUM(AAO5),"S" &amp; TEXT(_xlfn.ISOWEEKNUM(AAP5),"00"),"")</f>
        <v>S18</v>
      </c>
      <c r="AAQ4" s="10"/>
      <c r="AAR4" s="10" t="str">
        <f>IF(_xlfn.ISOWEEKNUM(AAR5)&lt;&gt;_xlfn.ISOWEEKNUM(AAP5),"S" &amp; TEXT(_xlfn.ISOWEEKNUM(AAR5),"00"),"")</f>
        <v/>
      </c>
      <c r="AAS4" s="10" t="str">
        <f t="shared" ref="AAS4" si="238">IF(_xlfn.ISOWEEKNUM(AAS5)&lt;&gt;_xlfn.ISOWEEKNUM(AAR5),"S" &amp; TEXT(_xlfn.ISOWEEKNUM(AAS5),"00"),"")</f>
        <v/>
      </c>
      <c r="AAT4" s="10"/>
      <c r="AAU4" s="10" t="str">
        <f>IF(_xlfn.ISOWEEKNUM(AAU5)&lt;&gt;_xlfn.ISOWEEKNUM(AAS5),"S" &amp; TEXT(_xlfn.ISOWEEKNUM(AAU5),"00"),"")</f>
        <v/>
      </c>
      <c r="AAV4" s="10" t="str">
        <f t="shared" ref="AAV4" si="239">IF(_xlfn.ISOWEEKNUM(AAV5)&lt;&gt;_xlfn.ISOWEEKNUM(AAU5),"S" &amp; TEXT(_xlfn.ISOWEEKNUM(AAV5),"00"),"")</f>
        <v/>
      </c>
      <c r="AAW4" s="10"/>
      <c r="AAX4" s="10" t="str">
        <f>IF(_xlfn.ISOWEEKNUM(AAX5)&lt;&gt;_xlfn.ISOWEEKNUM(AAV5),"S" &amp; TEXT(_xlfn.ISOWEEKNUM(AAX5),"00"),"")</f>
        <v/>
      </c>
      <c r="AAY4" s="10" t="str">
        <f t="shared" ref="AAY4" si="240">IF(_xlfn.ISOWEEKNUM(AAY5)&lt;&gt;_xlfn.ISOWEEKNUM(AAX5),"S" &amp; TEXT(_xlfn.ISOWEEKNUM(AAY5),"00"),"")</f>
        <v/>
      </c>
      <c r="AAZ4" s="10"/>
      <c r="ABA4" s="10" t="str">
        <f>IF(_xlfn.ISOWEEKNUM(ABA5)&lt;&gt;_xlfn.ISOWEEKNUM(AAY5),"S" &amp; TEXT(_xlfn.ISOWEEKNUM(ABA5),"00"),"")</f>
        <v/>
      </c>
      <c r="ABB4" s="10" t="str">
        <f t="shared" ref="ABB4" si="241">IF(_xlfn.ISOWEEKNUM(ABB5)&lt;&gt;_xlfn.ISOWEEKNUM(ABA5),"S" &amp; TEXT(_xlfn.ISOWEEKNUM(ABB5),"00"),"")</f>
        <v/>
      </c>
      <c r="ABC4" s="10"/>
      <c r="ABD4" s="10" t="str">
        <f>IF(_xlfn.ISOWEEKNUM(ABD5)&lt;&gt;_xlfn.ISOWEEKNUM(ABB5),"S" &amp; TEXT(_xlfn.ISOWEEKNUM(ABD5),"00"),"")</f>
        <v/>
      </c>
      <c r="ABE4" s="10" t="str">
        <f t="shared" ref="ABE4" si="242">IF(_xlfn.ISOWEEKNUM(ABE5)&lt;&gt;_xlfn.ISOWEEKNUM(ABD5),"S" &amp; TEXT(_xlfn.ISOWEEKNUM(ABE5),"00"),"")</f>
        <v/>
      </c>
      <c r="ABF4" s="10"/>
      <c r="ABG4" s="10" t="str">
        <f>IF(_xlfn.ISOWEEKNUM(ABG5)&lt;&gt;_xlfn.ISOWEEKNUM(ABE5),"S" &amp; TEXT(_xlfn.ISOWEEKNUM(ABG5),"00"),"")</f>
        <v/>
      </c>
      <c r="ABH4" s="10" t="str">
        <f t="shared" ref="ABH4" si="243">IF(_xlfn.ISOWEEKNUM(ABH5)&lt;&gt;_xlfn.ISOWEEKNUM(ABG5),"S" &amp; TEXT(_xlfn.ISOWEEKNUM(ABH5),"00"),"")</f>
        <v/>
      </c>
      <c r="ABI4" s="10"/>
      <c r="ABJ4" s="10" t="str">
        <f>IF(_xlfn.ISOWEEKNUM(ABJ5)&lt;&gt;_xlfn.ISOWEEKNUM(ABH5),"S" &amp; TEXT(_xlfn.ISOWEEKNUM(ABJ5),"00"),"")</f>
        <v/>
      </c>
      <c r="ABK4" s="10" t="str">
        <f t="shared" ref="ABK4" si="244">IF(_xlfn.ISOWEEKNUM(ABK5)&lt;&gt;_xlfn.ISOWEEKNUM(ABJ5),"S" &amp; TEXT(_xlfn.ISOWEEKNUM(ABK5),"00"),"")</f>
        <v>S19</v>
      </c>
      <c r="ABL4" s="10"/>
      <c r="ABM4" s="10" t="str">
        <f>IF(_xlfn.ISOWEEKNUM(ABM5)&lt;&gt;_xlfn.ISOWEEKNUM(ABK5),"S" &amp; TEXT(_xlfn.ISOWEEKNUM(ABM5),"00"),"")</f>
        <v/>
      </c>
      <c r="ABN4" s="10" t="str">
        <f t="shared" ref="ABN4" si="245">IF(_xlfn.ISOWEEKNUM(ABN5)&lt;&gt;_xlfn.ISOWEEKNUM(ABM5),"S" &amp; TEXT(_xlfn.ISOWEEKNUM(ABN5),"00"),"")</f>
        <v/>
      </c>
      <c r="ABO4" s="10"/>
      <c r="ABP4" s="10" t="str">
        <f>IF(_xlfn.ISOWEEKNUM(ABP5)&lt;&gt;_xlfn.ISOWEEKNUM(ABN5),"S" &amp; TEXT(_xlfn.ISOWEEKNUM(ABP5),"00"),"")</f>
        <v/>
      </c>
      <c r="ABQ4" s="10" t="str">
        <f t="shared" ref="ABQ4" si="246">IF(_xlfn.ISOWEEKNUM(ABQ5)&lt;&gt;_xlfn.ISOWEEKNUM(ABP5),"S" &amp; TEXT(_xlfn.ISOWEEKNUM(ABQ5),"00"),"")</f>
        <v/>
      </c>
      <c r="ABR4" s="10"/>
      <c r="ABS4" s="10" t="str">
        <f>IF(_xlfn.ISOWEEKNUM(ABS5)&lt;&gt;_xlfn.ISOWEEKNUM(ABQ5),"S" &amp; TEXT(_xlfn.ISOWEEKNUM(ABS5),"00"),"")</f>
        <v/>
      </c>
      <c r="ABT4" s="10" t="str">
        <f t="shared" ref="ABT4" si="247">IF(_xlfn.ISOWEEKNUM(ABT5)&lt;&gt;_xlfn.ISOWEEKNUM(ABS5),"S" &amp; TEXT(_xlfn.ISOWEEKNUM(ABT5),"00"),"")</f>
        <v/>
      </c>
      <c r="ABU4" s="10"/>
      <c r="ABV4" s="10" t="str">
        <f>IF(_xlfn.ISOWEEKNUM(ABV5)&lt;&gt;_xlfn.ISOWEEKNUM(ABT5),"S" &amp; TEXT(_xlfn.ISOWEEKNUM(ABV5),"00"),"")</f>
        <v/>
      </c>
      <c r="ABW4" s="10" t="str">
        <f t="shared" ref="ABW4" si="248">IF(_xlfn.ISOWEEKNUM(ABW5)&lt;&gt;_xlfn.ISOWEEKNUM(ABV5),"S" &amp; TEXT(_xlfn.ISOWEEKNUM(ABW5),"00"),"")</f>
        <v/>
      </c>
      <c r="ABX4" s="10"/>
      <c r="ABY4" s="10" t="str">
        <f>IF(_xlfn.ISOWEEKNUM(ABY5)&lt;&gt;_xlfn.ISOWEEKNUM(ABW5),"S" &amp; TEXT(_xlfn.ISOWEEKNUM(ABY5),"00"),"")</f>
        <v/>
      </c>
      <c r="ABZ4" s="10" t="str">
        <f t="shared" ref="ABZ4" si="249">IF(_xlfn.ISOWEEKNUM(ABZ5)&lt;&gt;_xlfn.ISOWEEKNUM(ABY5),"S" &amp; TEXT(_xlfn.ISOWEEKNUM(ABZ5),"00"),"")</f>
        <v/>
      </c>
      <c r="ACA4" s="10"/>
      <c r="ACB4" s="10" t="str">
        <f>IF(_xlfn.ISOWEEKNUM(ACB5)&lt;&gt;_xlfn.ISOWEEKNUM(ABZ5),"S" &amp; TEXT(_xlfn.ISOWEEKNUM(ACB5),"00"),"")</f>
        <v/>
      </c>
      <c r="ACC4" s="10" t="str">
        <f t="shared" ref="ACC4" si="250">IF(_xlfn.ISOWEEKNUM(ACC5)&lt;&gt;_xlfn.ISOWEEKNUM(ACB5),"S" &amp; TEXT(_xlfn.ISOWEEKNUM(ACC5),"00"),"")</f>
        <v/>
      </c>
      <c r="ACD4" s="10"/>
      <c r="ACE4" s="10" t="str">
        <f>IF(_xlfn.ISOWEEKNUM(ACE5)&lt;&gt;_xlfn.ISOWEEKNUM(ACC5),"S" &amp; TEXT(_xlfn.ISOWEEKNUM(ACE5),"00"),"")</f>
        <v/>
      </c>
      <c r="ACF4" s="10" t="str">
        <f t="shared" ref="ACF4" si="251">IF(_xlfn.ISOWEEKNUM(ACF5)&lt;&gt;_xlfn.ISOWEEKNUM(ACE5),"S" &amp; TEXT(_xlfn.ISOWEEKNUM(ACF5),"00"),"")</f>
        <v>S20</v>
      </c>
      <c r="ACG4" s="10"/>
      <c r="ACH4" s="10" t="str">
        <f>IF(_xlfn.ISOWEEKNUM(ACH5)&lt;&gt;_xlfn.ISOWEEKNUM(ACF5),"S" &amp; TEXT(_xlfn.ISOWEEKNUM(ACH5),"00"),"")</f>
        <v/>
      </c>
      <c r="ACI4" s="10" t="str">
        <f t="shared" ref="ACI4" si="252">IF(_xlfn.ISOWEEKNUM(ACI5)&lt;&gt;_xlfn.ISOWEEKNUM(ACH5),"S" &amp; TEXT(_xlfn.ISOWEEKNUM(ACI5),"00"),"")</f>
        <v/>
      </c>
      <c r="ACJ4" s="10"/>
      <c r="ACK4" s="10" t="str">
        <f>IF(_xlfn.ISOWEEKNUM(ACK5)&lt;&gt;_xlfn.ISOWEEKNUM(ACI5),"S" &amp; TEXT(_xlfn.ISOWEEKNUM(ACK5),"00"),"")</f>
        <v/>
      </c>
      <c r="ACL4" s="10" t="str">
        <f t="shared" ref="ACL4" si="253">IF(_xlfn.ISOWEEKNUM(ACL5)&lt;&gt;_xlfn.ISOWEEKNUM(ACK5),"S" &amp; TEXT(_xlfn.ISOWEEKNUM(ACL5),"00"),"")</f>
        <v/>
      </c>
      <c r="ACM4" s="10"/>
      <c r="ACN4" s="10" t="str">
        <f>IF(_xlfn.ISOWEEKNUM(ACN5)&lt;&gt;_xlfn.ISOWEEKNUM(ACL5),"S" &amp; TEXT(_xlfn.ISOWEEKNUM(ACN5),"00"),"")</f>
        <v/>
      </c>
      <c r="ACO4" s="10" t="str">
        <f t="shared" ref="ACO4" si="254">IF(_xlfn.ISOWEEKNUM(ACO5)&lt;&gt;_xlfn.ISOWEEKNUM(ACN5),"S" &amp; TEXT(_xlfn.ISOWEEKNUM(ACO5),"00"),"")</f>
        <v/>
      </c>
      <c r="ACP4" s="10"/>
      <c r="ACQ4" s="10" t="str">
        <f>IF(_xlfn.ISOWEEKNUM(ACQ5)&lt;&gt;_xlfn.ISOWEEKNUM(ACO5),"S" &amp; TEXT(_xlfn.ISOWEEKNUM(ACQ5),"00"),"")</f>
        <v/>
      </c>
      <c r="ACR4" s="10" t="str">
        <f t="shared" ref="ACR4" si="255">IF(_xlfn.ISOWEEKNUM(ACR5)&lt;&gt;_xlfn.ISOWEEKNUM(ACQ5),"S" &amp; TEXT(_xlfn.ISOWEEKNUM(ACR5),"00"),"")</f>
        <v/>
      </c>
      <c r="ACS4" s="10"/>
      <c r="ACT4" s="10" t="str">
        <f>IF(_xlfn.ISOWEEKNUM(ACT5)&lt;&gt;_xlfn.ISOWEEKNUM(ACR5),"S" &amp; TEXT(_xlfn.ISOWEEKNUM(ACT5),"00"),"")</f>
        <v/>
      </c>
      <c r="ACU4" s="10" t="str">
        <f t="shared" ref="ACU4" si="256">IF(_xlfn.ISOWEEKNUM(ACU5)&lt;&gt;_xlfn.ISOWEEKNUM(ACT5),"S" &amp; TEXT(_xlfn.ISOWEEKNUM(ACU5),"00"),"")</f>
        <v/>
      </c>
      <c r="ACV4" s="10"/>
      <c r="ACW4" s="10" t="str">
        <f>IF(_xlfn.ISOWEEKNUM(ACW5)&lt;&gt;_xlfn.ISOWEEKNUM(ACU5),"S" &amp; TEXT(_xlfn.ISOWEEKNUM(ACW5),"00"),"")</f>
        <v/>
      </c>
      <c r="ACX4" s="10" t="str">
        <f t="shared" ref="ACX4" si="257">IF(_xlfn.ISOWEEKNUM(ACX5)&lt;&gt;_xlfn.ISOWEEKNUM(ACW5),"S" &amp; TEXT(_xlfn.ISOWEEKNUM(ACX5),"00"),"")</f>
        <v/>
      </c>
      <c r="ACY4" s="10"/>
      <c r="ACZ4" s="10" t="str">
        <f>IF(_xlfn.ISOWEEKNUM(ACZ5)&lt;&gt;_xlfn.ISOWEEKNUM(ACX5),"S" &amp; TEXT(_xlfn.ISOWEEKNUM(ACZ5),"00"),"")</f>
        <v/>
      </c>
      <c r="ADA4" s="10" t="str">
        <f t="shared" ref="ADA4" si="258">IF(_xlfn.ISOWEEKNUM(ADA5)&lt;&gt;_xlfn.ISOWEEKNUM(ACZ5),"S" &amp; TEXT(_xlfn.ISOWEEKNUM(ADA5),"00"),"")</f>
        <v>S21</v>
      </c>
      <c r="ADB4" s="10"/>
      <c r="ADC4" s="10" t="str">
        <f>IF(_xlfn.ISOWEEKNUM(ADC5)&lt;&gt;_xlfn.ISOWEEKNUM(ADA5),"S" &amp; TEXT(_xlfn.ISOWEEKNUM(ADC5),"00"),"")</f>
        <v/>
      </c>
      <c r="ADD4" s="10" t="str">
        <f t="shared" ref="ADD4" si="259">IF(_xlfn.ISOWEEKNUM(ADD5)&lt;&gt;_xlfn.ISOWEEKNUM(ADC5),"S" &amp; TEXT(_xlfn.ISOWEEKNUM(ADD5),"00"),"")</f>
        <v/>
      </c>
      <c r="ADE4" s="10"/>
      <c r="ADF4" s="10" t="str">
        <f>IF(_xlfn.ISOWEEKNUM(ADF5)&lt;&gt;_xlfn.ISOWEEKNUM(ADD5),"S" &amp; TEXT(_xlfn.ISOWEEKNUM(ADF5),"00"),"")</f>
        <v/>
      </c>
      <c r="ADG4" s="10" t="str">
        <f t="shared" ref="ADG4" si="260">IF(_xlfn.ISOWEEKNUM(ADG5)&lt;&gt;_xlfn.ISOWEEKNUM(ADF5),"S" &amp; TEXT(_xlfn.ISOWEEKNUM(ADG5),"00"),"")</f>
        <v/>
      </c>
      <c r="ADH4" s="10"/>
      <c r="ADI4" s="10" t="str">
        <f>IF(_xlfn.ISOWEEKNUM(ADI5)&lt;&gt;_xlfn.ISOWEEKNUM(ADG5),"S" &amp; TEXT(_xlfn.ISOWEEKNUM(ADI5),"00"),"")</f>
        <v/>
      </c>
      <c r="ADJ4" s="10" t="str">
        <f t="shared" ref="ADJ4" si="261">IF(_xlfn.ISOWEEKNUM(ADJ5)&lt;&gt;_xlfn.ISOWEEKNUM(ADI5),"S" &amp; TEXT(_xlfn.ISOWEEKNUM(ADJ5),"00"),"")</f>
        <v/>
      </c>
      <c r="ADK4" s="10"/>
      <c r="ADL4" s="10" t="str">
        <f>IF(_xlfn.ISOWEEKNUM(ADL5)&lt;&gt;_xlfn.ISOWEEKNUM(ADJ5),"S" &amp; TEXT(_xlfn.ISOWEEKNUM(ADL5),"00"),"")</f>
        <v/>
      </c>
      <c r="ADM4" s="10" t="str">
        <f t="shared" ref="ADM4" si="262">IF(_xlfn.ISOWEEKNUM(ADM5)&lt;&gt;_xlfn.ISOWEEKNUM(ADL5),"S" &amp; TEXT(_xlfn.ISOWEEKNUM(ADM5),"00"),"")</f>
        <v/>
      </c>
      <c r="ADN4" s="10"/>
      <c r="ADO4" s="10" t="str">
        <f>IF(_xlfn.ISOWEEKNUM(ADO5)&lt;&gt;_xlfn.ISOWEEKNUM(ADM5),"S" &amp; TEXT(_xlfn.ISOWEEKNUM(ADO5),"00"),"")</f>
        <v/>
      </c>
      <c r="ADP4" s="10" t="str">
        <f t="shared" ref="ADP4" si="263">IF(_xlfn.ISOWEEKNUM(ADP5)&lt;&gt;_xlfn.ISOWEEKNUM(ADO5),"S" &amp; TEXT(_xlfn.ISOWEEKNUM(ADP5),"00"),"")</f>
        <v/>
      </c>
      <c r="ADQ4" s="10"/>
      <c r="ADR4" s="10" t="str">
        <f>IF(_xlfn.ISOWEEKNUM(ADR5)&lt;&gt;_xlfn.ISOWEEKNUM(ADP5),"S" &amp; TEXT(_xlfn.ISOWEEKNUM(ADR5),"00"),"")</f>
        <v/>
      </c>
      <c r="ADS4" s="10" t="str">
        <f t="shared" ref="ADS4" si="264">IF(_xlfn.ISOWEEKNUM(ADS5)&lt;&gt;_xlfn.ISOWEEKNUM(ADR5),"S" &amp; TEXT(_xlfn.ISOWEEKNUM(ADS5),"00"),"")</f>
        <v/>
      </c>
      <c r="ADT4" s="10"/>
      <c r="ADU4" s="10" t="str">
        <f>IF(_xlfn.ISOWEEKNUM(ADU5)&lt;&gt;_xlfn.ISOWEEKNUM(ADS5),"S" &amp; TEXT(_xlfn.ISOWEEKNUM(ADU5),"00"),"")</f>
        <v/>
      </c>
      <c r="ADV4" s="10" t="str">
        <f t="shared" ref="ADV4" si="265">IF(_xlfn.ISOWEEKNUM(ADV5)&lt;&gt;_xlfn.ISOWEEKNUM(ADU5),"S" &amp; TEXT(_xlfn.ISOWEEKNUM(ADV5),"00"),"")</f>
        <v>S22</v>
      </c>
      <c r="ADW4" s="10"/>
      <c r="ADX4" s="10" t="str">
        <f>IF(_xlfn.ISOWEEKNUM(ADX5)&lt;&gt;_xlfn.ISOWEEKNUM(ADV5),"S" &amp; TEXT(_xlfn.ISOWEEKNUM(ADX5),"00"),"")</f>
        <v/>
      </c>
      <c r="ADY4" s="10" t="str">
        <f t="shared" ref="ADY4" si="266">IF(_xlfn.ISOWEEKNUM(ADY5)&lt;&gt;_xlfn.ISOWEEKNUM(ADX5),"S" &amp; TEXT(_xlfn.ISOWEEKNUM(ADY5),"00"),"")</f>
        <v/>
      </c>
      <c r="ADZ4" s="10"/>
      <c r="AEA4" s="10" t="str">
        <f>IF(_xlfn.ISOWEEKNUM(AEA5)&lt;&gt;_xlfn.ISOWEEKNUM(ADY5),"S" &amp; TEXT(_xlfn.ISOWEEKNUM(AEA5),"00"),"")</f>
        <v/>
      </c>
      <c r="AEB4" s="10" t="str">
        <f t="shared" ref="AEB4" si="267">IF(_xlfn.ISOWEEKNUM(AEB5)&lt;&gt;_xlfn.ISOWEEKNUM(AEA5),"S" &amp; TEXT(_xlfn.ISOWEEKNUM(AEB5),"00"),"")</f>
        <v/>
      </c>
      <c r="AEC4" s="10"/>
      <c r="AED4" s="10" t="str">
        <f>IF(_xlfn.ISOWEEKNUM(AED5)&lt;&gt;_xlfn.ISOWEEKNUM(AEB5),"S" &amp; TEXT(_xlfn.ISOWEEKNUM(AED5),"00"),"")</f>
        <v/>
      </c>
      <c r="AEE4" s="10" t="str">
        <f t="shared" ref="AEE4" si="268">IF(_xlfn.ISOWEEKNUM(AEE5)&lt;&gt;_xlfn.ISOWEEKNUM(AED5),"S" &amp; TEXT(_xlfn.ISOWEEKNUM(AEE5),"00"),"")</f>
        <v/>
      </c>
      <c r="AEF4" s="10"/>
      <c r="AEG4" s="10" t="str">
        <f>IF(_xlfn.ISOWEEKNUM(AEG5)&lt;&gt;_xlfn.ISOWEEKNUM(AEE5),"S" &amp; TEXT(_xlfn.ISOWEEKNUM(AEG5),"00"),"")</f>
        <v/>
      </c>
      <c r="AEH4" s="10" t="str">
        <f t="shared" ref="AEH4" si="269">IF(_xlfn.ISOWEEKNUM(AEH5)&lt;&gt;_xlfn.ISOWEEKNUM(AEG5),"S" &amp; TEXT(_xlfn.ISOWEEKNUM(AEH5),"00"),"")</f>
        <v/>
      </c>
      <c r="AEI4" s="10"/>
      <c r="AEJ4" s="10" t="str">
        <f>IF(_xlfn.ISOWEEKNUM(AEJ5)&lt;&gt;_xlfn.ISOWEEKNUM(AEH5),"S" &amp; TEXT(_xlfn.ISOWEEKNUM(AEJ5),"00"),"")</f>
        <v/>
      </c>
      <c r="AEK4" s="10" t="str">
        <f t="shared" ref="AEK4" si="270">IF(_xlfn.ISOWEEKNUM(AEK5)&lt;&gt;_xlfn.ISOWEEKNUM(AEJ5),"S" &amp; TEXT(_xlfn.ISOWEEKNUM(AEK5),"00"),"")</f>
        <v/>
      </c>
      <c r="AEL4" s="10"/>
      <c r="AEM4" s="10" t="str">
        <f>IF(_xlfn.ISOWEEKNUM(AEM5)&lt;&gt;_xlfn.ISOWEEKNUM(AEK5),"S" &amp; TEXT(_xlfn.ISOWEEKNUM(AEM5),"00"),"")</f>
        <v/>
      </c>
      <c r="AEN4" s="10" t="str">
        <f t="shared" ref="AEN4" si="271">IF(_xlfn.ISOWEEKNUM(AEN5)&lt;&gt;_xlfn.ISOWEEKNUM(AEM5),"S" &amp; TEXT(_xlfn.ISOWEEKNUM(AEN5),"00"),"")</f>
        <v/>
      </c>
      <c r="AEO4" s="10"/>
      <c r="AEP4" s="10" t="str">
        <f>IF(_xlfn.ISOWEEKNUM(AEP5)&lt;&gt;_xlfn.ISOWEEKNUM(AEN5),"S" &amp; TEXT(_xlfn.ISOWEEKNUM(AEP5),"00"),"")</f>
        <v/>
      </c>
      <c r="AEQ4" s="10" t="str">
        <f t="shared" ref="AEQ4" si="272">IF(_xlfn.ISOWEEKNUM(AEQ5)&lt;&gt;_xlfn.ISOWEEKNUM(AEP5),"S" &amp; TEXT(_xlfn.ISOWEEKNUM(AEQ5),"00"),"")</f>
        <v>S23</v>
      </c>
      <c r="AER4" s="10"/>
      <c r="AES4" s="10" t="str">
        <f>IF(_xlfn.ISOWEEKNUM(AES5)&lt;&gt;_xlfn.ISOWEEKNUM(AEQ5),"S" &amp; TEXT(_xlfn.ISOWEEKNUM(AES5),"00"),"")</f>
        <v/>
      </c>
      <c r="AET4" s="10" t="str">
        <f t="shared" ref="AET4" si="273">IF(_xlfn.ISOWEEKNUM(AET5)&lt;&gt;_xlfn.ISOWEEKNUM(AES5),"S" &amp; TEXT(_xlfn.ISOWEEKNUM(AET5),"00"),"")</f>
        <v/>
      </c>
      <c r="AEU4" s="10"/>
      <c r="AEV4" s="10" t="str">
        <f>IF(_xlfn.ISOWEEKNUM(AEV5)&lt;&gt;_xlfn.ISOWEEKNUM(AET5),"S" &amp; TEXT(_xlfn.ISOWEEKNUM(AEV5),"00"),"")</f>
        <v/>
      </c>
      <c r="AEW4" s="10" t="str">
        <f t="shared" ref="AEW4" si="274">IF(_xlfn.ISOWEEKNUM(AEW5)&lt;&gt;_xlfn.ISOWEEKNUM(AEV5),"S" &amp; TEXT(_xlfn.ISOWEEKNUM(AEW5),"00"),"")</f>
        <v/>
      </c>
      <c r="AEX4" s="10"/>
      <c r="AEY4" s="10" t="str">
        <f>IF(_xlfn.ISOWEEKNUM(AEY5)&lt;&gt;_xlfn.ISOWEEKNUM(AEW5),"S" &amp; TEXT(_xlfn.ISOWEEKNUM(AEY5),"00"),"")</f>
        <v/>
      </c>
      <c r="AEZ4" s="10" t="str">
        <f t="shared" ref="AEZ4" si="275">IF(_xlfn.ISOWEEKNUM(AEZ5)&lt;&gt;_xlfn.ISOWEEKNUM(AEY5),"S" &amp; TEXT(_xlfn.ISOWEEKNUM(AEZ5),"00"),"")</f>
        <v/>
      </c>
      <c r="AFA4" s="10"/>
      <c r="AFB4" s="10" t="str">
        <f>IF(_xlfn.ISOWEEKNUM(AFB5)&lt;&gt;_xlfn.ISOWEEKNUM(AEZ5),"S" &amp; TEXT(_xlfn.ISOWEEKNUM(AFB5),"00"),"")</f>
        <v/>
      </c>
      <c r="AFC4" s="10" t="str">
        <f t="shared" ref="AFC4" si="276">IF(_xlfn.ISOWEEKNUM(AFC5)&lt;&gt;_xlfn.ISOWEEKNUM(AFB5),"S" &amp; TEXT(_xlfn.ISOWEEKNUM(AFC5),"00"),"")</f>
        <v/>
      </c>
      <c r="AFD4" s="10"/>
      <c r="AFE4" s="10" t="str">
        <f>IF(_xlfn.ISOWEEKNUM(AFE5)&lt;&gt;_xlfn.ISOWEEKNUM(AFC5),"S" &amp; TEXT(_xlfn.ISOWEEKNUM(AFE5),"00"),"")</f>
        <v/>
      </c>
      <c r="AFF4" s="10" t="str">
        <f t="shared" ref="AFF4" si="277">IF(_xlfn.ISOWEEKNUM(AFF5)&lt;&gt;_xlfn.ISOWEEKNUM(AFE5),"S" &amp; TEXT(_xlfn.ISOWEEKNUM(AFF5),"00"),"")</f>
        <v/>
      </c>
      <c r="AFG4" s="10"/>
      <c r="AFH4" s="10" t="str">
        <f>IF(_xlfn.ISOWEEKNUM(AFH5)&lt;&gt;_xlfn.ISOWEEKNUM(AFF5),"S" &amp; TEXT(_xlfn.ISOWEEKNUM(AFH5),"00"),"")</f>
        <v/>
      </c>
      <c r="AFI4" s="10" t="str">
        <f t="shared" ref="AFI4" si="278">IF(_xlfn.ISOWEEKNUM(AFI5)&lt;&gt;_xlfn.ISOWEEKNUM(AFH5),"S" &amp; TEXT(_xlfn.ISOWEEKNUM(AFI5),"00"),"")</f>
        <v/>
      </c>
      <c r="AFJ4" s="10"/>
      <c r="AFK4" s="10" t="str">
        <f>IF(_xlfn.ISOWEEKNUM(AFK5)&lt;&gt;_xlfn.ISOWEEKNUM(AFI5),"S" &amp; TEXT(_xlfn.ISOWEEKNUM(AFK5),"00"),"")</f>
        <v/>
      </c>
      <c r="AFL4" s="10" t="str">
        <f t="shared" ref="AFL4" si="279">IF(_xlfn.ISOWEEKNUM(AFL5)&lt;&gt;_xlfn.ISOWEEKNUM(AFK5),"S" &amp; TEXT(_xlfn.ISOWEEKNUM(AFL5),"00"),"")</f>
        <v>S24</v>
      </c>
      <c r="AFM4" s="10"/>
      <c r="AFN4" s="10" t="str">
        <f>IF(_xlfn.ISOWEEKNUM(AFN5)&lt;&gt;_xlfn.ISOWEEKNUM(AFL5),"S" &amp; TEXT(_xlfn.ISOWEEKNUM(AFN5),"00"),"")</f>
        <v/>
      </c>
      <c r="AFO4" s="10" t="str">
        <f t="shared" ref="AFO4" si="280">IF(_xlfn.ISOWEEKNUM(AFO5)&lt;&gt;_xlfn.ISOWEEKNUM(AFN5),"S" &amp; TEXT(_xlfn.ISOWEEKNUM(AFO5),"00"),"")</f>
        <v/>
      </c>
      <c r="AFP4" s="10"/>
      <c r="AFQ4" s="10" t="str">
        <f>IF(_xlfn.ISOWEEKNUM(AFQ5)&lt;&gt;_xlfn.ISOWEEKNUM(AFO5),"S" &amp; TEXT(_xlfn.ISOWEEKNUM(AFQ5),"00"),"")</f>
        <v/>
      </c>
      <c r="AFR4" s="10" t="str">
        <f t="shared" ref="AFR4" si="281">IF(_xlfn.ISOWEEKNUM(AFR5)&lt;&gt;_xlfn.ISOWEEKNUM(AFQ5),"S" &amp; TEXT(_xlfn.ISOWEEKNUM(AFR5),"00"),"")</f>
        <v/>
      </c>
      <c r="AFS4" s="10"/>
      <c r="AFT4" s="10" t="str">
        <f>IF(_xlfn.ISOWEEKNUM(AFT5)&lt;&gt;_xlfn.ISOWEEKNUM(AFR5),"S" &amp; TEXT(_xlfn.ISOWEEKNUM(AFT5),"00"),"")</f>
        <v/>
      </c>
      <c r="AFU4" s="10" t="str">
        <f t="shared" ref="AFU4" si="282">IF(_xlfn.ISOWEEKNUM(AFU5)&lt;&gt;_xlfn.ISOWEEKNUM(AFT5),"S" &amp; TEXT(_xlfn.ISOWEEKNUM(AFU5),"00"),"")</f>
        <v/>
      </c>
      <c r="AFV4" s="10"/>
      <c r="AFW4" s="10" t="str">
        <f>IF(_xlfn.ISOWEEKNUM(AFW5)&lt;&gt;_xlfn.ISOWEEKNUM(AFU5),"S" &amp; TEXT(_xlfn.ISOWEEKNUM(AFW5),"00"),"")</f>
        <v/>
      </c>
      <c r="AFX4" s="10" t="str">
        <f t="shared" ref="AFX4" si="283">IF(_xlfn.ISOWEEKNUM(AFX5)&lt;&gt;_xlfn.ISOWEEKNUM(AFW5),"S" &amp; TEXT(_xlfn.ISOWEEKNUM(AFX5),"00"),"")</f>
        <v/>
      </c>
      <c r="AFY4" s="10"/>
      <c r="AFZ4" s="10" t="str">
        <f>IF(_xlfn.ISOWEEKNUM(AFZ5)&lt;&gt;_xlfn.ISOWEEKNUM(AFX5),"S" &amp; TEXT(_xlfn.ISOWEEKNUM(AFZ5),"00"),"")</f>
        <v/>
      </c>
      <c r="AGA4" s="10" t="str">
        <f t="shared" ref="AGA4" si="284">IF(_xlfn.ISOWEEKNUM(AGA5)&lt;&gt;_xlfn.ISOWEEKNUM(AFZ5),"S" &amp; TEXT(_xlfn.ISOWEEKNUM(AGA5),"00"),"")</f>
        <v/>
      </c>
      <c r="AGB4" s="10"/>
      <c r="AGC4" s="10" t="str">
        <f>IF(_xlfn.ISOWEEKNUM(AGC5)&lt;&gt;_xlfn.ISOWEEKNUM(AGA5),"S" &amp; TEXT(_xlfn.ISOWEEKNUM(AGC5),"00"),"")</f>
        <v/>
      </c>
      <c r="AGD4" s="10" t="str">
        <f t="shared" ref="AGD4" si="285">IF(_xlfn.ISOWEEKNUM(AGD5)&lt;&gt;_xlfn.ISOWEEKNUM(AGC5),"S" &amp; TEXT(_xlfn.ISOWEEKNUM(AGD5),"00"),"")</f>
        <v/>
      </c>
      <c r="AGE4" s="10"/>
      <c r="AGF4" s="10" t="str">
        <f>IF(_xlfn.ISOWEEKNUM(AGF5)&lt;&gt;_xlfn.ISOWEEKNUM(AGD5),"S" &amp; TEXT(_xlfn.ISOWEEKNUM(AGF5),"00"),"")</f>
        <v/>
      </c>
      <c r="AGG4" s="10" t="str">
        <f t="shared" ref="AGG4" si="286">IF(_xlfn.ISOWEEKNUM(AGG5)&lt;&gt;_xlfn.ISOWEEKNUM(AGF5),"S" &amp; TEXT(_xlfn.ISOWEEKNUM(AGG5),"00"),"")</f>
        <v>S25</v>
      </c>
      <c r="AGH4" s="10"/>
      <c r="AGI4" s="10" t="str">
        <f>IF(_xlfn.ISOWEEKNUM(AGI5)&lt;&gt;_xlfn.ISOWEEKNUM(AGG5),"S" &amp; TEXT(_xlfn.ISOWEEKNUM(AGI5),"00"),"")</f>
        <v/>
      </c>
      <c r="AGJ4" s="10" t="str">
        <f t="shared" ref="AGJ4" si="287">IF(_xlfn.ISOWEEKNUM(AGJ5)&lt;&gt;_xlfn.ISOWEEKNUM(AGI5),"S" &amp; TEXT(_xlfn.ISOWEEKNUM(AGJ5),"00"),"")</f>
        <v/>
      </c>
      <c r="AGK4" s="10"/>
      <c r="AGL4" s="10" t="str">
        <f>IF(_xlfn.ISOWEEKNUM(AGL5)&lt;&gt;_xlfn.ISOWEEKNUM(AGJ5),"S" &amp; TEXT(_xlfn.ISOWEEKNUM(AGL5),"00"),"")</f>
        <v/>
      </c>
      <c r="AGM4" s="10" t="str">
        <f t="shared" ref="AGM4" si="288">IF(_xlfn.ISOWEEKNUM(AGM5)&lt;&gt;_xlfn.ISOWEEKNUM(AGL5),"S" &amp; TEXT(_xlfn.ISOWEEKNUM(AGM5),"00"),"")</f>
        <v/>
      </c>
      <c r="AGN4" s="10"/>
      <c r="AGO4" s="10" t="str">
        <f>IF(_xlfn.ISOWEEKNUM(AGO5)&lt;&gt;_xlfn.ISOWEEKNUM(AGM5),"S" &amp; TEXT(_xlfn.ISOWEEKNUM(AGO5),"00"),"")</f>
        <v/>
      </c>
      <c r="AGP4" s="10" t="str">
        <f t="shared" ref="AGP4" si="289">IF(_xlfn.ISOWEEKNUM(AGP5)&lt;&gt;_xlfn.ISOWEEKNUM(AGO5),"S" &amp; TEXT(_xlfn.ISOWEEKNUM(AGP5),"00"),"")</f>
        <v/>
      </c>
      <c r="AGQ4" s="10"/>
      <c r="AGR4" s="10" t="str">
        <f>IF(_xlfn.ISOWEEKNUM(AGR5)&lt;&gt;_xlfn.ISOWEEKNUM(AGP5),"S" &amp; TEXT(_xlfn.ISOWEEKNUM(AGR5),"00"),"")</f>
        <v/>
      </c>
      <c r="AGS4" s="10" t="str">
        <f t="shared" ref="AGS4" si="290">IF(_xlfn.ISOWEEKNUM(AGS5)&lt;&gt;_xlfn.ISOWEEKNUM(AGR5),"S" &amp; TEXT(_xlfn.ISOWEEKNUM(AGS5),"00"),"")</f>
        <v/>
      </c>
      <c r="AGT4" s="10"/>
      <c r="AGU4" s="10" t="str">
        <f>IF(_xlfn.ISOWEEKNUM(AGU5)&lt;&gt;_xlfn.ISOWEEKNUM(AGS5),"S" &amp; TEXT(_xlfn.ISOWEEKNUM(AGU5),"00"),"")</f>
        <v/>
      </c>
      <c r="AGV4" s="10" t="str">
        <f t="shared" ref="AGV4" si="291">IF(_xlfn.ISOWEEKNUM(AGV5)&lt;&gt;_xlfn.ISOWEEKNUM(AGU5),"S" &amp; TEXT(_xlfn.ISOWEEKNUM(AGV5),"00"),"")</f>
        <v/>
      </c>
      <c r="AGW4" s="10"/>
      <c r="AGX4" s="10" t="str">
        <f>IF(_xlfn.ISOWEEKNUM(AGX5)&lt;&gt;_xlfn.ISOWEEKNUM(AGV5),"S" &amp; TEXT(_xlfn.ISOWEEKNUM(AGX5),"00"),"")</f>
        <v/>
      </c>
      <c r="AGY4" s="10" t="str">
        <f t="shared" ref="AGY4" si="292">IF(_xlfn.ISOWEEKNUM(AGY5)&lt;&gt;_xlfn.ISOWEEKNUM(AGX5),"S" &amp; TEXT(_xlfn.ISOWEEKNUM(AGY5),"00"),"")</f>
        <v/>
      </c>
      <c r="AGZ4" s="10"/>
      <c r="AHA4" s="10" t="str">
        <f>IF(_xlfn.ISOWEEKNUM(AHA5)&lt;&gt;_xlfn.ISOWEEKNUM(AGY5),"S" &amp; TEXT(_xlfn.ISOWEEKNUM(AHA5),"00"),"")</f>
        <v/>
      </c>
      <c r="AHB4" s="10" t="str">
        <f t="shared" ref="AHB4" si="293">IF(_xlfn.ISOWEEKNUM(AHB5)&lt;&gt;_xlfn.ISOWEEKNUM(AHA5),"S" &amp; TEXT(_xlfn.ISOWEEKNUM(AHB5),"00"),"")</f>
        <v>S26</v>
      </c>
      <c r="AHC4" s="10"/>
      <c r="AHD4" s="10" t="str">
        <f>IF(_xlfn.ISOWEEKNUM(AHD5)&lt;&gt;_xlfn.ISOWEEKNUM(AHB5),"S" &amp; TEXT(_xlfn.ISOWEEKNUM(AHD5),"00"),"")</f>
        <v/>
      </c>
      <c r="AHE4" s="10" t="str">
        <f t="shared" ref="AHE4" si="294">IF(_xlfn.ISOWEEKNUM(AHE5)&lt;&gt;_xlfn.ISOWEEKNUM(AHD5),"S" &amp; TEXT(_xlfn.ISOWEEKNUM(AHE5),"00"),"")</f>
        <v/>
      </c>
      <c r="AHF4" s="10"/>
      <c r="AHG4" s="10" t="str">
        <f>IF(_xlfn.ISOWEEKNUM(AHG5)&lt;&gt;_xlfn.ISOWEEKNUM(AHE5),"S" &amp; TEXT(_xlfn.ISOWEEKNUM(AHG5),"00"),"")</f>
        <v/>
      </c>
      <c r="AHH4" s="10" t="str">
        <f t="shared" ref="AHH4" si="295">IF(_xlfn.ISOWEEKNUM(AHH5)&lt;&gt;_xlfn.ISOWEEKNUM(AHG5),"S" &amp; TEXT(_xlfn.ISOWEEKNUM(AHH5),"00"),"")</f>
        <v/>
      </c>
      <c r="AHI4" s="10"/>
      <c r="AHJ4" s="10" t="str">
        <f>IF(_xlfn.ISOWEEKNUM(AHJ5)&lt;&gt;_xlfn.ISOWEEKNUM(AHH5),"S" &amp; TEXT(_xlfn.ISOWEEKNUM(AHJ5),"00"),"")</f>
        <v/>
      </c>
      <c r="AHK4" s="10" t="str">
        <f t="shared" ref="AHK4" si="296">IF(_xlfn.ISOWEEKNUM(AHK5)&lt;&gt;_xlfn.ISOWEEKNUM(AHJ5),"S" &amp; TEXT(_xlfn.ISOWEEKNUM(AHK5),"00"),"")</f>
        <v/>
      </c>
      <c r="AHL4" s="10"/>
      <c r="AHM4" s="10" t="str">
        <f>IF(_xlfn.ISOWEEKNUM(AHM5)&lt;&gt;_xlfn.ISOWEEKNUM(AHK5),"S" &amp; TEXT(_xlfn.ISOWEEKNUM(AHM5),"00"),"")</f>
        <v/>
      </c>
      <c r="AHN4" s="10" t="str">
        <f t="shared" ref="AHN4" si="297">IF(_xlfn.ISOWEEKNUM(AHN5)&lt;&gt;_xlfn.ISOWEEKNUM(AHM5),"S" &amp; TEXT(_xlfn.ISOWEEKNUM(AHN5),"00"),"")</f>
        <v/>
      </c>
      <c r="AHO4" s="10"/>
      <c r="AHP4" s="10" t="str">
        <f>IF(_xlfn.ISOWEEKNUM(AHP5)&lt;&gt;_xlfn.ISOWEEKNUM(AHN5),"S" &amp; TEXT(_xlfn.ISOWEEKNUM(AHP5),"00"),"")</f>
        <v/>
      </c>
      <c r="AHQ4" s="10" t="str">
        <f t="shared" ref="AHQ4" si="298">IF(_xlfn.ISOWEEKNUM(AHQ5)&lt;&gt;_xlfn.ISOWEEKNUM(AHP5),"S" &amp; TEXT(_xlfn.ISOWEEKNUM(AHQ5),"00"),"")</f>
        <v/>
      </c>
      <c r="AHR4" s="10"/>
      <c r="AHS4" s="10" t="str">
        <f>IF(_xlfn.ISOWEEKNUM(AHS5)&lt;&gt;_xlfn.ISOWEEKNUM(AHQ5),"S" &amp; TEXT(_xlfn.ISOWEEKNUM(AHS5),"00"),"")</f>
        <v/>
      </c>
      <c r="AHT4" s="10" t="str">
        <f t="shared" ref="AHT4" si="299">IF(_xlfn.ISOWEEKNUM(AHT5)&lt;&gt;_xlfn.ISOWEEKNUM(AHS5),"S" &amp; TEXT(_xlfn.ISOWEEKNUM(AHT5),"00"),"")</f>
        <v/>
      </c>
      <c r="AHU4" s="10"/>
      <c r="AHV4" s="10" t="str">
        <f>IF(_xlfn.ISOWEEKNUM(AHV5)&lt;&gt;_xlfn.ISOWEEKNUM(AHT5),"S" &amp; TEXT(_xlfn.ISOWEEKNUM(AHV5),"00"),"")</f>
        <v/>
      </c>
      <c r="AHW4" s="10" t="str">
        <f t="shared" ref="AHW4" si="300">IF(_xlfn.ISOWEEKNUM(AHW5)&lt;&gt;_xlfn.ISOWEEKNUM(AHV5),"S" &amp; TEXT(_xlfn.ISOWEEKNUM(AHW5),"00"),"")</f>
        <v>S27</v>
      </c>
      <c r="AHX4" s="10"/>
      <c r="AHY4" s="10" t="str">
        <f>IF(_xlfn.ISOWEEKNUM(AHY5)&lt;&gt;_xlfn.ISOWEEKNUM(AHW5),"S" &amp; TEXT(_xlfn.ISOWEEKNUM(AHY5),"00"),"")</f>
        <v/>
      </c>
      <c r="AHZ4" s="10" t="str">
        <f t="shared" ref="AHZ4" si="301">IF(_xlfn.ISOWEEKNUM(AHZ5)&lt;&gt;_xlfn.ISOWEEKNUM(AHY5),"S" &amp; TEXT(_xlfn.ISOWEEKNUM(AHZ5),"00"),"")</f>
        <v/>
      </c>
      <c r="AIA4" s="10"/>
      <c r="AIB4" s="10" t="str">
        <f>IF(_xlfn.ISOWEEKNUM(AIB5)&lt;&gt;_xlfn.ISOWEEKNUM(AHZ5),"S" &amp; TEXT(_xlfn.ISOWEEKNUM(AIB5),"00"),"")</f>
        <v/>
      </c>
      <c r="AIC4" s="10" t="str">
        <f t="shared" ref="AIC4" si="302">IF(_xlfn.ISOWEEKNUM(AIC5)&lt;&gt;_xlfn.ISOWEEKNUM(AIB5),"S" &amp; TEXT(_xlfn.ISOWEEKNUM(AIC5),"00"),"")</f>
        <v/>
      </c>
      <c r="AID4" s="10"/>
      <c r="AIE4" s="10" t="str">
        <f>IF(_xlfn.ISOWEEKNUM(AIE5)&lt;&gt;_xlfn.ISOWEEKNUM(AIC5),"S" &amp; TEXT(_xlfn.ISOWEEKNUM(AIE5),"00"),"")</f>
        <v/>
      </c>
      <c r="AIF4" s="10" t="str">
        <f t="shared" ref="AIF4" si="303">IF(_xlfn.ISOWEEKNUM(AIF5)&lt;&gt;_xlfn.ISOWEEKNUM(AIE5),"S" &amp; TEXT(_xlfn.ISOWEEKNUM(AIF5),"00"),"")</f>
        <v/>
      </c>
      <c r="AIG4" s="10"/>
      <c r="AIH4" s="10" t="str">
        <f>IF(_xlfn.ISOWEEKNUM(AIH5)&lt;&gt;_xlfn.ISOWEEKNUM(AIF5),"S" &amp; TEXT(_xlfn.ISOWEEKNUM(AIH5),"00"),"")</f>
        <v/>
      </c>
      <c r="AII4" s="10" t="str">
        <f t="shared" ref="AII4" si="304">IF(_xlfn.ISOWEEKNUM(AII5)&lt;&gt;_xlfn.ISOWEEKNUM(AIH5),"S" &amp; TEXT(_xlfn.ISOWEEKNUM(AII5),"00"),"")</f>
        <v/>
      </c>
      <c r="AIJ4" s="10"/>
      <c r="AIK4" s="10" t="str">
        <f>IF(_xlfn.ISOWEEKNUM(AIK5)&lt;&gt;_xlfn.ISOWEEKNUM(AII5),"S" &amp; TEXT(_xlfn.ISOWEEKNUM(AIK5),"00"),"")</f>
        <v/>
      </c>
      <c r="AIL4" s="10" t="str">
        <f t="shared" ref="AIL4" si="305">IF(_xlfn.ISOWEEKNUM(AIL5)&lt;&gt;_xlfn.ISOWEEKNUM(AIK5),"S" &amp; TEXT(_xlfn.ISOWEEKNUM(AIL5),"00"),"")</f>
        <v/>
      </c>
      <c r="AIM4" s="10"/>
      <c r="AIN4" s="10" t="str">
        <f>IF(_xlfn.ISOWEEKNUM(AIN5)&lt;&gt;_xlfn.ISOWEEKNUM(AIL5),"S" &amp; TEXT(_xlfn.ISOWEEKNUM(AIN5),"00"),"")</f>
        <v/>
      </c>
      <c r="AIO4" s="10" t="str">
        <f t="shared" ref="AIO4" si="306">IF(_xlfn.ISOWEEKNUM(AIO5)&lt;&gt;_xlfn.ISOWEEKNUM(AIN5),"S" &amp; TEXT(_xlfn.ISOWEEKNUM(AIO5),"00"),"")</f>
        <v/>
      </c>
      <c r="AIP4" s="10"/>
      <c r="AIQ4" s="10" t="str">
        <f>IF(_xlfn.ISOWEEKNUM(AIQ5)&lt;&gt;_xlfn.ISOWEEKNUM(AIO5),"S" &amp; TEXT(_xlfn.ISOWEEKNUM(AIQ5),"00"),"")</f>
        <v/>
      </c>
      <c r="AIR4" s="10" t="str">
        <f t="shared" ref="AIR4" si="307">IF(_xlfn.ISOWEEKNUM(AIR5)&lt;&gt;_xlfn.ISOWEEKNUM(AIQ5),"S" &amp; TEXT(_xlfn.ISOWEEKNUM(AIR5),"00"),"")</f>
        <v>S28</v>
      </c>
      <c r="AIS4" s="10"/>
      <c r="AIT4" s="10" t="str">
        <f>IF(_xlfn.ISOWEEKNUM(AIT5)&lt;&gt;_xlfn.ISOWEEKNUM(AIR5),"S" &amp; TEXT(_xlfn.ISOWEEKNUM(AIT5),"00"),"")</f>
        <v/>
      </c>
      <c r="AIU4" s="10" t="str">
        <f t="shared" ref="AIU4" si="308">IF(_xlfn.ISOWEEKNUM(AIU5)&lt;&gt;_xlfn.ISOWEEKNUM(AIT5),"S" &amp; TEXT(_xlfn.ISOWEEKNUM(AIU5),"00"),"")</f>
        <v/>
      </c>
      <c r="AIV4" s="10"/>
      <c r="AIW4" s="10" t="str">
        <f>IF(_xlfn.ISOWEEKNUM(AIW5)&lt;&gt;_xlfn.ISOWEEKNUM(AIU5),"S" &amp; TEXT(_xlfn.ISOWEEKNUM(AIW5),"00"),"")</f>
        <v/>
      </c>
      <c r="AIX4" s="10" t="str">
        <f t="shared" ref="AIX4" si="309">IF(_xlfn.ISOWEEKNUM(AIX5)&lt;&gt;_xlfn.ISOWEEKNUM(AIW5),"S" &amp; TEXT(_xlfn.ISOWEEKNUM(AIX5),"00"),"")</f>
        <v/>
      </c>
      <c r="AIY4" s="10"/>
      <c r="AIZ4" s="10" t="str">
        <f>IF(_xlfn.ISOWEEKNUM(AIZ5)&lt;&gt;_xlfn.ISOWEEKNUM(AIX5),"S" &amp; TEXT(_xlfn.ISOWEEKNUM(AIZ5),"00"),"")</f>
        <v/>
      </c>
      <c r="AJA4" s="10" t="str">
        <f t="shared" ref="AJA4" si="310">IF(_xlfn.ISOWEEKNUM(AJA5)&lt;&gt;_xlfn.ISOWEEKNUM(AIZ5),"S" &amp; TEXT(_xlfn.ISOWEEKNUM(AJA5),"00"),"")</f>
        <v/>
      </c>
      <c r="AJB4" s="10"/>
      <c r="AJC4" s="10" t="str">
        <f>IF(_xlfn.ISOWEEKNUM(AJC5)&lt;&gt;_xlfn.ISOWEEKNUM(AJA5),"S" &amp; TEXT(_xlfn.ISOWEEKNUM(AJC5),"00"),"")</f>
        <v/>
      </c>
      <c r="AJD4" s="10" t="str">
        <f t="shared" ref="AJD4" si="311">IF(_xlfn.ISOWEEKNUM(AJD5)&lt;&gt;_xlfn.ISOWEEKNUM(AJC5),"S" &amp; TEXT(_xlfn.ISOWEEKNUM(AJD5),"00"),"")</f>
        <v/>
      </c>
      <c r="AJE4" s="10"/>
      <c r="AJF4" s="10" t="str">
        <f>IF(_xlfn.ISOWEEKNUM(AJF5)&lt;&gt;_xlfn.ISOWEEKNUM(AJD5),"S" &amp; TEXT(_xlfn.ISOWEEKNUM(AJF5),"00"),"")</f>
        <v/>
      </c>
      <c r="AJG4" s="10" t="str">
        <f t="shared" ref="AJG4" si="312">IF(_xlfn.ISOWEEKNUM(AJG5)&lt;&gt;_xlfn.ISOWEEKNUM(AJF5),"S" &amp; TEXT(_xlfn.ISOWEEKNUM(AJG5),"00"),"")</f>
        <v/>
      </c>
      <c r="AJH4" s="10"/>
      <c r="AJI4" s="10" t="str">
        <f>IF(_xlfn.ISOWEEKNUM(AJI5)&lt;&gt;_xlfn.ISOWEEKNUM(AJG5),"S" &amp; TEXT(_xlfn.ISOWEEKNUM(AJI5),"00"),"")</f>
        <v/>
      </c>
      <c r="AJJ4" s="10" t="str">
        <f t="shared" ref="AJJ4" si="313">IF(_xlfn.ISOWEEKNUM(AJJ5)&lt;&gt;_xlfn.ISOWEEKNUM(AJI5),"S" &amp; TEXT(_xlfn.ISOWEEKNUM(AJJ5),"00"),"")</f>
        <v/>
      </c>
      <c r="AJK4" s="10"/>
      <c r="AJL4" s="10" t="str">
        <f>IF(_xlfn.ISOWEEKNUM(AJL5)&lt;&gt;_xlfn.ISOWEEKNUM(AJJ5),"S" &amp; TEXT(_xlfn.ISOWEEKNUM(AJL5),"00"),"")</f>
        <v/>
      </c>
      <c r="AJM4" s="10" t="str">
        <f t="shared" ref="AJM4" si="314">IF(_xlfn.ISOWEEKNUM(AJM5)&lt;&gt;_xlfn.ISOWEEKNUM(AJL5),"S" &amp; TEXT(_xlfn.ISOWEEKNUM(AJM5),"00"),"")</f>
        <v>S29</v>
      </c>
      <c r="AJN4" s="10"/>
      <c r="AJO4" s="10" t="str">
        <f>IF(_xlfn.ISOWEEKNUM(AJO5)&lt;&gt;_xlfn.ISOWEEKNUM(AJM5),"S" &amp; TEXT(_xlfn.ISOWEEKNUM(AJO5),"00"),"")</f>
        <v/>
      </c>
      <c r="AJP4" s="10" t="str">
        <f t="shared" ref="AJP4" si="315">IF(_xlfn.ISOWEEKNUM(AJP5)&lt;&gt;_xlfn.ISOWEEKNUM(AJO5),"S" &amp; TEXT(_xlfn.ISOWEEKNUM(AJP5),"00"),"")</f>
        <v/>
      </c>
      <c r="AJQ4" s="10"/>
      <c r="AJR4" s="10" t="str">
        <f>IF(_xlfn.ISOWEEKNUM(AJR5)&lt;&gt;_xlfn.ISOWEEKNUM(AJP5),"S" &amp; TEXT(_xlfn.ISOWEEKNUM(AJR5),"00"),"")</f>
        <v/>
      </c>
      <c r="AJS4" s="10" t="str">
        <f t="shared" ref="AJS4" si="316">IF(_xlfn.ISOWEEKNUM(AJS5)&lt;&gt;_xlfn.ISOWEEKNUM(AJR5),"S" &amp; TEXT(_xlfn.ISOWEEKNUM(AJS5),"00"),"")</f>
        <v/>
      </c>
      <c r="AJT4" s="10"/>
      <c r="AJU4" s="10" t="str">
        <f>IF(_xlfn.ISOWEEKNUM(AJU5)&lt;&gt;_xlfn.ISOWEEKNUM(AJS5),"S" &amp; TEXT(_xlfn.ISOWEEKNUM(AJU5),"00"),"")</f>
        <v/>
      </c>
      <c r="AJV4" s="10" t="str">
        <f t="shared" ref="AJV4" si="317">IF(_xlfn.ISOWEEKNUM(AJV5)&lt;&gt;_xlfn.ISOWEEKNUM(AJU5),"S" &amp; TEXT(_xlfn.ISOWEEKNUM(AJV5),"00"),"")</f>
        <v/>
      </c>
      <c r="AJW4" s="10"/>
      <c r="AJX4" s="10" t="str">
        <f>IF(_xlfn.ISOWEEKNUM(AJX5)&lt;&gt;_xlfn.ISOWEEKNUM(AJV5),"S" &amp; TEXT(_xlfn.ISOWEEKNUM(AJX5),"00"),"")</f>
        <v/>
      </c>
      <c r="AJY4" s="10" t="str">
        <f t="shared" ref="AJY4" si="318">IF(_xlfn.ISOWEEKNUM(AJY5)&lt;&gt;_xlfn.ISOWEEKNUM(AJX5),"S" &amp; TEXT(_xlfn.ISOWEEKNUM(AJY5),"00"),"")</f>
        <v/>
      </c>
      <c r="AJZ4" s="10"/>
      <c r="AKA4" s="10" t="str">
        <f>IF(_xlfn.ISOWEEKNUM(AKA5)&lt;&gt;_xlfn.ISOWEEKNUM(AJY5),"S" &amp; TEXT(_xlfn.ISOWEEKNUM(AKA5),"00"),"")</f>
        <v/>
      </c>
      <c r="AKB4" s="10" t="str">
        <f t="shared" ref="AKB4" si="319">IF(_xlfn.ISOWEEKNUM(AKB5)&lt;&gt;_xlfn.ISOWEEKNUM(AKA5),"S" &amp; TEXT(_xlfn.ISOWEEKNUM(AKB5),"00"),"")</f>
        <v/>
      </c>
      <c r="AKC4" s="10"/>
      <c r="AKD4" s="10" t="str">
        <f>IF(_xlfn.ISOWEEKNUM(AKD5)&lt;&gt;_xlfn.ISOWEEKNUM(AKB5),"S" &amp; TEXT(_xlfn.ISOWEEKNUM(AKD5),"00"),"")</f>
        <v/>
      </c>
      <c r="AKE4" s="10" t="str">
        <f t="shared" ref="AKE4" si="320">IF(_xlfn.ISOWEEKNUM(AKE5)&lt;&gt;_xlfn.ISOWEEKNUM(AKD5),"S" &amp; TEXT(_xlfn.ISOWEEKNUM(AKE5),"00"),"")</f>
        <v/>
      </c>
      <c r="AKF4" s="10"/>
      <c r="AKG4" s="10" t="str">
        <f>IF(_xlfn.ISOWEEKNUM(AKG5)&lt;&gt;_xlfn.ISOWEEKNUM(AKE5),"S" &amp; TEXT(_xlfn.ISOWEEKNUM(AKG5),"00"),"")</f>
        <v/>
      </c>
      <c r="AKH4" s="10" t="str">
        <f t="shared" ref="AKH4" si="321">IF(_xlfn.ISOWEEKNUM(AKH5)&lt;&gt;_xlfn.ISOWEEKNUM(AKG5),"S" &amp; TEXT(_xlfn.ISOWEEKNUM(AKH5),"00"),"")</f>
        <v>S30</v>
      </c>
      <c r="AKI4" s="10"/>
      <c r="AKJ4" s="10" t="str">
        <f>IF(_xlfn.ISOWEEKNUM(AKJ5)&lt;&gt;_xlfn.ISOWEEKNUM(AKH5),"S" &amp; TEXT(_xlfn.ISOWEEKNUM(AKJ5),"00"),"")</f>
        <v/>
      </c>
      <c r="AKK4" s="10" t="str">
        <f t="shared" ref="AKK4" si="322">IF(_xlfn.ISOWEEKNUM(AKK5)&lt;&gt;_xlfn.ISOWEEKNUM(AKJ5),"S" &amp; TEXT(_xlfn.ISOWEEKNUM(AKK5),"00"),"")</f>
        <v/>
      </c>
      <c r="AKL4" s="10"/>
      <c r="AKM4" s="10" t="str">
        <f>IF(_xlfn.ISOWEEKNUM(AKM5)&lt;&gt;_xlfn.ISOWEEKNUM(AKK5),"S" &amp; TEXT(_xlfn.ISOWEEKNUM(AKM5),"00"),"")</f>
        <v/>
      </c>
      <c r="AKN4" s="10" t="str">
        <f t="shared" ref="AKN4" si="323">IF(_xlfn.ISOWEEKNUM(AKN5)&lt;&gt;_xlfn.ISOWEEKNUM(AKM5),"S" &amp; TEXT(_xlfn.ISOWEEKNUM(AKN5),"00"),"")</f>
        <v/>
      </c>
      <c r="AKO4" s="10"/>
      <c r="AKP4" s="10" t="str">
        <f>IF(_xlfn.ISOWEEKNUM(AKP5)&lt;&gt;_xlfn.ISOWEEKNUM(AKN5),"S" &amp; TEXT(_xlfn.ISOWEEKNUM(AKP5),"00"),"")</f>
        <v/>
      </c>
      <c r="AKQ4" s="10" t="str">
        <f t="shared" ref="AKQ4" si="324">IF(_xlfn.ISOWEEKNUM(AKQ5)&lt;&gt;_xlfn.ISOWEEKNUM(AKP5),"S" &amp; TEXT(_xlfn.ISOWEEKNUM(AKQ5),"00"),"")</f>
        <v/>
      </c>
      <c r="AKR4" s="10"/>
      <c r="AKS4" s="10" t="str">
        <f>IF(_xlfn.ISOWEEKNUM(AKS5)&lt;&gt;_xlfn.ISOWEEKNUM(AKQ5),"S" &amp; TEXT(_xlfn.ISOWEEKNUM(AKS5),"00"),"")</f>
        <v/>
      </c>
      <c r="AKT4" s="10" t="str">
        <f t="shared" ref="AKT4" si="325">IF(_xlfn.ISOWEEKNUM(AKT5)&lt;&gt;_xlfn.ISOWEEKNUM(AKS5),"S" &amp; TEXT(_xlfn.ISOWEEKNUM(AKT5),"00"),"")</f>
        <v/>
      </c>
      <c r="AKU4" s="10"/>
      <c r="AKV4" s="10" t="str">
        <f>IF(_xlfn.ISOWEEKNUM(AKV5)&lt;&gt;_xlfn.ISOWEEKNUM(AKT5),"S" &amp; TEXT(_xlfn.ISOWEEKNUM(AKV5),"00"),"")</f>
        <v/>
      </c>
      <c r="AKW4" s="10" t="str">
        <f t="shared" ref="AKW4" si="326">IF(_xlfn.ISOWEEKNUM(AKW5)&lt;&gt;_xlfn.ISOWEEKNUM(AKV5),"S" &amp; TEXT(_xlfn.ISOWEEKNUM(AKW5),"00"),"")</f>
        <v/>
      </c>
      <c r="AKX4" s="10"/>
      <c r="AKY4" s="10" t="str">
        <f>IF(_xlfn.ISOWEEKNUM(AKY5)&lt;&gt;_xlfn.ISOWEEKNUM(AKW5),"S" &amp; TEXT(_xlfn.ISOWEEKNUM(AKY5),"00"),"")</f>
        <v/>
      </c>
      <c r="AKZ4" s="10" t="str">
        <f t="shared" ref="AKZ4" si="327">IF(_xlfn.ISOWEEKNUM(AKZ5)&lt;&gt;_xlfn.ISOWEEKNUM(AKY5),"S" &amp; TEXT(_xlfn.ISOWEEKNUM(AKZ5),"00"),"")</f>
        <v/>
      </c>
      <c r="ALA4" s="10"/>
      <c r="ALB4" s="10" t="str">
        <f>IF(_xlfn.ISOWEEKNUM(ALB5)&lt;&gt;_xlfn.ISOWEEKNUM(AKZ5),"S" &amp; TEXT(_xlfn.ISOWEEKNUM(ALB5),"00"),"")</f>
        <v/>
      </c>
      <c r="ALC4" s="10" t="str">
        <f t="shared" ref="ALC4" si="328">IF(_xlfn.ISOWEEKNUM(ALC5)&lt;&gt;_xlfn.ISOWEEKNUM(ALB5),"S" &amp; TEXT(_xlfn.ISOWEEKNUM(ALC5),"00"),"")</f>
        <v>S31</v>
      </c>
      <c r="ALD4" s="10"/>
      <c r="ALE4" s="10" t="str">
        <f>IF(_xlfn.ISOWEEKNUM(ALE5)&lt;&gt;_xlfn.ISOWEEKNUM(ALC5),"S" &amp; TEXT(_xlfn.ISOWEEKNUM(ALE5),"00"),"")</f>
        <v/>
      </c>
      <c r="ALF4" s="10" t="str">
        <f t="shared" ref="ALF4" si="329">IF(_xlfn.ISOWEEKNUM(ALF5)&lt;&gt;_xlfn.ISOWEEKNUM(ALE5),"S" &amp; TEXT(_xlfn.ISOWEEKNUM(ALF5),"00"),"")</f>
        <v/>
      </c>
      <c r="ALG4" s="10"/>
      <c r="ALH4" s="10" t="str">
        <f>IF(_xlfn.ISOWEEKNUM(ALH5)&lt;&gt;_xlfn.ISOWEEKNUM(ALF5),"S" &amp; TEXT(_xlfn.ISOWEEKNUM(ALH5),"00"),"")</f>
        <v/>
      </c>
      <c r="ALI4" s="10" t="str">
        <f t="shared" ref="ALI4" si="330">IF(_xlfn.ISOWEEKNUM(ALI5)&lt;&gt;_xlfn.ISOWEEKNUM(ALH5),"S" &amp; TEXT(_xlfn.ISOWEEKNUM(ALI5),"00"),"")</f>
        <v/>
      </c>
      <c r="ALJ4" s="10"/>
      <c r="ALK4" s="10" t="str">
        <f>IF(_xlfn.ISOWEEKNUM(ALK5)&lt;&gt;_xlfn.ISOWEEKNUM(ALI5),"S" &amp; TEXT(_xlfn.ISOWEEKNUM(ALK5),"00"),"")</f>
        <v/>
      </c>
      <c r="ALL4" s="10" t="str">
        <f t="shared" ref="ALL4" si="331">IF(_xlfn.ISOWEEKNUM(ALL5)&lt;&gt;_xlfn.ISOWEEKNUM(ALK5),"S" &amp; TEXT(_xlfn.ISOWEEKNUM(ALL5),"00"),"")</f>
        <v/>
      </c>
      <c r="ALM4" s="10"/>
      <c r="ALN4" s="10" t="str">
        <f>IF(_xlfn.ISOWEEKNUM(ALN5)&lt;&gt;_xlfn.ISOWEEKNUM(ALL5),"S" &amp; TEXT(_xlfn.ISOWEEKNUM(ALN5),"00"),"")</f>
        <v/>
      </c>
      <c r="ALO4" s="10" t="str">
        <f t="shared" ref="ALO4" si="332">IF(_xlfn.ISOWEEKNUM(ALO5)&lt;&gt;_xlfn.ISOWEEKNUM(ALN5),"S" &amp; TEXT(_xlfn.ISOWEEKNUM(ALO5),"00"),"")</f>
        <v/>
      </c>
      <c r="ALP4" s="10"/>
      <c r="ALQ4" s="10" t="str">
        <f>IF(_xlfn.ISOWEEKNUM(ALQ5)&lt;&gt;_xlfn.ISOWEEKNUM(ALO5),"S" &amp; TEXT(_xlfn.ISOWEEKNUM(ALQ5),"00"),"")</f>
        <v/>
      </c>
      <c r="ALR4" s="10" t="str">
        <f t="shared" ref="ALR4" si="333">IF(_xlfn.ISOWEEKNUM(ALR5)&lt;&gt;_xlfn.ISOWEEKNUM(ALQ5),"S" &amp; TEXT(_xlfn.ISOWEEKNUM(ALR5),"00"),"")</f>
        <v/>
      </c>
      <c r="ALS4" s="10"/>
      <c r="ALT4" s="10" t="str">
        <f>IF(_xlfn.ISOWEEKNUM(ALT5)&lt;&gt;_xlfn.ISOWEEKNUM(ALR5),"S" &amp; TEXT(_xlfn.ISOWEEKNUM(ALT5),"00"),"")</f>
        <v/>
      </c>
      <c r="ALU4" s="10" t="str">
        <f t="shared" ref="ALU4" si="334">IF(_xlfn.ISOWEEKNUM(ALU5)&lt;&gt;_xlfn.ISOWEEKNUM(ALT5),"S" &amp; TEXT(_xlfn.ISOWEEKNUM(ALU5),"00"),"")</f>
        <v/>
      </c>
      <c r="ALV4" s="10"/>
      <c r="ALW4" s="10" t="str">
        <f>IF(_xlfn.ISOWEEKNUM(ALW5)&lt;&gt;_xlfn.ISOWEEKNUM(ALU5),"S" &amp; TEXT(_xlfn.ISOWEEKNUM(ALW5),"00"),"")</f>
        <v/>
      </c>
      <c r="ALX4" s="10" t="str">
        <f t="shared" ref="ALX4" si="335">IF(_xlfn.ISOWEEKNUM(ALX5)&lt;&gt;_xlfn.ISOWEEKNUM(ALW5),"S" &amp; TEXT(_xlfn.ISOWEEKNUM(ALX5),"00"),"")</f>
        <v>S32</v>
      </c>
      <c r="ALY4" s="10"/>
      <c r="ALZ4" s="10" t="str">
        <f>IF(_xlfn.ISOWEEKNUM(ALZ5)&lt;&gt;_xlfn.ISOWEEKNUM(ALX5),"S" &amp; TEXT(_xlfn.ISOWEEKNUM(ALZ5),"00"),"")</f>
        <v/>
      </c>
      <c r="AMA4" s="10" t="str">
        <f t="shared" ref="AMA4" si="336">IF(_xlfn.ISOWEEKNUM(AMA5)&lt;&gt;_xlfn.ISOWEEKNUM(ALZ5),"S" &amp; TEXT(_xlfn.ISOWEEKNUM(AMA5),"00"),"")</f>
        <v/>
      </c>
      <c r="AMB4" s="10"/>
      <c r="AMC4" s="10" t="str">
        <f>IF(_xlfn.ISOWEEKNUM(AMC5)&lt;&gt;_xlfn.ISOWEEKNUM(AMA5),"S" &amp; TEXT(_xlfn.ISOWEEKNUM(AMC5),"00"),"")</f>
        <v/>
      </c>
      <c r="AMD4" s="10" t="str">
        <f t="shared" ref="AMD4" si="337">IF(_xlfn.ISOWEEKNUM(AMD5)&lt;&gt;_xlfn.ISOWEEKNUM(AMC5),"S" &amp; TEXT(_xlfn.ISOWEEKNUM(AMD5),"00"),"")</f>
        <v/>
      </c>
      <c r="AME4" s="10"/>
      <c r="AMF4" s="10" t="str">
        <f>IF(_xlfn.ISOWEEKNUM(AMF5)&lt;&gt;_xlfn.ISOWEEKNUM(AMD5),"S" &amp; TEXT(_xlfn.ISOWEEKNUM(AMF5),"00"),"")</f>
        <v/>
      </c>
      <c r="AMG4" s="10" t="str">
        <f t="shared" ref="AMG4" si="338">IF(_xlfn.ISOWEEKNUM(AMG5)&lt;&gt;_xlfn.ISOWEEKNUM(AMF5),"S" &amp; TEXT(_xlfn.ISOWEEKNUM(AMG5),"00"),"")</f>
        <v/>
      </c>
      <c r="AMH4" s="10"/>
      <c r="AMI4" s="10" t="str">
        <f>IF(_xlfn.ISOWEEKNUM(AMI5)&lt;&gt;_xlfn.ISOWEEKNUM(AMG5),"S" &amp; TEXT(_xlfn.ISOWEEKNUM(AMI5),"00"),"")</f>
        <v/>
      </c>
      <c r="AMJ4" s="10" t="str">
        <f t="shared" ref="AMJ4" si="339">IF(_xlfn.ISOWEEKNUM(AMJ5)&lt;&gt;_xlfn.ISOWEEKNUM(AMI5),"S" &amp; TEXT(_xlfn.ISOWEEKNUM(AMJ5),"00"),"")</f>
        <v/>
      </c>
      <c r="AMK4" s="10"/>
      <c r="AML4" s="10" t="str">
        <f>IF(_xlfn.ISOWEEKNUM(AML5)&lt;&gt;_xlfn.ISOWEEKNUM(AMJ5),"S" &amp; TEXT(_xlfn.ISOWEEKNUM(AML5),"00"),"")</f>
        <v/>
      </c>
      <c r="AMM4" s="10" t="str">
        <f t="shared" ref="AMM4" si="340">IF(_xlfn.ISOWEEKNUM(AMM5)&lt;&gt;_xlfn.ISOWEEKNUM(AML5),"S" &amp; TEXT(_xlfn.ISOWEEKNUM(AMM5),"00"),"")</f>
        <v/>
      </c>
      <c r="AMN4" s="10"/>
      <c r="AMO4" s="10" t="str">
        <f>IF(_xlfn.ISOWEEKNUM(AMO5)&lt;&gt;_xlfn.ISOWEEKNUM(AMM5),"S" &amp; TEXT(_xlfn.ISOWEEKNUM(AMO5),"00"),"")</f>
        <v/>
      </c>
      <c r="AMP4" s="10" t="str">
        <f t="shared" ref="AMP4" si="341">IF(_xlfn.ISOWEEKNUM(AMP5)&lt;&gt;_xlfn.ISOWEEKNUM(AMO5),"S" &amp; TEXT(_xlfn.ISOWEEKNUM(AMP5),"00"),"")</f>
        <v/>
      </c>
      <c r="AMQ4" s="10"/>
      <c r="AMR4" s="10" t="str">
        <f>IF(_xlfn.ISOWEEKNUM(AMR5)&lt;&gt;_xlfn.ISOWEEKNUM(AMP5),"S" &amp; TEXT(_xlfn.ISOWEEKNUM(AMR5),"00"),"")</f>
        <v/>
      </c>
      <c r="AMS4" s="10" t="str">
        <f t="shared" ref="AMS4" si="342">IF(_xlfn.ISOWEEKNUM(AMS5)&lt;&gt;_xlfn.ISOWEEKNUM(AMR5),"S" &amp; TEXT(_xlfn.ISOWEEKNUM(AMS5),"00"),"")</f>
        <v>S33</v>
      </c>
      <c r="AMT4" s="10"/>
      <c r="AMU4" s="10" t="str">
        <f>IF(_xlfn.ISOWEEKNUM(AMU5)&lt;&gt;_xlfn.ISOWEEKNUM(AMS5),"S" &amp; TEXT(_xlfn.ISOWEEKNUM(AMU5),"00"),"")</f>
        <v/>
      </c>
      <c r="AMV4" s="10" t="str">
        <f t="shared" ref="AMV4" si="343">IF(_xlfn.ISOWEEKNUM(AMV5)&lt;&gt;_xlfn.ISOWEEKNUM(AMU5),"S" &amp; TEXT(_xlfn.ISOWEEKNUM(AMV5),"00"),"")</f>
        <v/>
      </c>
      <c r="AMW4" s="10"/>
      <c r="AMX4" s="10" t="str">
        <f>IF(_xlfn.ISOWEEKNUM(AMX5)&lt;&gt;_xlfn.ISOWEEKNUM(AMV5),"S" &amp; TEXT(_xlfn.ISOWEEKNUM(AMX5),"00"),"")</f>
        <v/>
      </c>
      <c r="AMY4" s="10" t="str">
        <f t="shared" ref="AMY4" si="344">IF(_xlfn.ISOWEEKNUM(AMY5)&lt;&gt;_xlfn.ISOWEEKNUM(AMX5),"S" &amp; TEXT(_xlfn.ISOWEEKNUM(AMY5),"00"),"")</f>
        <v/>
      </c>
      <c r="AMZ4" s="10"/>
      <c r="ANA4" s="10" t="str">
        <f>IF(_xlfn.ISOWEEKNUM(ANA5)&lt;&gt;_xlfn.ISOWEEKNUM(AMY5),"S" &amp; TEXT(_xlfn.ISOWEEKNUM(ANA5),"00"),"")</f>
        <v/>
      </c>
      <c r="ANB4" s="10" t="str">
        <f t="shared" ref="ANB4" si="345">IF(_xlfn.ISOWEEKNUM(ANB5)&lt;&gt;_xlfn.ISOWEEKNUM(ANA5),"S" &amp; TEXT(_xlfn.ISOWEEKNUM(ANB5),"00"),"")</f>
        <v/>
      </c>
      <c r="ANC4" s="10"/>
      <c r="AND4" s="10" t="str">
        <f>IF(_xlfn.ISOWEEKNUM(AND5)&lt;&gt;_xlfn.ISOWEEKNUM(ANB5),"S" &amp; TEXT(_xlfn.ISOWEEKNUM(AND5),"00"),"")</f>
        <v/>
      </c>
      <c r="ANE4" s="10" t="str">
        <f t="shared" ref="ANE4" si="346">IF(_xlfn.ISOWEEKNUM(ANE5)&lt;&gt;_xlfn.ISOWEEKNUM(AND5),"S" &amp; TEXT(_xlfn.ISOWEEKNUM(ANE5),"00"),"")</f>
        <v/>
      </c>
      <c r="ANF4" s="10"/>
      <c r="ANG4" s="10" t="str">
        <f>IF(_xlfn.ISOWEEKNUM(ANG5)&lt;&gt;_xlfn.ISOWEEKNUM(ANE5),"S" &amp; TEXT(_xlfn.ISOWEEKNUM(ANG5),"00"),"")</f>
        <v/>
      </c>
      <c r="ANH4" s="10" t="str">
        <f t="shared" ref="ANH4" si="347">IF(_xlfn.ISOWEEKNUM(ANH5)&lt;&gt;_xlfn.ISOWEEKNUM(ANG5),"S" &amp; TEXT(_xlfn.ISOWEEKNUM(ANH5),"00"),"")</f>
        <v/>
      </c>
      <c r="ANI4" s="10"/>
      <c r="ANJ4" s="10" t="str">
        <f>IF(_xlfn.ISOWEEKNUM(ANJ5)&lt;&gt;_xlfn.ISOWEEKNUM(ANH5),"S" &amp; TEXT(_xlfn.ISOWEEKNUM(ANJ5),"00"),"")</f>
        <v/>
      </c>
      <c r="ANK4" s="10" t="str">
        <f t="shared" ref="ANK4" si="348">IF(_xlfn.ISOWEEKNUM(ANK5)&lt;&gt;_xlfn.ISOWEEKNUM(ANJ5),"S" &amp; TEXT(_xlfn.ISOWEEKNUM(ANK5),"00"),"")</f>
        <v/>
      </c>
      <c r="ANL4" s="10"/>
      <c r="ANM4" s="10" t="str">
        <f>IF(_xlfn.ISOWEEKNUM(ANM5)&lt;&gt;_xlfn.ISOWEEKNUM(ANK5),"S" &amp; TEXT(_xlfn.ISOWEEKNUM(ANM5),"00"),"")</f>
        <v/>
      </c>
      <c r="ANN4" s="10" t="str">
        <f t="shared" ref="ANN4" si="349">IF(_xlfn.ISOWEEKNUM(ANN5)&lt;&gt;_xlfn.ISOWEEKNUM(ANM5),"S" &amp; TEXT(_xlfn.ISOWEEKNUM(ANN5),"00"),"")</f>
        <v>S34</v>
      </c>
      <c r="ANO4" s="10"/>
      <c r="ANP4" s="10" t="str">
        <f>IF(_xlfn.ISOWEEKNUM(ANP5)&lt;&gt;_xlfn.ISOWEEKNUM(ANN5),"S" &amp; TEXT(_xlfn.ISOWEEKNUM(ANP5),"00"),"")</f>
        <v/>
      </c>
      <c r="ANQ4" s="10" t="str">
        <f t="shared" ref="ANQ4" si="350">IF(_xlfn.ISOWEEKNUM(ANQ5)&lt;&gt;_xlfn.ISOWEEKNUM(ANP5),"S" &amp; TEXT(_xlfn.ISOWEEKNUM(ANQ5),"00"),"")</f>
        <v/>
      </c>
      <c r="ANR4" s="10"/>
      <c r="ANS4" s="10" t="str">
        <f>IF(_xlfn.ISOWEEKNUM(ANS5)&lt;&gt;_xlfn.ISOWEEKNUM(ANQ5),"S" &amp; TEXT(_xlfn.ISOWEEKNUM(ANS5),"00"),"")</f>
        <v/>
      </c>
      <c r="ANT4" s="10" t="str">
        <f t="shared" ref="ANT4" si="351">IF(_xlfn.ISOWEEKNUM(ANT5)&lt;&gt;_xlfn.ISOWEEKNUM(ANS5),"S" &amp; TEXT(_xlfn.ISOWEEKNUM(ANT5),"00"),"")</f>
        <v/>
      </c>
      <c r="ANU4" s="10"/>
      <c r="ANV4" s="10" t="str">
        <f>IF(_xlfn.ISOWEEKNUM(ANV5)&lt;&gt;_xlfn.ISOWEEKNUM(ANT5),"S" &amp; TEXT(_xlfn.ISOWEEKNUM(ANV5),"00"),"")</f>
        <v/>
      </c>
      <c r="ANW4" s="10" t="str">
        <f t="shared" ref="ANW4" si="352">IF(_xlfn.ISOWEEKNUM(ANW5)&lt;&gt;_xlfn.ISOWEEKNUM(ANV5),"S" &amp; TEXT(_xlfn.ISOWEEKNUM(ANW5),"00"),"")</f>
        <v/>
      </c>
      <c r="ANX4" s="10"/>
      <c r="ANY4" s="10" t="str">
        <f>IF(_xlfn.ISOWEEKNUM(ANY5)&lt;&gt;_xlfn.ISOWEEKNUM(ANW5),"S" &amp; TEXT(_xlfn.ISOWEEKNUM(ANY5),"00"),"")</f>
        <v/>
      </c>
      <c r="ANZ4" s="10" t="str">
        <f t="shared" ref="ANZ4" si="353">IF(_xlfn.ISOWEEKNUM(ANZ5)&lt;&gt;_xlfn.ISOWEEKNUM(ANY5),"S" &amp; TEXT(_xlfn.ISOWEEKNUM(ANZ5),"00"),"")</f>
        <v/>
      </c>
      <c r="AOA4" s="10"/>
      <c r="AOB4" s="10" t="str">
        <f>IF(_xlfn.ISOWEEKNUM(AOB5)&lt;&gt;_xlfn.ISOWEEKNUM(ANZ5),"S" &amp; TEXT(_xlfn.ISOWEEKNUM(AOB5),"00"),"")</f>
        <v/>
      </c>
      <c r="AOC4" s="10" t="str">
        <f t="shared" ref="AOC4" si="354">IF(_xlfn.ISOWEEKNUM(AOC5)&lt;&gt;_xlfn.ISOWEEKNUM(AOB5),"S" &amp; TEXT(_xlfn.ISOWEEKNUM(AOC5),"00"),"")</f>
        <v/>
      </c>
      <c r="AOD4" s="10"/>
      <c r="AOE4" s="10" t="str">
        <f>IF(_xlfn.ISOWEEKNUM(AOE5)&lt;&gt;_xlfn.ISOWEEKNUM(AOC5),"S" &amp; TEXT(_xlfn.ISOWEEKNUM(AOE5),"00"),"")</f>
        <v/>
      </c>
      <c r="AOF4" s="10" t="str">
        <f t="shared" ref="AOF4" si="355">IF(_xlfn.ISOWEEKNUM(AOF5)&lt;&gt;_xlfn.ISOWEEKNUM(AOE5),"S" &amp; TEXT(_xlfn.ISOWEEKNUM(AOF5),"00"),"")</f>
        <v/>
      </c>
      <c r="AOG4" s="10"/>
      <c r="AOH4" s="10" t="str">
        <f>IF(_xlfn.ISOWEEKNUM(AOH5)&lt;&gt;_xlfn.ISOWEEKNUM(AOF5),"S" &amp; TEXT(_xlfn.ISOWEEKNUM(AOH5),"00"),"")</f>
        <v/>
      </c>
      <c r="AOI4" s="10" t="str">
        <f t="shared" ref="AOI4" si="356">IF(_xlfn.ISOWEEKNUM(AOI5)&lt;&gt;_xlfn.ISOWEEKNUM(AOH5),"S" &amp; TEXT(_xlfn.ISOWEEKNUM(AOI5),"00"),"")</f>
        <v>S35</v>
      </c>
      <c r="AOJ4" s="10"/>
      <c r="AOK4" s="10" t="str">
        <f>IF(_xlfn.ISOWEEKNUM(AOK5)&lt;&gt;_xlfn.ISOWEEKNUM(AOI5),"S" &amp; TEXT(_xlfn.ISOWEEKNUM(AOK5),"00"),"")</f>
        <v/>
      </c>
      <c r="AOL4" s="10" t="str">
        <f t="shared" ref="AOL4" si="357">IF(_xlfn.ISOWEEKNUM(AOL5)&lt;&gt;_xlfn.ISOWEEKNUM(AOK5),"S" &amp; TEXT(_xlfn.ISOWEEKNUM(AOL5),"00"),"")</f>
        <v/>
      </c>
      <c r="AOM4" s="10"/>
      <c r="AON4" s="10" t="str">
        <f>IF(_xlfn.ISOWEEKNUM(AON5)&lt;&gt;_xlfn.ISOWEEKNUM(AOL5),"S" &amp; TEXT(_xlfn.ISOWEEKNUM(AON5),"00"),"")</f>
        <v/>
      </c>
      <c r="AOO4" s="10" t="str">
        <f t="shared" ref="AOO4" si="358">IF(_xlfn.ISOWEEKNUM(AOO5)&lt;&gt;_xlfn.ISOWEEKNUM(AON5),"S" &amp; TEXT(_xlfn.ISOWEEKNUM(AOO5),"00"),"")</f>
        <v/>
      </c>
      <c r="AOP4" s="10"/>
      <c r="AOQ4" s="10" t="str">
        <f>IF(_xlfn.ISOWEEKNUM(AOQ5)&lt;&gt;_xlfn.ISOWEEKNUM(AOO5),"S" &amp; TEXT(_xlfn.ISOWEEKNUM(AOQ5),"00"),"")</f>
        <v/>
      </c>
      <c r="AOR4" s="10" t="str">
        <f t="shared" ref="AOR4" si="359">IF(_xlfn.ISOWEEKNUM(AOR5)&lt;&gt;_xlfn.ISOWEEKNUM(AOQ5),"S" &amp; TEXT(_xlfn.ISOWEEKNUM(AOR5),"00"),"")</f>
        <v/>
      </c>
      <c r="AOS4" s="10"/>
      <c r="AOT4" s="10" t="str">
        <f>IF(_xlfn.ISOWEEKNUM(AOT5)&lt;&gt;_xlfn.ISOWEEKNUM(AOR5),"S" &amp; TEXT(_xlfn.ISOWEEKNUM(AOT5),"00"),"")</f>
        <v/>
      </c>
      <c r="AOU4" s="10" t="str">
        <f t="shared" ref="AOU4" si="360">IF(_xlfn.ISOWEEKNUM(AOU5)&lt;&gt;_xlfn.ISOWEEKNUM(AOT5),"S" &amp; TEXT(_xlfn.ISOWEEKNUM(AOU5),"00"),"")</f>
        <v/>
      </c>
      <c r="AOV4" s="10"/>
      <c r="AOW4" s="10" t="str">
        <f>IF(_xlfn.ISOWEEKNUM(AOW5)&lt;&gt;_xlfn.ISOWEEKNUM(AOU5),"S" &amp; TEXT(_xlfn.ISOWEEKNUM(AOW5),"00"),"")</f>
        <v/>
      </c>
      <c r="AOX4" s="10" t="str">
        <f t="shared" ref="AOX4" si="361">IF(_xlfn.ISOWEEKNUM(AOX5)&lt;&gt;_xlfn.ISOWEEKNUM(AOW5),"S" &amp; TEXT(_xlfn.ISOWEEKNUM(AOX5),"00"),"")</f>
        <v/>
      </c>
      <c r="AOY4" s="10"/>
      <c r="AOZ4" s="10" t="str">
        <f>IF(_xlfn.ISOWEEKNUM(AOZ5)&lt;&gt;_xlfn.ISOWEEKNUM(AOX5),"S" &amp; TEXT(_xlfn.ISOWEEKNUM(AOZ5),"00"),"")</f>
        <v/>
      </c>
      <c r="APA4" s="10" t="str">
        <f t="shared" ref="APA4" si="362">IF(_xlfn.ISOWEEKNUM(APA5)&lt;&gt;_xlfn.ISOWEEKNUM(AOZ5),"S" &amp; TEXT(_xlfn.ISOWEEKNUM(APA5),"00"),"")</f>
        <v/>
      </c>
      <c r="APB4" s="10"/>
      <c r="APC4" s="10" t="str">
        <f>IF(_xlfn.ISOWEEKNUM(APC5)&lt;&gt;_xlfn.ISOWEEKNUM(APA5),"S" &amp; TEXT(_xlfn.ISOWEEKNUM(APC5),"00"),"")</f>
        <v/>
      </c>
      <c r="APD4" s="10" t="str">
        <f t="shared" ref="APD4" si="363">IF(_xlfn.ISOWEEKNUM(APD5)&lt;&gt;_xlfn.ISOWEEKNUM(APC5),"S" &amp; TEXT(_xlfn.ISOWEEKNUM(APD5),"00"),"")</f>
        <v>S36</v>
      </c>
      <c r="APE4" s="10"/>
      <c r="APF4" s="10" t="str">
        <f>IF(_xlfn.ISOWEEKNUM(APF5)&lt;&gt;_xlfn.ISOWEEKNUM(APD5),"S" &amp; TEXT(_xlfn.ISOWEEKNUM(APF5),"00"),"")</f>
        <v/>
      </c>
      <c r="APG4" s="10" t="str">
        <f t="shared" ref="APG4" si="364">IF(_xlfn.ISOWEEKNUM(APG5)&lt;&gt;_xlfn.ISOWEEKNUM(APF5),"S" &amp; TEXT(_xlfn.ISOWEEKNUM(APG5),"00"),"")</f>
        <v/>
      </c>
      <c r="APH4" s="10"/>
      <c r="API4" s="10" t="str">
        <f>IF(_xlfn.ISOWEEKNUM(API5)&lt;&gt;_xlfn.ISOWEEKNUM(APG5),"S" &amp; TEXT(_xlfn.ISOWEEKNUM(API5),"00"),"")</f>
        <v/>
      </c>
      <c r="APJ4" s="10" t="str">
        <f t="shared" ref="APJ4" si="365">IF(_xlfn.ISOWEEKNUM(APJ5)&lt;&gt;_xlfn.ISOWEEKNUM(API5),"S" &amp; TEXT(_xlfn.ISOWEEKNUM(APJ5),"00"),"")</f>
        <v/>
      </c>
      <c r="APK4" s="10"/>
      <c r="APL4" s="10" t="str">
        <f>IF(_xlfn.ISOWEEKNUM(APL5)&lt;&gt;_xlfn.ISOWEEKNUM(APJ5),"S" &amp; TEXT(_xlfn.ISOWEEKNUM(APL5),"00"),"")</f>
        <v/>
      </c>
      <c r="APM4" s="10" t="str">
        <f t="shared" ref="APM4" si="366">IF(_xlfn.ISOWEEKNUM(APM5)&lt;&gt;_xlfn.ISOWEEKNUM(APL5),"S" &amp; TEXT(_xlfn.ISOWEEKNUM(APM5),"00"),"")</f>
        <v/>
      </c>
      <c r="APN4" s="10"/>
      <c r="APO4" s="10" t="str">
        <f>IF(_xlfn.ISOWEEKNUM(APO5)&lt;&gt;_xlfn.ISOWEEKNUM(APM5),"S" &amp; TEXT(_xlfn.ISOWEEKNUM(APO5),"00"),"")</f>
        <v/>
      </c>
      <c r="APP4" s="10" t="str">
        <f t="shared" ref="APP4" si="367">IF(_xlfn.ISOWEEKNUM(APP5)&lt;&gt;_xlfn.ISOWEEKNUM(APO5),"S" &amp; TEXT(_xlfn.ISOWEEKNUM(APP5),"00"),"")</f>
        <v/>
      </c>
      <c r="APQ4" s="10"/>
      <c r="APR4" s="10" t="str">
        <f>IF(_xlfn.ISOWEEKNUM(APR5)&lt;&gt;_xlfn.ISOWEEKNUM(APP5),"S" &amp; TEXT(_xlfn.ISOWEEKNUM(APR5),"00"),"")</f>
        <v/>
      </c>
      <c r="APS4" s="10" t="str">
        <f t="shared" ref="APS4" si="368">IF(_xlfn.ISOWEEKNUM(APS5)&lt;&gt;_xlfn.ISOWEEKNUM(APR5),"S" &amp; TEXT(_xlfn.ISOWEEKNUM(APS5),"00"),"")</f>
        <v/>
      </c>
      <c r="APT4" s="10"/>
      <c r="APU4" s="10" t="str">
        <f>IF(_xlfn.ISOWEEKNUM(APU5)&lt;&gt;_xlfn.ISOWEEKNUM(APS5),"S" &amp; TEXT(_xlfn.ISOWEEKNUM(APU5),"00"),"")</f>
        <v/>
      </c>
      <c r="APV4" s="10" t="str">
        <f t="shared" ref="APV4" si="369">IF(_xlfn.ISOWEEKNUM(APV5)&lt;&gt;_xlfn.ISOWEEKNUM(APU5),"S" &amp; TEXT(_xlfn.ISOWEEKNUM(APV5),"00"),"")</f>
        <v/>
      </c>
      <c r="APW4" s="10"/>
      <c r="APX4" s="10" t="str">
        <f>IF(_xlfn.ISOWEEKNUM(APX5)&lt;&gt;_xlfn.ISOWEEKNUM(APV5),"S" &amp; TEXT(_xlfn.ISOWEEKNUM(APX5),"00"),"")</f>
        <v/>
      </c>
    </row>
    <row r="5" spans="1:1116" ht="21.15" customHeight="1">
      <c r="A5" s="56">
        <v>1</v>
      </c>
      <c r="B5" s="57"/>
      <c r="C5" s="19">
        <v>45901</v>
      </c>
      <c r="D5" s="16">
        <f>date_début+INDEX(horaires[Heure_5dec],1)</f>
        <v>45901.333330000001</v>
      </c>
      <c r="E5" s="17">
        <f>date_début+INDEX(horaires[Heure_5dec],2)</f>
        <v>45901.583330000001</v>
      </c>
      <c r="F5" s="18">
        <f>date_début+INDEX(horaires[Heure_5dec],3)</f>
        <v>45901.791669999999</v>
      </c>
      <c r="G5" s="16">
        <f t="shared" ref="G5:BR5" si="370">D5+1</f>
        <v>45902.333330000001</v>
      </c>
      <c r="H5" s="17">
        <f t="shared" si="370"/>
        <v>45902.583330000001</v>
      </c>
      <c r="I5" s="18">
        <f t="shared" si="370"/>
        <v>45902.791669999999</v>
      </c>
      <c r="J5" s="16">
        <f t="shared" si="370"/>
        <v>45903.333330000001</v>
      </c>
      <c r="K5" s="17">
        <f t="shared" si="370"/>
        <v>45903.583330000001</v>
      </c>
      <c r="L5" s="18">
        <f t="shared" si="370"/>
        <v>45903.791669999999</v>
      </c>
      <c r="M5" s="16">
        <f t="shared" si="370"/>
        <v>45904.333330000001</v>
      </c>
      <c r="N5" s="17">
        <f t="shared" si="370"/>
        <v>45904.583330000001</v>
      </c>
      <c r="O5" s="18">
        <f t="shared" si="370"/>
        <v>45904.791669999999</v>
      </c>
      <c r="P5" s="16">
        <f t="shared" si="370"/>
        <v>45905.333330000001</v>
      </c>
      <c r="Q5" s="17">
        <f t="shared" si="370"/>
        <v>45905.583330000001</v>
      </c>
      <c r="R5" s="18">
        <f t="shared" si="370"/>
        <v>45905.791669999999</v>
      </c>
      <c r="S5" s="16">
        <f t="shared" si="370"/>
        <v>45906.333330000001</v>
      </c>
      <c r="T5" s="17">
        <f t="shared" si="370"/>
        <v>45906.583330000001</v>
      </c>
      <c r="U5" s="18">
        <f t="shared" si="370"/>
        <v>45906.791669999999</v>
      </c>
      <c r="V5" s="16">
        <f t="shared" si="370"/>
        <v>45907.333330000001</v>
      </c>
      <c r="W5" s="17">
        <f t="shared" si="370"/>
        <v>45907.583330000001</v>
      </c>
      <c r="X5" s="18">
        <f t="shared" si="370"/>
        <v>45907.791669999999</v>
      </c>
      <c r="Y5" s="16">
        <f t="shared" si="370"/>
        <v>45908.333330000001</v>
      </c>
      <c r="Z5" s="17">
        <f t="shared" si="370"/>
        <v>45908.583330000001</v>
      </c>
      <c r="AA5" s="18">
        <f t="shared" si="370"/>
        <v>45908.791669999999</v>
      </c>
      <c r="AB5" s="16">
        <f t="shared" si="370"/>
        <v>45909.333330000001</v>
      </c>
      <c r="AC5" s="17">
        <f t="shared" si="370"/>
        <v>45909.583330000001</v>
      </c>
      <c r="AD5" s="18">
        <f t="shared" si="370"/>
        <v>45909.791669999999</v>
      </c>
      <c r="AE5" s="16">
        <f t="shared" si="370"/>
        <v>45910.333330000001</v>
      </c>
      <c r="AF5" s="17">
        <f t="shared" si="370"/>
        <v>45910.583330000001</v>
      </c>
      <c r="AG5" s="18">
        <f t="shared" si="370"/>
        <v>45910.791669999999</v>
      </c>
      <c r="AH5" s="16">
        <f t="shared" si="370"/>
        <v>45911.333330000001</v>
      </c>
      <c r="AI5" s="17">
        <f t="shared" si="370"/>
        <v>45911.583330000001</v>
      </c>
      <c r="AJ5" s="18">
        <f t="shared" si="370"/>
        <v>45911.791669999999</v>
      </c>
      <c r="AK5" s="16">
        <f t="shared" si="370"/>
        <v>45912.333330000001</v>
      </c>
      <c r="AL5" s="17">
        <f t="shared" si="370"/>
        <v>45912.583330000001</v>
      </c>
      <c r="AM5" s="18">
        <f t="shared" si="370"/>
        <v>45912.791669999999</v>
      </c>
      <c r="AN5" s="16">
        <f t="shared" si="370"/>
        <v>45913.333330000001</v>
      </c>
      <c r="AO5" s="17">
        <f t="shared" si="370"/>
        <v>45913.583330000001</v>
      </c>
      <c r="AP5" s="18">
        <f t="shared" si="370"/>
        <v>45913.791669999999</v>
      </c>
      <c r="AQ5" s="16">
        <f t="shared" si="370"/>
        <v>45914.333330000001</v>
      </c>
      <c r="AR5" s="17">
        <f t="shared" si="370"/>
        <v>45914.583330000001</v>
      </c>
      <c r="AS5" s="18">
        <f t="shared" si="370"/>
        <v>45914.791669999999</v>
      </c>
      <c r="AT5" s="16">
        <f t="shared" si="370"/>
        <v>45915.333330000001</v>
      </c>
      <c r="AU5" s="17">
        <f t="shared" si="370"/>
        <v>45915.583330000001</v>
      </c>
      <c r="AV5" s="18">
        <f t="shared" si="370"/>
        <v>45915.791669999999</v>
      </c>
      <c r="AW5" s="16">
        <f t="shared" si="370"/>
        <v>45916.333330000001</v>
      </c>
      <c r="AX5" s="17">
        <f t="shared" si="370"/>
        <v>45916.583330000001</v>
      </c>
      <c r="AY5" s="18">
        <f t="shared" si="370"/>
        <v>45916.791669999999</v>
      </c>
      <c r="AZ5" s="16">
        <f t="shared" si="370"/>
        <v>45917.333330000001</v>
      </c>
      <c r="BA5" s="17">
        <f t="shared" si="370"/>
        <v>45917.583330000001</v>
      </c>
      <c r="BB5" s="18">
        <f t="shared" si="370"/>
        <v>45917.791669999999</v>
      </c>
      <c r="BC5" s="16">
        <f t="shared" si="370"/>
        <v>45918.333330000001</v>
      </c>
      <c r="BD5" s="17">
        <f t="shared" si="370"/>
        <v>45918.583330000001</v>
      </c>
      <c r="BE5" s="18">
        <f t="shared" si="370"/>
        <v>45918.791669999999</v>
      </c>
      <c r="BF5" s="16">
        <f t="shared" si="370"/>
        <v>45919.333330000001</v>
      </c>
      <c r="BG5" s="17">
        <f t="shared" si="370"/>
        <v>45919.583330000001</v>
      </c>
      <c r="BH5" s="18">
        <f t="shared" si="370"/>
        <v>45919.791669999999</v>
      </c>
      <c r="BI5" s="16">
        <f t="shared" si="370"/>
        <v>45920.333330000001</v>
      </c>
      <c r="BJ5" s="17">
        <f t="shared" si="370"/>
        <v>45920.583330000001</v>
      </c>
      <c r="BK5" s="18">
        <f t="shared" si="370"/>
        <v>45920.791669999999</v>
      </c>
      <c r="BL5" s="16">
        <f t="shared" si="370"/>
        <v>45921.333330000001</v>
      </c>
      <c r="BM5" s="17">
        <f t="shared" si="370"/>
        <v>45921.583330000001</v>
      </c>
      <c r="BN5" s="18">
        <f t="shared" si="370"/>
        <v>45921.791669999999</v>
      </c>
      <c r="BO5" s="16">
        <f t="shared" si="370"/>
        <v>45922.333330000001</v>
      </c>
      <c r="BP5" s="17">
        <f t="shared" si="370"/>
        <v>45922.583330000001</v>
      </c>
      <c r="BQ5" s="18">
        <f t="shared" si="370"/>
        <v>45922.791669999999</v>
      </c>
      <c r="BR5" s="16">
        <f t="shared" si="370"/>
        <v>45923.333330000001</v>
      </c>
      <c r="BS5" s="17">
        <f t="shared" ref="BS5:ED5" si="371">BP5+1</f>
        <v>45923.583330000001</v>
      </c>
      <c r="BT5" s="18">
        <f t="shared" si="371"/>
        <v>45923.791669999999</v>
      </c>
      <c r="BU5" s="16">
        <f t="shared" si="371"/>
        <v>45924.333330000001</v>
      </c>
      <c r="BV5" s="17">
        <f t="shared" si="371"/>
        <v>45924.583330000001</v>
      </c>
      <c r="BW5" s="18">
        <f t="shared" si="371"/>
        <v>45924.791669999999</v>
      </c>
      <c r="BX5" s="16">
        <f t="shared" si="371"/>
        <v>45925.333330000001</v>
      </c>
      <c r="BY5" s="17">
        <f t="shared" si="371"/>
        <v>45925.583330000001</v>
      </c>
      <c r="BZ5" s="18">
        <f t="shared" si="371"/>
        <v>45925.791669999999</v>
      </c>
      <c r="CA5" s="16">
        <f t="shared" si="371"/>
        <v>45926.333330000001</v>
      </c>
      <c r="CB5" s="17">
        <f t="shared" si="371"/>
        <v>45926.583330000001</v>
      </c>
      <c r="CC5" s="18">
        <f t="shared" si="371"/>
        <v>45926.791669999999</v>
      </c>
      <c r="CD5" s="16">
        <f t="shared" si="371"/>
        <v>45927.333330000001</v>
      </c>
      <c r="CE5" s="17">
        <f t="shared" si="371"/>
        <v>45927.583330000001</v>
      </c>
      <c r="CF5" s="18">
        <f t="shared" si="371"/>
        <v>45927.791669999999</v>
      </c>
      <c r="CG5" s="16">
        <f t="shared" si="371"/>
        <v>45928.333330000001</v>
      </c>
      <c r="CH5" s="17">
        <f t="shared" si="371"/>
        <v>45928.583330000001</v>
      </c>
      <c r="CI5" s="18">
        <f t="shared" si="371"/>
        <v>45928.791669999999</v>
      </c>
      <c r="CJ5" s="16">
        <f t="shared" si="371"/>
        <v>45929.333330000001</v>
      </c>
      <c r="CK5" s="17">
        <f t="shared" si="371"/>
        <v>45929.583330000001</v>
      </c>
      <c r="CL5" s="18">
        <f t="shared" si="371"/>
        <v>45929.791669999999</v>
      </c>
      <c r="CM5" s="16">
        <f t="shared" si="371"/>
        <v>45930.333330000001</v>
      </c>
      <c r="CN5" s="17">
        <f t="shared" si="371"/>
        <v>45930.583330000001</v>
      </c>
      <c r="CO5" s="18">
        <f t="shared" si="371"/>
        <v>45930.791669999999</v>
      </c>
      <c r="CP5" s="16">
        <f t="shared" si="371"/>
        <v>45931.333330000001</v>
      </c>
      <c r="CQ5" s="17">
        <f t="shared" si="371"/>
        <v>45931.583330000001</v>
      </c>
      <c r="CR5" s="18">
        <f t="shared" si="371"/>
        <v>45931.791669999999</v>
      </c>
      <c r="CS5" s="16">
        <f t="shared" si="371"/>
        <v>45932.333330000001</v>
      </c>
      <c r="CT5" s="17">
        <f t="shared" si="371"/>
        <v>45932.583330000001</v>
      </c>
      <c r="CU5" s="18">
        <f t="shared" si="371"/>
        <v>45932.791669999999</v>
      </c>
      <c r="CV5" s="16">
        <f t="shared" si="371"/>
        <v>45933.333330000001</v>
      </c>
      <c r="CW5" s="17">
        <f t="shared" si="371"/>
        <v>45933.583330000001</v>
      </c>
      <c r="CX5" s="18">
        <f t="shared" si="371"/>
        <v>45933.791669999999</v>
      </c>
      <c r="CY5" s="16">
        <f t="shared" si="371"/>
        <v>45934.333330000001</v>
      </c>
      <c r="CZ5" s="17">
        <f t="shared" si="371"/>
        <v>45934.583330000001</v>
      </c>
      <c r="DA5" s="18">
        <f t="shared" si="371"/>
        <v>45934.791669999999</v>
      </c>
      <c r="DB5" s="16">
        <f t="shared" si="371"/>
        <v>45935.333330000001</v>
      </c>
      <c r="DC5" s="17">
        <f t="shared" si="371"/>
        <v>45935.583330000001</v>
      </c>
      <c r="DD5" s="18">
        <f t="shared" si="371"/>
        <v>45935.791669999999</v>
      </c>
      <c r="DE5" s="16">
        <f t="shared" si="371"/>
        <v>45936.333330000001</v>
      </c>
      <c r="DF5" s="17">
        <f t="shared" si="371"/>
        <v>45936.583330000001</v>
      </c>
      <c r="DG5" s="18">
        <f t="shared" si="371"/>
        <v>45936.791669999999</v>
      </c>
      <c r="DH5" s="16">
        <f t="shared" si="371"/>
        <v>45937.333330000001</v>
      </c>
      <c r="DI5" s="17">
        <f t="shared" si="371"/>
        <v>45937.583330000001</v>
      </c>
      <c r="DJ5" s="18">
        <f t="shared" si="371"/>
        <v>45937.791669999999</v>
      </c>
      <c r="DK5" s="16">
        <f t="shared" si="371"/>
        <v>45938.333330000001</v>
      </c>
      <c r="DL5" s="17">
        <f t="shared" si="371"/>
        <v>45938.583330000001</v>
      </c>
      <c r="DM5" s="18">
        <f t="shared" si="371"/>
        <v>45938.791669999999</v>
      </c>
      <c r="DN5" s="16">
        <f t="shared" si="371"/>
        <v>45939.333330000001</v>
      </c>
      <c r="DO5" s="17">
        <f t="shared" si="371"/>
        <v>45939.583330000001</v>
      </c>
      <c r="DP5" s="18">
        <f t="shared" si="371"/>
        <v>45939.791669999999</v>
      </c>
      <c r="DQ5" s="16">
        <f t="shared" si="371"/>
        <v>45940.333330000001</v>
      </c>
      <c r="DR5" s="17">
        <f t="shared" si="371"/>
        <v>45940.583330000001</v>
      </c>
      <c r="DS5" s="18">
        <f t="shared" si="371"/>
        <v>45940.791669999999</v>
      </c>
      <c r="DT5" s="16">
        <f t="shared" si="371"/>
        <v>45941.333330000001</v>
      </c>
      <c r="DU5" s="17">
        <f t="shared" si="371"/>
        <v>45941.583330000001</v>
      </c>
      <c r="DV5" s="18">
        <f t="shared" si="371"/>
        <v>45941.791669999999</v>
      </c>
      <c r="DW5" s="16">
        <f t="shared" si="371"/>
        <v>45942.333330000001</v>
      </c>
      <c r="DX5" s="17">
        <f t="shared" si="371"/>
        <v>45942.583330000001</v>
      </c>
      <c r="DY5" s="18">
        <f t="shared" si="371"/>
        <v>45942.791669999999</v>
      </c>
      <c r="DZ5" s="16">
        <f t="shared" si="371"/>
        <v>45943.333330000001</v>
      </c>
      <c r="EA5" s="17">
        <f t="shared" si="371"/>
        <v>45943.583330000001</v>
      </c>
      <c r="EB5" s="18">
        <f t="shared" si="371"/>
        <v>45943.791669999999</v>
      </c>
      <c r="EC5" s="16">
        <f t="shared" si="371"/>
        <v>45944.333330000001</v>
      </c>
      <c r="ED5" s="17">
        <f t="shared" si="371"/>
        <v>45944.583330000001</v>
      </c>
      <c r="EE5" s="18">
        <f t="shared" ref="EE5:GP5" si="372">EB5+1</f>
        <v>45944.791669999999</v>
      </c>
      <c r="EF5" s="16">
        <f t="shared" si="372"/>
        <v>45945.333330000001</v>
      </c>
      <c r="EG5" s="17">
        <f t="shared" si="372"/>
        <v>45945.583330000001</v>
      </c>
      <c r="EH5" s="18">
        <f t="shared" si="372"/>
        <v>45945.791669999999</v>
      </c>
      <c r="EI5" s="16">
        <f t="shared" si="372"/>
        <v>45946.333330000001</v>
      </c>
      <c r="EJ5" s="17">
        <f t="shared" si="372"/>
        <v>45946.583330000001</v>
      </c>
      <c r="EK5" s="18">
        <f t="shared" si="372"/>
        <v>45946.791669999999</v>
      </c>
      <c r="EL5" s="16">
        <f t="shared" si="372"/>
        <v>45947.333330000001</v>
      </c>
      <c r="EM5" s="17">
        <f t="shared" si="372"/>
        <v>45947.583330000001</v>
      </c>
      <c r="EN5" s="18">
        <f t="shared" si="372"/>
        <v>45947.791669999999</v>
      </c>
      <c r="EO5" s="16">
        <f t="shared" si="372"/>
        <v>45948.333330000001</v>
      </c>
      <c r="EP5" s="17">
        <f t="shared" si="372"/>
        <v>45948.583330000001</v>
      </c>
      <c r="EQ5" s="18">
        <f t="shared" si="372"/>
        <v>45948.791669999999</v>
      </c>
      <c r="ER5" s="16">
        <f t="shared" si="372"/>
        <v>45949.333330000001</v>
      </c>
      <c r="ES5" s="17">
        <f t="shared" si="372"/>
        <v>45949.583330000001</v>
      </c>
      <c r="ET5" s="18">
        <f t="shared" si="372"/>
        <v>45949.791669999999</v>
      </c>
      <c r="EU5" s="16">
        <f t="shared" si="372"/>
        <v>45950.333330000001</v>
      </c>
      <c r="EV5" s="17">
        <f t="shared" si="372"/>
        <v>45950.583330000001</v>
      </c>
      <c r="EW5" s="18">
        <f t="shared" si="372"/>
        <v>45950.791669999999</v>
      </c>
      <c r="EX5" s="16">
        <f t="shared" si="372"/>
        <v>45951.333330000001</v>
      </c>
      <c r="EY5" s="17">
        <f t="shared" si="372"/>
        <v>45951.583330000001</v>
      </c>
      <c r="EZ5" s="18">
        <f t="shared" si="372"/>
        <v>45951.791669999999</v>
      </c>
      <c r="FA5" s="16">
        <f t="shared" si="372"/>
        <v>45952.333330000001</v>
      </c>
      <c r="FB5" s="17">
        <f t="shared" si="372"/>
        <v>45952.583330000001</v>
      </c>
      <c r="FC5" s="18">
        <f t="shared" si="372"/>
        <v>45952.791669999999</v>
      </c>
      <c r="FD5" s="16">
        <f t="shared" si="372"/>
        <v>45953.333330000001</v>
      </c>
      <c r="FE5" s="17">
        <f t="shared" si="372"/>
        <v>45953.583330000001</v>
      </c>
      <c r="FF5" s="18">
        <f t="shared" si="372"/>
        <v>45953.791669999999</v>
      </c>
      <c r="FG5" s="16">
        <f t="shared" si="372"/>
        <v>45954.333330000001</v>
      </c>
      <c r="FH5" s="17">
        <f t="shared" si="372"/>
        <v>45954.583330000001</v>
      </c>
      <c r="FI5" s="18">
        <f t="shared" si="372"/>
        <v>45954.791669999999</v>
      </c>
      <c r="FJ5" s="16">
        <f t="shared" si="372"/>
        <v>45955.333330000001</v>
      </c>
      <c r="FK5" s="17">
        <f t="shared" si="372"/>
        <v>45955.583330000001</v>
      </c>
      <c r="FL5" s="18">
        <f t="shared" si="372"/>
        <v>45955.791669999999</v>
      </c>
      <c r="FM5" s="16">
        <f t="shared" si="372"/>
        <v>45956.333330000001</v>
      </c>
      <c r="FN5" s="17">
        <f t="shared" si="372"/>
        <v>45956.583330000001</v>
      </c>
      <c r="FO5" s="18">
        <f t="shared" si="372"/>
        <v>45956.791669999999</v>
      </c>
      <c r="FP5" s="16">
        <f t="shared" si="372"/>
        <v>45957.333330000001</v>
      </c>
      <c r="FQ5" s="17">
        <f t="shared" si="372"/>
        <v>45957.583330000001</v>
      </c>
      <c r="FR5" s="18">
        <f t="shared" si="372"/>
        <v>45957.791669999999</v>
      </c>
      <c r="FS5" s="16">
        <f t="shared" si="372"/>
        <v>45958.333330000001</v>
      </c>
      <c r="FT5" s="17">
        <f t="shared" si="372"/>
        <v>45958.583330000001</v>
      </c>
      <c r="FU5" s="18">
        <f t="shared" si="372"/>
        <v>45958.791669999999</v>
      </c>
      <c r="FV5" s="16">
        <f t="shared" si="372"/>
        <v>45959.333330000001</v>
      </c>
      <c r="FW5" s="17">
        <f t="shared" si="372"/>
        <v>45959.583330000001</v>
      </c>
      <c r="FX5" s="18">
        <f t="shared" si="372"/>
        <v>45959.791669999999</v>
      </c>
      <c r="FY5" s="16">
        <f t="shared" si="372"/>
        <v>45960.333330000001</v>
      </c>
      <c r="FZ5" s="17">
        <f t="shared" si="372"/>
        <v>45960.583330000001</v>
      </c>
      <c r="GA5" s="18">
        <f t="shared" si="372"/>
        <v>45960.791669999999</v>
      </c>
      <c r="GB5" s="16">
        <f t="shared" si="372"/>
        <v>45961.333330000001</v>
      </c>
      <c r="GC5" s="17">
        <f t="shared" si="372"/>
        <v>45961.583330000001</v>
      </c>
      <c r="GD5" s="18">
        <f t="shared" si="372"/>
        <v>45961.791669999999</v>
      </c>
      <c r="GE5" s="16">
        <f t="shared" si="372"/>
        <v>45962.333330000001</v>
      </c>
      <c r="GF5" s="17">
        <f t="shared" si="372"/>
        <v>45962.583330000001</v>
      </c>
      <c r="GG5" s="18">
        <f t="shared" si="372"/>
        <v>45962.791669999999</v>
      </c>
      <c r="GH5" s="16">
        <f t="shared" si="372"/>
        <v>45963.333330000001</v>
      </c>
      <c r="GI5" s="17">
        <f t="shared" si="372"/>
        <v>45963.583330000001</v>
      </c>
      <c r="GJ5" s="18">
        <f t="shared" si="372"/>
        <v>45963.791669999999</v>
      </c>
      <c r="GK5" s="16">
        <f t="shared" si="372"/>
        <v>45964.333330000001</v>
      </c>
      <c r="GL5" s="17">
        <f t="shared" si="372"/>
        <v>45964.583330000001</v>
      </c>
      <c r="GM5" s="18">
        <f t="shared" si="372"/>
        <v>45964.791669999999</v>
      </c>
      <c r="GN5" s="16">
        <f t="shared" si="372"/>
        <v>45965.333330000001</v>
      </c>
      <c r="GO5" s="17">
        <f t="shared" si="372"/>
        <v>45965.583330000001</v>
      </c>
      <c r="GP5" s="18">
        <f t="shared" si="372"/>
        <v>45965.791669999999</v>
      </c>
      <c r="GQ5" s="16">
        <f t="shared" ref="GQ5:JB5" si="373">GN5+1</f>
        <v>45966.333330000001</v>
      </c>
      <c r="GR5" s="17">
        <f t="shared" si="373"/>
        <v>45966.583330000001</v>
      </c>
      <c r="GS5" s="18">
        <f t="shared" si="373"/>
        <v>45966.791669999999</v>
      </c>
      <c r="GT5" s="16">
        <f t="shared" si="373"/>
        <v>45967.333330000001</v>
      </c>
      <c r="GU5" s="17">
        <f t="shared" si="373"/>
        <v>45967.583330000001</v>
      </c>
      <c r="GV5" s="18">
        <f t="shared" si="373"/>
        <v>45967.791669999999</v>
      </c>
      <c r="GW5" s="16">
        <f t="shared" si="373"/>
        <v>45968.333330000001</v>
      </c>
      <c r="GX5" s="17">
        <f t="shared" si="373"/>
        <v>45968.583330000001</v>
      </c>
      <c r="GY5" s="18">
        <f t="shared" si="373"/>
        <v>45968.791669999999</v>
      </c>
      <c r="GZ5" s="16">
        <f t="shared" si="373"/>
        <v>45969.333330000001</v>
      </c>
      <c r="HA5" s="17">
        <f t="shared" si="373"/>
        <v>45969.583330000001</v>
      </c>
      <c r="HB5" s="18">
        <f t="shared" si="373"/>
        <v>45969.791669999999</v>
      </c>
      <c r="HC5" s="16">
        <f t="shared" si="373"/>
        <v>45970.333330000001</v>
      </c>
      <c r="HD5" s="17">
        <f t="shared" si="373"/>
        <v>45970.583330000001</v>
      </c>
      <c r="HE5" s="18">
        <f t="shared" si="373"/>
        <v>45970.791669999999</v>
      </c>
      <c r="HF5" s="16">
        <f t="shared" si="373"/>
        <v>45971.333330000001</v>
      </c>
      <c r="HG5" s="17">
        <f t="shared" si="373"/>
        <v>45971.583330000001</v>
      </c>
      <c r="HH5" s="18">
        <f t="shared" si="373"/>
        <v>45971.791669999999</v>
      </c>
      <c r="HI5" s="16">
        <f t="shared" si="373"/>
        <v>45972.333330000001</v>
      </c>
      <c r="HJ5" s="17">
        <f t="shared" si="373"/>
        <v>45972.583330000001</v>
      </c>
      <c r="HK5" s="18">
        <f t="shared" si="373"/>
        <v>45972.791669999999</v>
      </c>
      <c r="HL5" s="16">
        <f t="shared" si="373"/>
        <v>45973.333330000001</v>
      </c>
      <c r="HM5" s="17">
        <f t="shared" si="373"/>
        <v>45973.583330000001</v>
      </c>
      <c r="HN5" s="18">
        <f t="shared" si="373"/>
        <v>45973.791669999999</v>
      </c>
      <c r="HO5" s="16">
        <f t="shared" si="373"/>
        <v>45974.333330000001</v>
      </c>
      <c r="HP5" s="17">
        <f t="shared" si="373"/>
        <v>45974.583330000001</v>
      </c>
      <c r="HQ5" s="18">
        <f t="shared" si="373"/>
        <v>45974.791669999999</v>
      </c>
      <c r="HR5" s="16">
        <f t="shared" si="373"/>
        <v>45975.333330000001</v>
      </c>
      <c r="HS5" s="17">
        <f t="shared" si="373"/>
        <v>45975.583330000001</v>
      </c>
      <c r="HT5" s="18">
        <f t="shared" si="373"/>
        <v>45975.791669999999</v>
      </c>
      <c r="HU5" s="16">
        <f t="shared" si="373"/>
        <v>45976.333330000001</v>
      </c>
      <c r="HV5" s="17">
        <f t="shared" si="373"/>
        <v>45976.583330000001</v>
      </c>
      <c r="HW5" s="18">
        <f t="shared" si="373"/>
        <v>45976.791669999999</v>
      </c>
      <c r="HX5" s="16">
        <f t="shared" si="373"/>
        <v>45977.333330000001</v>
      </c>
      <c r="HY5" s="17">
        <f t="shared" si="373"/>
        <v>45977.583330000001</v>
      </c>
      <c r="HZ5" s="18">
        <f t="shared" si="373"/>
        <v>45977.791669999999</v>
      </c>
      <c r="IA5" s="16">
        <f t="shared" si="373"/>
        <v>45978.333330000001</v>
      </c>
      <c r="IB5" s="17">
        <f t="shared" si="373"/>
        <v>45978.583330000001</v>
      </c>
      <c r="IC5" s="18">
        <f t="shared" si="373"/>
        <v>45978.791669999999</v>
      </c>
      <c r="ID5" s="16">
        <f t="shared" si="373"/>
        <v>45979.333330000001</v>
      </c>
      <c r="IE5" s="17">
        <f t="shared" si="373"/>
        <v>45979.583330000001</v>
      </c>
      <c r="IF5" s="18">
        <f t="shared" si="373"/>
        <v>45979.791669999999</v>
      </c>
      <c r="IG5" s="16">
        <f t="shared" si="373"/>
        <v>45980.333330000001</v>
      </c>
      <c r="IH5" s="17">
        <f t="shared" si="373"/>
        <v>45980.583330000001</v>
      </c>
      <c r="II5" s="18">
        <f t="shared" si="373"/>
        <v>45980.791669999999</v>
      </c>
      <c r="IJ5" s="16">
        <f t="shared" si="373"/>
        <v>45981.333330000001</v>
      </c>
      <c r="IK5" s="17">
        <f t="shared" si="373"/>
        <v>45981.583330000001</v>
      </c>
      <c r="IL5" s="18">
        <f t="shared" si="373"/>
        <v>45981.791669999999</v>
      </c>
      <c r="IM5" s="16">
        <f t="shared" si="373"/>
        <v>45982.333330000001</v>
      </c>
      <c r="IN5" s="17">
        <f t="shared" si="373"/>
        <v>45982.583330000001</v>
      </c>
      <c r="IO5" s="18">
        <f t="shared" si="373"/>
        <v>45982.791669999999</v>
      </c>
      <c r="IP5" s="16">
        <f t="shared" si="373"/>
        <v>45983.333330000001</v>
      </c>
      <c r="IQ5" s="17">
        <f t="shared" si="373"/>
        <v>45983.583330000001</v>
      </c>
      <c r="IR5" s="18">
        <f t="shared" si="373"/>
        <v>45983.791669999999</v>
      </c>
      <c r="IS5" s="16">
        <f t="shared" si="373"/>
        <v>45984.333330000001</v>
      </c>
      <c r="IT5" s="17">
        <f t="shared" si="373"/>
        <v>45984.583330000001</v>
      </c>
      <c r="IU5" s="18">
        <f t="shared" si="373"/>
        <v>45984.791669999999</v>
      </c>
      <c r="IV5" s="16">
        <f t="shared" si="373"/>
        <v>45985.333330000001</v>
      </c>
      <c r="IW5" s="17">
        <f t="shared" si="373"/>
        <v>45985.583330000001</v>
      </c>
      <c r="IX5" s="18">
        <f t="shared" si="373"/>
        <v>45985.791669999999</v>
      </c>
      <c r="IY5" s="16">
        <f t="shared" si="373"/>
        <v>45986.333330000001</v>
      </c>
      <c r="IZ5" s="17">
        <f t="shared" si="373"/>
        <v>45986.583330000001</v>
      </c>
      <c r="JA5" s="18">
        <f t="shared" si="373"/>
        <v>45986.791669999999</v>
      </c>
      <c r="JB5" s="16">
        <f t="shared" si="373"/>
        <v>45987.333330000001</v>
      </c>
      <c r="JC5" s="17">
        <f t="shared" ref="JC5:LN5" si="374">IZ5+1</f>
        <v>45987.583330000001</v>
      </c>
      <c r="JD5" s="18">
        <f t="shared" si="374"/>
        <v>45987.791669999999</v>
      </c>
      <c r="JE5" s="16">
        <f t="shared" si="374"/>
        <v>45988.333330000001</v>
      </c>
      <c r="JF5" s="17">
        <f t="shared" si="374"/>
        <v>45988.583330000001</v>
      </c>
      <c r="JG5" s="18">
        <f t="shared" si="374"/>
        <v>45988.791669999999</v>
      </c>
      <c r="JH5" s="16">
        <f t="shared" si="374"/>
        <v>45989.333330000001</v>
      </c>
      <c r="JI5" s="17">
        <f t="shared" si="374"/>
        <v>45989.583330000001</v>
      </c>
      <c r="JJ5" s="18">
        <f t="shared" si="374"/>
        <v>45989.791669999999</v>
      </c>
      <c r="JK5" s="16">
        <f t="shared" si="374"/>
        <v>45990.333330000001</v>
      </c>
      <c r="JL5" s="17">
        <f t="shared" si="374"/>
        <v>45990.583330000001</v>
      </c>
      <c r="JM5" s="18">
        <f t="shared" si="374"/>
        <v>45990.791669999999</v>
      </c>
      <c r="JN5" s="16">
        <f t="shared" si="374"/>
        <v>45991.333330000001</v>
      </c>
      <c r="JO5" s="17">
        <f t="shared" si="374"/>
        <v>45991.583330000001</v>
      </c>
      <c r="JP5" s="18">
        <f t="shared" si="374"/>
        <v>45991.791669999999</v>
      </c>
      <c r="JQ5" s="16">
        <f t="shared" si="374"/>
        <v>45992.333330000001</v>
      </c>
      <c r="JR5" s="17">
        <f t="shared" si="374"/>
        <v>45992.583330000001</v>
      </c>
      <c r="JS5" s="18">
        <f t="shared" si="374"/>
        <v>45992.791669999999</v>
      </c>
      <c r="JT5" s="16">
        <f t="shared" si="374"/>
        <v>45993.333330000001</v>
      </c>
      <c r="JU5" s="17">
        <f t="shared" si="374"/>
        <v>45993.583330000001</v>
      </c>
      <c r="JV5" s="18">
        <f t="shared" si="374"/>
        <v>45993.791669999999</v>
      </c>
      <c r="JW5" s="16">
        <f t="shared" si="374"/>
        <v>45994.333330000001</v>
      </c>
      <c r="JX5" s="17">
        <f t="shared" si="374"/>
        <v>45994.583330000001</v>
      </c>
      <c r="JY5" s="18">
        <f t="shared" si="374"/>
        <v>45994.791669999999</v>
      </c>
      <c r="JZ5" s="16">
        <f t="shared" si="374"/>
        <v>45995.333330000001</v>
      </c>
      <c r="KA5" s="17">
        <f t="shared" si="374"/>
        <v>45995.583330000001</v>
      </c>
      <c r="KB5" s="18">
        <f t="shared" si="374"/>
        <v>45995.791669999999</v>
      </c>
      <c r="KC5" s="16">
        <f t="shared" si="374"/>
        <v>45996.333330000001</v>
      </c>
      <c r="KD5" s="17">
        <f t="shared" si="374"/>
        <v>45996.583330000001</v>
      </c>
      <c r="KE5" s="18">
        <f t="shared" si="374"/>
        <v>45996.791669999999</v>
      </c>
      <c r="KF5" s="16">
        <f t="shared" si="374"/>
        <v>45997.333330000001</v>
      </c>
      <c r="KG5" s="17">
        <f t="shared" si="374"/>
        <v>45997.583330000001</v>
      </c>
      <c r="KH5" s="18">
        <f t="shared" si="374"/>
        <v>45997.791669999999</v>
      </c>
      <c r="KI5" s="16">
        <f t="shared" si="374"/>
        <v>45998.333330000001</v>
      </c>
      <c r="KJ5" s="17">
        <f t="shared" si="374"/>
        <v>45998.583330000001</v>
      </c>
      <c r="KK5" s="18">
        <f t="shared" si="374"/>
        <v>45998.791669999999</v>
      </c>
      <c r="KL5" s="16">
        <f t="shared" si="374"/>
        <v>45999.333330000001</v>
      </c>
      <c r="KM5" s="17">
        <f t="shared" si="374"/>
        <v>45999.583330000001</v>
      </c>
      <c r="KN5" s="18">
        <f t="shared" si="374"/>
        <v>45999.791669999999</v>
      </c>
      <c r="KO5" s="16">
        <f t="shared" si="374"/>
        <v>46000.333330000001</v>
      </c>
      <c r="KP5" s="17">
        <f t="shared" si="374"/>
        <v>46000.583330000001</v>
      </c>
      <c r="KQ5" s="18">
        <f t="shared" si="374"/>
        <v>46000.791669999999</v>
      </c>
      <c r="KR5" s="16">
        <f t="shared" si="374"/>
        <v>46001.333330000001</v>
      </c>
      <c r="KS5" s="17">
        <f t="shared" si="374"/>
        <v>46001.583330000001</v>
      </c>
      <c r="KT5" s="18">
        <f t="shared" si="374"/>
        <v>46001.791669999999</v>
      </c>
      <c r="KU5" s="16">
        <f t="shared" si="374"/>
        <v>46002.333330000001</v>
      </c>
      <c r="KV5" s="17">
        <f t="shared" si="374"/>
        <v>46002.583330000001</v>
      </c>
      <c r="KW5" s="18">
        <f t="shared" si="374"/>
        <v>46002.791669999999</v>
      </c>
      <c r="KX5" s="16">
        <f t="shared" si="374"/>
        <v>46003.333330000001</v>
      </c>
      <c r="KY5" s="17">
        <f t="shared" si="374"/>
        <v>46003.583330000001</v>
      </c>
      <c r="KZ5" s="18">
        <f t="shared" si="374"/>
        <v>46003.791669999999</v>
      </c>
      <c r="LA5" s="16">
        <f t="shared" si="374"/>
        <v>46004.333330000001</v>
      </c>
      <c r="LB5" s="17">
        <f t="shared" si="374"/>
        <v>46004.583330000001</v>
      </c>
      <c r="LC5" s="18">
        <f t="shared" si="374"/>
        <v>46004.791669999999</v>
      </c>
      <c r="LD5" s="16">
        <f t="shared" si="374"/>
        <v>46005.333330000001</v>
      </c>
      <c r="LE5" s="17">
        <f t="shared" si="374"/>
        <v>46005.583330000001</v>
      </c>
      <c r="LF5" s="18">
        <f t="shared" si="374"/>
        <v>46005.791669999999</v>
      </c>
      <c r="LG5" s="16">
        <f t="shared" si="374"/>
        <v>46006.333330000001</v>
      </c>
      <c r="LH5" s="17">
        <f t="shared" si="374"/>
        <v>46006.583330000001</v>
      </c>
      <c r="LI5" s="18">
        <f t="shared" si="374"/>
        <v>46006.791669999999</v>
      </c>
      <c r="LJ5" s="16">
        <f t="shared" si="374"/>
        <v>46007.333330000001</v>
      </c>
      <c r="LK5" s="17">
        <f t="shared" si="374"/>
        <v>46007.583330000001</v>
      </c>
      <c r="LL5" s="18">
        <f t="shared" si="374"/>
        <v>46007.791669999999</v>
      </c>
      <c r="LM5" s="16">
        <f t="shared" si="374"/>
        <v>46008.333330000001</v>
      </c>
      <c r="LN5" s="17">
        <f t="shared" si="374"/>
        <v>46008.583330000001</v>
      </c>
      <c r="LO5" s="18">
        <f t="shared" ref="LO5:NZ5" si="375">LL5+1</f>
        <v>46008.791669999999</v>
      </c>
      <c r="LP5" s="16">
        <f t="shared" si="375"/>
        <v>46009.333330000001</v>
      </c>
      <c r="LQ5" s="17">
        <f t="shared" si="375"/>
        <v>46009.583330000001</v>
      </c>
      <c r="LR5" s="18">
        <f t="shared" si="375"/>
        <v>46009.791669999999</v>
      </c>
      <c r="LS5" s="16">
        <f t="shared" si="375"/>
        <v>46010.333330000001</v>
      </c>
      <c r="LT5" s="17">
        <f t="shared" si="375"/>
        <v>46010.583330000001</v>
      </c>
      <c r="LU5" s="18">
        <f t="shared" si="375"/>
        <v>46010.791669999999</v>
      </c>
      <c r="LV5" s="16">
        <f t="shared" si="375"/>
        <v>46011.333330000001</v>
      </c>
      <c r="LW5" s="17">
        <f t="shared" si="375"/>
        <v>46011.583330000001</v>
      </c>
      <c r="LX5" s="18">
        <f t="shared" si="375"/>
        <v>46011.791669999999</v>
      </c>
      <c r="LY5" s="16">
        <f t="shared" si="375"/>
        <v>46012.333330000001</v>
      </c>
      <c r="LZ5" s="17">
        <f t="shared" si="375"/>
        <v>46012.583330000001</v>
      </c>
      <c r="MA5" s="18">
        <f t="shared" si="375"/>
        <v>46012.791669999999</v>
      </c>
      <c r="MB5" s="16">
        <f t="shared" si="375"/>
        <v>46013.333330000001</v>
      </c>
      <c r="MC5" s="17">
        <f t="shared" si="375"/>
        <v>46013.583330000001</v>
      </c>
      <c r="MD5" s="18">
        <f t="shared" si="375"/>
        <v>46013.791669999999</v>
      </c>
      <c r="ME5" s="16">
        <f t="shared" si="375"/>
        <v>46014.333330000001</v>
      </c>
      <c r="MF5" s="17">
        <f t="shared" si="375"/>
        <v>46014.583330000001</v>
      </c>
      <c r="MG5" s="18">
        <f t="shared" si="375"/>
        <v>46014.791669999999</v>
      </c>
      <c r="MH5" s="16">
        <f t="shared" si="375"/>
        <v>46015.333330000001</v>
      </c>
      <c r="MI5" s="17">
        <f t="shared" si="375"/>
        <v>46015.583330000001</v>
      </c>
      <c r="MJ5" s="18">
        <f t="shared" si="375"/>
        <v>46015.791669999999</v>
      </c>
      <c r="MK5" s="16">
        <f t="shared" si="375"/>
        <v>46016.333330000001</v>
      </c>
      <c r="ML5" s="17">
        <f t="shared" si="375"/>
        <v>46016.583330000001</v>
      </c>
      <c r="MM5" s="18">
        <f t="shared" si="375"/>
        <v>46016.791669999999</v>
      </c>
      <c r="MN5" s="16">
        <f t="shared" si="375"/>
        <v>46017.333330000001</v>
      </c>
      <c r="MO5" s="17">
        <f t="shared" si="375"/>
        <v>46017.583330000001</v>
      </c>
      <c r="MP5" s="18">
        <f t="shared" si="375"/>
        <v>46017.791669999999</v>
      </c>
      <c r="MQ5" s="16">
        <f t="shared" si="375"/>
        <v>46018.333330000001</v>
      </c>
      <c r="MR5" s="17">
        <f t="shared" si="375"/>
        <v>46018.583330000001</v>
      </c>
      <c r="MS5" s="18">
        <f t="shared" si="375"/>
        <v>46018.791669999999</v>
      </c>
      <c r="MT5" s="16">
        <f t="shared" si="375"/>
        <v>46019.333330000001</v>
      </c>
      <c r="MU5" s="17">
        <f t="shared" si="375"/>
        <v>46019.583330000001</v>
      </c>
      <c r="MV5" s="18">
        <f t="shared" si="375"/>
        <v>46019.791669999999</v>
      </c>
      <c r="MW5" s="16">
        <f t="shared" si="375"/>
        <v>46020.333330000001</v>
      </c>
      <c r="MX5" s="17">
        <f t="shared" si="375"/>
        <v>46020.583330000001</v>
      </c>
      <c r="MY5" s="18">
        <f t="shared" si="375"/>
        <v>46020.791669999999</v>
      </c>
      <c r="MZ5" s="16">
        <f t="shared" si="375"/>
        <v>46021.333330000001</v>
      </c>
      <c r="NA5" s="17">
        <f t="shared" si="375"/>
        <v>46021.583330000001</v>
      </c>
      <c r="NB5" s="18">
        <f t="shared" si="375"/>
        <v>46021.791669999999</v>
      </c>
      <c r="NC5" s="16">
        <f t="shared" si="375"/>
        <v>46022.333330000001</v>
      </c>
      <c r="ND5" s="17">
        <f t="shared" si="375"/>
        <v>46022.583330000001</v>
      </c>
      <c r="NE5" s="18">
        <f t="shared" si="375"/>
        <v>46022.791669999999</v>
      </c>
      <c r="NF5" s="16">
        <f t="shared" si="375"/>
        <v>46023.333330000001</v>
      </c>
      <c r="NG5" s="17">
        <f t="shared" si="375"/>
        <v>46023.583330000001</v>
      </c>
      <c r="NH5" s="18">
        <f t="shared" si="375"/>
        <v>46023.791669999999</v>
      </c>
      <c r="NI5" s="16">
        <f t="shared" si="375"/>
        <v>46024.333330000001</v>
      </c>
      <c r="NJ5" s="17">
        <f t="shared" si="375"/>
        <v>46024.583330000001</v>
      </c>
      <c r="NK5" s="18">
        <f t="shared" si="375"/>
        <v>46024.791669999999</v>
      </c>
      <c r="NL5" s="16">
        <f t="shared" si="375"/>
        <v>46025.333330000001</v>
      </c>
      <c r="NM5" s="17">
        <f t="shared" si="375"/>
        <v>46025.583330000001</v>
      </c>
      <c r="NN5" s="18">
        <f t="shared" si="375"/>
        <v>46025.791669999999</v>
      </c>
      <c r="NO5" s="16">
        <f t="shared" si="375"/>
        <v>46026.333330000001</v>
      </c>
      <c r="NP5" s="17">
        <f t="shared" si="375"/>
        <v>46026.583330000001</v>
      </c>
      <c r="NQ5" s="18">
        <f t="shared" si="375"/>
        <v>46026.791669999999</v>
      </c>
      <c r="NR5" s="16">
        <f t="shared" si="375"/>
        <v>46027.333330000001</v>
      </c>
      <c r="NS5" s="17">
        <f t="shared" si="375"/>
        <v>46027.583330000001</v>
      </c>
      <c r="NT5" s="18">
        <f t="shared" si="375"/>
        <v>46027.791669999999</v>
      </c>
      <c r="NU5" s="16">
        <f t="shared" si="375"/>
        <v>46028.333330000001</v>
      </c>
      <c r="NV5" s="17">
        <f t="shared" si="375"/>
        <v>46028.583330000001</v>
      </c>
      <c r="NW5" s="18">
        <f t="shared" si="375"/>
        <v>46028.791669999999</v>
      </c>
      <c r="NX5" s="16">
        <f t="shared" si="375"/>
        <v>46029.333330000001</v>
      </c>
      <c r="NY5" s="17">
        <f t="shared" si="375"/>
        <v>46029.583330000001</v>
      </c>
      <c r="NZ5" s="18">
        <f t="shared" si="375"/>
        <v>46029.791669999999</v>
      </c>
      <c r="OA5" s="16">
        <f t="shared" ref="OA5:QL5" si="376">NX5+1</f>
        <v>46030.333330000001</v>
      </c>
      <c r="OB5" s="17">
        <f t="shared" si="376"/>
        <v>46030.583330000001</v>
      </c>
      <c r="OC5" s="18">
        <f t="shared" si="376"/>
        <v>46030.791669999999</v>
      </c>
      <c r="OD5" s="16">
        <f t="shared" si="376"/>
        <v>46031.333330000001</v>
      </c>
      <c r="OE5" s="17">
        <f t="shared" si="376"/>
        <v>46031.583330000001</v>
      </c>
      <c r="OF5" s="18">
        <f t="shared" si="376"/>
        <v>46031.791669999999</v>
      </c>
      <c r="OG5" s="16">
        <f t="shared" si="376"/>
        <v>46032.333330000001</v>
      </c>
      <c r="OH5" s="17">
        <f t="shared" si="376"/>
        <v>46032.583330000001</v>
      </c>
      <c r="OI5" s="18">
        <f t="shared" si="376"/>
        <v>46032.791669999999</v>
      </c>
      <c r="OJ5" s="16">
        <f t="shared" si="376"/>
        <v>46033.333330000001</v>
      </c>
      <c r="OK5" s="17">
        <f t="shared" si="376"/>
        <v>46033.583330000001</v>
      </c>
      <c r="OL5" s="18">
        <f t="shared" si="376"/>
        <v>46033.791669999999</v>
      </c>
      <c r="OM5" s="16">
        <f t="shared" si="376"/>
        <v>46034.333330000001</v>
      </c>
      <c r="ON5" s="17">
        <f t="shared" si="376"/>
        <v>46034.583330000001</v>
      </c>
      <c r="OO5" s="18">
        <f t="shared" si="376"/>
        <v>46034.791669999999</v>
      </c>
      <c r="OP5" s="16">
        <f t="shared" si="376"/>
        <v>46035.333330000001</v>
      </c>
      <c r="OQ5" s="17">
        <f t="shared" si="376"/>
        <v>46035.583330000001</v>
      </c>
      <c r="OR5" s="18">
        <f t="shared" si="376"/>
        <v>46035.791669999999</v>
      </c>
      <c r="OS5" s="16">
        <f t="shared" si="376"/>
        <v>46036.333330000001</v>
      </c>
      <c r="OT5" s="17">
        <f t="shared" si="376"/>
        <v>46036.583330000001</v>
      </c>
      <c r="OU5" s="18">
        <f t="shared" si="376"/>
        <v>46036.791669999999</v>
      </c>
      <c r="OV5" s="16">
        <f t="shared" si="376"/>
        <v>46037.333330000001</v>
      </c>
      <c r="OW5" s="17">
        <f t="shared" si="376"/>
        <v>46037.583330000001</v>
      </c>
      <c r="OX5" s="18">
        <f t="shared" si="376"/>
        <v>46037.791669999999</v>
      </c>
      <c r="OY5" s="16">
        <f t="shared" si="376"/>
        <v>46038.333330000001</v>
      </c>
      <c r="OZ5" s="17">
        <f t="shared" si="376"/>
        <v>46038.583330000001</v>
      </c>
      <c r="PA5" s="18">
        <f t="shared" si="376"/>
        <v>46038.791669999999</v>
      </c>
      <c r="PB5" s="16">
        <f t="shared" si="376"/>
        <v>46039.333330000001</v>
      </c>
      <c r="PC5" s="17">
        <f t="shared" si="376"/>
        <v>46039.583330000001</v>
      </c>
      <c r="PD5" s="18">
        <f t="shared" si="376"/>
        <v>46039.791669999999</v>
      </c>
      <c r="PE5" s="16">
        <f t="shared" si="376"/>
        <v>46040.333330000001</v>
      </c>
      <c r="PF5" s="17">
        <f t="shared" si="376"/>
        <v>46040.583330000001</v>
      </c>
      <c r="PG5" s="18">
        <f t="shared" si="376"/>
        <v>46040.791669999999</v>
      </c>
      <c r="PH5" s="16">
        <f t="shared" si="376"/>
        <v>46041.333330000001</v>
      </c>
      <c r="PI5" s="17">
        <f t="shared" si="376"/>
        <v>46041.583330000001</v>
      </c>
      <c r="PJ5" s="18">
        <f t="shared" si="376"/>
        <v>46041.791669999999</v>
      </c>
      <c r="PK5" s="16">
        <f t="shared" si="376"/>
        <v>46042.333330000001</v>
      </c>
      <c r="PL5" s="17">
        <f t="shared" si="376"/>
        <v>46042.583330000001</v>
      </c>
      <c r="PM5" s="18">
        <f t="shared" si="376"/>
        <v>46042.791669999999</v>
      </c>
      <c r="PN5" s="16">
        <f t="shared" si="376"/>
        <v>46043.333330000001</v>
      </c>
      <c r="PO5" s="17">
        <f t="shared" si="376"/>
        <v>46043.583330000001</v>
      </c>
      <c r="PP5" s="18">
        <f t="shared" si="376"/>
        <v>46043.791669999999</v>
      </c>
      <c r="PQ5" s="16">
        <f t="shared" si="376"/>
        <v>46044.333330000001</v>
      </c>
      <c r="PR5" s="17">
        <f t="shared" si="376"/>
        <v>46044.583330000001</v>
      </c>
      <c r="PS5" s="18">
        <f t="shared" si="376"/>
        <v>46044.791669999999</v>
      </c>
      <c r="PT5" s="16">
        <f t="shared" si="376"/>
        <v>46045.333330000001</v>
      </c>
      <c r="PU5" s="17">
        <f t="shared" si="376"/>
        <v>46045.583330000001</v>
      </c>
      <c r="PV5" s="18">
        <f t="shared" si="376"/>
        <v>46045.791669999999</v>
      </c>
      <c r="PW5" s="16">
        <f t="shared" si="376"/>
        <v>46046.333330000001</v>
      </c>
      <c r="PX5" s="17">
        <f t="shared" si="376"/>
        <v>46046.583330000001</v>
      </c>
      <c r="PY5" s="18">
        <f t="shared" si="376"/>
        <v>46046.791669999999</v>
      </c>
      <c r="PZ5" s="16">
        <f t="shared" si="376"/>
        <v>46047.333330000001</v>
      </c>
      <c r="QA5" s="17">
        <f t="shared" si="376"/>
        <v>46047.583330000001</v>
      </c>
      <c r="QB5" s="18">
        <f t="shared" si="376"/>
        <v>46047.791669999999</v>
      </c>
      <c r="QC5" s="16">
        <f t="shared" si="376"/>
        <v>46048.333330000001</v>
      </c>
      <c r="QD5" s="17">
        <f t="shared" si="376"/>
        <v>46048.583330000001</v>
      </c>
      <c r="QE5" s="18">
        <f t="shared" si="376"/>
        <v>46048.791669999999</v>
      </c>
      <c r="QF5" s="16">
        <f t="shared" si="376"/>
        <v>46049.333330000001</v>
      </c>
      <c r="QG5" s="17">
        <f t="shared" si="376"/>
        <v>46049.583330000001</v>
      </c>
      <c r="QH5" s="18">
        <f t="shared" si="376"/>
        <v>46049.791669999999</v>
      </c>
      <c r="QI5" s="16">
        <f t="shared" si="376"/>
        <v>46050.333330000001</v>
      </c>
      <c r="QJ5" s="17">
        <f t="shared" si="376"/>
        <v>46050.583330000001</v>
      </c>
      <c r="QK5" s="18">
        <f t="shared" si="376"/>
        <v>46050.791669999999</v>
      </c>
      <c r="QL5" s="16">
        <f t="shared" si="376"/>
        <v>46051.333330000001</v>
      </c>
      <c r="QM5" s="17">
        <f t="shared" ref="QM5:SX5" si="377">QJ5+1</f>
        <v>46051.583330000001</v>
      </c>
      <c r="QN5" s="18">
        <f t="shared" si="377"/>
        <v>46051.791669999999</v>
      </c>
      <c r="QO5" s="16">
        <f t="shared" si="377"/>
        <v>46052.333330000001</v>
      </c>
      <c r="QP5" s="17">
        <f t="shared" si="377"/>
        <v>46052.583330000001</v>
      </c>
      <c r="QQ5" s="18">
        <f t="shared" si="377"/>
        <v>46052.791669999999</v>
      </c>
      <c r="QR5" s="16">
        <f t="shared" si="377"/>
        <v>46053.333330000001</v>
      </c>
      <c r="QS5" s="17">
        <f t="shared" si="377"/>
        <v>46053.583330000001</v>
      </c>
      <c r="QT5" s="18">
        <f t="shared" si="377"/>
        <v>46053.791669999999</v>
      </c>
      <c r="QU5" s="16">
        <f t="shared" si="377"/>
        <v>46054.333330000001</v>
      </c>
      <c r="QV5" s="17">
        <f t="shared" si="377"/>
        <v>46054.583330000001</v>
      </c>
      <c r="QW5" s="18">
        <f t="shared" si="377"/>
        <v>46054.791669999999</v>
      </c>
      <c r="QX5" s="16">
        <f t="shared" si="377"/>
        <v>46055.333330000001</v>
      </c>
      <c r="QY5" s="17">
        <f t="shared" si="377"/>
        <v>46055.583330000001</v>
      </c>
      <c r="QZ5" s="18">
        <f t="shared" si="377"/>
        <v>46055.791669999999</v>
      </c>
      <c r="RA5" s="16">
        <f t="shared" si="377"/>
        <v>46056.333330000001</v>
      </c>
      <c r="RB5" s="17">
        <f t="shared" si="377"/>
        <v>46056.583330000001</v>
      </c>
      <c r="RC5" s="18">
        <f t="shared" si="377"/>
        <v>46056.791669999999</v>
      </c>
      <c r="RD5" s="16">
        <f t="shared" si="377"/>
        <v>46057.333330000001</v>
      </c>
      <c r="RE5" s="17">
        <f t="shared" si="377"/>
        <v>46057.583330000001</v>
      </c>
      <c r="RF5" s="18">
        <f t="shared" si="377"/>
        <v>46057.791669999999</v>
      </c>
      <c r="RG5" s="16">
        <f t="shared" si="377"/>
        <v>46058.333330000001</v>
      </c>
      <c r="RH5" s="17">
        <f t="shared" si="377"/>
        <v>46058.583330000001</v>
      </c>
      <c r="RI5" s="18">
        <f t="shared" si="377"/>
        <v>46058.791669999999</v>
      </c>
      <c r="RJ5" s="16">
        <f t="shared" si="377"/>
        <v>46059.333330000001</v>
      </c>
      <c r="RK5" s="17">
        <f t="shared" si="377"/>
        <v>46059.583330000001</v>
      </c>
      <c r="RL5" s="18">
        <f t="shared" si="377"/>
        <v>46059.791669999999</v>
      </c>
      <c r="RM5" s="16">
        <f t="shared" si="377"/>
        <v>46060.333330000001</v>
      </c>
      <c r="RN5" s="17">
        <f t="shared" si="377"/>
        <v>46060.583330000001</v>
      </c>
      <c r="RO5" s="18">
        <f t="shared" si="377"/>
        <v>46060.791669999999</v>
      </c>
      <c r="RP5" s="16">
        <f t="shared" si="377"/>
        <v>46061.333330000001</v>
      </c>
      <c r="RQ5" s="17">
        <f t="shared" si="377"/>
        <v>46061.583330000001</v>
      </c>
      <c r="RR5" s="18">
        <f t="shared" si="377"/>
        <v>46061.791669999999</v>
      </c>
      <c r="RS5" s="16">
        <f t="shared" si="377"/>
        <v>46062.333330000001</v>
      </c>
      <c r="RT5" s="17">
        <f t="shared" si="377"/>
        <v>46062.583330000001</v>
      </c>
      <c r="RU5" s="18">
        <f t="shared" si="377"/>
        <v>46062.791669999999</v>
      </c>
      <c r="RV5" s="16">
        <f t="shared" si="377"/>
        <v>46063.333330000001</v>
      </c>
      <c r="RW5" s="17">
        <f t="shared" si="377"/>
        <v>46063.583330000001</v>
      </c>
      <c r="RX5" s="18">
        <f t="shared" si="377"/>
        <v>46063.791669999999</v>
      </c>
      <c r="RY5" s="16">
        <f t="shared" si="377"/>
        <v>46064.333330000001</v>
      </c>
      <c r="RZ5" s="17">
        <f t="shared" si="377"/>
        <v>46064.583330000001</v>
      </c>
      <c r="SA5" s="18">
        <f t="shared" si="377"/>
        <v>46064.791669999999</v>
      </c>
      <c r="SB5" s="16">
        <f t="shared" si="377"/>
        <v>46065.333330000001</v>
      </c>
      <c r="SC5" s="17">
        <f t="shared" si="377"/>
        <v>46065.583330000001</v>
      </c>
      <c r="SD5" s="18">
        <f t="shared" si="377"/>
        <v>46065.791669999999</v>
      </c>
      <c r="SE5" s="16">
        <f t="shared" si="377"/>
        <v>46066.333330000001</v>
      </c>
      <c r="SF5" s="17">
        <f t="shared" si="377"/>
        <v>46066.583330000001</v>
      </c>
      <c r="SG5" s="18">
        <f t="shared" si="377"/>
        <v>46066.791669999999</v>
      </c>
      <c r="SH5" s="16">
        <f t="shared" si="377"/>
        <v>46067.333330000001</v>
      </c>
      <c r="SI5" s="17">
        <f t="shared" si="377"/>
        <v>46067.583330000001</v>
      </c>
      <c r="SJ5" s="18">
        <f t="shared" si="377"/>
        <v>46067.791669999999</v>
      </c>
      <c r="SK5" s="16">
        <f t="shared" si="377"/>
        <v>46068.333330000001</v>
      </c>
      <c r="SL5" s="17">
        <f t="shared" si="377"/>
        <v>46068.583330000001</v>
      </c>
      <c r="SM5" s="18">
        <f t="shared" si="377"/>
        <v>46068.791669999999</v>
      </c>
      <c r="SN5" s="16">
        <f t="shared" si="377"/>
        <v>46069.333330000001</v>
      </c>
      <c r="SO5" s="17">
        <f t="shared" si="377"/>
        <v>46069.583330000001</v>
      </c>
      <c r="SP5" s="18">
        <f t="shared" si="377"/>
        <v>46069.791669999999</v>
      </c>
      <c r="SQ5" s="16">
        <f t="shared" si="377"/>
        <v>46070.333330000001</v>
      </c>
      <c r="SR5" s="17">
        <f t="shared" si="377"/>
        <v>46070.583330000001</v>
      </c>
      <c r="SS5" s="18">
        <f t="shared" si="377"/>
        <v>46070.791669999999</v>
      </c>
      <c r="ST5" s="16">
        <f t="shared" si="377"/>
        <v>46071.333330000001</v>
      </c>
      <c r="SU5" s="17">
        <f t="shared" si="377"/>
        <v>46071.583330000001</v>
      </c>
      <c r="SV5" s="18">
        <f t="shared" si="377"/>
        <v>46071.791669999999</v>
      </c>
      <c r="SW5" s="16">
        <f t="shared" si="377"/>
        <v>46072.333330000001</v>
      </c>
      <c r="SX5" s="17">
        <f t="shared" si="377"/>
        <v>46072.583330000001</v>
      </c>
      <c r="SY5" s="18">
        <f t="shared" ref="SY5:VJ5" si="378">SV5+1</f>
        <v>46072.791669999999</v>
      </c>
      <c r="SZ5" s="16">
        <f t="shared" si="378"/>
        <v>46073.333330000001</v>
      </c>
      <c r="TA5" s="17">
        <f t="shared" si="378"/>
        <v>46073.583330000001</v>
      </c>
      <c r="TB5" s="18">
        <f t="shared" si="378"/>
        <v>46073.791669999999</v>
      </c>
      <c r="TC5" s="16">
        <f t="shared" si="378"/>
        <v>46074.333330000001</v>
      </c>
      <c r="TD5" s="17">
        <f t="shared" si="378"/>
        <v>46074.583330000001</v>
      </c>
      <c r="TE5" s="18">
        <f t="shared" si="378"/>
        <v>46074.791669999999</v>
      </c>
      <c r="TF5" s="16">
        <f t="shared" si="378"/>
        <v>46075.333330000001</v>
      </c>
      <c r="TG5" s="17">
        <f t="shared" si="378"/>
        <v>46075.583330000001</v>
      </c>
      <c r="TH5" s="18">
        <f t="shared" si="378"/>
        <v>46075.791669999999</v>
      </c>
      <c r="TI5" s="16">
        <f t="shared" si="378"/>
        <v>46076.333330000001</v>
      </c>
      <c r="TJ5" s="17">
        <f t="shared" si="378"/>
        <v>46076.583330000001</v>
      </c>
      <c r="TK5" s="18">
        <f t="shared" si="378"/>
        <v>46076.791669999999</v>
      </c>
      <c r="TL5" s="16">
        <f t="shared" si="378"/>
        <v>46077.333330000001</v>
      </c>
      <c r="TM5" s="17">
        <f t="shared" si="378"/>
        <v>46077.583330000001</v>
      </c>
      <c r="TN5" s="18">
        <f t="shared" si="378"/>
        <v>46077.791669999999</v>
      </c>
      <c r="TO5" s="16">
        <f t="shared" si="378"/>
        <v>46078.333330000001</v>
      </c>
      <c r="TP5" s="17">
        <f t="shared" si="378"/>
        <v>46078.583330000001</v>
      </c>
      <c r="TQ5" s="18">
        <f t="shared" si="378"/>
        <v>46078.791669999999</v>
      </c>
      <c r="TR5" s="16">
        <f t="shared" si="378"/>
        <v>46079.333330000001</v>
      </c>
      <c r="TS5" s="17">
        <f t="shared" si="378"/>
        <v>46079.583330000001</v>
      </c>
      <c r="TT5" s="18">
        <f t="shared" si="378"/>
        <v>46079.791669999999</v>
      </c>
      <c r="TU5" s="16">
        <f t="shared" si="378"/>
        <v>46080.333330000001</v>
      </c>
      <c r="TV5" s="17">
        <f t="shared" si="378"/>
        <v>46080.583330000001</v>
      </c>
      <c r="TW5" s="18">
        <f t="shared" si="378"/>
        <v>46080.791669999999</v>
      </c>
      <c r="TX5" s="16">
        <f t="shared" si="378"/>
        <v>46081.333330000001</v>
      </c>
      <c r="TY5" s="17">
        <f t="shared" si="378"/>
        <v>46081.583330000001</v>
      </c>
      <c r="TZ5" s="18">
        <f t="shared" si="378"/>
        <v>46081.791669999999</v>
      </c>
      <c r="UA5" s="16">
        <f t="shared" si="378"/>
        <v>46082.333330000001</v>
      </c>
      <c r="UB5" s="17">
        <f t="shared" si="378"/>
        <v>46082.583330000001</v>
      </c>
      <c r="UC5" s="18">
        <f t="shared" si="378"/>
        <v>46082.791669999999</v>
      </c>
      <c r="UD5" s="16">
        <f t="shared" si="378"/>
        <v>46083.333330000001</v>
      </c>
      <c r="UE5" s="17">
        <f t="shared" si="378"/>
        <v>46083.583330000001</v>
      </c>
      <c r="UF5" s="18">
        <f t="shared" si="378"/>
        <v>46083.791669999999</v>
      </c>
      <c r="UG5" s="16">
        <f t="shared" si="378"/>
        <v>46084.333330000001</v>
      </c>
      <c r="UH5" s="17">
        <f t="shared" si="378"/>
        <v>46084.583330000001</v>
      </c>
      <c r="UI5" s="18">
        <f t="shared" si="378"/>
        <v>46084.791669999999</v>
      </c>
      <c r="UJ5" s="16">
        <f t="shared" si="378"/>
        <v>46085.333330000001</v>
      </c>
      <c r="UK5" s="17">
        <f t="shared" si="378"/>
        <v>46085.583330000001</v>
      </c>
      <c r="UL5" s="18">
        <f t="shared" si="378"/>
        <v>46085.791669999999</v>
      </c>
      <c r="UM5" s="16">
        <f t="shared" si="378"/>
        <v>46086.333330000001</v>
      </c>
      <c r="UN5" s="17">
        <f t="shared" si="378"/>
        <v>46086.583330000001</v>
      </c>
      <c r="UO5" s="18">
        <f t="shared" si="378"/>
        <v>46086.791669999999</v>
      </c>
      <c r="UP5" s="16">
        <f t="shared" si="378"/>
        <v>46087.333330000001</v>
      </c>
      <c r="UQ5" s="17">
        <f t="shared" si="378"/>
        <v>46087.583330000001</v>
      </c>
      <c r="UR5" s="18">
        <f t="shared" si="378"/>
        <v>46087.791669999999</v>
      </c>
      <c r="US5" s="16">
        <f t="shared" si="378"/>
        <v>46088.333330000001</v>
      </c>
      <c r="UT5" s="17">
        <f t="shared" si="378"/>
        <v>46088.583330000001</v>
      </c>
      <c r="UU5" s="18">
        <f t="shared" si="378"/>
        <v>46088.791669999999</v>
      </c>
      <c r="UV5" s="16">
        <f t="shared" si="378"/>
        <v>46089.333330000001</v>
      </c>
      <c r="UW5" s="17">
        <f t="shared" si="378"/>
        <v>46089.583330000001</v>
      </c>
      <c r="UX5" s="18">
        <f t="shared" si="378"/>
        <v>46089.791669999999</v>
      </c>
      <c r="UY5" s="16">
        <f t="shared" si="378"/>
        <v>46090.333330000001</v>
      </c>
      <c r="UZ5" s="17">
        <f t="shared" si="378"/>
        <v>46090.583330000001</v>
      </c>
      <c r="VA5" s="18">
        <f t="shared" si="378"/>
        <v>46090.791669999999</v>
      </c>
      <c r="VB5" s="16">
        <f t="shared" si="378"/>
        <v>46091.333330000001</v>
      </c>
      <c r="VC5" s="17">
        <f t="shared" si="378"/>
        <v>46091.583330000001</v>
      </c>
      <c r="VD5" s="18">
        <f t="shared" si="378"/>
        <v>46091.791669999999</v>
      </c>
      <c r="VE5" s="16">
        <f t="shared" si="378"/>
        <v>46092.333330000001</v>
      </c>
      <c r="VF5" s="17">
        <f t="shared" si="378"/>
        <v>46092.583330000001</v>
      </c>
      <c r="VG5" s="18">
        <f t="shared" si="378"/>
        <v>46092.791669999999</v>
      </c>
      <c r="VH5" s="16">
        <f t="shared" si="378"/>
        <v>46093.333330000001</v>
      </c>
      <c r="VI5" s="17">
        <f t="shared" si="378"/>
        <v>46093.583330000001</v>
      </c>
      <c r="VJ5" s="18">
        <f t="shared" si="378"/>
        <v>46093.791669999999</v>
      </c>
      <c r="VK5" s="16">
        <f t="shared" ref="VK5:XV5" si="379">VH5+1</f>
        <v>46094.333330000001</v>
      </c>
      <c r="VL5" s="17">
        <f t="shared" si="379"/>
        <v>46094.583330000001</v>
      </c>
      <c r="VM5" s="18">
        <f t="shared" si="379"/>
        <v>46094.791669999999</v>
      </c>
      <c r="VN5" s="16">
        <f t="shared" si="379"/>
        <v>46095.333330000001</v>
      </c>
      <c r="VO5" s="17">
        <f t="shared" si="379"/>
        <v>46095.583330000001</v>
      </c>
      <c r="VP5" s="18">
        <f t="shared" si="379"/>
        <v>46095.791669999999</v>
      </c>
      <c r="VQ5" s="16">
        <f t="shared" si="379"/>
        <v>46096.333330000001</v>
      </c>
      <c r="VR5" s="17">
        <f t="shared" si="379"/>
        <v>46096.583330000001</v>
      </c>
      <c r="VS5" s="18">
        <f t="shared" si="379"/>
        <v>46096.791669999999</v>
      </c>
      <c r="VT5" s="16">
        <f t="shared" si="379"/>
        <v>46097.333330000001</v>
      </c>
      <c r="VU5" s="17">
        <f t="shared" si="379"/>
        <v>46097.583330000001</v>
      </c>
      <c r="VV5" s="18">
        <f t="shared" si="379"/>
        <v>46097.791669999999</v>
      </c>
      <c r="VW5" s="16">
        <f t="shared" si="379"/>
        <v>46098.333330000001</v>
      </c>
      <c r="VX5" s="17">
        <f t="shared" si="379"/>
        <v>46098.583330000001</v>
      </c>
      <c r="VY5" s="18">
        <f t="shared" si="379"/>
        <v>46098.791669999999</v>
      </c>
      <c r="VZ5" s="16">
        <f t="shared" si="379"/>
        <v>46099.333330000001</v>
      </c>
      <c r="WA5" s="17">
        <f t="shared" si="379"/>
        <v>46099.583330000001</v>
      </c>
      <c r="WB5" s="18">
        <f t="shared" si="379"/>
        <v>46099.791669999999</v>
      </c>
      <c r="WC5" s="16">
        <f t="shared" si="379"/>
        <v>46100.333330000001</v>
      </c>
      <c r="WD5" s="17">
        <f t="shared" si="379"/>
        <v>46100.583330000001</v>
      </c>
      <c r="WE5" s="18">
        <f t="shared" si="379"/>
        <v>46100.791669999999</v>
      </c>
      <c r="WF5" s="16">
        <f t="shared" si="379"/>
        <v>46101.333330000001</v>
      </c>
      <c r="WG5" s="17">
        <f t="shared" si="379"/>
        <v>46101.583330000001</v>
      </c>
      <c r="WH5" s="18">
        <f t="shared" si="379"/>
        <v>46101.791669999999</v>
      </c>
      <c r="WI5" s="16">
        <f t="shared" si="379"/>
        <v>46102.333330000001</v>
      </c>
      <c r="WJ5" s="17">
        <f t="shared" si="379"/>
        <v>46102.583330000001</v>
      </c>
      <c r="WK5" s="18">
        <f t="shared" si="379"/>
        <v>46102.791669999999</v>
      </c>
      <c r="WL5" s="16">
        <f t="shared" si="379"/>
        <v>46103.333330000001</v>
      </c>
      <c r="WM5" s="17">
        <f t="shared" si="379"/>
        <v>46103.583330000001</v>
      </c>
      <c r="WN5" s="18">
        <f t="shared" si="379"/>
        <v>46103.791669999999</v>
      </c>
      <c r="WO5" s="16">
        <f t="shared" si="379"/>
        <v>46104.333330000001</v>
      </c>
      <c r="WP5" s="17">
        <f t="shared" si="379"/>
        <v>46104.583330000001</v>
      </c>
      <c r="WQ5" s="18">
        <f t="shared" si="379"/>
        <v>46104.791669999999</v>
      </c>
      <c r="WR5" s="16">
        <f t="shared" si="379"/>
        <v>46105.333330000001</v>
      </c>
      <c r="WS5" s="17">
        <f t="shared" si="379"/>
        <v>46105.583330000001</v>
      </c>
      <c r="WT5" s="18">
        <f t="shared" si="379"/>
        <v>46105.791669999999</v>
      </c>
      <c r="WU5" s="16">
        <f t="shared" si="379"/>
        <v>46106.333330000001</v>
      </c>
      <c r="WV5" s="17">
        <f t="shared" si="379"/>
        <v>46106.583330000001</v>
      </c>
      <c r="WW5" s="18">
        <f t="shared" si="379"/>
        <v>46106.791669999999</v>
      </c>
      <c r="WX5" s="16">
        <f t="shared" si="379"/>
        <v>46107.333330000001</v>
      </c>
      <c r="WY5" s="17">
        <f t="shared" si="379"/>
        <v>46107.583330000001</v>
      </c>
      <c r="WZ5" s="18">
        <f t="shared" si="379"/>
        <v>46107.791669999999</v>
      </c>
      <c r="XA5" s="16">
        <f t="shared" si="379"/>
        <v>46108.333330000001</v>
      </c>
      <c r="XB5" s="17">
        <f t="shared" si="379"/>
        <v>46108.583330000001</v>
      </c>
      <c r="XC5" s="18">
        <f t="shared" si="379"/>
        <v>46108.791669999999</v>
      </c>
      <c r="XD5" s="16">
        <f t="shared" si="379"/>
        <v>46109.333330000001</v>
      </c>
      <c r="XE5" s="17">
        <f t="shared" si="379"/>
        <v>46109.583330000001</v>
      </c>
      <c r="XF5" s="18">
        <f t="shared" si="379"/>
        <v>46109.791669999999</v>
      </c>
      <c r="XG5" s="16">
        <f t="shared" si="379"/>
        <v>46110.333330000001</v>
      </c>
      <c r="XH5" s="17">
        <f t="shared" si="379"/>
        <v>46110.583330000001</v>
      </c>
      <c r="XI5" s="18">
        <f t="shared" si="379"/>
        <v>46110.791669999999</v>
      </c>
      <c r="XJ5" s="16">
        <f t="shared" si="379"/>
        <v>46111.333330000001</v>
      </c>
      <c r="XK5" s="17">
        <f t="shared" si="379"/>
        <v>46111.583330000001</v>
      </c>
      <c r="XL5" s="18">
        <f t="shared" si="379"/>
        <v>46111.791669999999</v>
      </c>
      <c r="XM5" s="16">
        <f t="shared" si="379"/>
        <v>46112.333330000001</v>
      </c>
      <c r="XN5" s="17">
        <f t="shared" si="379"/>
        <v>46112.583330000001</v>
      </c>
      <c r="XO5" s="18">
        <f t="shared" si="379"/>
        <v>46112.791669999999</v>
      </c>
      <c r="XP5" s="16">
        <f t="shared" si="379"/>
        <v>46113.333330000001</v>
      </c>
      <c r="XQ5" s="17">
        <f t="shared" si="379"/>
        <v>46113.583330000001</v>
      </c>
      <c r="XR5" s="18">
        <f t="shared" si="379"/>
        <v>46113.791669999999</v>
      </c>
      <c r="XS5" s="16">
        <f t="shared" si="379"/>
        <v>46114.333330000001</v>
      </c>
      <c r="XT5" s="17">
        <f t="shared" si="379"/>
        <v>46114.583330000001</v>
      </c>
      <c r="XU5" s="18">
        <f t="shared" si="379"/>
        <v>46114.791669999999</v>
      </c>
      <c r="XV5" s="16">
        <f t="shared" si="379"/>
        <v>46115.333330000001</v>
      </c>
      <c r="XW5" s="17">
        <f t="shared" ref="XW5:AAH5" si="380">XT5+1</f>
        <v>46115.583330000001</v>
      </c>
      <c r="XX5" s="18">
        <f t="shared" si="380"/>
        <v>46115.791669999999</v>
      </c>
      <c r="XY5" s="16">
        <f t="shared" si="380"/>
        <v>46116.333330000001</v>
      </c>
      <c r="XZ5" s="17">
        <f t="shared" si="380"/>
        <v>46116.583330000001</v>
      </c>
      <c r="YA5" s="18">
        <f t="shared" si="380"/>
        <v>46116.791669999999</v>
      </c>
      <c r="YB5" s="16">
        <f t="shared" si="380"/>
        <v>46117.333330000001</v>
      </c>
      <c r="YC5" s="17">
        <f t="shared" si="380"/>
        <v>46117.583330000001</v>
      </c>
      <c r="YD5" s="18">
        <f t="shared" si="380"/>
        <v>46117.791669999999</v>
      </c>
      <c r="YE5" s="16">
        <f t="shared" si="380"/>
        <v>46118.333330000001</v>
      </c>
      <c r="YF5" s="17">
        <f t="shared" si="380"/>
        <v>46118.583330000001</v>
      </c>
      <c r="YG5" s="18">
        <f t="shared" si="380"/>
        <v>46118.791669999999</v>
      </c>
      <c r="YH5" s="16">
        <f t="shared" si="380"/>
        <v>46119.333330000001</v>
      </c>
      <c r="YI5" s="17">
        <f t="shared" si="380"/>
        <v>46119.583330000001</v>
      </c>
      <c r="YJ5" s="18">
        <f t="shared" si="380"/>
        <v>46119.791669999999</v>
      </c>
      <c r="YK5" s="16">
        <f t="shared" si="380"/>
        <v>46120.333330000001</v>
      </c>
      <c r="YL5" s="17">
        <f t="shared" si="380"/>
        <v>46120.583330000001</v>
      </c>
      <c r="YM5" s="18">
        <f t="shared" si="380"/>
        <v>46120.791669999999</v>
      </c>
      <c r="YN5" s="16">
        <f t="shared" si="380"/>
        <v>46121.333330000001</v>
      </c>
      <c r="YO5" s="17">
        <f t="shared" si="380"/>
        <v>46121.583330000001</v>
      </c>
      <c r="YP5" s="18">
        <f t="shared" si="380"/>
        <v>46121.791669999999</v>
      </c>
      <c r="YQ5" s="16">
        <f t="shared" si="380"/>
        <v>46122.333330000001</v>
      </c>
      <c r="YR5" s="17">
        <f t="shared" si="380"/>
        <v>46122.583330000001</v>
      </c>
      <c r="YS5" s="18">
        <f t="shared" si="380"/>
        <v>46122.791669999999</v>
      </c>
      <c r="YT5" s="16">
        <f t="shared" si="380"/>
        <v>46123.333330000001</v>
      </c>
      <c r="YU5" s="17">
        <f t="shared" si="380"/>
        <v>46123.583330000001</v>
      </c>
      <c r="YV5" s="18">
        <f t="shared" si="380"/>
        <v>46123.791669999999</v>
      </c>
      <c r="YW5" s="16">
        <f t="shared" si="380"/>
        <v>46124.333330000001</v>
      </c>
      <c r="YX5" s="17">
        <f t="shared" si="380"/>
        <v>46124.583330000001</v>
      </c>
      <c r="YY5" s="18">
        <f t="shared" si="380"/>
        <v>46124.791669999999</v>
      </c>
      <c r="YZ5" s="16">
        <f t="shared" si="380"/>
        <v>46125.333330000001</v>
      </c>
      <c r="ZA5" s="17">
        <f t="shared" si="380"/>
        <v>46125.583330000001</v>
      </c>
      <c r="ZB5" s="18">
        <f t="shared" si="380"/>
        <v>46125.791669999999</v>
      </c>
      <c r="ZC5" s="16">
        <f t="shared" si="380"/>
        <v>46126.333330000001</v>
      </c>
      <c r="ZD5" s="17">
        <f t="shared" si="380"/>
        <v>46126.583330000001</v>
      </c>
      <c r="ZE5" s="18">
        <f t="shared" si="380"/>
        <v>46126.791669999999</v>
      </c>
      <c r="ZF5" s="16">
        <f t="shared" si="380"/>
        <v>46127.333330000001</v>
      </c>
      <c r="ZG5" s="17">
        <f t="shared" si="380"/>
        <v>46127.583330000001</v>
      </c>
      <c r="ZH5" s="18">
        <f t="shared" si="380"/>
        <v>46127.791669999999</v>
      </c>
      <c r="ZI5" s="16">
        <f t="shared" si="380"/>
        <v>46128.333330000001</v>
      </c>
      <c r="ZJ5" s="17">
        <f t="shared" si="380"/>
        <v>46128.583330000001</v>
      </c>
      <c r="ZK5" s="18">
        <f t="shared" si="380"/>
        <v>46128.791669999999</v>
      </c>
      <c r="ZL5" s="16">
        <f t="shared" si="380"/>
        <v>46129.333330000001</v>
      </c>
      <c r="ZM5" s="17">
        <f t="shared" si="380"/>
        <v>46129.583330000001</v>
      </c>
      <c r="ZN5" s="18">
        <f t="shared" si="380"/>
        <v>46129.791669999999</v>
      </c>
      <c r="ZO5" s="16">
        <f t="shared" si="380"/>
        <v>46130.333330000001</v>
      </c>
      <c r="ZP5" s="17">
        <f t="shared" si="380"/>
        <v>46130.583330000001</v>
      </c>
      <c r="ZQ5" s="18">
        <f t="shared" si="380"/>
        <v>46130.791669999999</v>
      </c>
      <c r="ZR5" s="16">
        <f t="shared" si="380"/>
        <v>46131.333330000001</v>
      </c>
      <c r="ZS5" s="17">
        <f t="shared" si="380"/>
        <v>46131.583330000001</v>
      </c>
      <c r="ZT5" s="18">
        <f t="shared" si="380"/>
        <v>46131.791669999999</v>
      </c>
      <c r="ZU5" s="16">
        <f t="shared" si="380"/>
        <v>46132.333330000001</v>
      </c>
      <c r="ZV5" s="17">
        <f t="shared" si="380"/>
        <v>46132.583330000001</v>
      </c>
      <c r="ZW5" s="18">
        <f t="shared" si="380"/>
        <v>46132.791669999999</v>
      </c>
      <c r="ZX5" s="16">
        <f t="shared" si="380"/>
        <v>46133.333330000001</v>
      </c>
      <c r="ZY5" s="17">
        <f t="shared" si="380"/>
        <v>46133.583330000001</v>
      </c>
      <c r="ZZ5" s="18">
        <f t="shared" si="380"/>
        <v>46133.791669999999</v>
      </c>
      <c r="AAA5" s="16">
        <f t="shared" si="380"/>
        <v>46134.333330000001</v>
      </c>
      <c r="AAB5" s="17">
        <f t="shared" si="380"/>
        <v>46134.583330000001</v>
      </c>
      <c r="AAC5" s="18">
        <f t="shared" si="380"/>
        <v>46134.791669999999</v>
      </c>
      <c r="AAD5" s="16">
        <f t="shared" si="380"/>
        <v>46135.333330000001</v>
      </c>
      <c r="AAE5" s="17">
        <f t="shared" si="380"/>
        <v>46135.583330000001</v>
      </c>
      <c r="AAF5" s="18">
        <f t="shared" si="380"/>
        <v>46135.791669999999</v>
      </c>
      <c r="AAG5" s="16">
        <f t="shared" si="380"/>
        <v>46136.333330000001</v>
      </c>
      <c r="AAH5" s="17">
        <f t="shared" si="380"/>
        <v>46136.583330000001</v>
      </c>
      <c r="AAI5" s="18">
        <f t="shared" ref="AAI5:ACT5" si="381">AAF5+1</f>
        <v>46136.791669999999</v>
      </c>
      <c r="AAJ5" s="16">
        <f t="shared" si="381"/>
        <v>46137.333330000001</v>
      </c>
      <c r="AAK5" s="17">
        <f t="shared" si="381"/>
        <v>46137.583330000001</v>
      </c>
      <c r="AAL5" s="18">
        <f t="shared" si="381"/>
        <v>46137.791669999999</v>
      </c>
      <c r="AAM5" s="16">
        <f t="shared" si="381"/>
        <v>46138.333330000001</v>
      </c>
      <c r="AAN5" s="17">
        <f t="shared" si="381"/>
        <v>46138.583330000001</v>
      </c>
      <c r="AAO5" s="18">
        <f t="shared" si="381"/>
        <v>46138.791669999999</v>
      </c>
      <c r="AAP5" s="16">
        <f t="shared" si="381"/>
        <v>46139.333330000001</v>
      </c>
      <c r="AAQ5" s="17">
        <f t="shared" si="381"/>
        <v>46139.583330000001</v>
      </c>
      <c r="AAR5" s="18">
        <f t="shared" si="381"/>
        <v>46139.791669999999</v>
      </c>
      <c r="AAS5" s="16">
        <f t="shared" si="381"/>
        <v>46140.333330000001</v>
      </c>
      <c r="AAT5" s="17">
        <f t="shared" si="381"/>
        <v>46140.583330000001</v>
      </c>
      <c r="AAU5" s="18">
        <f t="shared" si="381"/>
        <v>46140.791669999999</v>
      </c>
      <c r="AAV5" s="16">
        <f t="shared" si="381"/>
        <v>46141.333330000001</v>
      </c>
      <c r="AAW5" s="17">
        <f t="shared" si="381"/>
        <v>46141.583330000001</v>
      </c>
      <c r="AAX5" s="18">
        <f t="shared" si="381"/>
        <v>46141.791669999999</v>
      </c>
      <c r="AAY5" s="16">
        <f t="shared" si="381"/>
        <v>46142.333330000001</v>
      </c>
      <c r="AAZ5" s="17">
        <f t="shared" si="381"/>
        <v>46142.583330000001</v>
      </c>
      <c r="ABA5" s="18">
        <f t="shared" si="381"/>
        <v>46142.791669999999</v>
      </c>
      <c r="ABB5" s="16">
        <f t="shared" si="381"/>
        <v>46143.333330000001</v>
      </c>
      <c r="ABC5" s="17">
        <f t="shared" si="381"/>
        <v>46143.583330000001</v>
      </c>
      <c r="ABD5" s="18">
        <f t="shared" si="381"/>
        <v>46143.791669999999</v>
      </c>
      <c r="ABE5" s="16">
        <f t="shared" si="381"/>
        <v>46144.333330000001</v>
      </c>
      <c r="ABF5" s="17">
        <f t="shared" si="381"/>
        <v>46144.583330000001</v>
      </c>
      <c r="ABG5" s="18">
        <f t="shared" si="381"/>
        <v>46144.791669999999</v>
      </c>
      <c r="ABH5" s="16">
        <f t="shared" si="381"/>
        <v>46145.333330000001</v>
      </c>
      <c r="ABI5" s="17">
        <f t="shared" si="381"/>
        <v>46145.583330000001</v>
      </c>
      <c r="ABJ5" s="18">
        <f t="shared" si="381"/>
        <v>46145.791669999999</v>
      </c>
      <c r="ABK5" s="16">
        <f t="shared" si="381"/>
        <v>46146.333330000001</v>
      </c>
      <c r="ABL5" s="17">
        <f t="shared" si="381"/>
        <v>46146.583330000001</v>
      </c>
      <c r="ABM5" s="18">
        <f t="shared" si="381"/>
        <v>46146.791669999999</v>
      </c>
      <c r="ABN5" s="16">
        <f t="shared" si="381"/>
        <v>46147.333330000001</v>
      </c>
      <c r="ABO5" s="17">
        <f t="shared" si="381"/>
        <v>46147.583330000001</v>
      </c>
      <c r="ABP5" s="18">
        <f t="shared" si="381"/>
        <v>46147.791669999999</v>
      </c>
      <c r="ABQ5" s="16">
        <f t="shared" si="381"/>
        <v>46148.333330000001</v>
      </c>
      <c r="ABR5" s="17">
        <f t="shared" si="381"/>
        <v>46148.583330000001</v>
      </c>
      <c r="ABS5" s="18">
        <f t="shared" si="381"/>
        <v>46148.791669999999</v>
      </c>
      <c r="ABT5" s="16">
        <f t="shared" si="381"/>
        <v>46149.333330000001</v>
      </c>
      <c r="ABU5" s="17">
        <f t="shared" si="381"/>
        <v>46149.583330000001</v>
      </c>
      <c r="ABV5" s="18">
        <f t="shared" si="381"/>
        <v>46149.791669999999</v>
      </c>
      <c r="ABW5" s="16">
        <f t="shared" si="381"/>
        <v>46150.333330000001</v>
      </c>
      <c r="ABX5" s="17">
        <f t="shared" si="381"/>
        <v>46150.583330000001</v>
      </c>
      <c r="ABY5" s="18">
        <f t="shared" si="381"/>
        <v>46150.791669999999</v>
      </c>
      <c r="ABZ5" s="16">
        <f t="shared" si="381"/>
        <v>46151.333330000001</v>
      </c>
      <c r="ACA5" s="17">
        <f t="shared" si="381"/>
        <v>46151.583330000001</v>
      </c>
      <c r="ACB5" s="18">
        <f t="shared" si="381"/>
        <v>46151.791669999999</v>
      </c>
      <c r="ACC5" s="16">
        <f t="shared" si="381"/>
        <v>46152.333330000001</v>
      </c>
      <c r="ACD5" s="17">
        <f t="shared" si="381"/>
        <v>46152.583330000001</v>
      </c>
      <c r="ACE5" s="18">
        <f t="shared" si="381"/>
        <v>46152.791669999999</v>
      </c>
      <c r="ACF5" s="16">
        <f t="shared" si="381"/>
        <v>46153.333330000001</v>
      </c>
      <c r="ACG5" s="17">
        <f t="shared" si="381"/>
        <v>46153.583330000001</v>
      </c>
      <c r="ACH5" s="18">
        <f t="shared" si="381"/>
        <v>46153.791669999999</v>
      </c>
      <c r="ACI5" s="16">
        <f t="shared" si="381"/>
        <v>46154.333330000001</v>
      </c>
      <c r="ACJ5" s="17">
        <f t="shared" si="381"/>
        <v>46154.583330000001</v>
      </c>
      <c r="ACK5" s="18">
        <f t="shared" si="381"/>
        <v>46154.791669999999</v>
      </c>
      <c r="ACL5" s="16">
        <f t="shared" si="381"/>
        <v>46155.333330000001</v>
      </c>
      <c r="ACM5" s="17">
        <f t="shared" si="381"/>
        <v>46155.583330000001</v>
      </c>
      <c r="ACN5" s="18">
        <f t="shared" si="381"/>
        <v>46155.791669999999</v>
      </c>
      <c r="ACO5" s="16">
        <f t="shared" si="381"/>
        <v>46156.333330000001</v>
      </c>
      <c r="ACP5" s="17">
        <f t="shared" si="381"/>
        <v>46156.583330000001</v>
      </c>
      <c r="ACQ5" s="18">
        <f t="shared" si="381"/>
        <v>46156.791669999999</v>
      </c>
      <c r="ACR5" s="16">
        <f t="shared" si="381"/>
        <v>46157.333330000001</v>
      </c>
      <c r="ACS5" s="17">
        <f t="shared" si="381"/>
        <v>46157.583330000001</v>
      </c>
      <c r="ACT5" s="18">
        <f t="shared" si="381"/>
        <v>46157.791669999999</v>
      </c>
      <c r="ACU5" s="16">
        <f t="shared" ref="ACU5:AFF5" si="382">ACR5+1</f>
        <v>46158.333330000001</v>
      </c>
      <c r="ACV5" s="17">
        <f t="shared" si="382"/>
        <v>46158.583330000001</v>
      </c>
      <c r="ACW5" s="18">
        <f t="shared" si="382"/>
        <v>46158.791669999999</v>
      </c>
      <c r="ACX5" s="16">
        <f t="shared" si="382"/>
        <v>46159.333330000001</v>
      </c>
      <c r="ACY5" s="17">
        <f t="shared" si="382"/>
        <v>46159.583330000001</v>
      </c>
      <c r="ACZ5" s="18">
        <f t="shared" si="382"/>
        <v>46159.791669999999</v>
      </c>
      <c r="ADA5" s="16">
        <f t="shared" si="382"/>
        <v>46160.333330000001</v>
      </c>
      <c r="ADB5" s="17">
        <f t="shared" si="382"/>
        <v>46160.583330000001</v>
      </c>
      <c r="ADC5" s="18">
        <f t="shared" si="382"/>
        <v>46160.791669999999</v>
      </c>
      <c r="ADD5" s="16">
        <f t="shared" si="382"/>
        <v>46161.333330000001</v>
      </c>
      <c r="ADE5" s="17">
        <f t="shared" si="382"/>
        <v>46161.583330000001</v>
      </c>
      <c r="ADF5" s="18">
        <f t="shared" si="382"/>
        <v>46161.791669999999</v>
      </c>
      <c r="ADG5" s="16">
        <f t="shared" si="382"/>
        <v>46162.333330000001</v>
      </c>
      <c r="ADH5" s="17">
        <f t="shared" si="382"/>
        <v>46162.583330000001</v>
      </c>
      <c r="ADI5" s="18">
        <f t="shared" si="382"/>
        <v>46162.791669999999</v>
      </c>
      <c r="ADJ5" s="16">
        <f t="shared" si="382"/>
        <v>46163.333330000001</v>
      </c>
      <c r="ADK5" s="17">
        <f t="shared" si="382"/>
        <v>46163.583330000001</v>
      </c>
      <c r="ADL5" s="18">
        <f t="shared" si="382"/>
        <v>46163.791669999999</v>
      </c>
      <c r="ADM5" s="16">
        <f t="shared" si="382"/>
        <v>46164.333330000001</v>
      </c>
      <c r="ADN5" s="17">
        <f t="shared" si="382"/>
        <v>46164.583330000001</v>
      </c>
      <c r="ADO5" s="18">
        <f t="shared" si="382"/>
        <v>46164.791669999999</v>
      </c>
      <c r="ADP5" s="16">
        <f t="shared" si="382"/>
        <v>46165.333330000001</v>
      </c>
      <c r="ADQ5" s="17">
        <f t="shared" si="382"/>
        <v>46165.583330000001</v>
      </c>
      <c r="ADR5" s="18">
        <f t="shared" si="382"/>
        <v>46165.791669999999</v>
      </c>
      <c r="ADS5" s="16">
        <f t="shared" si="382"/>
        <v>46166.333330000001</v>
      </c>
      <c r="ADT5" s="17">
        <f t="shared" si="382"/>
        <v>46166.583330000001</v>
      </c>
      <c r="ADU5" s="18">
        <f t="shared" si="382"/>
        <v>46166.791669999999</v>
      </c>
      <c r="ADV5" s="16">
        <f t="shared" si="382"/>
        <v>46167.333330000001</v>
      </c>
      <c r="ADW5" s="17">
        <f t="shared" si="382"/>
        <v>46167.583330000001</v>
      </c>
      <c r="ADX5" s="18">
        <f t="shared" si="382"/>
        <v>46167.791669999999</v>
      </c>
      <c r="ADY5" s="16">
        <f t="shared" si="382"/>
        <v>46168.333330000001</v>
      </c>
      <c r="ADZ5" s="17">
        <f t="shared" si="382"/>
        <v>46168.583330000001</v>
      </c>
      <c r="AEA5" s="18">
        <f t="shared" si="382"/>
        <v>46168.791669999999</v>
      </c>
      <c r="AEB5" s="16">
        <f t="shared" si="382"/>
        <v>46169.333330000001</v>
      </c>
      <c r="AEC5" s="17">
        <f t="shared" si="382"/>
        <v>46169.583330000001</v>
      </c>
      <c r="AED5" s="18">
        <f t="shared" si="382"/>
        <v>46169.791669999999</v>
      </c>
      <c r="AEE5" s="16">
        <f t="shared" si="382"/>
        <v>46170.333330000001</v>
      </c>
      <c r="AEF5" s="17">
        <f t="shared" si="382"/>
        <v>46170.583330000001</v>
      </c>
      <c r="AEG5" s="18">
        <f t="shared" si="382"/>
        <v>46170.791669999999</v>
      </c>
      <c r="AEH5" s="16">
        <f t="shared" si="382"/>
        <v>46171.333330000001</v>
      </c>
      <c r="AEI5" s="17">
        <f t="shared" si="382"/>
        <v>46171.583330000001</v>
      </c>
      <c r="AEJ5" s="18">
        <f t="shared" si="382"/>
        <v>46171.791669999999</v>
      </c>
      <c r="AEK5" s="16">
        <f t="shared" si="382"/>
        <v>46172.333330000001</v>
      </c>
      <c r="AEL5" s="17">
        <f t="shared" si="382"/>
        <v>46172.583330000001</v>
      </c>
      <c r="AEM5" s="18">
        <f t="shared" si="382"/>
        <v>46172.791669999999</v>
      </c>
      <c r="AEN5" s="16">
        <f t="shared" si="382"/>
        <v>46173.333330000001</v>
      </c>
      <c r="AEO5" s="17">
        <f t="shared" si="382"/>
        <v>46173.583330000001</v>
      </c>
      <c r="AEP5" s="18">
        <f t="shared" si="382"/>
        <v>46173.791669999999</v>
      </c>
      <c r="AEQ5" s="16">
        <f t="shared" si="382"/>
        <v>46174.333330000001</v>
      </c>
      <c r="AER5" s="17">
        <f t="shared" si="382"/>
        <v>46174.583330000001</v>
      </c>
      <c r="AES5" s="18">
        <f t="shared" si="382"/>
        <v>46174.791669999999</v>
      </c>
      <c r="AET5" s="16">
        <f t="shared" si="382"/>
        <v>46175.333330000001</v>
      </c>
      <c r="AEU5" s="17">
        <f t="shared" si="382"/>
        <v>46175.583330000001</v>
      </c>
      <c r="AEV5" s="18">
        <f t="shared" si="382"/>
        <v>46175.791669999999</v>
      </c>
      <c r="AEW5" s="16">
        <f t="shared" si="382"/>
        <v>46176.333330000001</v>
      </c>
      <c r="AEX5" s="17">
        <f t="shared" si="382"/>
        <v>46176.583330000001</v>
      </c>
      <c r="AEY5" s="18">
        <f t="shared" si="382"/>
        <v>46176.791669999999</v>
      </c>
      <c r="AEZ5" s="16">
        <f t="shared" si="382"/>
        <v>46177.333330000001</v>
      </c>
      <c r="AFA5" s="17">
        <f t="shared" si="382"/>
        <v>46177.583330000001</v>
      </c>
      <c r="AFB5" s="18">
        <f t="shared" si="382"/>
        <v>46177.791669999999</v>
      </c>
      <c r="AFC5" s="16">
        <f t="shared" si="382"/>
        <v>46178.333330000001</v>
      </c>
      <c r="AFD5" s="17">
        <f t="shared" si="382"/>
        <v>46178.583330000001</v>
      </c>
      <c r="AFE5" s="18">
        <f t="shared" si="382"/>
        <v>46178.791669999999</v>
      </c>
      <c r="AFF5" s="16">
        <f t="shared" si="382"/>
        <v>46179.333330000001</v>
      </c>
      <c r="AFG5" s="17">
        <f t="shared" ref="AFG5:AHR5" si="383">AFD5+1</f>
        <v>46179.583330000001</v>
      </c>
      <c r="AFH5" s="18">
        <f t="shared" si="383"/>
        <v>46179.791669999999</v>
      </c>
      <c r="AFI5" s="16">
        <f t="shared" si="383"/>
        <v>46180.333330000001</v>
      </c>
      <c r="AFJ5" s="17">
        <f t="shared" si="383"/>
        <v>46180.583330000001</v>
      </c>
      <c r="AFK5" s="18">
        <f t="shared" si="383"/>
        <v>46180.791669999999</v>
      </c>
      <c r="AFL5" s="16">
        <f t="shared" si="383"/>
        <v>46181.333330000001</v>
      </c>
      <c r="AFM5" s="17">
        <f t="shared" si="383"/>
        <v>46181.583330000001</v>
      </c>
      <c r="AFN5" s="18">
        <f t="shared" si="383"/>
        <v>46181.791669999999</v>
      </c>
      <c r="AFO5" s="16">
        <f t="shared" si="383"/>
        <v>46182.333330000001</v>
      </c>
      <c r="AFP5" s="17">
        <f t="shared" si="383"/>
        <v>46182.583330000001</v>
      </c>
      <c r="AFQ5" s="18">
        <f t="shared" si="383"/>
        <v>46182.791669999999</v>
      </c>
      <c r="AFR5" s="16">
        <f t="shared" si="383"/>
        <v>46183.333330000001</v>
      </c>
      <c r="AFS5" s="17">
        <f t="shared" si="383"/>
        <v>46183.583330000001</v>
      </c>
      <c r="AFT5" s="18">
        <f t="shared" si="383"/>
        <v>46183.791669999999</v>
      </c>
      <c r="AFU5" s="16">
        <f t="shared" si="383"/>
        <v>46184.333330000001</v>
      </c>
      <c r="AFV5" s="17">
        <f t="shared" si="383"/>
        <v>46184.583330000001</v>
      </c>
      <c r="AFW5" s="18">
        <f t="shared" si="383"/>
        <v>46184.791669999999</v>
      </c>
      <c r="AFX5" s="16">
        <f t="shared" si="383"/>
        <v>46185.333330000001</v>
      </c>
      <c r="AFY5" s="17">
        <f t="shared" si="383"/>
        <v>46185.583330000001</v>
      </c>
      <c r="AFZ5" s="18">
        <f t="shared" si="383"/>
        <v>46185.791669999999</v>
      </c>
      <c r="AGA5" s="16">
        <f t="shared" si="383"/>
        <v>46186.333330000001</v>
      </c>
      <c r="AGB5" s="17">
        <f t="shared" si="383"/>
        <v>46186.583330000001</v>
      </c>
      <c r="AGC5" s="18">
        <f t="shared" si="383"/>
        <v>46186.791669999999</v>
      </c>
      <c r="AGD5" s="16">
        <f t="shared" si="383"/>
        <v>46187.333330000001</v>
      </c>
      <c r="AGE5" s="17">
        <f t="shared" si="383"/>
        <v>46187.583330000001</v>
      </c>
      <c r="AGF5" s="18">
        <f t="shared" si="383"/>
        <v>46187.791669999999</v>
      </c>
      <c r="AGG5" s="16">
        <f t="shared" si="383"/>
        <v>46188.333330000001</v>
      </c>
      <c r="AGH5" s="17">
        <f t="shared" si="383"/>
        <v>46188.583330000001</v>
      </c>
      <c r="AGI5" s="18">
        <f t="shared" si="383"/>
        <v>46188.791669999999</v>
      </c>
      <c r="AGJ5" s="16">
        <f t="shared" si="383"/>
        <v>46189.333330000001</v>
      </c>
      <c r="AGK5" s="17">
        <f t="shared" si="383"/>
        <v>46189.583330000001</v>
      </c>
      <c r="AGL5" s="18">
        <f t="shared" si="383"/>
        <v>46189.791669999999</v>
      </c>
      <c r="AGM5" s="16">
        <f t="shared" si="383"/>
        <v>46190.333330000001</v>
      </c>
      <c r="AGN5" s="17">
        <f t="shared" si="383"/>
        <v>46190.583330000001</v>
      </c>
      <c r="AGO5" s="18">
        <f t="shared" si="383"/>
        <v>46190.791669999999</v>
      </c>
      <c r="AGP5" s="16">
        <f t="shared" si="383"/>
        <v>46191.333330000001</v>
      </c>
      <c r="AGQ5" s="17">
        <f t="shared" si="383"/>
        <v>46191.583330000001</v>
      </c>
      <c r="AGR5" s="18">
        <f t="shared" si="383"/>
        <v>46191.791669999999</v>
      </c>
      <c r="AGS5" s="16">
        <f t="shared" si="383"/>
        <v>46192.333330000001</v>
      </c>
      <c r="AGT5" s="17">
        <f t="shared" si="383"/>
        <v>46192.583330000001</v>
      </c>
      <c r="AGU5" s="18">
        <f t="shared" si="383"/>
        <v>46192.791669999999</v>
      </c>
      <c r="AGV5" s="16">
        <f t="shared" si="383"/>
        <v>46193.333330000001</v>
      </c>
      <c r="AGW5" s="17">
        <f t="shared" si="383"/>
        <v>46193.583330000001</v>
      </c>
      <c r="AGX5" s="18">
        <f t="shared" si="383"/>
        <v>46193.791669999999</v>
      </c>
      <c r="AGY5" s="16">
        <f t="shared" si="383"/>
        <v>46194.333330000001</v>
      </c>
      <c r="AGZ5" s="17">
        <f t="shared" si="383"/>
        <v>46194.583330000001</v>
      </c>
      <c r="AHA5" s="18">
        <f t="shared" si="383"/>
        <v>46194.791669999999</v>
      </c>
      <c r="AHB5" s="16">
        <f t="shared" si="383"/>
        <v>46195.333330000001</v>
      </c>
      <c r="AHC5" s="17">
        <f t="shared" si="383"/>
        <v>46195.583330000001</v>
      </c>
      <c r="AHD5" s="18">
        <f t="shared" si="383"/>
        <v>46195.791669999999</v>
      </c>
      <c r="AHE5" s="16">
        <f t="shared" si="383"/>
        <v>46196.333330000001</v>
      </c>
      <c r="AHF5" s="17">
        <f t="shared" si="383"/>
        <v>46196.583330000001</v>
      </c>
      <c r="AHG5" s="18">
        <f t="shared" si="383"/>
        <v>46196.791669999999</v>
      </c>
      <c r="AHH5" s="16">
        <f t="shared" si="383"/>
        <v>46197.333330000001</v>
      </c>
      <c r="AHI5" s="17">
        <f t="shared" si="383"/>
        <v>46197.583330000001</v>
      </c>
      <c r="AHJ5" s="18">
        <f t="shared" si="383"/>
        <v>46197.791669999999</v>
      </c>
      <c r="AHK5" s="16">
        <f t="shared" si="383"/>
        <v>46198.333330000001</v>
      </c>
      <c r="AHL5" s="17">
        <f t="shared" si="383"/>
        <v>46198.583330000001</v>
      </c>
      <c r="AHM5" s="18">
        <f t="shared" si="383"/>
        <v>46198.791669999999</v>
      </c>
      <c r="AHN5" s="16">
        <f t="shared" si="383"/>
        <v>46199.333330000001</v>
      </c>
      <c r="AHO5" s="17">
        <f t="shared" si="383"/>
        <v>46199.583330000001</v>
      </c>
      <c r="AHP5" s="18">
        <f t="shared" si="383"/>
        <v>46199.791669999999</v>
      </c>
      <c r="AHQ5" s="16">
        <f t="shared" si="383"/>
        <v>46200.333330000001</v>
      </c>
      <c r="AHR5" s="17">
        <f t="shared" si="383"/>
        <v>46200.583330000001</v>
      </c>
      <c r="AHS5" s="18">
        <f t="shared" ref="AHS5:AKD5" si="384">AHP5+1</f>
        <v>46200.791669999999</v>
      </c>
      <c r="AHT5" s="16">
        <f t="shared" si="384"/>
        <v>46201.333330000001</v>
      </c>
      <c r="AHU5" s="17">
        <f t="shared" si="384"/>
        <v>46201.583330000001</v>
      </c>
      <c r="AHV5" s="18">
        <f t="shared" si="384"/>
        <v>46201.791669999999</v>
      </c>
      <c r="AHW5" s="16">
        <f t="shared" si="384"/>
        <v>46202.333330000001</v>
      </c>
      <c r="AHX5" s="17">
        <f t="shared" si="384"/>
        <v>46202.583330000001</v>
      </c>
      <c r="AHY5" s="18">
        <f t="shared" si="384"/>
        <v>46202.791669999999</v>
      </c>
      <c r="AHZ5" s="16">
        <f t="shared" si="384"/>
        <v>46203.333330000001</v>
      </c>
      <c r="AIA5" s="17">
        <f t="shared" si="384"/>
        <v>46203.583330000001</v>
      </c>
      <c r="AIB5" s="18">
        <f t="shared" si="384"/>
        <v>46203.791669999999</v>
      </c>
      <c r="AIC5" s="16">
        <f t="shared" si="384"/>
        <v>46204.333330000001</v>
      </c>
      <c r="AID5" s="17">
        <f t="shared" si="384"/>
        <v>46204.583330000001</v>
      </c>
      <c r="AIE5" s="18">
        <f t="shared" si="384"/>
        <v>46204.791669999999</v>
      </c>
      <c r="AIF5" s="16">
        <f t="shared" si="384"/>
        <v>46205.333330000001</v>
      </c>
      <c r="AIG5" s="17">
        <f t="shared" si="384"/>
        <v>46205.583330000001</v>
      </c>
      <c r="AIH5" s="18">
        <f t="shared" si="384"/>
        <v>46205.791669999999</v>
      </c>
      <c r="AII5" s="16">
        <f t="shared" si="384"/>
        <v>46206.333330000001</v>
      </c>
      <c r="AIJ5" s="17">
        <f t="shared" si="384"/>
        <v>46206.583330000001</v>
      </c>
      <c r="AIK5" s="18">
        <f t="shared" si="384"/>
        <v>46206.791669999999</v>
      </c>
      <c r="AIL5" s="16">
        <f t="shared" si="384"/>
        <v>46207.333330000001</v>
      </c>
      <c r="AIM5" s="17">
        <f t="shared" si="384"/>
        <v>46207.583330000001</v>
      </c>
      <c r="AIN5" s="18">
        <f t="shared" si="384"/>
        <v>46207.791669999999</v>
      </c>
      <c r="AIO5" s="16">
        <f t="shared" si="384"/>
        <v>46208.333330000001</v>
      </c>
      <c r="AIP5" s="17">
        <f t="shared" si="384"/>
        <v>46208.583330000001</v>
      </c>
      <c r="AIQ5" s="18">
        <f t="shared" si="384"/>
        <v>46208.791669999999</v>
      </c>
      <c r="AIR5" s="16">
        <f t="shared" si="384"/>
        <v>46209.333330000001</v>
      </c>
      <c r="AIS5" s="17">
        <f t="shared" si="384"/>
        <v>46209.583330000001</v>
      </c>
      <c r="AIT5" s="18">
        <f t="shared" si="384"/>
        <v>46209.791669999999</v>
      </c>
      <c r="AIU5" s="16">
        <f t="shared" si="384"/>
        <v>46210.333330000001</v>
      </c>
      <c r="AIV5" s="17">
        <f t="shared" si="384"/>
        <v>46210.583330000001</v>
      </c>
      <c r="AIW5" s="18">
        <f t="shared" si="384"/>
        <v>46210.791669999999</v>
      </c>
      <c r="AIX5" s="16">
        <f t="shared" si="384"/>
        <v>46211.333330000001</v>
      </c>
      <c r="AIY5" s="17">
        <f t="shared" si="384"/>
        <v>46211.583330000001</v>
      </c>
      <c r="AIZ5" s="18">
        <f t="shared" si="384"/>
        <v>46211.791669999999</v>
      </c>
      <c r="AJA5" s="16">
        <f t="shared" si="384"/>
        <v>46212.333330000001</v>
      </c>
      <c r="AJB5" s="17">
        <f t="shared" si="384"/>
        <v>46212.583330000001</v>
      </c>
      <c r="AJC5" s="18">
        <f t="shared" si="384"/>
        <v>46212.791669999999</v>
      </c>
      <c r="AJD5" s="16">
        <f t="shared" si="384"/>
        <v>46213.333330000001</v>
      </c>
      <c r="AJE5" s="17">
        <f t="shared" si="384"/>
        <v>46213.583330000001</v>
      </c>
      <c r="AJF5" s="18">
        <f t="shared" si="384"/>
        <v>46213.791669999999</v>
      </c>
      <c r="AJG5" s="16">
        <f t="shared" si="384"/>
        <v>46214.333330000001</v>
      </c>
      <c r="AJH5" s="17">
        <f t="shared" si="384"/>
        <v>46214.583330000001</v>
      </c>
      <c r="AJI5" s="18">
        <f t="shared" si="384"/>
        <v>46214.791669999999</v>
      </c>
      <c r="AJJ5" s="16">
        <f t="shared" si="384"/>
        <v>46215.333330000001</v>
      </c>
      <c r="AJK5" s="17">
        <f t="shared" si="384"/>
        <v>46215.583330000001</v>
      </c>
      <c r="AJL5" s="18">
        <f t="shared" si="384"/>
        <v>46215.791669999999</v>
      </c>
      <c r="AJM5" s="16">
        <f t="shared" si="384"/>
        <v>46216.333330000001</v>
      </c>
      <c r="AJN5" s="17">
        <f t="shared" si="384"/>
        <v>46216.583330000001</v>
      </c>
      <c r="AJO5" s="18">
        <f t="shared" si="384"/>
        <v>46216.791669999999</v>
      </c>
      <c r="AJP5" s="16">
        <f t="shared" si="384"/>
        <v>46217.333330000001</v>
      </c>
      <c r="AJQ5" s="17">
        <f t="shared" si="384"/>
        <v>46217.583330000001</v>
      </c>
      <c r="AJR5" s="18">
        <f t="shared" si="384"/>
        <v>46217.791669999999</v>
      </c>
      <c r="AJS5" s="16">
        <f t="shared" si="384"/>
        <v>46218.333330000001</v>
      </c>
      <c r="AJT5" s="17">
        <f t="shared" si="384"/>
        <v>46218.583330000001</v>
      </c>
      <c r="AJU5" s="18">
        <f t="shared" si="384"/>
        <v>46218.791669999999</v>
      </c>
      <c r="AJV5" s="16">
        <f t="shared" si="384"/>
        <v>46219.333330000001</v>
      </c>
      <c r="AJW5" s="17">
        <f t="shared" si="384"/>
        <v>46219.583330000001</v>
      </c>
      <c r="AJX5" s="18">
        <f t="shared" si="384"/>
        <v>46219.791669999999</v>
      </c>
      <c r="AJY5" s="16">
        <f t="shared" si="384"/>
        <v>46220.333330000001</v>
      </c>
      <c r="AJZ5" s="17">
        <f t="shared" si="384"/>
        <v>46220.583330000001</v>
      </c>
      <c r="AKA5" s="18">
        <f t="shared" si="384"/>
        <v>46220.791669999999</v>
      </c>
      <c r="AKB5" s="16">
        <f t="shared" si="384"/>
        <v>46221.333330000001</v>
      </c>
      <c r="AKC5" s="17">
        <f t="shared" si="384"/>
        <v>46221.583330000001</v>
      </c>
      <c r="AKD5" s="18">
        <f t="shared" si="384"/>
        <v>46221.791669999999</v>
      </c>
      <c r="AKE5" s="16">
        <f t="shared" ref="AKE5:AMP5" si="385">AKB5+1</f>
        <v>46222.333330000001</v>
      </c>
      <c r="AKF5" s="17">
        <f t="shared" si="385"/>
        <v>46222.583330000001</v>
      </c>
      <c r="AKG5" s="18">
        <f t="shared" si="385"/>
        <v>46222.791669999999</v>
      </c>
      <c r="AKH5" s="16">
        <f t="shared" si="385"/>
        <v>46223.333330000001</v>
      </c>
      <c r="AKI5" s="17">
        <f t="shared" si="385"/>
        <v>46223.583330000001</v>
      </c>
      <c r="AKJ5" s="18">
        <f t="shared" si="385"/>
        <v>46223.791669999999</v>
      </c>
      <c r="AKK5" s="16">
        <f t="shared" si="385"/>
        <v>46224.333330000001</v>
      </c>
      <c r="AKL5" s="17">
        <f t="shared" si="385"/>
        <v>46224.583330000001</v>
      </c>
      <c r="AKM5" s="18">
        <f t="shared" si="385"/>
        <v>46224.791669999999</v>
      </c>
      <c r="AKN5" s="16">
        <f t="shared" si="385"/>
        <v>46225.333330000001</v>
      </c>
      <c r="AKO5" s="17">
        <f t="shared" si="385"/>
        <v>46225.583330000001</v>
      </c>
      <c r="AKP5" s="18">
        <f t="shared" si="385"/>
        <v>46225.791669999999</v>
      </c>
      <c r="AKQ5" s="16">
        <f t="shared" si="385"/>
        <v>46226.333330000001</v>
      </c>
      <c r="AKR5" s="17">
        <f t="shared" si="385"/>
        <v>46226.583330000001</v>
      </c>
      <c r="AKS5" s="18">
        <f t="shared" si="385"/>
        <v>46226.791669999999</v>
      </c>
      <c r="AKT5" s="16">
        <f t="shared" si="385"/>
        <v>46227.333330000001</v>
      </c>
      <c r="AKU5" s="17">
        <f t="shared" si="385"/>
        <v>46227.583330000001</v>
      </c>
      <c r="AKV5" s="18">
        <f t="shared" si="385"/>
        <v>46227.791669999999</v>
      </c>
      <c r="AKW5" s="16">
        <f t="shared" si="385"/>
        <v>46228.333330000001</v>
      </c>
      <c r="AKX5" s="17">
        <f t="shared" si="385"/>
        <v>46228.583330000001</v>
      </c>
      <c r="AKY5" s="18">
        <f t="shared" si="385"/>
        <v>46228.791669999999</v>
      </c>
      <c r="AKZ5" s="16">
        <f t="shared" si="385"/>
        <v>46229.333330000001</v>
      </c>
      <c r="ALA5" s="17">
        <f t="shared" si="385"/>
        <v>46229.583330000001</v>
      </c>
      <c r="ALB5" s="18">
        <f t="shared" si="385"/>
        <v>46229.791669999999</v>
      </c>
      <c r="ALC5" s="16">
        <f t="shared" si="385"/>
        <v>46230.333330000001</v>
      </c>
      <c r="ALD5" s="17">
        <f t="shared" si="385"/>
        <v>46230.583330000001</v>
      </c>
      <c r="ALE5" s="18">
        <f t="shared" si="385"/>
        <v>46230.791669999999</v>
      </c>
      <c r="ALF5" s="16">
        <f t="shared" si="385"/>
        <v>46231.333330000001</v>
      </c>
      <c r="ALG5" s="17">
        <f t="shared" si="385"/>
        <v>46231.583330000001</v>
      </c>
      <c r="ALH5" s="18">
        <f t="shared" si="385"/>
        <v>46231.791669999999</v>
      </c>
      <c r="ALI5" s="16">
        <f t="shared" si="385"/>
        <v>46232.333330000001</v>
      </c>
      <c r="ALJ5" s="17">
        <f t="shared" si="385"/>
        <v>46232.583330000001</v>
      </c>
      <c r="ALK5" s="18">
        <f t="shared" si="385"/>
        <v>46232.791669999999</v>
      </c>
      <c r="ALL5" s="16">
        <f t="shared" si="385"/>
        <v>46233.333330000001</v>
      </c>
      <c r="ALM5" s="17">
        <f t="shared" si="385"/>
        <v>46233.583330000001</v>
      </c>
      <c r="ALN5" s="18">
        <f t="shared" si="385"/>
        <v>46233.791669999999</v>
      </c>
      <c r="ALO5" s="16">
        <f t="shared" si="385"/>
        <v>46234.333330000001</v>
      </c>
      <c r="ALP5" s="17">
        <f t="shared" si="385"/>
        <v>46234.583330000001</v>
      </c>
      <c r="ALQ5" s="18">
        <f t="shared" si="385"/>
        <v>46234.791669999999</v>
      </c>
      <c r="ALR5" s="16">
        <f t="shared" si="385"/>
        <v>46235.333330000001</v>
      </c>
      <c r="ALS5" s="17">
        <f t="shared" si="385"/>
        <v>46235.583330000001</v>
      </c>
      <c r="ALT5" s="18">
        <f t="shared" si="385"/>
        <v>46235.791669999999</v>
      </c>
      <c r="ALU5" s="16">
        <f t="shared" si="385"/>
        <v>46236.333330000001</v>
      </c>
      <c r="ALV5" s="17">
        <f t="shared" si="385"/>
        <v>46236.583330000001</v>
      </c>
      <c r="ALW5" s="18">
        <f t="shared" si="385"/>
        <v>46236.791669999999</v>
      </c>
      <c r="ALX5" s="16">
        <f t="shared" si="385"/>
        <v>46237.333330000001</v>
      </c>
      <c r="ALY5" s="17">
        <f t="shared" si="385"/>
        <v>46237.583330000001</v>
      </c>
      <c r="ALZ5" s="18">
        <f t="shared" si="385"/>
        <v>46237.791669999999</v>
      </c>
      <c r="AMA5" s="16">
        <f t="shared" si="385"/>
        <v>46238.333330000001</v>
      </c>
      <c r="AMB5" s="17">
        <f t="shared" si="385"/>
        <v>46238.583330000001</v>
      </c>
      <c r="AMC5" s="18">
        <f t="shared" si="385"/>
        <v>46238.791669999999</v>
      </c>
      <c r="AMD5" s="16">
        <f t="shared" si="385"/>
        <v>46239.333330000001</v>
      </c>
      <c r="AME5" s="17">
        <f t="shared" si="385"/>
        <v>46239.583330000001</v>
      </c>
      <c r="AMF5" s="18">
        <f t="shared" si="385"/>
        <v>46239.791669999999</v>
      </c>
      <c r="AMG5" s="16">
        <f t="shared" si="385"/>
        <v>46240.333330000001</v>
      </c>
      <c r="AMH5" s="17">
        <f t="shared" si="385"/>
        <v>46240.583330000001</v>
      </c>
      <c r="AMI5" s="18">
        <f t="shared" si="385"/>
        <v>46240.791669999999</v>
      </c>
      <c r="AMJ5" s="16">
        <f t="shared" si="385"/>
        <v>46241.333330000001</v>
      </c>
      <c r="AMK5" s="17">
        <f t="shared" si="385"/>
        <v>46241.583330000001</v>
      </c>
      <c r="AML5" s="18">
        <f t="shared" si="385"/>
        <v>46241.791669999999</v>
      </c>
      <c r="AMM5" s="16">
        <f t="shared" si="385"/>
        <v>46242.333330000001</v>
      </c>
      <c r="AMN5" s="17">
        <f t="shared" si="385"/>
        <v>46242.583330000001</v>
      </c>
      <c r="AMO5" s="18">
        <f t="shared" si="385"/>
        <v>46242.791669999999</v>
      </c>
      <c r="AMP5" s="16">
        <f t="shared" si="385"/>
        <v>46243.333330000001</v>
      </c>
      <c r="AMQ5" s="17">
        <f t="shared" ref="AMQ5:APB5" si="386">AMN5+1</f>
        <v>46243.583330000001</v>
      </c>
      <c r="AMR5" s="18">
        <f t="shared" si="386"/>
        <v>46243.791669999999</v>
      </c>
      <c r="AMS5" s="16">
        <f t="shared" si="386"/>
        <v>46244.333330000001</v>
      </c>
      <c r="AMT5" s="17">
        <f t="shared" si="386"/>
        <v>46244.583330000001</v>
      </c>
      <c r="AMU5" s="18">
        <f t="shared" si="386"/>
        <v>46244.791669999999</v>
      </c>
      <c r="AMV5" s="16">
        <f t="shared" si="386"/>
        <v>46245.333330000001</v>
      </c>
      <c r="AMW5" s="17">
        <f t="shared" si="386"/>
        <v>46245.583330000001</v>
      </c>
      <c r="AMX5" s="18">
        <f t="shared" si="386"/>
        <v>46245.791669999999</v>
      </c>
      <c r="AMY5" s="16">
        <f t="shared" si="386"/>
        <v>46246.333330000001</v>
      </c>
      <c r="AMZ5" s="17">
        <f t="shared" si="386"/>
        <v>46246.583330000001</v>
      </c>
      <c r="ANA5" s="18">
        <f t="shared" si="386"/>
        <v>46246.791669999999</v>
      </c>
      <c r="ANB5" s="16">
        <f t="shared" si="386"/>
        <v>46247.333330000001</v>
      </c>
      <c r="ANC5" s="17">
        <f t="shared" si="386"/>
        <v>46247.583330000001</v>
      </c>
      <c r="AND5" s="18">
        <f t="shared" si="386"/>
        <v>46247.791669999999</v>
      </c>
      <c r="ANE5" s="16">
        <f t="shared" si="386"/>
        <v>46248.333330000001</v>
      </c>
      <c r="ANF5" s="17">
        <f t="shared" si="386"/>
        <v>46248.583330000001</v>
      </c>
      <c r="ANG5" s="18">
        <f t="shared" si="386"/>
        <v>46248.791669999999</v>
      </c>
      <c r="ANH5" s="16">
        <f t="shared" si="386"/>
        <v>46249.333330000001</v>
      </c>
      <c r="ANI5" s="17">
        <f t="shared" si="386"/>
        <v>46249.583330000001</v>
      </c>
      <c r="ANJ5" s="18">
        <f t="shared" si="386"/>
        <v>46249.791669999999</v>
      </c>
      <c r="ANK5" s="16">
        <f t="shared" si="386"/>
        <v>46250.333330000001</v>
      </c>
      <c r="ANL5" s="17">
        <f t="shared" si="386"/>
        <v>46250.583330000001</v>
      </c>
      <c r="ANM5" s="18">
        <f t="shared" si="386"/>
        <v>46250.791669999999</v>
      </c>
      <c r="ANN5" s="16">
        <f t="shared" si="386"/>
        <v>46251.333330000001</v>
      </c>
      <c r="ANO5" s="17">
        <f t="shared" si="386"/>
        <v>46251.583330000001</v>
      </c>
      <c r="ANP5" s="18">
        <f t="shared" si="386"/>
        <v>46251.791669999999</v>
      </c>
      <c r="ANQ5" s="16">
        <f t="shared" si="386"/>
        <v>46252.333330000001</v>
      </c>
      <c r="ANR5" s="17">
        <f t="shared" si="386"/>
        <v>46252.583330000001</v>
      </c>
      <c r="ANS5" s="18">
        <f t="shared" si="386"/>
        <v>46252.791669999999</v>
      </c>
      <c r="ANT5" s="16">
        <f t="shared" si="386"/>
        <v>46253.333330000001</v>
      </c>
      <c r="ANU5" s="17">
        <f t="shared" si="386"/>
        <v>46253.583330000001</v>
      </c>
      <c r="ANV5" s="18">
        <f t="shared" si="386"/>
        <v>46253.791669999999</v>
      </c>
      <c r="ANW5" s="16">
        <f t="shared" si="386"/>
        <v>46254.333330000001</v>
      </c>
      <c r="ANX5" s="17">
        <f t="shared" si="386"/>
        <v>46254.583330000001</v>
      </c>
      <c r="ANY5" s="18">
        <f t="shared" si="386"/>
        <v>46254.791669999999</v>
      </c>
      <c r="ANZ5" s="16">
        <f t="shared" si="386"/>
        <v>46255.333330000001</v>
      </c>
      <c r="AOA5" s="17">
        <f t="shared" si="386"/>
        <v>46255.583330000001</v>
      </c>
      <c r="AOB5" s="18">
        <f t="shared" si="386"/>
        <v>46255.791669999999</v>
      </c>
      <c r="AOC5" s="16">
        <f t="shared" si="386"/>
        <v>46256.333330000001</v>
      </c>
      <c r="AOD5" s="17">
        <f t="shared" si="386"/>
        <v>46256.583330000001</v>
      </c>
      <c r="AOE5" s="18">
        <f t="shared" si="386"/>
        <v>46256.791669999999</v>
      </c>
      <c r="AOF5" s="16">
        <f t="shared" si="386"/>
        <v>46257.333330000001</v>
      </c>
      <c r="AOG5" s="17">
        <f t="shared" si="386"/>
        <v>46257.583330000001</v>
      </c>
      <c r="AOH5" s="18">
        <f t="shared" si="386"/>
        <v>46257.791669999999</v>
      </c>
      <c r="AOI5" s="16">
        <f t="shared" si="386"/>
        <v>46258.333330000001</v>
      </c>
      <c r="AOJ5" s="17">
        <f t="shared" si="386"/>
        <v>46258.583330000001</v>
      </c>
      <c r="AOK5" s="18">
        <f t="shared" si="386"/>
        <v>46258.791669999999</v>
      </c>
      <c r="AOL5" s="16">
        <f t="shared" si="386"/>
        <v>46259.333330000001</v>
      </c>
      <c r="AOM5" s="17">
        <f t="shared" si="386"/>
        <v>46259.583330000001</v>
      </c>
      <c r="AON5" s="18">
        <f t="shared" si="386"/>
        <v>46259.791669999999</v>
      </c>
      <c r="AOO5" s="16">
        <f t="shared" si="386"/>
        <v>46260.333330000001</v>
      </c>
      <c r="AOP5" s="17">
        <f t="shared" si="386"/>
        <v>46260.583330000001</v>
      </c>
      <c r="AOQ5" s="18">
        <f t="shared" si="386"/>
        <v>46260.791669999999</v>
      </c>
      <c r="AOR5" s="16">
        <f t="shared" si="386"/>
        <v>46261.333330000001</v>
      </c>
      <c r="AOS5" s="17">
        <f t="shared" si="386"/>
        <v>46261.583330000001</v>
      </c>
      <c r="AOT5" s="18">
        <f t="shared" si="386"/>
        <v>46261.791669999999</v>
      </c>
      <c r="AOU5" s="16">
        <f t="shared" si="386"/>
        <v>46262.333330000001</v>
      </c>
      <c r="AOV5" s="17">
        <f t="shared" si="386"/>
        <v>46262.583330000001</v>
      </c>
      <c r="AOW5" s="18">
        <f t="shared" si="386"/>
        <v>46262.791669999999</v>
      </c>
      <c r="AOX5" s="16">
        <f t="shared" si="386"/>
        <v>46263.333330000001</v>
      </c>
      <c r="AOY5" s="17">
        <f t="shared" si="386"/>
        <v>46263.583330000001</v>
      </c>
      <c r="AOZ5" s="18">
        <f t="shared" si="386"/>
        <v>46263.791669999999</v>
      </c>
      <c r="APA5" s="16">
        <f t="shared" si="386"/>
        <v>46264.333330000001</v>
      </c>
      <c r="APB5" s="17">
        <f t="shared" si="386"/>
        <v>46264.583330000001</v>
      </c>
      <c r="APC5" s="18">
        <f t="shared" ref="APC5:APX5" si="387">AOZ5+1</f>
        <v>46264.791669999999</v>
      </c>
      <c r="APD5" s="16">
        <f t="shared" si="387"/>
        <v>46265.333330000001</v>
      </c>
      <c r="APE5" s="17">
        <f t="shared" si="387"/>
        <v>46265.583330000001</v>
      </c>
      <c r="APF5" s="18">
        <f t="shared" si="387"/>
        <v>46265.791669999999</v>
      </c>
      <c r="APG5" s="16">
        <f t="shared" si="387"/>
        <v>46266.333330000001</v>
      </c>
      <c r="APH5" s="17">
        <f t="shared" si="387"/>
        <v>46266.583330000001</v>
      </c>
      <c r="API5" s="18">
        <f t="shared" si="387"/>
        <v>46266.791669999999</v>
      </c>
      <c r="APJ5" s="16">
        <f t="shared" si="387"/>
        <v>46267.333330000001</v>
      </c>
      <c r="APK5" s="17">
        <f t="shared" si="387"/>
        <v>46267.583330000001</v>
      </c>
      <c r="APL5" s="18">
        <f t="shared" si="387"/>
        <v>46267.791669999999</v>
      </c>
      <c r="APM5" s="16">
        <f t="shared" si="387"/>
        <v>46268.333330000001</v>
      </c>
      <c r="APN5" s="17">
        <f t="shared" si="387"/>
        <v>46268.583330000001</v>
      </c>
      <c r="APO5" s="18">
        <f t="shared" si="387"/>
        <v>46268.791669999999</v>
      </c>
      <c r="APP5" s="16">
        <f t="shared" si="387"/>
        <v>46269.333330000001</v>
      </c>
      <c r="APQ5" s="17">
        <f t="shared" si="387"/>
        <v>46269.583330000001</v>
      </c>
      <c r="APR5" s="18">
        <f t="shared" si="387"/>
        <v>46269.791669999999</v>
      </c>
      <c r="APS5" s="16">
        <f t="shared" si="387"/>
        <v>46270.333330000001</v>
      </c>
      <c r="APT5" s="17">
        <f t="shared" si="387"/>
        <v>46270.583330000001</v>
      </c>
      <c r="APU5" s="18">
        <f t="shared" si="387"/>
        <v>46270.791669999999</v>
      </c>
      <c r="APV5" s="16">
        <f t="shared" si="387"/>
        <v>46271.333330000001</v>
      </c>
      <c r="APW5" s="17">
        <f t="shared" si="387"/>
        <v>46271.583330000001</v>
      </c>
      <c r="APX5" s="18">
        <f t="shared" si="387"/>
        <v>46271.791669999999</v>
      </c>
    </row>
    <row r="6" spans="1:1116">
      <c r="A6" s="58"/>
      <c r="B6" s="58"/>
      <c r="C6" s="20">
        <v>46022</v>
      </c>
      <c r="D6" s="12">
        <f t="shared" ref="D6:I6" si="388">D5</f>
        <v>45901.333330000001</v>
      </c>
      <c r="E6" s="14">
        <f>E5</f>
        <v>45901.583330000001</v>
      </c>
      <c r="F6" s="15">
        <f t="shared" si="388"/>
        <v>45901.791669999999</v>
      </c>
      <c r="G6" s="12">
        <f t="shared" si="388"/>
        <v>45902.333330000001</v>
      </c>
      <c r="H6" s="14">
        <f>H5</f>
        <v>45902.583330000001</v>
      </c>
      <c r="I6" s="15">
        <f t="shared" si="388"/>
        <v>45902.791669999999</v>
      </c>
      <c r="J6" s="12">
        <f t="shared" ref="J6" si="389">J5</f>
        <v>45903.333330000001</v>
      </c>
      <c r="K6" s="14">
        <f>K5</f>
        <v>45903.583330000001</v>
      </c>
      <c r="L6" s="15">
        <f t="shared" ref="L6:M6" si="390">L5</f>
        <v>45903.791669999999</v>
      </c>
      <c r="M6" s="12">
        <f t="shared" si="390"/>
        <v>45904.333330000001</v>
      </c>
      <c r="N6" s="14">
        <f>N5</f>
        <v>45904.583330000001</v>
      </c>
      <c r="O6" s="15">
        <f t="shared" ref="O6:P6" si="391">O5</f>
        <v>45904.791669999999</v>
      </c>
      <c r="P6" s="12">
        <f t="shared" si="391"/>
        <v>45905.333330000001</v>
      </c>
      <c r="Q6" s="14">
        <f>Q5</f>
        <v>45905.583330000001</v>
      </c>
      <c r="R6" s="15">
        <f t="shared" ref="R6:S6" si="392">R5</f>
        <v>45905.791669999999</v>
      </c>
      <c r="S6" s="12">
        <f t="shared" si="392"/>
        <v>45906.333330000001</v>
      </c>
      <c r="T6" s="14">
        <f>T5</f>
        <v>45906.583330000001</v>
      </c>
      <c r="U6" s="15">
        <f t="shared" ref="U6:V6" si="393">U5</f>
        <v>45906.791669999999</v>
      </c>
      <c r="V6" s="12">
        <f t="shared" si="393"/>
        <v>45907.333330000001</v>
      </c>
      <c r="W6" s="14">
        <f>W5</f>
        <v>45907.583330000001</v>
      </c>
      <c r="X6" s="15">
        <f t="shared" ref="X6:Y6" si="394">X5</f>
        <v>45907.791669999999</v>
      </c>
      <c r="Y6" s="12">
        <f t="shared" si="394"/>
        <v>45908.333330000001</v>
      </c>
      <c r="Z6" s="14">
        <f>Z5</f>
        <v>45908.583330000001</v>
      </c>
      <c r="AA6" s="15">
        <f t="shared" ref="AA6:AB6" si="395">AA5</f>
        <v>45908.791669999999</v>
      </c>
      <c r="AB6" s="12">
        <f t="shared" si="395"/>
        <v>45909.333330000001</v>
      </c>
      <c r="AC6" s="14">
        <f>AC5</f>
        <v>45909.583330000001</v>
      </c>
      <c r="AD6" s="15">
        <f t="shared" ref="AD6:AE6" si="396">AD5</f>
        <v>45909.791669999999</v>
      </c>
      <c r="AE6" s="12">
        <f t="shared" si="396"/>
        <v>45910.333330000001</v>
      </c>
      <c r="AF6" s="14">
        <f>AF5</f>
        <v>45910.583330000001</v>
      </c>
      <c r="AG6" s="15">
        <f t="shared" ref="AG6:AH6" si="397">AG5</f>
        <v>45910.791669999999</v>
      </c>
      <c r="AH6" s="12">
        <f t="shared" si="397"/>
        <v>45911.333330000001</v>
      </c>
      <c r="AI6" s="14">
        <f>AI5</f>
        <v>45911.583330000001</v>
      </c>
      <c r="AJ6" s="15">
        <f t="shared" ref="AJ6:AK6" si="398">AJ5</f>
        <v>45911.791669999999</v>
      </c>
      <c r="AK6" s="12">
        <f t="shared" si="398"/>
        <v>45912.333330000001</v>
      </c>
      <c r="AL6" s="14">
        <f>AL5</f>
        <v>45912.583330000001</v>
      </c>
      <c r="AM6" s="15">
        <f t="shared" ref="AM6:AN6" si="399">AM5</f>
        <v>45912.791669999999</v>
      </c>
      <c r="AN6" s="12">
        <f t="shared" si="399"/>
        <v>45913.333330000001</v>
      </c>
      <c r="AO6" s="14">
        <f>AO5</f>
        <v>45913.583330000001</v>
      </c>
      <c r="AP6" s="15">
        <f t="shared" ref="AP6:AQ6" si="400">AP5</f>
        <v>45913.791669999999</v>
      </c>
      <c r="AQ6" s="12">
        <f t="shared" si="400"/>
        <v>45914.333330000001</v>
      </c>
      <c r="AR6" s="14">
        <f>AR5</f>
        <v>45914.583330000001</v>
      </c>
      <c r="AS6" s="15">
        <f t="shared" ref="AS6:AT6" si="401">AS5</f>
        <v>45914.791669999999</v>
      </c>
      <c r="AT6" s="12">
        <f t="shared" si="401"/>
        <v>45915.333330000001</v>
      </c>
      <c r="AU6" s="14">
        <f>AU5</f>
        <v>45915.583330000001</v>
      </c>
      <c r="AV6" s="15">
        <f t="shared" ref="AV6:AW6" si="402">AV5</f>
        <v>45915.791669999999</v>
      </c>
      <c r="AW6" s="12">
        <f t="shared" si="402"/>
        <v>45916.333330000001</v>
      </c>
      <c r="AX6" s="14">
        <f>AX5</f>
        <v>45916.583330000001</v>
      </c>
      <c r="AY6" s="15">
        <f t="shared" ref="AY6:AZ6" si="403">AY5</f>
        <v>45916.791669999999</v>
      </c>
      <c r="AZ6" s="12">
        <f t="shared" si="403"/>
        <v>45917.333330000001</v>
      </c>
      <c r="BA6" s="14">
        <f>BA5</f>
        <v>45917.583330000001</v>
      </c>
      <c r="BB6" s="15">
        <f t="shared" ref="BB6:BC6" si="404">BB5</f>
        <v>45917.791669999999</v>
      </c>
      <c r="BC6" s="12">
        <f t="shared" si="404"/>
        <v>45918.333330000001</v>
      </c>
      <c r="BD6" s="14">
        <f>BD5</f>
        <v>45918.583330000001</v>
      </c>
      <c r="BE6" s="15">
        <f t="shared" ref="BE6:BF6" si="405">BE5</f>
        <v>45918.791669999999</v>
      </c>
      <c r="BF6" s="12">
        <f t="shared" si="405"/>
        <v>45919.333330000001</v>
      </c>
      <c r="BG6" s="14">
        <f>BG5</f>
        <v>45919.583330000001</v>
      </c>
      <c r="BH6" s="15">
        <f t="shared" ref="BH6:BI6" si="406">BH5</f>
        <v>45919.791669999999</v>
      </c>
      <c r="BI6" s="12">
        <f t="shared" si="406"/>
        <v>45920.333330000001</v>
      </c>
      <c r="BJ6" s="14">
        <f>BJ5</f>
        <v>45920.583330000001</v>
      </c>
      <c r="BK6" s="15">
        <f t="shared" ref="BK6:BL6" si="407">BK5</f>
        <v>45920.791669999999</v>
      </c>
      <c r="BL6" s="12">
        <f t="shared" si="407"/>
        <v>45921.333330000001</v>
      </c>
      <c r="BM6" s="14">
        <f>BM5</f>
        <v>45921.583330000001</v>
      </c>
      <c r="BN6" s="15">
        <f t="shared" ref="BN6:BO6" si="408">BN5</f>
        <v>45921.791669999999</v>
      </c>
      <c r="BO6" s="12">
        <f t="shared" si="408"/>
        <v>45922.333330000001</v>
      </c>
      <c r="BP6" s="14">
        <f>BP5</f>
        <v>45922.583330000001</v>
      </c>
      <c r="BQ6" s="15">
        <f t="shared" ref="BQ6:BR6" si="409">BQ5</f>
        <v>45922.791669999999</v>
      </c>
      <c r="BR6" s="12">
        <f t="shared" si="409"/>
        <v>45923.333330000001</v>
      </c>
      <c r="BS6" s="14">
        <f>BS5</f>
        <v>45923.583330000001</v>
      </c>
      <c r="BT6" s="15">
        <f t="shared" ref="BT6:BU6" si="410">BT5</f>
        <v>45923.791669999999</v>
      </c>
      <c r="BU6" s="12">
        <f t="shared" si="410"/>
        <v>45924.333330000001</v>
      </c>
      <c r="BV6" s="14">
        <f>BV5</f>
        <v>45924.583330000001</v>
      </c>
      <c r="BW6" s="15">
        <f t="shared" ref="BW6:BX6" si="411">BW5</f>
        <v>45924.791669999999</v>
      </c>
      <c r="BX6" s="12">
        <f t="shared" si="411"/>
        <v>45925.333330000001</v>
      </c>
      <c r="BY6" s="14">
        <f>BY5</f>
        <v>45925.583330000001</v>
      </c>
      <c r="BZ6" s="15">
        <f t="shared" ref="BZ6:CA6" si="412">BZ5</f>
        <v>45925.791669999999</v>
      </c>
      <c r="CA6" s="12">
        <f t="shared" si="412"/>
        <v>45926.333330000001</v>
      </c>
      <c r="CB6" s="14">
        <f>CB5</f>
        <v>45926.583330000001</v>
      </c>
      <c r="CC6" s="15">
        <f t="shared" ref="CC6:CD6" si="413">CC5</f>
        <v>45926.791669999999</v>
      </c>
      <c r="CD6" s="12">
        <f t="shared" si="413"/>
        <v>45927.333330000001</v>
      </c>
      <c r="CE6" s="14">
        <f>CE5</f>
        <v>45927.583330000001</v>
      </c>
      <c r="CF6" s="15">
        <f t="shared" ref="CF6:CG6" si="414">CF5</f>
        <v>45927.791669999999</v>
      </c>
      <c r="CG6" s="12">
        <f t="shared" si="414"/>
        <v>45928.333330000001</v>
      </c>
      <c r="CH6" s="14">
        <f>CH5</f>
        <v>45928.583330000001</v>
      </c>
      <c r="CI6" s="15">
        <f t="shared" ref="CI6:CJ6" si="415">CI5</f>
        <v>45928.791669999999</v>
      </c>
      <c r="CJ6" s="12">
        <f t="shared" si="415"/>
        <v>45929.333330000001</v>
      </c>
      <c r="CK6" s="14">
        <f>CK5</f>
        <v>45929.583330000001</v>
      </c>
      <c r="CL6" s="15">
        <f t="shared" ref="CL6:CM6" si="416">CL5</f>
        <v>45929.791669999999</v>
      </c>
      <c r="CM6" s="12">
        <f t="shared" si="416"/>
        <v>45930.333330000001</v>
      </c>
      <c r="CN6" s="14">
        <f>CN5</f>
        <v>45930.583330000001</v>
      </c>
      <c r="CO6" s="15">
        <f t="shared" ref="CO6:CP6" si="417">CO5</f>
        <v>45930.791669999999</v>
      </c>
      <c r="CP6" s="12">
        <f t="shared" si="417"/>
        <v>45931.333330000001</v>
      </c>
      <c r="CQ6" s="14">
        <f>CQ5</f>
        <v>45931.583330000001</v>
      </c>
      <c r="CR6" s="15">
        <f t="shared" ref="CR6:CS6" si="418">CR5</f>
        <v>45931.791669999999</v>
      </c>
      <c r="CS6" s="12">
        <f t="shared" si="418"/>
        <v>45932.333330000001</v>
      </c>
      <c r="CT6" s="14">
        <f>CT5</f>
        <v>45932.583330000001</v>
      </c>
      <c r="CU6" s="15">
        <f t="shared" ref="CU6:CV6" si="419">CU5</f>
        <v>45932.791669999999</v>
      </c>
      <c r="CV6" s="12">
        <f t="shared" si="419"/>
        <v>45933.333330000001</v>
      </c>
      <c r="CW6" s="14">
        <f>CW5</f>
        <v>45933.583330000001</v>
      </c>
      <c r="CX6" s="15">
        <f t="shared" ref="CX6:CY6" si="420">CX5</f>
        <v>45933.791669999999</v>
      </c>
      <c r="CY6" s="12">
        <f t="shared" si="420"/>
        <v>45934.333330000001</v>
      </c>
      <c r="CZ6" s="14">
        <f>CZ5</f>
        <v>45934.583330000001</v>
      </c>
      <c r="DA6" s="15">
        <f t="shared" ref="DA6:DB6" si="421">DA5</f>
        <v>45934.791669999999</v>
      </c>
      <c r="DB6" s="12">
        <f t="shared" si="421"/>
        <v>45935.333330000001</v>
      </c>
      <c r="DC6" s="14">
        <f>DC5</f>
        <v>45935.583330000001</v>
      </c>
      <c r="DD6" s="15">
        <f t="shared" ref="DD6:DE6" si="422">DD5</f>
        <v>45935.791669999999</v>
      </c>
      <c r="DE6" s="12">
        <f t="shared" si="422"/>
        <v>45936.333330000001</v>
      </c>
      <c r="DF6" s="14">
        <f>DF5</f>
        <v>45936.583330000001</v>
      </c>
      <c r="DG6" s="15">
        <f t="shared" ref="DG6:DH6" si="423">DG5</f>
        <v>45936.791669999999</v>
      </c>
      <c r="DH6" s="12">
        <f t="shared" si="423"/>
        <v>45937.333330000001</v>
      </c>
      <c r="DI6" s="14">
        <f>DI5</f>
        <v>45937.583330000001</v>
      </c>
      <c r="DJ6" s="15">
        <f t="shared" ref="DJ6:DK6" si="424">DJ5</f>
        <v>45937.791669999999</v>
      </c>
      <c r="DK6" s="12">
        <f t="shared" si="424"/>
        <v>45938.333330000001</v>
      </c>
      <c r="DL6" s="14">
        <f>DL5</f>
        <v>45938.583330000001</v>
      </c>
      <c r="DM6" s="15">
        <f t="shared" ref="DM6:DN6" si="425">DM5</f>
        <v>45938.791669999999</v>
      </c>
      <c r="DN6" s="12">
        <f t="shared" si="425"/>
        <v>45939.333330000001</v>
      </c>
      <c r="DO6" s="14">
        <f>DO5</f>
        <v>45939.583330000001</v>
      </c>
      <c r="DP6" s="15">
        <f t="shared" ref="DP6:DQ6" si="426">DP5</f>
        <v>45939.791669999999</v>
      </c>
      <c r="DQ6" s="12">
        <f t="shared" si="426"/>
        <v>45940.333330000001</v>
      </c>
      <c r="DR6" s="14">
        <f>DR5</f>
        <v>45940.583330000001</v>
      </c>
      <c r="DS6" s="15">
        <f t="shared" ref="DS6:DT6" si="427">DS5</f>
        <v>45940.791669999999</v>
      </c>
      <c r="DT6" s="12">
        <f t="shared" si="427"/>
        <v>45941.333330000001</v>
      </c>
      <c r="DU6" s="14">
        <f>DU5</f>
        <v>45941.583330000001</v>
      </c>
      <c r="DV6" s="15">
        <f t="shared" ref="DV6:DW6" si="428">DV5</f>
        <v>45941.791669999999</v>
      </c>
      <c r="DW6" s="12">
        <f t="shared" si="428"/>
        <v>45942.333330000001</v>
      </c>
      <c r="DX6" s="14">
        <f>DX5</f>
        <v>45942.583330000001</v>
      </c>
      <c r="DY6" s="15">
        <f t="shared" ref="DY6:DZ6" si="429">DY5</f>
        <v>45942.791669999999</v>
      </c>
      <c r="DZ6" s="12">
        <f t="shared" si="429"/>
        <v>45943.333330000001</v>
      </c>
      <c r="EA6" s="14">
        <f>EA5</f>
        <v>45943.583330000001</v>
      </c>
      <c r="EB6" s="15">
        <f t="shared" ref="EB6:EC6" si="430">EB5</f>
        <v>45943.791669999999</v>
      </c>
      <c r="EC6" s="12">
        <f t="shared" si="430"/>
        <v>45944.333330000001</v>
      </c>
      <c r="ED6" s="14">
        <f>ED5</f>
        <v>45944.583330000001</v>
      </c>
      <c r="EE6" s="15">
        <f t="shared" ref="EE6:EF6" si="431">EE5</f>
        <v>45944.791669999999</v>
      </c>
      <c r="EF6" s="12">
        <f t="shared" si="431"/>
        <v>45945.333330000001</v>
      </c>
      <c r="EG6" s="14">
        <f>EG5</f>
        <v>45945.583330000001</v>
      </c>
      <c r="EH6" s="15">
        <f t="shared" ref="EH6:EI6" si="432">EH5</f>
        <v>45945.791669999999</v>
      </c>
      <c r="EI6" s="12">
        <f t="shared" si="432"/>
        <v>45946.333330000001</v>
      </c>
      <c r="EJ6" s="14">
        <f>EJ5</f>
        <v>45946.583330000001</v>
      </c>
      <c r="EK6" s="15">
        <f t="shared" ref="EK6:EL6" si="433">EK5</f>
        <v>45946.791669999999</v>
      </c>
      <c r="EL6" s="12">
        <f t="shared" si="433"/>
        <v>45947.333330000001</v>
      </c>
      <c r="EM6" s="14">
        <f>EM5</f>
        <v>45947.583330000001</v>
      </c>
      <c r="EN6" s="15">
        <f t="shared" ref="EN6:EO6" si="434">EN5</f>
        <v>45947.791669999999</v>
      </c>
      <c r="EO6" s="12">
        <f t="shared" si="434"/>
        <v>45948.333330000001</v>
      </c>
      <c r="EP6" s="14">
        <f>EP5</f>
        <v>45948.583330000001</v>
      </c>
      <c r="EQ6" s="15">
        <f t="shared" ref="EQ6:ER6" si="435">EQ5</f>
        <v>45948.791669999999</v>
      </c>
      <c r="ER6" s="12">
        <f t="shared" si="435"/>
        <v>45949.333330000001</v>
      </c>
      <c r="ES6" s="14">
        <f>ES5</f>
        <v>45949.583330000001</v>
      </c>
      <c r="ET6" s="15">
        <f t="shared" ref="ET6:EU6" si="436">ET5</f>
        <v>45949.791669999999</v>
      </c>
      <c r="EU6" s="12">
        <f t="shared" si="436"/>
        <v>45950.333330000001</v>
      </c>
      <c r="EV6" s="14">
        <f>EV5</f>
        <v>45950.583330000001</v>
      </c>
      <c r="EW6" s="15">
        <f t="shared" ref="EW6:EX6" si="437">EW5</f>
        <v>45950.791669999999</v>
      </c>
      <c r="EX6" s="12">
        <f t="shared" si="437"/>
        <v>45951.333330000001</v>
      </c>
      <c r="EY6" s="14">
        <f>EY5</f>
        <v>45951.583330000001</v>
      </c>
      <c r="EZ6" s="15">
        <f t="shared" ref="EZ6:FA6" si="438">EZ5</f>
        <v>45951.791669999999</v>
      </c>
      <c r="FA6" s="12">
        <f t="shared" si="438"/>
        <v>45952.333330000001</v>
      </c>
      <c r="FB6" s="14">
        <f>FB5</f>
        <v>45952.583330000001</v>
      </c>
      <c r="FC6" s="15">
        <f t="shared" ref="FC6:FD6" si="439">FC5</f>
        <v>45952.791669999999</v>
      </c>
      <c r="FD6" s="12">
        <f t="shared" si="439"/>
        <v>45953.333330000001</v>
      </c>
      <c r="FE6" s="14">
        <f>FE5</f>
        <v>45953.583330000001</v>
      </c>
      <c r="FF6" s="15">
        <f t="shared" ref="FF6:FG6" si="440">FF5</f>
        <v>45953.791669999999</v>
      </c>
      <c r="FG6" s="12">
        <f t="shared" si="440"/>
        <v>45954.333330000001</v>
      </c>
      <c r="FH6" s="14">
        <f>FH5</f>
        <v>45954.583330000001</v>
      </c>
      <c r="FI6" s="15">
        <f t="shared" ref="FI6:FJ6" si="441">FI5</f>
        <v>45954.791669999999</v>
      </c>
      <c r="FJ6" s="12">
        <f t="shared" si="441"/>
        <v>45955.333330000001</v>
      </c>
      <c r="FK6" s="14">
        <f>FK5</f>
        <v>45955.583330000001</v>
      </c>
      <c r="FL6" s="15">
        <f t="shared" ref="FL6:FM6" si="442">FL5</f>
        <v>45955.791669999999</v>
      </c>
      <c r="FM6" s="12">
        <f t="shared" si="442"/>
        <v>45956.333330000001</v>
      </c>
      <c r="FN6" s="14">
        <f>FN5</f>
        <v>45956.583330000001</v>
      </c>
      <c r="FO6" s="15">
        <f t="shared" ref="FO6:FP6" si="443">FO5</f>
        <v>45956.791669999999</v>
      </c>
      <c r="FP6" s="12">
        <f t="shared" si="443"/>
        <v>45957.333330000001</v>
      </c>
      <c r="FQ6" s="14">
        <f>FQ5</f>
        <v>45957.583330000001</v>
      </c>
      <c r="FR6" s="15">
        <f t="shared" ref="FR6:FS6" si="444">FR5</f>
        <v>45957.791669999999</v>
      </c>
      <c r="FS6" s="12">
        <f t="shared" si="444"/>
        <v>45958.333330000001</v>
      </c>
      <c r="FT6" s="14">
        <f>FT5</f>
        <v>45958.583330000001</v>
      </c>
      <c r="FU6" s="15">
        <f t="shared" ref="FU6:FV6" si="445">FU5</f>
        <v>45958.791669999999</v>
      </c>
      <c r="FV6" s="12">
        <f t="shared" si="445"/>
        <v>45959.333330000001</v>
      </c>
      <c r="FW6" s="14">
        <f>FW5</f>
        <v>45959.583330000001</v>
      </c>
      <c r="FX6" s="15">
        <f t="shared" ref="FX6:FY6" si="446">FX5</f>
        <v>45959.791669999999</v>
      </c>
      <c r="FY6" s="12">
        <f t="shared" si="446"/>
        <v>45960.333330000001</v>
      </c>
      <c r="FZ6" s="14">
        <f>FZ5</f>
        <v>45960.583330000001</v>
      </c>
      <c r="GA6" s="15">
        <f t="shared" ref="GA6:GB6" si="447">GA5</f>
        <v>45960.791669999999</v>
      </c>
      <c r="GB6" s="12">
        <f t="shared" si="447"/>
        <v>45961.333330000001</v>
      </c>
      <c r="GC6" s="14">
        <f>GC5</f>
        <v>45961.583330000001</v>
      </c>
      <c r="GD6" s="15">
        <f t="shared" ref="GD6:GE6" si="448">GD5</f>
        <v>45961.791669999999</v>
      </c>
      <c r="GE6" s="12">
        <f t="shared" si="448"/>
        <v>45962.333330000001</v>
      </c>
      <c r="GF6" s="14">
        <f>GF5</f>
        <v>45962.583330000001</v>
      </c>
      <c r="GG6" s="15">
        <f t="shared" ref="GG6:GH6" si="449">GG5</f>
        <v>45962.791669999999</v>
      </c>
      <c r="GH6" s="12">
        <f t="shared" si="449"/>
        <v>45963.333330000001</v>
      </c>
      <c r="GI6" s="14">
        <f>GI5</f>
        <v>45963.583330000001</v>
      </c>
      <c r="GJ6" s="15">
        <f t="shared" ref="GJ6:GK6" si="450">GJ5</f>
        <v>45963.791669999999</v>
      </c>
      <c r="GK6" s="12">
        <f t="shared" si="450"/>
        <v>45964.333330000001</v>
      </c>
      <c r="GL6" s="14">
        <f>GL5</f>
        <v>45964.583330000001</v>
      </c>
      <c r="GM6" s="15">
        <f t="shared" ref="GM6:GN6" si="451">GM5</f>
        <v>45964.791669999999</v>
      </c>
      <c r="GN6" s="12">
        <f t="shared" si="451"/>
        <v>45965.333330000001</v>
      </c>
      <c r="GO6" s="14">
        <f>GO5</f>
        <v>45965.583330000001</v>
      </c>
      <c r="GP6" s="15">
        <f t="shared" ref="GP6:GQ6" si="452">GP5</f>
        <v>45965.791669999999</v>
      </c>
      <c r="GQ6" s="12">
        <f t="shared" si="452"/>
        <v>45966.333330000001</v>
      </c>
      <c r="GR6" s="14">
        <f>GR5</f>
        <v>45966.583330000001</v>
      </c>
      <c r="GS6" s="15">
        <f t="shared" ref="GS6:GT6" si="453">GS5</f>
        <v>45966.791669999999</v>
      </c>
      <c r="GT6" s="12">
        <f t="shared" si="453"/>
        <v>45967.333330000001</v>
      </c>
      <c r="GU6" s="14">
        <f>GU5</f>
        <v>45967.583330000001</v>
      </c>
      <c r="GV6" s="15">
        <f t="shared" ref="GV6:GW6" si="454">GV5</f>
        <v>45967.791669999999</v>
      </c>
      <c r="GW6" s="12">
        <f t="shared" si="454"/>
        <v>45968.333330000001</v>
      </c>
      <c r="GX6" s="14">
        <f>GX5</f>
        <v>45968.583330000001</v>
      </c>
      <c r="GY6" s="15">
        <f t="shared" ref="GY6:GZ6" si="455">GY5</f>
        <v>45968.791669999999</v>
      </c>
      <c r="GZ6" s="12">
        <f t="shared" si="455"/>
        <v>45969.333330000001</v>
      </c>
      <c r="HA6" s="14">
        <f>HA5</f>
        <v>45969.583330000001</v>
      </c>
      <c r="HB6" s="15">
        <f t="shared" ref="HB6:HC6" si="456">HB5</f>
        <v>45969.791669999999</v>
      </c>
      <c r="HC6" s="12">
        <f t="shared" si="456"/>
        <v>45970.333330000001</v>
      </c>
      <c r="HD6" s="14">
        <f>HD5</f>
        <v>45970.583330000001</v>
      </c>
      <c r="HE6" s="15">
        <f t="shared" ref="HE6:HF6" si="457">HE5</f>
        <v>45970.791669999999</v>
      </c>
      <c r="HF6" s="12">
        <f t="shared" si="457"/>
        <v>45971.333330000001</v>
      </c>
      <c r="HG6" s="14">
        <f>HG5</f>
        <v>45971.583330000001</v>
      </c>
      <c r="HH6" s="15">
        <f t="shared" ref="HH6:HI6" si="458">HH5</f>
        <v>45971.791669999999</v>
      </c>
      <c r="HI6" s="12">
        <f t="shared" si="458"/>
        <v>45972.333330000001</v>
      </c>
      <c r="HJ6" s="14">
        <f>HJ5</f>
        <v>45972.583330000001</v>
      </c>
      <c r="HK6" s="15">
        <f t="shared" ref="HK6:HL6" si="459">HK5</f>
        <v>45972.791669999999</v>
      </c>
      <c r="HL6" s="12">
        <f t="shared" si="459"/>
        <v>45973.333330000001</v>
      </c>
      <c r="HM6" s="14">
        <f>HM5</f>
        <v>45973.583330000001</v>
      </c>
      <c r="HN6" s="15">
        <f t="shared" ref="HN6:HO6" si="460">HN5</f>
        <v>45973.791669999999</v>
      </c>
      <c r="HO6" s="12">
        <f t="shared" si="460"/>
        <v>45974.333330000001</v>
      </c>
      <c r="HP6" s="14">
        <f>HP5</f>
        <v>45974.583330000001</v>
      </c>
      <c r="HQ6" s="15">
        <f t="shared" ref="HQ6:HR6" si="461">HQ5</f>
        <v>45974.791669999999</v>
      </c>
      <c r="HR6" s="12">
        <f t="shared" si="461"/>
        <v>45975.333330000001</v>
      </c>
      <c r="HS6" s="14">
        <f>HS5</f>
        <v>45975.583330000001</v>
      </c>
      <c r="HT6" s="15">
        <f t="shared" ref="HT6:HU6" si="462">HT5</f>
        <v>45975.791669999999</v>
      </c>
      <c r="HU6" s="12">
        <f t="shared" si="462"/>
        <v>45976.333330000001</v>
      </c>
      <c r="HV6" s="14">
        <f>HV5</f>
        <v>45976.583330000001</v>
      </c>
      <c r="HW6" s="15">
        <f t="shared" ref="HW6:HX6" si="463">HW5</f>
        <v>45976.791669999999</v>
      </c>
      <c r="HX6" s="12">
        <f t="shared" si="463"/>
        <v>45977.333330000001</v>
      </c>
      <c r="HY6" s="14">
        <f>HY5</f>
        <v>45977.583330000001</v>
      </c>
      <c r="HZ6" s="15">
        <f t="shared" ref="HZ6:IA6" si="464">HZ5</f>
        <v>45977.791669999999</v>
      </c>
      <c r="IA6" s="12">
        <f t="shared" si="464"/>
        <v>45978.333330000001</v>
      </c>
      <c r="IB6" s="14">
        <f>IB5</f>
        <v>45978.583330000001</v>
      </c>
      <c r="IC6" s="15">
        <f t="shared" ref="IC6:ID6" si="465">IC5</f>
        <v>45978.791669999999</v>
      </c>
      <c r="ID6" s="12">
        <f t="shared" si="465"/>
        <v>45979.333330000001</v>
      </c>
      <c r="IE6" s="14">
        <f>IE5</f>
        <v>45979.583330000001</v>
      </c>
      <c r="IF6" s="15">
        <f t="shared" ref="IF6:IG6" si="466">IF5</f>
        <v>45979.791669999999</v>
      </c>
      <c r="IG6" s="12">
        <f t="shared" si="466"/>
        <v>45980.333330000001</v>
      </c>
      <c r="IH6" s="14">
        <f>IH5</f>
        <v>45980.583330000001</v>
      </c>
      <c r="II6" s="15">
        <f t="shared" ref="II6:IJ6" si="467">II5</f>
        <v>45980.791669999999</v>
      </c>
      <c r="IJ6" s="12">
        <f t="shared" si="467"/>
        <v>45981.333330000001</v>
      </c>
      <c r="IK6" s="14">
        <f>IK5</f>
        <v>45981.583330000001</v>
      </c>
      <c r="IL6" s="15">
        <f t="shared" ref="IL6:IM6" si="468">IL5</f>
        <v>45981.791669999999</v>
      </c>
      <c r="IM6" s="12">
        <f t="shared" si="468"/>
        <v>45982.333330000001</v>
      </c>
      <c r="IN6" s="14">
        <f>IN5</f>
        <v>45982.583330000001</v>
      </c>
      <c r="IO6" s="15">
        <f t="shared" ref="IO6:IP6" si="469">IO5</f>
        <v>45982.791669999999</v>
      </c>
      <c r="IP6" s="12">
        <f t="shared" si="469"/>
        <v>45983.333330000001</v>
      </c>
      <c r="IQ6" s="14">
        <f>IQ5</f>
        <v>45983.583330000001</v>
      </c>
      <c r="IR6" s="15">
        <f t="shared" ref="IR6:IS6" si="470">IR5</f>
        <v>45983.791669999999</v>
      </c>
      <c r="IS6" s="12">
        <f t="shared" si="470"/>
        <v>45984.333330000001</v>
      </c>
      <c r="IT6" s="14">
        <f>IT5</f>
        <v>45984.583330000001</v>
      </c>
      <c r="IU6" s="15">
        <f t="shared" ref="IU6:IV6" si="471">IU5</f>
        <v>45984.791669999999</v>
      </c>
      <c r="IV6" s="12">
        <f t="shared" si="471"/>
        <v>45985.333330000001</v>
      </c>
      <c r="IW6" s="14">
        <f>IW5</f>
        <v>45985.583330000001</v>
      </c>
      <c r="IX6" s="15">
        <f t="shared" ref="IX6:IY6" si="472">IX5</f>
        <v>45985.791669999999</v>
      </c>
      <c r="IY6" s="12">
        <f t="shared" si="472"/>
        <v>45986.333330000001</v>
      </c>
      <c r="IZ6" s="14">
        <f>IZ5</f>
        <v>45986.583330000001</v>
      </c>
      <c r="JA6" s="15">
        <f t="shared" ref="JA6:JB6" si="473">JA5</f>
        <v>45986.791669999999</v>
      </c>
      <c r="JB6" s="12">
        <f t="shared" si="473"/>
        <v>45987.333330000001</v>
      </c>
      <c r="JC6" s="14">
        <f>JC5</f>
        <v>45987.583330000001</v>
      </c>
      <c r="JD6" s="15">
        <f t="shared" ref="JD6:JE6" si="474">JD5</f>
        <v>45987.791669999999</v>
      </c>
      <c r="JE6" s="12">
        <f t="shared" si="474"/>
        <v>45988.333330000001</v>
      </c>
      <c r="JF6" s="14">
        <f>JF5</f>
        <v>45988.583330000001</v>
      </c>
      <c r="JG6" s="15">
        <f t="shared" ref="JG6:JH6" si="475">JG5</f>
        <v>45988.791669999999</v>
      </c>
      <c r="JH6" s="12">
        <f t="shared" si="475"/>
        <v>45989.333330000001</v>
      </c>
      <c r="JI6" s="14">
        <f>JI5</f>
        <v>45989.583330000001</v>
      </c>
      <c r="JJ6" s="15">
        <f t="shared" ref="JJ6:JK6" si="476">JJ5</f>
        <v>45989.791669999999</v>
      </c>
      <c r="JK6" s="12">
        <f t="shared" si="476"/>
        <v>45990.333330000001</v>
      </c>
      <c r="JL6" s="14">
        <f>JL5</f>
        <v>45990.583330000001</v>
      </c>
      <c r="JM6" s="15">
        <f t="shared" ref="JM6:JN6" si="477">JM5</f>
        <v>45990.791669999999</v>
      </c>
      <c r="JN6" s="12">
        <f t="shared" si="477"/>
        <v>45991.333330000001</v>
      </c>
      <c r="JO6" s="14">
        <f>JO5</f>
        <v>45991.583330000001</v>
      </c>
      <c r="JP6" s="15">
        <f t="shared" ref="JP6:JQ6" si="478">JP5</f>
        <v>45991.791669999999</v>
      </c>
      <c r="JQ6" s="12">
        <f t="shared" si="478"/>
        <v>45992.333330000001</v>
      </c>
      <c r="JR6" s="14">
        <f>JR5</f>
        <v>45992.583330000001</v>
      </c>
      <c r="JS6" s="15">
        <f t="shared" ref="JS6:JT6" si="479">JS5</f>
        <v>45992.791669999999</v>
      </c>
      <c r="JT6" s="12">
        <f t="shared" si="479"/>
        <v>45993.333330000001</v>
      </c>
      <c r="JU6" s="14">
        <f>JU5</f>
        <v>45993.583330000001</v>
      </c>
      <c r="JV6" s="15">
        <f t="shared" ref="JV6:JW6" si="480">JV5</f>
        <v>45993.791669999999</v>
      </c>
      <c r="JW6" s="12">
        <f t="shared" si="480"/>
        <v>45994.333330000001</v>
      </c>
      <c r="JX6" s="14">
        <f>JX5</f>
        <v>45994.583330000001</v>
      </c>
      <c r="JY6" s="15">
        <f t="shared" ref="JY6:JZ6" si="481">JY5</f>
        <v>45994.791669999999</v>
      </c>
      <c r="JZ6" s="12">
        <f t="shared" si="481"/>
        <v>45995.333330000001</v>
      </c>
      <c r="KA6" s="14">
        <f>KA5</f>
        <v>45995.583330000001</v>
      </c>
      <c r="KB6" s="15">
        <f t="shared" ref="KB6:KC6" si="482">KB5</f>
        <v>45995.791669999999</v>
      </c>
      <c r="KC6" s="12">
        <f t="shared" si="482"/>
        <v>45996.333330000001</v>
      </c>
      <c r="KD6" s="14">
        <f>KD5</f>
        <v>45996.583330000001</v>
      </c>
      <c r="KE6" s="15">
        <f t="shared" ref="KE6:KF6" si="483">KE5</f>
        <v>45996.791669999999</v>
      </c>
      <c r="KF6" s="12">
        <f t="shared" si="483"/>
        <v>45997.333330000001</v>
      </c>
      <c r="KG6" s="14">
        <f>KG5</f>
        <v>45997.583330000001</v>
      </c>
      <c r="KH6" s="15">
        <f t="shared" ref="KH6:KI6" si="484">KH5</f>
        <v>45997.791669999999</v>
      </c>
      <c r="KI6" s="12">
        <f t="shared" si="484"/>
        <v>45998.333330000001</v>
      </c>
      <c r="KJ6" s="14">
        <f>KJ5</f>
        <v>45998.583330000001</v>
      </c>
      <c r="KK6" s="15">
        <f t="shared" ref="KK6:KL6" si="485">KK5</f>
        <v>45998.791669999999</v>
      </c>
      <c r="KL6" s="12">
        <f t="shared" si="485"/>
        <v>45999.333330000001</v>
      </c>
      <c r="KM6" s="14">
        <f>KM5</f>
        <v>45999.583330000001</v>
      </c>
      <c r="KN6" s="15">
        <f t="shared" ref="KN6:KO6" si="486">KN5</f>
        <v>45999.791669999999</v>
      </c>
      <c r="KO6" s="12">
        <f t="shared" si="486"/>
        <v>46000.333330000001</v>
      </c>
      <c r="KP6" s="14">
        <f>KP5</f>
        <v>46000.583330000001</v>
      </c>
      <c r="KQ6" s="15">
        <f t="shared" ref="KQ6:KR6" si="487">KQ5</f>
        <v>46000.791669999999</v>
      </c>
      <c r="KR6" s="12">
        <f t="shared" si="487"/>
        <v>46001.333330000001</v>
      </c>
      <c r="KS6" s="14">
        <f>KS5</f>
        <v>46001.583330000001</v>
      </c>
      <c r="KT6" s="15">
        <f t="shared" ref="KT6:KU6" si="488">KT5</f>
        <v>46001.791669999999</v>
      </c>
      <c r="KU6" s="12">
        <f t="shared" si="488"/>
        <v>46002.333330000001</v>
      </c>
      <c r="KV6" s="14">
        <f>KV5</f>
        <v>46002.583330000001</v>
      </c>
      <c r="KW6" s="15">
        <f t="shared" ref="KW6:KX6" si="489">KW5</f>
        <v>46002.791669999999</v>
      </c>
      <c r="KX6" s="12">
        <f t="shared" si="489"/>
        <v>46003.333330000001</v>
      </c>
      <c r="KY6" s="14">
        <f>KY5</f>
        <v>46003.583330000001</v>
      </c>
      <c r="KZ6" s="15">
        <f t="shared" ref="KZ6:LA6" si="490">KZ5</f>
        <v>46003.791669999999</v>
      </c>
      <c r="LA6" s="12">
        <f t="shared" si="490"/>
        <v>46004.333330000001</v>
      </c>
      <c r="LB6" s="14">
        <f>LB5</f>
        <v>46004.583330000001</v>
      </c>
      <c r="LC6" s="15">
        <f t="shared" ref="LC6:LD6" si="491">LC5</f>
        <v>46004.791669999999</v>
      </c>
      <c r="LD6" s="12">
        <f t="shared" si="491"/>
        <v>46005.333330000001</v>
      </c>
      <c r="LE6" s="14">
        <f>LE5</f>
        <v>46005.583330000001</v>
      </c>
      <c r="LF6" s="15">
        <f t="shared" ref="LF6:LG6" si="492">LF5</f>
        <v>46005.791669999999</v>
      </c>
      <c r="LG6" s="12">
        <f t="shared" si="492"/>
        <v>46006.333330000001</v>
      </c>
      <c r="LH6" s="14">
        <f>LH5</f>
        <v>46006.583330000001</v>
      </c>
      <c r="LI6" s="15">
        <f t="shared" ref="LI6:LJ6" si="493">LI5</f>
        <v>46006.791669999999</v>
      </c>
      <c r="LJ6" s="12">
        <f t="shared" si="493"/>
        <v>46007.333330000001</v>
      </c>
      <c r="LK6" s="14">
        <f>LK5</f>
        <v>46007.583330000001</v>
      </c>
      <c r="LL6" s="15">
        <f t="shared" ref="LL6:LM6" si="494">LL5</f>
        <v>46007.791669999999</v>
      </c>
      <c r="LM6" s="12">
        <f t="shared" si="494"/>
        <v>46008.333330000001</v>
      </c>
      <c r="LN6" s="14">
        <f>LN5</f>
        <v>46008.583330000001</v>
      </c>
      <c r="LO6" s="15">
        <f t="shared" ref="LO6:LP6" si="495">LO5</f>
        <v>46008.791669999999</v>
      </c>
      <c r="LP6" s="12">
        <f t="shared" si="495"/>
        <v>46009.333330000001</v>
      </c>
      <c r="LQ6" s="14">
        <f>LQ5</f>
        <v>46009.583330000001</v>
      </c>
      <c r="LR6" s="15">
        <f t="shared" ref="LR6:LS6" si="496">LR5</f>
        <v>46009.791669999999</v>
      </c>
      <c r="LS6" s="12">
        <f t="shared" si="496"/>
        <v>46010.333330000001</v>
      </c>
      <c r="LT6" s="14">
        <f>LT5</f>
        <v>46010.583330000001</v>
      </c>
      <c r="LU6" s="15">
        <f t="shared" ref="LU6:LV6" si="497">LU5</f>
        <v>46010.791669999999</v>
      </c>
      <c r="LV6" s="12">
        <f t="shared" si="497"/>
        <v>46011.333330000001</v>
      </c>
      <c r="LW6" s="14">
        <f>LW5</f>
        <v>46011.583330000001</v>
      </c>
      <c r="LX6" s="15">
        <f t="shared" ref="LX6:LY6" si="498">LX5</f>
        <v>46011.791669999999</v>
      </c>
      <c r="LY6" s="12">
        <f t="shared" si="498"/>
        <v>46012.333330000001</v>
      </c>
      <c r="LZ6" s="14">
        <f>LZ5</f>
        <v>46012.583330000001</v>
      </c>
      <c r="MA6" s="15">
        <f t="shared" ref="MA6:MB6" si="499">MA5</f>
        <v>46012.791669999999</v>
      </c>
      <c r="MB6" s="12">
        <f t="shared" si="499"/>
        <v>46013.333330000001</v>
      </c>
      <c r="MC6" s="14">
        <f>MC5</f>
        <v>46013.583330000001</v>
      </c>
      <c r="MD6" s="15">
        <f t="shared" ref="MD6:ME6" si="500">MD5</f>
        <v>46013.791669999999</v>
      </c>
      <c r="ME6" s="12">
        <f t="shared" si="500"/>
        <v>46014.333330000001</v>
      </c>
      <c r="MF6" s="14">
        <f>MF5</f>
        <v>46014.583330000001</v>
      </c>
      <c r="MG6" s="15">
        <f t="shared" ref="MG6:MH6" si="501">MG5</f>
        <v>46014.791669999999</v>
      </c>
      <c r="MH6" s="12">
        <f t="shared" si="501"/>
        <v>46015.333330000001</v>
      </c>
      <c r="MI6" s="14">
        <f>MI5</f>
        <v>46015.583330000001</v>
      </c>
      <c r="MJ6" s="15">
        <f t="shared" ref="MJ6:MK6" si="502">MJ5</f>
        <v>46015.791669999999</v>
      </c>
      <c r="MK6" s="12">
        <f t="shared" si="502"/>
        <v>46016.333330000001</v>
      </c>
      <c r="ML6" s="14">
        <f>ML5</f>
        <v>46016.583330000001</v>
      </c>
      <c r="MM6" s="15">
        <f t="shared" ref="MM6:MN6" si="503">MM5</f>
        <v>46016.791669999999</v>
      </c>
      <c r="MN6" s="12">
        <f t="shared" si="503"/>
        <v>46017.333330000001</v>
      </c>
      <c r="MO6" s="14">
        <f>MO5</f>
        <v>46017.583330000001</v>
      </c>
      <c r="MP6" s="15">
        <f t="shared" ref="MP6:MQ6" si="504">MP5</f>
        <v>46017.791669999999</v>
      </c>
      <c r="MQ6" s="12">
        <f t="shared" si="504"/>
        <v>46018.333330000001</v>
      </c>
      <c r="MR6" s="14">
        <f>MR5</f>
        <v>46018.583330000001</v>
      </c>
      <c r="MS6" s="15">
        <f t="shared" ref="MS6:MT6" si="505">MS5</f>
        <v>46018.791669999999</v>
      </c>
      <c r="MT6" s="12">
        <f t="shared" si="505"/>
        <v>46019.333330000001</v>
      </c>
      <c r="MU6" s="14">
        <f>MU5</f>
        <v>46019.583330000001</v>
      </c>
      <c r="MV6" s="15">
        <f t="shared" ref="MV6:MW6" si="506">MV5</f>
        <v>46019.791669999999</v>
      </c>
      <c r="MW6" s="12">
        <f t="shared" si="506"/>
        <v>46020.333330000001</v>
      </c>
      <c r="MX6" s="14">
        <f>MX5</f>
        <v>46020.583330000001</v>
      </c>
      <c r="MY6" s="15">
        <f t="shared" ref="MY6:MZ6" si="507">MY5</f>
        <v>46020.791669999999</v>
      </c>
      <c r="MZ6" s="12">
        <f t="shared" si="507"/>
        <v>46021.333330000001</v>
      </c>
      <c r="NA6" s="14">
        <f>NA5</f>
        <v>46021.583330000001</v>
      </c>
      <c r="NB6" s="15">
        <f t="shared" ref="NB6:NC6" si="508">NB5</f>
        <v>46021.791669999999</v>
      </c>
      <c r="NC6" s="12">
        <f t="shared" si="508"/>
        <v>46022.333330000001</v>
      </c>
      <c r="ND6" s="14">
        <f>ND5</f>
        <v>46022.583330000001</v>
      </c>
      <c r="NE6" s="15">
        <f t="shared" ref="NE6:NF6" si="509">NE5</f>
        <v>46022.791669999999</v>
      </c>
      <c r="NF6" s="12">
        <f t="shared" si="509"/>
        <v>46023.333330000001</v>
      </c>
      <c r="NG6" s="14">
        <f>NG5</f>
        <v>46023.583330000001</v>
      </c>
      <c r="NH6" s="15">
        <f t="shared" ref="NH6:NI6" si="510">NH5</f>
        <v>46023.791669999999</v>
      </c>
      <c r="NI6" s="12">
        <f t="shared" si="510"/>
        <v>46024.333330000001</v>
      </c>
      <c r="NJ6" s="14">
        <f>NJ5</f>
        <v>46024.583330000001</v>
      </c>
      <c r="NK6" s="15">
        <f t="shared" ref="NK6:NL6" si="511">NK5</f>
        <v>46024.791669999999</v>
      </c>
      <c r="NL6" s="12">
        <f t="shared" si="511"/>
        <v>46025.333330000001</v>
      </c>
      <c r="NM6" s="14">
        <f>NM5</f>
        <v>46025.583330000001</v>
      </c>
      <c r="NN6" s="15">
        <f t="shared" ref="NN6:NO6" si="512">NN5</f>
        <v>46025.791669999999</v>
      </c>
      <c r="NO6" s="12">
        <f t="shared" si="512"/>
        <v>46026.333330000001</v>
      </c>
      <c r="NP6" s="14">
        <f>NP5</f>
        <v>46026.583330000001</v>
      </c>
      <c r="NQ6" s="15">
        <f t="shared" ref="NQ6:NR6" si="513">NQ5</f>
        <v>46026.791669999999</v>
      </c>
      <c r="NR6" s="12">
        <f t="shared" si="513"/>
        <v>46027.333330000001</v>
      </c>
      <c r="NS6" s="14">
        <f>NS5</f>
        <v>46027.583330000001</v>
      </c>
      <c r="NT6" s="15">
        <f t="shared" ref="NT6:NU6" si="514">NT5</f>
        <v>46027.791669999999</v>
      </c>
      <c r="NU6" s="12">
        <f t="shared" si="514"/>
        <v>46028.333330000001</v>
      </c>
      <c r="NV6" s="14">
        <f>NV5</f>
        <v>46028.583330000001</v>
      </c>
      <c r="NW6" s="15">
        <f t="shared" ref="NW6:NX6" si="515">NW5</f>
        <v>46028.791669999999</v>
      </c>
      <c r="NX6" s="12">
        <f t="shared" si="515"/>
        <v>46029.333330000001</v>
      </c>
      <c r="NY6" s="14">
        <f>NY5</f>
        <v>46029.583330000001</v>
      </c>
      <c r="NZ6" s="15">
        <f t="shared" ref="NZ6:OA6" si="516">NZ5</f>
        <v>46029.791669999999</v>
      </c>
      <c r="OA6" s="12">
        <f t="shared" si="516"/>
        <v>46030.333330000001</v>
      </c>
      <c r="OB6" s="14">
        <f>OB5</f>
        <v>46030.583330000001</v>
      </c>
      <c r="OC6" s="15">
        <f t="shared" ref="OC6:OD6" si="517">OC5</f>
        <v>46030.791669999999</v>
      </c>
      <c r="OD6" s="12">
        <f t="shared" si="517"/>
        <v>46031.333330000001</v>
      </c>
      <c r="OE6" s="14">
        <f>OE5</f>
        <v>46031.583330000001</v>
      </c>
      <c r="OF6" s="15">
        <f t="shared" ref="OF6:OG6" si="518">OF5</f>
        <v>46031.791669999999</v>
      </c>
      <c r="OG6" s="12">
        <f t="shared" si="518"/>
        <v>46032.333330000001</v>
      </c>
      <c r="OH6" s="14">
        <f>OH5</f>
        <v>46032.583330000001</v>
      </c>
      <c r="OI6" s="15">
        <f t="shared" ref="OI6:OJ6" si="519">OI5</f>
        <v>46032.791669999999</v>
      </c>
      <c r="OJ6" s="12">
        <f t="shared" si="519"/>
        <v>46033.333330000001</v>
      </c>
      <c r="OK6" s="14">
        <f>OK5</f>
        <v>46033.583330000001</v>
      </c>
      <c r="OL6" s="15">
        <f t="shared" ref="OL6:OM6" si="520">OL5</f>
        <v>46033.791669999999</v>
      </c>
      <c r="OM6" s="12">
        <f t="shared" si="520"/>
        <v>46034.333330000001</v>
      </c>
      <c r="ON6" s="14">
        <f>ON5</f>
        <v>46034.583330000001</v>
      </c>
      <c r="OO6" s="15">
        <f t="shared" ref="OO6:OP6" si="521">OO5</f>
        <v>46034.791669999999</v>
      </c>
      <c r="OP6" s="12">
        <f t="shared" si="521"/>
        <v>46035.333330000001</v>
      </c>
      <c r="OQ6" s="14">
        <f>OQ5</f>
        <v>46035.583330000001</v>
      </c>
      <c r="OR6" s="15">
        <f t="shared" ref="OR6:OS6" si="522">OR5</f>
        <v>46035.791669999999</v>
      </c>
      <c r="OS6" s="12">
        <f t="shared" si="522"/>
        <v>46036.333330000001</v>
      </c>
      <c r="OT6" s="14">
        <f>OT5</f>
        <v>46036.583330000001</v>
      </c>
      <c r="OU6" s="15">
        <f t="shared" ref="OU6:OV6" si="523">OU5</f>
        <v>46036.791669999999</v>
      </c>
      <c r="OV6" s="12">
        <f t="shared" si="523"/>
        <v>46037.333330000001</v>
      </c>
      <c r="OW6" s="14">
        <f>OW5</f>
        <v>46037.583330000001</v>
      </c>
      <c r="OX6" s="15">
        <f t="shared" ref="OX6:OY6" si="524">OX5</f>
        <v>46037.791669999999</v>
      </c>
      <c r="OY6" s="12">
        <f t="shared" si="524"/>
        <v>46038.333330000001</v>
      </c>
      <c r="OZ6" s="14">
        <f>OZ5</f>
        <v>46038.583330000001</v>
      </c>
      <c r="PA6" s="15">
        <f t="shared" ref="PA6:PB6" si="525">PA5</f>
        <v>46038.791669999999</v>
      </c>
      <c r="PB6" s="12">
        <f t="shared" si="525"/>
        <v>46039.333330000001</v>
      </c>
      <c r="PC6" s="14">
        <f>PC5</f>
        <v>46039.583330000001</v>
      </c>
      <c r="PD6" s="15">
        <f t="shared" ref="PD6:PE6" si="526">PD5</f>
        <v>46039.791669999999</v>
      </c>
      <c r="PE6" s="12">
        <f t="shared" si="526"/>
        <v>46040.333330000001</v>
      </c>
      <c r="PF6" s="14">
        <f>PF5</f>
        <v>46040.583330000001</v>
      </c>
      <c r="PG6" s="15">
        <f t="shared" ref="PG6:PH6" si="527">PG5</f>
        <v>46040.791669999999</v>
      </c>
      <c r="PH6" s="12">
        <f t="shared" si="527"/>
        <v>46041.333330000001</v>
      </c>
      <c r="PI6" s="14">
        <f>PI5</f>
        <v>46041.583330000001</v>
      </c>
      <c r="PJ6" s="15">
        <f t="shared" ref="PJ6:PK6" si="528">PJ5</f>
        <v>46041.791669999999</v>
      </c>
      <c r="PK6" s="12">
        <f t="shared" si="528"/>
        <v>46042.333330000001</v>
      </c>
      <c r="PL6" s="14">
        <f>PL5</f>
        <v>46042.583330000001</v>
      </c>
      <c r="PM6" s="15">
        <f t="shared" ref="PM6:PN6" si="529">PM5</f>
        <v>46042.791669999999</v>
      </c>
      <c r="PN6" s="12">
        <f t="shared" si="529"/>
        <v>46043.333330000001</v>
      </c>
      <c r="PO6" s="14">
        <f>PO5</f>
        <v>46043.583330000001</v>
      </c>
      <c r="PP6" s="15">
        <f t="shared" ref="PP6:PQ6" si="530">PP5</f>
        <v>46043.791669999999</v>
      </c>
      <c r="PQ6" s="12">
        <f t="shared" si="530"/>
        <v>46044.333330000001</v>
      </c>
      <c r="PR6" s="14">
        <f>PR5</f>
        <v>46044.583330000001</v>
      </c>
      <c r="PS6" s="15">
        <f t="shared" ref="PS6:PT6" si="531">PS5</f>
        <v>46044.791669999999</v>
      </c>
      <c r="PT6" s="12">
        <f t="shared" si="531"/>
        <v>46045.333330000001</v>
      </c>
      <c r="PU6" s="14">
        <f>PU5</f>
        <v>46045.583330000001</v>
      </c>
      <c r="PV6" s="15">
        <f t="shared" ref="PV6:PW6" si="532">PV5</f>
        <v>46045.791669999999</v>
      </c>
      <c r="PW6" s="12">
        <f t="shared" si="532"/>
        <v>46046.333330000001</v>
      </c>
      <c r="PX6" s="14">
        <f>PX5</f>
        <v>46046.583330000001</v>
      </c>
      <c r="PY6" s="15">
        <f t="shared" ref="PY6:PZ6" si="533">PY5</f>
        <v>46046.791669999999</v>
      </c>
      <c r="PZ6" s="12">
        <f t="shared" si="533"/>
        <v>46047.333330000001</v>
      </c>
      <c r="QA6" s="14">
        <f>QA5</f>
        <v>46047.583330000001</v>
      </c>
      <c r="QB6" s="15">
        <f t="shared" ref="QB6:QC6" si="534">QB5</f>
        <v>46047.791669999999</v>
      </c>
      <c r="QC6" s="12">
        <f t="shared" si="534"/>
        <v>46048.333330000001</v>
      </c>
      <c r="QD6" s="14">
        <f>QD5</f>
        <v>46048.583330000001</v>
      </c>
      <c r="QE6" s="15">
        <f t="shared" ref="QE6:QF6" si="535">QE5</f>
        <v>46048.791669999999</v>
      </c>
      <c r="QF6" s="12">
        <f t="shared" si="535"/>
        <v>46049.333330000001</v>
      </c>
      <c r="QG6" s="14">
        <f>QG5</f>
        <v>46049.583330000001</v>
      </c>
      <c r="QH6" s="15">
        <f t="shared" ref="QH6:QI6" si="536">QH5</f>
        <v>46049.791669999999</v>
      </c>
      <c r="QI6" s="12">
        <f t="shared" si="536"/>
        <v>46050.333330000001</v>
      </c>
      <c r="QJ6" s="14">
        <f>QJ5</f>
        <v>46050.583330000001</v>
      </c>
      <c r="QK6" s="15">
        <f t="shared" ref="QK6:QL6" si="537">QK5</f>
        <v>46050.791669999999</v>
      </c>
      <c r="QL6" s="12">
        <f t="shared" si="537"/>
        <v>46051.333330000001</v>
      </c>
      <c r="QM6" s="14">
        <f>QM5</f>
        <v>46051.583330000001</v>
      </c>
      <c r="QN6" s="15">
        <f t="shared" ref="QN6:QO6" si="538">QN5</f>
        <v>46051.791669999999</v>
      </c>
      <c r="QO6" s="12">
        <f t="shared" si="538"/>
        <v>46052.333330000001</v>
      </c>
      <c r="QP6" s="14">
        <f>QP5</f>
        <v>46052.583330000001</v>
      </c>
      <c r="QQ6" s="15">
        <f t="shared" ref="QQ6:QR6" si="539">QQ5</f>
        <v>46052.791669999999</v>
      </c>
      <c r="QR6" s="12">
        <f t="shared" si="539"/>
        <v>46053.333330000001</v>
      </c>
      <c r="QS6" s="14">
        <f>QS5</f>
        <v>46053.583330000001</v>
      </c>
      <c r="QT6" s="15">
        <f t="shared" ref="QT6:QU6" si="540">QT5</f>
        <v>46053.791669999999</v>
      </c>
      <c r="QU6" s="12">
        <f t="shared" si="540"/>
        <v>46054.333330000001</v>
      </c>
      <c r="QV6" s="14">
        <f>QV5</f>
        <v>46054.583330000001</v>
      </c>
      <c r="QW6" s="15">
        <f t="shared" ref="QW6:QX6" si="541">QW5</f>
        <v>46054.791669999999</v>
      </c>
      <c r="QX6" s="12">
        <f t="shared" si="541"/>
        <v>46055.333330000001</v>
      </c>
      <c r="QY6" s="14">
        <f>QY5</f>
        <v>46055.583330000001</v>
      </c>
      <c r="QZ6" s="15">
        <f t="shared" ref="QZ6:RA6" si="542">QZ5</f>
        <v>46055.791669999999</v>
      </c>
      <c r="RA6" s="12">
        <f t="shared" si="542"/>
        <v>46056.333330000001</v>
      </c>
      <c r="RB6" s="14">
        <f>RB5</f>
        <v>46056.583330000001</v>
      </c>
      <c r="RC6" s="15">
        <f t="shared" ref="RC6:RD6" si="543">RC5</f>
        <v>46056.791669999999</v>
      </c>
      <c r="RD6" s="12">
        <f t="shared" si="543"/>
        <v>46057.333330000001</v>
      </c>
      <c r="RE6" s="14">
        <f>RE5</f>
        <v>46057.583330000001</v>
      </c>
      <c r="RF6" s="15">
        <f t="shared" ref="RF6:RG6" si="544">RF5</f>
        <v>46057.791669999999</v>
      </c>
      <c r="RG6" s="12">
        <f t="shared" si="544"/>
        <v>46058.333330000001</v>
      </c>
      <c r="RH6" s="14">
        <f>RH5</f>
        <v>46058.583330000001</v>
      </c>
      <c r="RI6" s="15">
        <f t="shared" ref="RI6:RJ6" si="545">RI5</f>
        <v>46058.791669999999</v>
      </c>
      <c r="RJ6" s="12">
        <f t="shared" si="545"/>
        <v>46059.333330000001</v>
      </c>
      <c r="RK6" s="14">
        <f>RK5</f>
        <v>46059.583330000001</v>
      </c>
      <c r="RL6" s="15">
        <f t="shared" ref="RL6:RM6" si="546">RL5</f>
        <v>46059.791669999999</v>
      </c>
      <c r="RM6" s="12">
        <f t="shared" si="546"/>
        <v>46060.333330000001</v>
      </c>
      <c r="RN6" s="14">
        <f>RN5</f>
        <v>46060.583330000001</v>
      </c>
      <c r="RO6" s="15">
        <f t="shared" ref="RO6:RP6" si="547">RO5</f>
        <v>46060.791669999999</v>
      </c>
      <c r="RP6" s="12">
        <f t="shared" si="547"/>
        <v>46061.333330000001</v>
      </c>
      <c r="RQ6" s="14">
        <f>RQ5</f>
        <v>46061.583330000001</v>
      </c>
      <c r="RR6" s="15">
        <f t="shared" ref="RR6:RS6" si="548">RR5</f>
        <v>46061.791669999999</v>
      </c>
      <c r="RS6" s="12">
        <f t="shared" si="548"/>
        <v>46062.333330000001</v>
      </c>
      <c r="RT6" s="14">
        <f>RT5</f>
        <v>46062.583330000001</v>
      </c>
      <c r="RU6" s="15">
        <f t="shared" ref="RU6:RV6" si="549">RU5</f>
        <v>46062.791669999999</v>
      </c>
      <c r="RV6" s="12">
        <f t="shared" si="549"/>
        <v>46063.333330000001</v>
      </c>
      <c r="RW6" s="14">
        <f>RW5</f>
        <v>46063.583330000001</v>
      </c>
      <c r="RX6" s="15">
        <f t="shared" ref="RX6:RY6" si="550">RX5</f>
        <v>46063.791669999999</v>
      </c>
      <c r="RY6" s="12">
        <f t="shared" si="550"/>
        <v>46064.333330000001</v>
      </c>
      <c r="RZ6" s="14">
        <f>RZ5</f>
        <v>46064.583330000001</v>
      </c>
      <c r="SA6" s="15">
        <f t="shared" ref="SA6:SB6" si="551">SA5</f>
        <v>46064.791669999999</v>
      </c>
      <c r="SB6" s="12">
        <f t="shared" si="551"/>
        <v>46065.333330000001</v>
      </c>
      <c r="SC6" s="14">
        <f>SC5</f>
        <v>46065.583330000001</v>
      </c>
      <c r="SD6" s="15">
        <f t="shared" ref="SD6:SE6" si="552">SD5</f>
        <v>46065.791669999999</v>
      </c>
      <c r="SE6" s="12">
        <f t="shared" si="552"/>
        <v>46066.333330000001</v>
      </c>
      <c r="SF6" s="14">
        <f>SF5</f>
        <v>46066.583330000001</v>
      </c>
      <c r="SG6" s="15">
        <f t="shared" ref="SG6:SH6" si="553">SG5</f>
        <v>46066.791669999999</v>
      </c>
      <c r="SH6" s="12">
        <f t="shared" si="553"/>
        <v>46067.333330000001</v>
      </c>
      <c r="SI6" s="14">
        <f>SI5</f>
        <v>46067.583330000001</v>
      </c>
      <c r="SJ6" s="15">
        <f t="shared" ref="SJ6:SK6" si="554">SJ5</f>
        <v>46067.791669999999</v>
      </c>
      <c r="SK6" s="12">
        <f t="shared" si="554"/>
        <v>46068.333330000001</v>
      </c>
      <c r="SL6" s="14">
        <f>SL5</f>
        <v>46068.583330000001</v>
      </c>
      <c r="SM6" s="15">
        <f t="shared" ref="SM6:SN6" si="555">SM5</f>
        <v>46068.791669999999</v>
      </c>
      <c r="SN6" s="12">
        <f t="shared" si="555"/>
        <v>46069.333330000001</v>
      </c>
      <c r="SO6" s="14">
        <f>SO5</f>
        <v>46069.583330000001</v>
      </c>
      <c r="SP6" s="15">
        <f t="shared" ref="SP6:SQ6" si="556">SP5</f>
        <v>46069.791669999999</v>
      </c>
      <c r="SQ6" s="12">
        <f t="shared" si="556"/>
        <v>46070.333330000001</v>
      </c>
      <c r="SR6" s="14">
        <f>SR5</f>
        <v>46070.583330000001</v>
      </c>
      <c r="SS6" s="15">
        <f t="shared" ref="SS6:ST6" si="557">SS5</f>
        <v>46070.791669999999</v>
      </c>
      <c r="ST6" s="12">
        <f t="shared" si="557"/>
        <v>46071.333330000001</v>
      </c>
      <c r="SU6" s="14">
        <f>SU5</f>
        <v>46071.583330000001</v>
      </c>
      <c r="SV6" s="15">
        <f t="shared" ref="SV6:SW6" si="558">SV5</f>
        <v>46071.791669999999</v>
      </c>
      <c r="SW6" s="12">
        <f t="shared" si="558"/>
        <v>46072.333330000001</v>
      </c>
      <c r="SX6" s="14">
        <f>SX5</f>
        <v>46072.583330000001</v>
      </c>
      <c r="SY6" s="15">
        <f t="shared" ref="SY6:SZ6" si="559">SY5</f>
        <v>46072.791669999999</v>
      </c>
      <c r="SZ6" s="12">
        <f t="shared" si="559"/>
        <v>46073.333330000001</v>
      </c>
      <c r="TA6" s="14">
        <f>TA5</f>
        <v>46073.583330000001</v>
      </c>
      <c r="TB6" s="15">
        <f t="shared" ref="TB6:TC6" si="560">TB5</f>
        <v>46073.791669999999</v>
      </c>
      <c r="TC6" s="12">
        <f t="shared" si="560"/>
        <v>46074.333330000001</v>
      </c>
      <c r="TD6" s="14">
        <f>TD5</f>
        <v>46074.583330000001</v>
      </c>
      <c r="TE6" s="15">
        <f t="shared" ref="TE6:TF6" si="561">TE5</f>
        <v>46074.791669999999</v>
      </c>
      <c r="TF6" s="12">
        <f t="shared" si="561"/>
        <v>46075.333330000001</v>
      </c>
      <c r="TG6" s="14">
        <f>TG5</f>
        <v>46075.583330000001</v>
      </c>
      <c r="TH6" s="15">
        <f t="shared" ref="TH6:TI6" si="562">TH5</f>
        <v>46075.791669999999</v>
      </c>
      <c r="TI6" s="12">
        <f t="shared" si="562"/>
        <v>46076.333330000001</v>
      </c>
      <c r="TJ6" s="14">
        <f>TJ5</f>
        <v>46076.583330000001</v>
      </c>
      <c r="TK6" s="15">
        <f t="shared" ref="TK6:TL6" si="563">TK5</f>
        <v>46076.791669999999</v>
      </c>
      <c r="TL6" s="12">
        <f t="shared" si="563"/>
        <v>46077.333330000001</v>
      </c>
      <c r="TM6" s="14">
        <f>TM5</f>
        <v>46077.583330000001</v>
      </c>
      <c r="TN6" s="15">
        <f t="shared" ref="TN6:TO6" si="564">TN5</f>
        <v>46077.791669999999</v>
      </c>
      <c r="TO6" s="12">
        <f t="shared" si="564"/>
        <v>46078.333330000001</v>
      </c>
      <c r="TP6" s="14">
        <f>TP5</f>
        <v>46078.583330000001</v>
      </c>
      <c r="TQ6" s="15">
        <f t="shared" ref="TQ6:TR6" si="565">TQ5</f>
        <v>46078.791669999999</v>
      </c>
      <c r="TR6" s="12">
        <f t="shared" si="565"/>
        <v>46079.333330000001</v>
      </c>
      <c r="TS6" s="14">
        <f>TS5</f>
        <v>46079.583330000001</v>
      </c>
      <c r="TT6" s="15">
        <f t="shared" ref="TT6:TU6" si="566">TT5</f>
        <v>46079.791669999999</v>
      </c>
      <c r="TU6" s="12">
        <f t="shared" si="566"/>
        <v>46080.333330000001</v>
      </c>
      <c r="TV6" s="14">
        <f>TV5</f>
        <v>46080.583330000001</v>
      </c>
      <c r="TW6" s="15">
        <f t="shared" ref="TW6:TX6" si="567">TW5</f>
        <v>46080.791669999999</v>
      </c>
      <c r="TX6" s="12">
        <f t="shared" si="567"/>
        <v>46081.333330000001</v>
      </c>
      <c r="TY6" s="14">
        <f>TY5</f>
        <v>46081.583330000001</v>
      </c>
      <c r="TZ6" s="15">
        <f t="shared" ref="TZ6:UA6" si="568">TZ5</f>
        <v>46081.791669999999</v>
      </c>
      <c r="UA6" s="12">
        <f t="shared" si="568"/>
        <v>46082.333330000001</v>
      </c>
      <c r="UB6" s="14">
        <f>UB5</f>
        <v>46082.583330000001</v>
      </c>
      <c r="UC6" s="15">
        <f t="shared" ref="UC6:UD6" si="569">UC5</f>
        <v>46082.791669999999</v>
      </c>
      <c r="UD6" s="12">
        <f t="shared" si="569"/>
        <v>46083.333330000001</v>
      </c>
      <c r="UE6" s="14">
        <f>UE5</f>
        <v>46083.583330000001</v>
      </c>
      <c r="UF6" s="15">
        <f t="shared" ref="UF6:UG6" si="570">UF5</f>
        <v>46083.791669999999</v>
      </c>
      <c r="UG6" s="12">
        <f t="shared" si="570"/>
        <v>46084.333330000001</v>
      </c>
      <c r="UH6" s="14">
        <f>UH5</f>
        <v>46084.583330000001</v>
      </c>
      <c r="UI6" s="15">
        <f t="shared" ref="UI6:UJ6" si="571">UI5</f>
        <v>46084.791669999999</v>
      </c>
      <c r="UJ6" s="12">
        <f t="shared" si="571"/>
        <v>46085.333330000001</v>
      </c>
      <c r="UK6" s="14">
        <f>UK5</f>
        <v>46085.583330000001</v>
      </c>
      <c r="UL6" s="15">
        <f t="shared" ref="UL6:UM6" si="572">UL5</f>
        <v>46085.791669999999</v>
      </c>
      <c r="UM6" s="12">
        <f t="shared" si="572"/>
        <v>46086.333330000001</v>
      </c>
      <c r="UN6" s="14">
        <f>UN5</f>
        <v>46086.583330000001</v>
      </c>
      <c r="UO6" s="15">
        <f t="shared" ref="UO6:UP6" si="573">UO5</f>
        <v>46086.791669999999</v>
      </c>
      <c r="UP6" s="12">
        <f t="shared" si="573"/>
        <v>46087.333330000001</v>
      </c>
      <c r="UQ6" s="14">
        <f>UQ5</f>
        <v>46087.583330000001</v>
      </c>
      <c r="UR6" s="15">
        <f t="shared" ref="UR6:US6" si="574">UR5</f>
        <v>46087.791669999999</v>
      </c>
      <c r="US6" s="12">
        <f t="shared" si="574"/>
        <v>46088.333330000001</v>
      </c>
      <c r="UT6" s="14">
        <f>UT5</f>
        <v>46088.583330000001</v>
      </c>
      <c r="UU6" s="15">
        <f t="shared" ref="UU6:UV6" si="575">UU5</f>
        <v>46088.791669999999</v>
      </c>
      <c r="UV6" s="12">
        <f t="shared" si="575"/>
        <v>46089.333330000001</v>
      </c>
      <c r="UW6" s="14">
        <f>UW5</f>
        <v>46089.583330000001</v>
      </c>
      <c r="UX6" s="15">
        <f t="shared" ref="UX6:UY6" si="576">UX5</f>
        <v>46089.791669999999</v>
      </c>
      <c r="UY6" s="12">
        <f t="shared" si="576"/>
        <v>46090.333330000001</v>
      </c>
      <c r="UZ6" s="14">
        <f>UZ5</f>
        <v>46090.583330000001</v>
      </c>
      <c r="VA6" s="15">
        <f t="shared" ref="VA6:VB6" si="577">VA5</f>
        <v>46090.791669999999</v>
      </c>
      <c r="VB6" s="12">
        <f t="shared" si="577"/>
        <v>46091.333330000001</v>
      </c>
      <c r="VC6" s="14">
        <f>VC5</f>
        <v>46091.583330000001</v>
      </c>
      <c r="VD6" s="15">
        <f t="shared" ref="VD6:VE6" si="578">VD5</f>
        <v>46091.791669999999</v>
      </c>
      <c r="VE6" s="12">
        <f t="shared" si="578"/>
        <v>46092.333330000001</v>
      </c>
      <c r="VF6" s="14">
        <f>VF5</f>
        <v>46092.583330000001</v>
      </c>
      <c r="VG6" s="15">
        <f t="shared" ref="VG6:VH6" si="579">VG5</f>
        <v>46092.791669999999</v>
      </c>
      <c r="VH6" s="12">
        <f t="shared" si="579"/>
        <v>46093.333330000001</v>
      </c>
      <c r="VI6" s="14">
        <f>VI5</f>
        <v>46093.583330000001</v>
      </c>
      <c r="VJ6" s="15">
        <f t="shared" ref="VJ6:VK6" si="580">VJ5</f>
        <v>46093.791669999999</v>
      </c>
      <c r="VK6" s="12">
        <f t="shared" si="580"/>
        <v>46094.333330000001</v>
      </c>
      <c r="VL6" s="14">
        <f>VL5</f>
        <v>46094.583330000001</v>
      </c>
      <c r="VM6" s="15">
        <f t="shared" ref="VM6:VN6" si="581">VM5</f>
        <v>46094.791669999999</v>
      </c>
      <c r="VN6" s="12">
        <f t="shared" si="581"/>
        <v>46095.333330000001</v>
      </c>
      <c r="VO6" s="14">
        <f>VO5</f>
        <v>46095.583330000001</v>
      </c>
      <c r="VP6" s="15">
        <f t="shared" ref="VP6:VQ6" si="582">VP5</f>
        <v>46095.791669999999</v>
      </c>
      <c r="VQ6" s="12">
        <f t="shared" si="582"/>
        <v>46096.333330000001</v>
      </c>
      <c r="VR6" s="14">
        <f>VR5</f>
        <v>46096.583330000001</v>
      </c>
      <c r="VS6" s="15">
        <f t="shared" ref="VS6:VT6" si="583">VS5</f>
        <v>46096.791669999999</v>
      </c>
      <c r="VT6" s="12">
        <f t="shared" si="583"/>
        <v>46097.333330000001</v>
      </c>
      <c r="VU6" s="14">
        <f>VU5</f>
        <v>46097.583330000001</v>
      </c>
      <c r="VV6" s="15">
        <f t="shared" ref="VV6:VW6" si="584">VV5</f>
        <v>46097.791669999999</v>
      </c>
      <c r="VW6" s="12">
        <f t="shared" si="584"/>
        <v>46098.333330000001</v>
      </c>
      <c r="VX6" s="14">
        <f>VX5</f>
        <v>46098.583330000001</v>
      </c>
      <c r="VY6" s="15">
        <f t="shared" ref="VY6:VZ6" si="585">VY5</f>
        <v>46098.791669999999</v>
      </c>
      <c r="VZ6" s="12">
        <f t="shared" si="585"/>
        <v>46099.333330000001</v>
      </c>
      <c r="WA6" s="14">
        <f>WA5</f>
        <v>46099.583330000001</v>
      </c>
      <c r="WB6" s="15">
        <f t="shared" ref="WB6:WC6" si="586">WB5</f>
        <v>46099.791669999999</v>
      </c>
      <c r="WC6" s="12">
        <f t="shared" si="586"/>
        <v>46100.333330000001</v>
      </c>
      <c r="WD6" s="14">
        <f>WD5</f>
        <v>46100.583330000001</v>
      </c>
      <c r="WE6" s="15">
        <f t="shared" ref="WE6:WF6" si="587">WE5</f>
        <v>46100.791669999999</v>
      </c>
      <c r="WF6" s="12">
        <f t="shared" si="587"/>
        <v>46101.333330000001</v>
      </c>
      <c r="WG6" s="14">
        <f>WG5</f>
        <v>46101.583330000001</v>
      </c>
      <c r="WH6" s="15">
        <f t="shared" ref="WH6:WI6" si="588">WH5</f>
        <v>46101.791669999999</v>
      </c>
      <c r="WI6" s="12">
        <f t="shared" si="588"/>
        <v>46102.333330000001</v>
      </c>
      <c r="WJ6" s="14">
        <f>WJ5</f>
        <v>46102.583330000001</v>
      </c>
      <c r="WK6" s="15">
        <f t="shared" ref="WK6:WL6" si="589">WK5</f>
        <v>46102.791669999999</v>
      </c>
      <c r="WL6" s="12">
        <f t="shared" si="589"/>
        <v>46103.333330000001</v>
      </c>
      <c r="WM6" s="14">
        <f>WM5</f>
        <v>46103.583330000001</v>
      </c>
      <c r="WN6" s="15">
        <f t="shared" ref="WN6:WO6" si="590">WN5</f>
        <v>46103.791669999999</v>
      </c>
      <c r="WO6" s="12">
        <f t="shared" si="590"/>
        <v>46104.333330000001</v>
      </c>
      <c r="WP6" s="14">
        <f>WP5</f>
        <v>46104.583330000001</v>
      </c>
      <c r="WQ6" s="15">
        <f t="shared" ref="WQ6:WR6" si="591">WQ5</f>
        <v>46104.791669999999</v>
      </c>
      <c r="WR6" s="12">
        <f t="shared" si="591"/>
        <v>46105.333330000001</v>
      </c>
      <c r="WS6" s="14">
        <f>WS5</f>
        <v>46105.583330000001</v>
      </c>
      <c r="WT6" s="15">
        <f t="shared" ref="WT6:WU6" si="592">WT5</f>
        <v>46105.791669999999</v>
      </c>
      <c r="WU6" s="12">
        <f t="shared" si="592"/>
        <v>46106.333330000001</v>
      </c>
      <c r="WV6" s="14">
        <f>WV5</f>
        <v>46106.583330000001</v>
      </c>
      <c r="WW6" s="15">
        <f t="shared" ref="WW6:WX6" si="593">WW5</f>
        <v>46106.791669999999</v>
      </c>
      <c r="WX6" s="12">
        <f t="shared" si="593"/>
        <v>46107.333330000001</v>
      </c>
      <c r="WY6" s="14">
        <f>WY5</f>
        <v>46107.583330000001</v>
      </c>
      <c r="WZ6" s="15">
        <f t="shared" ref="WZ6:XA6" si="594">WZ5</f>
        <v>46107.791669999999</v>
      </c>
      <c r="XA6" s="12">
        <f t="shared" si="594"/>
        <v>46108.333330000001</v>
      </c>
      <c r="XB6" s="14">
        <f>XB5</f>
        <v>46108.583330000001</v>
      </c>
      <c r="XC6" s="15">
        <f t="shared" ref="XC6:XD6" si="595">XC5</f>
        <v>46108.791669999999</v>
      </c>
      <c r="XD6" s="12">
        <f t="shared" si="595"/>
        <v>46109.333330000001</v>
      </c>
      <c r="XE6" s="14">
        <f>XE5</f>
        <v>46109.583330000001</v>
      </c>
      <c r="XF6" s="15">
        <f t="shared" ref="XF6:XG6" si="596">XF5</f>
        <v>46109.791669999999</v>
      </c>
      <c r="XG6" s="12">
        <f t="shared" si="596"/>
        <v>46110.333330000001</v>
      </c>
      <c r="XH6" s="14">
        <f>XH5</f>
        <v>46110.583330000001</v>
      </c>
      <c r="XI6" s="15">
        <f t="shared" ref="XI6:XJ6" si="597">XI5</f>
        <v>46110.791669999999</v>
      </c>
      <c r="XJ6" s="12">
        <f t="shared" si="597"/>
        <v>46111.333330000001</v>
      </c>
      <c r="XK6" s="14">
        <f>XK5</f>
        <v>46111.583330000001</v>
      </c>
      <c r="XL6" s="15">
        <f t="shared" ref="XL6:XM6" si="598">XL5</f>
        <v>46111.791669999999</v>
      </c>
      <c r="XM6" s="12">
        <f t="shared" si="598"/>
        <v>46112.333330000001</v>
      </c>
      <c r="XN6" s="14">
        <f>XN5</f>
        <v>46112.583330000001</v>
      </c>
      <c r="XO6" s="15">
        <f t="shared" ref="XO6:XP6" si="599">XO5</f>
        <v>46112.791669999999</v>
      </c>
      <c r="XP6" s="12">
        <f t="shared" si="599"/>
        <v>46113.333330000001</v>
      </c>
      <c r="XQ6" s="14">
        <f>XQ5</f>
        <v>46113.583330000001</v>
      </c>
      <c r="XR6" s="15">
        <f t="shared" ref="XR6:XS6" si="600">XR5</f>
        <v>46113.791669999999</v>
      </c>
      <c r="XS6" s="12">
        <f t="shared" si="600"/>
        <v>46114.333330000001</v>
      </c>
      <c r="XT6" s="14">
        <f>XT5</f>
        <v>46114.583330000001</v>
      </c>
      <c r="XU6" s="15">
        <f t="shared" ref="XU6:XV6" si="601">XU5</f>
        <v>46114.791669999999</v>
      </c>
      <c r="XV6" s="12">
        <f t="shared" si="601"/>
        <v>46115.333330000001</v>
      </c>
      <c r="XW6" s="14">
        <f>XW5</f>
        <v>46115.583330000001</v>
      </c>
      <c r="XX6" s="15">
        <f t="shared" ref="XX6:XY6" si="602">XX5</f>
        <v>46115.791669999999</v>
      </c>
      <c r="XY6" s="12">
        <f t="shared" si="602"/>
        <v>46116.333330000001</v>
      </c>
      <c r="XZ6" s="14">
        <f>XZ5</f>
        <v>46116.583330000001</v>
      </c>
      <c r="YA6" s="15">
        <f t="shared" ref="YA6:YB6" si="603">YA5</f>
        <v>46116.791669999999</v>
      </c>
      <c r="YB6" s="12">
        <f t="shared" si="603"/>
        <v>46117.333330000001</v>
      </c>
      <c r="YC6" s="14">
        <f>YC5</f>
        <v>46117.583330000001</v>
      </c>
      <c r="YD6" s="15">
        <f t="shared" ref="YD6:YE6" si="604">YD5</f>
        <v>46117.791669999999</v>
      </c>
      <c r="YE6" s="12">
        <f t="shared" si="604"/>
        <v>46118.333330000001</v>
      </c>
      <c r="YF6" s="14">
        <f>YF5</f>
        <v>46118.583330000001</v>
      </c>
      <c r="YG6" s="15">
        <f t="shared" ref="YG6:YH6" si="605">YG5</f>
        <v>46118.791669999999</v>
      </c>
      <c r="YH6" s="12">
        <f t="shared" si="605"/>
        <v>46119.333330000001</v>
      </c>
      <c r="YI6" s="14">
        <f>YI5</f>
        <v>46119.583330000001</v>
      </c>
      <c r="YJ6" s="15">
        <f t="shared" ref="YJ6:YK6" si="606">YJ5</f>
        <v>46119.791669999999</v>
      </c>
      <c r="YK6" s="12">
        <f t="shared" si="606"/>
        <v>46120.333330000001</v>
      </c>
      <c r="YL6" s="14">
        <f>YL5</f>
        <v>46120.583330000001</v>
      </c>
      <c r="YM6" s="15">
        <f t="shared" ref="YM6:YN6" si="607">YM5</f>
        <v>46120.791669999999</v>
      </c>
      <c r="YN6" s="12">
        <f t="shared" si="607"/>
        <v>46121.333330000001</v>
      </c>
      <c r="YO6" s="14">
        <f>YO5</f>
        <v>46121.583330000001</v>
      </c>
      <c r="YP6" s="15">
        <f t="shared" ref="YP6:YQ6" si="608">YP5</f>
        <v>46121.791669999999</v>
      </c>
      <c r="YQ6" s="12">
        <f t="shared" si="608"/>
        <v>46122.333330000001</v>
      </c>
      <c r="YR6" s="14">
        <f>YR5</f>
        <v>46122.583330000001</v>
      </c>
      <c r="YS6" s="15">
        <f t="shared" ref="YS6:YT6" si="609">YS5</f>
        <v>46122.791669999999</v>
      </c>
      <c r="YT6" s="12">
        <f t="shared" si="609"/>
        <v>46123.333330000001</v>
      </c>
      <c r="YU6" s="14">
        <f>YU5</f>
        <v>46123.583330000001</v>
      </c>
      <c r="YV6" s="15">
        <f t="shared" ref="YV6:YW6" si="610">YV5</f>
        <v>46123.791669999999</v>
      </c>
      <c r="YW6" s="12">
        <f t="shared" si="610"/>
        <v>46124.333330000001</v>
      </c>
      <c r="YX6" s="14">
        <f>YX5</f>
        <v>46124.583330000001</v>
      </c>
      <c r="YY6" s="15">
        <f t="shared" ref="YY6:YZ6" si="611">YY5</f>
        <v>46124.791669999999</v>
      </c>
      <c r="YZ6" s="12">
        <f t="shared" si="611"/>
        <v>46125.333330000001</v>
      </c>
      <c r="ZA6" s="14">
        <f>ZA5</f>
        <v>46125.583330000001</v>
      </c>
      <c r="ZB6" s="15">
        <f t="shared" ref="ZB6:ZC6" si="612">ZB5</f>
        <v>46125.791669999999</v>
      </c>
      <c r="ZC6" s="12">
        <f t="shared" si="612"/>
        <v>46126.333330000001</v>
      </c>
      <c r="ZD6" s="14">
        <f>ZD5</f>
        <v>46126.583330000001</v>
      </c>
      <c r="ZE6" s="15">
        <f t="shared" ref="ZE6:ZF6" si="613">ZE5</f>
        <v>46126.791669999999</v>
      </c>
      <c r="ZF6" s="12">
        <f t="shared" si="613"/>
        <v>46127.333330000001</v>
      </c>
      <c r="ZG6" s="14">
        <f>ZG5</f>
        <v>46127.583330000001</v>
      </c>
      <c r="ZH6" s="15">
        <f t="shared" ref="ZH6:ZI6" si="614">ZH5</f>
        <v>46127.791669999999</v>
      </c>
      <c r="ZI6" s="12">
        <f t="shared" si="614"/>
        <v>46128.333330000001</v>
      </c>
      <c r="ZJ6" s="14">
        <f>ZJ5</f>
        <v>46128.583330000001</v>
      </c>
      <c r="ZK6" s="15">
        <f t="shared" ref="ZK6:ZL6" si="615">ZK5</f>
        <v>46128.791669999999</v>
      </c>
      <c r="ZL6" s="12">
        <f t="shared" si="615"/>
        <v>46129.333330000001</v>
      </c>
      <c r="ZM6" s="14">
        <f>ZM5</f>
        <v>46129.583330000001</v>
      </c>
      <c r="ZN6" s="15">
        <f t="shared" ref="ZN6:ZO6" si="616">ZN5</f>
        <v>46129.791669999999</v>
      </c>
      <c r="ZO6" s="12">
        <f t="shared" si="616"/>
        <v>46130.333330000001</v>
      </c>
      <c r="ZP6" s="14">
        <f>ZP5</f>
        <v>46130.583330000001</v>
      </c>
      <c r="ZQ6" s="15">
        <f t="shared" ref="ZQ6:ZR6" si="617">ZQ5</f>
        <v>46130.791669999999</v>
      </c>
      <c r="ZR6" s="12">
        <f t="shared" si="617"/>
        <v>46131.333330000001</v>
      </c>
      <c r="ZS6" s="14">
        <f>ZS5</f>
        <v>46131.583330000001</v>
      </c>
      <c r="ZT6" s="15">
        <f t="shared" ref="ZT6:ZU6" si="618">ZT5</f>
        <v>46131.791669999999</v>
      </c>
      <c r="ZU6" s="12">
        <f t="shared" si="618"/>
        <v>46132.333330000001</v>
      </c>
      <c r="ZV6" s="14">
        <f>ZV5</f>
        <v>46132.583330000001</v>
      </c>
      <c r="ZW6" s="15">
        <f t="shared" ref="ZW6:ZX6" si="619">ZW5</f>
        <v>46132.791669999999</v>
      </c>
      <c r="ZX6" s="12">
        <f t="shared" si="619"/>
        <v>46133.333330000001</v>
      </c>
      <c r="ZY6" s="14">
        <f>ZY5</f>
        <v>46133.583330000001</v>
      </c>
      <c r="ZZ6" s="15">
        <f t="shared" ref="ZZ6:AAA6" si="620">ZZ5</f>
        <v>46133.791669999999</v>
      </c>
      <c r="AAA6" s="12">
        <f t="shared" si="620"/>
        <v>46134.333330000001</v>
      </c>
      <c r="AAB6" s="14">
        <f>AAB5</f>
        <v>46134.583330000001</v>
      </c>
      <c r="AAC6" s="15">
        <f t="shared" ref="AAC6:AAD6" si="621">AAC5</f>
        <v>46134.791669999999</v>
      </c>
      <c r="AAD6" s="12">
        <f t="shared" si="621"/>
        <v>46135.333330000001</v>
      </c>
      <c r="AAE6" s="14">
        <f>AAE5</f>
        <v>46135.583330000001</v>
      </c>
      <c r="AAF6" s="15">
        <f t="shared" ref="AAF6:AAG6" si="622">AAF5</f>
        <v>46135.791669999999</v>
      </c>
      <c r="AAG6" s="12">
        <f t="shared" si="622"/>
        <v>46136.333330000001</v>
      </c>
      <c r="AAH6" s="14">
        <f>AAH5</f>
        <v>46136.583330000001</v>
      </c>
      <c r="AAI6" s="15">
        <f t="shared" ref="AAI6:AAJ6" si="623">AAI5</f>
        <v>46136.791669999999</v>
      </c>
      <c r="AAJ6" s="12">
        <f t="shared" si="623"/>
        <v>46137.333330000001</v>
      </c>
      <c r="AAK6" s="14">
        <f>AAK5</f>
        <v>46137.583330000001</v>
      </c>
      <c r="AAL6" s="15">
        <f t="shared" ref="AAL6:AAM6" si="624">AAL5</f>
        <v>46137.791669999999</v>
      </c>
      <c r="AAM6" s="12">
        <f t="shared" si="624"/>
        <v>46138.333330000001</v>
      </c>
      <c r="AAN6" s="14">
        <f>AAN5</f>
        <v>46138.583330000001</v>
      </c>
      <c r="AAO6" s="15">
        <f t="shared" ref="AAO6:AAP6" si="625">AAO5</f>
        <v>46138.791669999999</v>
      </c>
      <c r="AAP6" s="12">
        <f t="shared" si="625"/>
        <v>46139.333330000001</v>
      </c>
      <c r="AAQ6" s="14">
        <f>AAQ5</f>
        <v>46139.583330000001</v>
      </c>
      <c r="AAR6" s="15">
        <f t="shared" ref="AAR6:AAS6" si="626">AAR5</f>
        <v>46139.791669999999</v>
      </c>
      <c r="AAS6" s="12">
        <f t="shared" si="626"/>
        <v>46140.333330000001</v>
      </c>
      <c r="AAT6" s="14">
        <f>AAT5</f>
        <v>46140.583330000001</v>
      </c>
      <c r="AAU6" s="15">
        <f t="shared" ref="AAU6:AAV6" si="627">AAU5</f>
        <v>46140.791669999999</v>
      </c>
      <c r="AAV6" s="12">
        <f t="shared" si="627"/>
        <v>46141.333330000001</v>
      </c>
      <c r="AAW6" s="14">
        <f>AAW5</f>
        <v>46141.583330000001</v>
      </c>
      <c r="AAX6" s="15">
        <f t="shared" ref="AAX6:AAY6" si="628">AAX5</f>
        <v>46141.791669999999</v>
      </c>
      <c r="AAY6" s="12">
        <f t="shared" si="628"/>
        <v>46142.333330000001</v>
      </c>
      <c r="AAZ6" s="14">
        <f>AAZ5</f>
        <v>46142.583330000001</v>
      </c>
      <c r="ABA6" s="15">
        <f t="shared" ref="ABA6:ABB6" si="629">ABA5</f>
        <v>46142.791669999999</v>
      </c>
      <c r="ABB6" s="12">
        <f t="shared" si="629"/>
        <v>46143.333330000001</v>
      </c>
      <c r="ABC6" s="14">
        <f>ABC5</f>
        <v>46143.583330000001</v>
      </c>
      <c r="ABD6" s="15">
        <f t="shared" ref="ABD6:ABE6" si="630">ABD5</f>
        <v>46143.791669999999</v>
      </c>
      <c r="ABE6" s="12">
        <f t="shared" si="630"/>
        <v>46144.333330000001</v>
      </c>
      <c r="ABF6" s="14">
        <f>ABF5</f>
        <v>46144.583330000001</v>
      </c>
      <c r="ABG6" s="15">
        <f t="shared" ref="ABG6:ABH6" si="631">ABG5</f>
        <v>46144.791669999999</v>
      </c>
      <c r="ABH6" s="12">
        <f t="shared" si="631"/>
        <v>46145.333330000001</v>
      </c>
      <c r="ABI6" s="14">
        <f>ABI5</f>
        <v>46145.583330000001</v>
      </c>
      <c r="ABJ6" s="15">
        <f t="shared" ref="ABJ6:ABK6" si="632">ABJ5</f>
        <v>46145.791669999999</v>
      </c>
      <c r="ABK6" s="12">
        <f t="shared" si="632"/>
        <v>46146.333330000001</v>
      </c>
      <c r="ABL6" s="14">
        <f>ABL5</f>
        <v>46146.583330000001</v>
      </c>
      <c r="ABM6" s="15">
        <f t="shared" ref="ABM6:ABN6" si="633">ABM5</f>
        <v>46146.791669999999</v>
      </c>
      <c r="ABN6" s="12">
        <f t="shared" si="633"/>
        <v>46147.333330000001</v>
      </c>
      <c r="ABO6" s="14">
        <f>ABO5</f>
        <v>46147.583330000001</v>
      </c>
      <c r="ABP6" s="15">
        <f t="shared" ref="ABP6:ABQ6" si="634">ABP5</f>
        <v>46147.791669999999</v>
      </c>
      <c r="ABQ6" s="12">
        <f t="shared" si="634"/>
        <v>46148.333330000001</v>
      </c>
      <c r="ABR6" s="14">
        <f>ABR5</f>
        <v>46148.583330000001</v>
      </c>
      <c r="ABS6" s="15">
        <f t="shared" ref="ABS6:ABT6" si="635">ABS5</f>
        <v>46148.791669999999</v>
      </c>
      <c r="ABT6" s="12">
        <f t="shared" si="635"/>
        <v>46149.333330000001</v>
      </c>
      <c r="ABU6" s="14">
        <f>ABU5</f>
        <v>46149.583330000001</v>
      </c>
      <c r="ABV6" s="15">
        <f t="shared" ref="ABV6:ABW6" si="636">ABV5</f>
        <v>46149.791669999999</v>
      </c>
      <c r="ABW6" s="12">
        <f t="shared" si="636"/>
        <v>46150.333330000001</v>
      </c>
      <c r="ABX6" s="14">
        <f>ABX5</f>
        <v>46150.583330000001</v>
      </c>
      <c r="ABY6" s="15">
        <f t="shared" ref="ABY6:ABZ6" si="637">ABY5</f>
        <v>46150.791669999999</v>
      </c>
      <c r="ABZ6" s="12">
        <f t="shared" si="637"/>
        <v>46151.333330000001</v>
      </c>
      <c r="ACA6" s="14">
        <f>ACA5</f>
        <v>46151.583330000001</v>
      </c>
      <c r="ACB6" s="15">
        <f t="shared" ref="ACB6:ACC6" si="638">ACB5</f>
        <v>46151.791669999999</v>
      </c>
      <c r="ACC6" s="12">
        <f t="shared" si="638"/>
        <v>46152.333330000001</v>
      </c>
      <c r="ACD6" s="14">
        <f>ACD5</f>
        <v>46152.583330000001</v>
      </c>
      <c r="ACE6" s="15">
        <f t="shared" ref="ACE6:ACF6" si="639">ACE5</f>
        <v>46152.791669999999</v>
      </c>
      <c r="ACF6" s="12">
        <f t="shared" si="639"/>
        <v>46153.333330000001</v>
      </c>
      <c r="ACG6" s="14">
        <f>ACG5</f>
        <v>46153.583330000001</v>
      </c>
      <c r="ACH6" s="15">
        <f t="shared" ref="ACH6:ACI6" si="640">ACH5</f>
        <v>46153.791669999999</v>
      </c>
      <c r="ACI6" s="12">
        <f t="shared" si="640"/>
        <v>46154.333330000001</v>
      </c>
      <c r="ACJ6" s="14">
        <f>ACJ5</f>
        <v>46154.583330000001</v>
      </c>
      <c r="ACK6" s="15">
        <f t="shared" ref="ACK6:ACL6" si="641">ACK5</f>
        <v>46154.791669999999</v>
      </c>
      <c r="ACL6" s="12">
        <f t="shared" si="641"/>
        <v>46155.333330000001</v>
      </c>
      <c r="ACM6" s="14">
        <f>ACM5</f>
        <v>46155.583330000001</v>
      </c>
      <c r="ACN6" s="15">
        <f t="shared" ref="ACN6:ACO6" si="642">ACN5</f>
        <v>46155.791669999999</v>
      </c>
      <c r="ACO6" s="12">
        <f t="shared" si="642"/>
        <v>46156.333330000001</v>
      </c>
      <c r="ACP6" s="14">
        <f>ACP5</f>
        <v>46156.583330000001</v>
      </c>
      <c r="ACQ6" s="15">
        <f t="shared" ref="ACQ6:ACR6" si="643">ACQ5</f>
        <v>46156.791669999999</v>
      </c>
      <c r="ACR6" s="12">
        <f t="shared" si="643"/>
        <v>46157.333330000001</v>
      </c>
      <c r="ACS6" s="14">
        <f>ACS5</f>
        <v>46157.583330000001</v>
      </c>
      <c r="ACT6" s="15">
        <f t="shared" ref="ACT6:ACU6" si="644">ACT5</f>
        <v>46157.791669999999</v>
      </c>
      <c r="ACU6" s="12">
        <f t="shared" si="644"/>
        <v>46158.333330000001</v>
      </c>
      <c r="ACV6" s="14">
        <f>ACV5</f>
        <v>46158.583330000001</v>
      </c>
      <c r="ACW6" s="15">
        <f t="shared" ref="ACW6:ACX6" si="645">ACW5</f>
        <v>46158.791669999999</v>
      </c>
      <c r="ACX6" s="12">
        <f t="shared" si="645"/>
        <v>46159.333330000001</v>
      </c>
      <c r="ACY6" s="14">
        <f>ACY5</f>
        <v>46159.583330000001</v>
      </c>
      <c r="ACZ6" s="15">
        <f t="shared" ref="ACZ6:ADA6" si="646">ACZ5</f>
        <v>46159.791669999999</v>
      </c>
      <c r="ADA6" s="12">
        <f t="shared" si="646"/>
        <v>46160.333330000001</v>
      </c>
      <c r="ADB6" s="14">
        <f>ADB5</f>
        <v>46160.583330000001</v>
      </c>
      <c r="ADC6" s="15">
        <f t="shared" ref="ADC6:ADD6" si="647">ADC5</f>
        <v>46160.791669999999</v>
      </c>
      <c r="ADD6" s="12">
        <f t="shared" si="647"/>
        <v>46161.333330000001</v>
      </c>
      <c r="ADE6" s="14">
        <f>ADE5</f>
        <v>46161.583330000001</v>
      </c>
      <c r="ADF6" s="15">
        <f t="shared" ref="ADF6:ADG6" si="648">ADF5</f>
        <v>46161.791669999999</v>
      </c>
      <c r="ADG6" s="12">
        <f t="shared" si="648"/>
        <v>46162.333330000001</v>
      </c>
      <c r="ADH6" s="14">
        <f>ADH5</f>
        <v>46162.583330000001</v>
      </c>
      <c r="ADI6" s="15">
        <f t="shared" ref="ADI6:ADJ6" si="649">ADI5</f>
        <v>46162.791669999999</v>
      </c>
      <c r="ADJ6" s="12">
        <f t="shared" si="649"/>
        <v>46163.333330000001</v>
      </c>
      <c r="ADK6" s="14">
        <f>ADK5</f>
        <v>46163.583330000001</v>
      </c>
      <c r="ADL6" s="15">
        <f t="shared" ref="ADL6:ADM6" si="650">ADL5</f>
        <v>46163.791669999999</v>
      </c>
      <c r="ADM6" s="12">
        <f t="shared" si="650"/>
        <v>46164.333330000001</v>
      </c>
      <c r="ADN6" s="14">
        <f>ADN5</f>
        <v>46164.583330000001</v>
      </c>
      <c r="ADO6" s="15">
        <f t="shared" ref="ADO6:ADP6" si="651">ADO5</f>
        <v>46164.791669999999</v>
      </c>
      <c r="ADP6" s="12">
        <f t="shared" si="651"/>
        <v>46165.333330000001</v>
      </c>
      <c r="ADQ6" s="14">
        <f>ADQ5</f>
        <v>46165.583330000001</v>
      </c>
      <c r="ADR6" s="15">
        <f t="shared" ref="ADR6:ADS6" si="652">ADR5</f>
        <v>46165.791669999999</v>
      </c>
      <c r="ADS6" s="12">
        <f t="shared" si="652"/>
        <v>46166.333330000001</v>
      </c>
      <c r="ADT6" s="14">
        <f>ADT5</f>
        <v>46166.583330000001</v>
      </c>
      <c r="ADU6" s="15">
        <f t="shared" ref="ADU6:ADV6" si="653">ADU5</f>
        <v>46166.791669999999</v>
      </c>
      <c r="ADV6" s="12">
        <f t="shared" si="653"/>
        <v>46167.333330000001</v>
      </c>
      <c r="ADW6" s="14">
        <f>ADW5</f>
        <v>46167.583330000001</v>
      </c>
      <c r="ADX6" s="15">
        <f t="shared" ref="ADX6:ADY6" si="654">ADX5</f>
        <v>46167.791669999999</v>
      </c>
      <c r="ADY6" s="12">
        <f t="shared" si="654"/>
        <v>46168.333330000001</v>
      </c>
      <c r="ADZ6" s="14">
        <f>ADZ5</f>
        <v>46168.583330000001</v>
      </c>
      <c r="AEA6" s="15">
        <f t="shared" ref="AEA6:AEB6" si="655">AEA5</f>
        <v>46168.791669999999</v>
      </c>
      <c r="AEB6" s="12">
        <f t="shared" si="655"/>
        <v>46169.333330000001</v>
      </c>
      <c r="AEC6" s="14">
        <f>AEC5</f>
        <v>46169.583330000001</v>
      </c>
      <c r="AED6" s="15">
        <f t="shared" ref="AED6:AEE6" si="656">AED5</f>
        <v>46169.791669999999</v>
      </c>
      <c r="AEE6" s="12">
        <f t="shared" si="656"/>
        <v>46170.333330000001</v>
      </c>
      <c r="AEF6" s="14">
        <f>AEF5</f>
        <v>46170.583330000001</v>
      </c>
      <c r="AEG6" s="15">
        <f t="shared" ref="AEG6:AEH6" si="657">AEG5</f>
        <v>46170.791669999999</v>
      </c>
      <c r="AEH6" s="12">
        <f t="shared" si="657"/>
        <v>46171.333330000001</v>
      </c>
      <c r="AEI6" s="14">
        <f>AEI5</f>
        <v>46171.583330000001</v>
      </c>
      <c r="AEJ6" s="15">
        <f t="shared" ref="AEJ6:AEK6" si="658">AEJ5</f>
        <v>46171.791669999999</v>
      </c>
      <c r="AEK6" s="12">
        <f t="shared" si="658"/>
        <v>46172.333330000001</v>
      </c>
      <c r="AEL6" s="14">
        <f>AEL5</f>
        <v>46172.583330000001</v>
      </c>
      <c r="AEM6" s="15">
        <f t="shared" ref="AEM6:AEN6" si="659">AEM5</f>
        <v>46172.791669999999</v>
      </c>
      <c r="AEN6" s="12">
        <f t="shared" si="659"/>
        <v>46173.333330000001</v>
      </c>
      <c r="AEO6" s="14">
        <f>AEO5</f>
        <v>46173.583330000001</v>
      </c>
      <c r="AEP6" s="15">
        <f t="shared" ref="AEP6:AEQ6" si="660">AEP5</f>
        <v>46173.791669999999</v>
      </c>
      <c r="AEQ6" s="12">
        <f t="shared" si="660"/>
        <v>46174.333330000001</v>
      </c>
      <c r="AER6" s="14">
        <f>AER5</f>
        <v>46174.583330000001</v>
      </c>
      <c r="AES6" s="15">
        <f t="shared" ref="AES6:AET6" si="661">AES5</f>
        <v>46174.791669999999</v>
      </c>
      <c r="AET6" s="12">
        <f t="shared" si="661"/>
        <v>46175.333330000001</v>
      </c>
      <c r="AEU6" s="14">
        <f>AEU5</f>
        <v>46175.583330000001</v>
      </c>
      <c r="AEV6" s="15">
        <f t="shared" ref="AEV6:AEW6" si="662">AEV5</f>
        <v>46175.791669999999</v>
      </c>
      <c r="AEW6" s="12">
        <f t="shared" si="662"/>
        <v>46176.333330000001</v>
      </c>
      <c r="AEX6" s="14">
        <f>AEX5</f>
        <v>46176.583330000001</v>
      </c>
      <c r="AEY6" s="15">
        <f t="shared" ref="AEY6:AEZ6" si="663">AEY5</f>
        <v>46176.791669999999</v>
      </c>
      <c r="AEZ6" s="12">
        <f t="shared" si="663"/>
        <v>46177.333330000001</v>
      </c>
      <c r="AFA6" s="14">
        <f>AFA5</f>
        <v>46177.583330000001</v>
      </c>
      <c r="AFB6" s="15">
        <f t="shared" ref="AFB6:AFC6" si="664">AFB5</f>
        <v>46177.791669999999</v>
      </c>
      <c r="AFC6" s="12">
        <f t="shared" si="664"/>
        <v>46178.333330000001</v>
      </c>
      <c r="AFD6" s="14">
        <f>AFD5</f>
        <v>46178.583330000001</v>
      </c>
      <c r="AFE6" s="15">
        <f t="shared" ref="AFE6:AFF6" si="665">AFE5</f>
        <v>46178.791669999999</v>
      </c>
      <c r="AFF6" s="12">
        <f t="shared" si="665"/>
        <v>46179.333330000001</v>
      </c>
      <c r="AFG6" s="14">
        <f>AFG5</f>
        <v>46179.583330000001</v>
      </c>
      <c r="AFH6" s="15">
        <f t="shared" ref="AFH6:AFI6" si="666">AFH5</f>
        <v>46179.791669999999</v>
      </c>
      <c r="AFI6" s="12">
        <f t="shared" si="666"/>
        <v>46180.333330000001</v>
      </c>
      <c r="AFJ6" s="14">
        <f>AFJ5</f>
        <v>46180.583330000001</v>
      </c>
      <c r="AFK6" s="15">
        <f t="shared" ref="AFK6:AFL6" si="667">AFK5</f>
        <v>46180.791669999999</v>
      </c>
      <c r="AFL6" s="12">
        <f t="shared" si="667"/>
        <v>46181.333330000001</v>
      </c>
      <c r="AFM6" s="14">
        <f>AFM5</f>
        <v>46181.583330000001</v>
      </c>
      <c r="AFN6" s="15">
        <f t="shared" ref="AFN6:AFO6" si="668">AFN5</f>
        <v>46181.791669999999</v>
      </c>
      <c r="AFO6" s="12">
        <f t="shared" si="668"/>
        <v>46182.333330000001</v>
      </c>
      <c r="AFP6" s="14">
        <f>AFP5</f>
        <v>46182.583330000001</v>
      </c>
      <c r="AFQ6" s="15">
        <f t="shared" ref="AFQ6:AFR6" si="669">AFQ5</f>
        <v>46182.791669999999</v>
      </c>
      <c r="AFR6" s="12">
        <f t="shared" si="669"/>
        <v>46183.333330000001</v>
      </c>
      <c r="AFS6" s="14">
        <f>AFS5</f>
        <v>46183.583330000001</v>
      </c>
      <c r="AFT6" s="15">
        <f t="shared" ref="AFT6:AFU6" si="670">AFT5</f>
        <v>46183.791669999999</v>
      </c>
      <c r="AFU6" s="12">
        <f t="shared" si="670"/>
        <v>46184.333330000001</v>
      </c>
      <c r="AFV6" s="14">
        <f>AFV5</f>
        <v>46184.583330000001</v>
      </c>
      <c r="AFW6" s="15">
        <f t="shared" ref="AFW6:AFX6" si="671">AFW5</f>
        <v>46184.791669999999</v>
      </c>
      <c r="AFX6" s="12">
        <f t="shared" si="671"/>
        <v>46185.333330000001</v>
      </c>
      <c r="AFY6" s="14">
        <f>AFY5</f>
        <v>46185.583330000001</v>
      </c>
      <c r="AFZ6" s="15">
        <f t="shared" ref="AFZ6:AGA6" si="672">AFZ5</f>
        <v>46185.791669999999</v>
      </c>
      <c r="AGA6" s="12">
        <f t="shared" si="672"/>
        <v>46186.333330000001</v>
      </c>
      <c r="AGB6" s="14">
        <f>AGB5</f>
        <v>46186.583330000001</v>
      </c>
      <c r="AGC6" s="15">
        <f t="shared" ref="AGC6:AGD6" si="673">AGC5</f>
        <v>46186.791669999999</v>
      </c>
      <c r="AGD6" s="12">
        <f t="shared" si="673"/>
        <v>46187.333330000001</v>
      </c>
      <c r="AGE6" s="14">
        <f>AGE5</f>
        <v>46187.583330000001</v>
      </c>
      <c r="AGF6" s="15">
        <f t="shared" ref="AGF6:AGG6" si="674">AGF5</f>
        <v>46187.791669999999</v>
      </c>
      <c r="AGG6" s="12">
        <f t="shared" si="674"/>
        <v>46188.333330000001</v>
      </c>
      <c r="AGH6" s="14">
        <f>AGH5</f>
        <v>46188.583330000001</v>
      </c>
      <c r="AGI6" s="15">
        <f t="shared" ref="AGI6:AGJ6" si="675">AGI5</f>
        <v>46188.791669999999</v>
      </c>
      <c r="AGJ6" s="12">
        <f t="shared" si="675"/>
        <v>46189.333330000001</v>
      </c>
      <c r="AGK6" s="14">
        <f>AGK5</f>
        <v>46189.583330000001</v>
      </c>
      <c r="AGL6" s="15">
        <f t="shared" ref="AGL6:AGM6" si="676">AGL5</f>
        <v>46189.791669999999</v>
      </c>
      <c r="AGM6" s="12">
        <f t="shared" si="676"/>
        <v>46190.333330000001</v>
      </c>
      <c r="AGN6" s="14">
        <f>AGN5</f>
        <v>46190.583330000001</v>
      </c>
      <c r="AGO6" s="15">
        <f t="shared" ref="AGO6:AGP6" si="677">AGO5</f>
        <v>46190.791669999999</v>
      </c>
      <c r="AGP6" s="12">
        <f t="shared" si="677"/>
        <v>46191.333330000001</v>
      </c>
      <c r="AGQ6" s="14">
        <f>AGQ5</f>
        <v>46191.583330000001</v>
      </c>
      <c r="AGR6" s="15">
        <f t="shared" ref="AGR6:AGS6" si="678">AGR5</f>
        <v>46191.791669999999</v>
      </c>
      <c r="AGS6" s="12">
        <f t="shared" si="678"/>
        <v>46192.333330000001</v>
      </c>
      <c r="AGT6" s="14">
        <f>AGT5</f>
        <v>46192.583330000001</v>
      </c>
      <c r="AGU6" s="15">
        <f t="shared" ref="AGU6:AGV6" si="679">AGU5</f>
        <v>46192.791669999999</v>
      </c>
      <c r="AGV6" s="12">
        <f t="shared" si="679"/>
        <v>46193.333330000001</v>
      </c>
      <c r="AGW6" s="14">
        <f>AGW5</f>
        <v>46193.583330000001</v>
      </c>
      <c r="AGX6" s="15">
        <f t="shared" ref="AGX6:AGY6" si="680">AGX5</f>
        <v>46193.791669999999</v>
      </c>
      <c r="AGY6" s="12">
        <f t="shared" si="680"/>
        <v>46194.333330000001</v>
      </c>
      <c r="AGZ6" s="14">
        <f>AGZ5</f>
        <v>46194.583330000001</v>
      </c>
      <c r="AHA6" s="15">
        <f t="shared" ref="AHA6:AHB6" si="681">AHA5</f>
        <v>46194.791669999999</v>
      </c>
      <c r="AHB6" s="12">
        <f t="shared" si="681"/>
        <v>46195.333330000001</v>
      </c>
      <c r="AHC6" s="14">
        <f>AHC5</f>
        <v>46195.583330000001</v>
      </c>
      <c r="AHD6" s="15">
        <f t="shared" ref="AHD6:AHE6" si="682">AHD5</f>
        <v>46195.791669999999</v>
      </c>
      <c r="AHE6" s="12">
        <f t="shared" si="682"/>
        <v>46196.333330000001</v>
      </c>
      <c r="AHF6" s="14">
        <f>AHF5</f>
        <v>46196.583330000001</v>
      </c>
      <c r="AHG6" s="15">
        <f t="shared" ref="AHG6:AHH6" si="683">AHG5</f>
        <v>46196.791669999999</v>
      </c>
      <c r="AHH6" s="12">
        <f t="shared" si="683"/>
        <v>46197.333330000001</v>
      </c>
      <c r="AHI6" s="14">
        <f>AHI5</f>
        <v>46197.583330000001</v>
      </c>
      <c r="AHJ6" s="15">
        <f t="shared" ref="AHJ6:AHK6" si="684">AHJ5</f>
        <v>46197.791669999999</v>
      </c>
      <c r="AHK6" s="12">
        <f t="shared" si="684"/>
        <v>46198.333330000001</v>
      </c>
      <c r="AHL6" s="14">
        <f>AHL5</f>
        <v>46198.583330000001</v>
      </c>
      <c r="AHM6" s="15">
        <f t="shared" ref="AHM6:AHN6" si="685">AHM5</f>
        <v>46198.791669999999</v>
      </c>
      <c r="AHN6" s="12">
        <f t="shared" si="685"/>
        <v>46199.333330000001</v>
      </c>
      <c r="AHO6" s="14">
        <f>AHO5</f>
        <v>46199.583330000001</v>
      </c>
      <c r="AHP6" s="15">
        <f t="shared" ref="AHP6:AHQ6" si="686">AHP5</f>
        <v>46199.791669999999</v>
      </c>
      <c r="AHQ6" s="12">
        <f t="shared" si="686"/>
        <v>46200.333330000001</v>
      </c>
      <c r="AHR6" s="14">
        <f>AHR5</f>
        <v>46200.583330000001</v>
      </c>
      <c r="AHS6" s="15">
        <f t="shared" ref="AHS6:AHT6" si="687">AHS5</f>
        <v>46200.791669999999</v>
      </c>
      <c r="AHT6" s="12">
        <f t="shared" si="687"/>
        <v>46201.333330000001</v>
      </c>
      <c r="AHU6" s="14">
        <f>AHU5</f>
        <v>46201.583330000001</v>
      </c>
      <c r="AHV6" s="15">
        <f t="shared" ref="AHV6:AHW6" si="688">AHV5</f>
        <v>46201.791669999999</v>
      </c>
      <c r="AHW6" s="12">
        <f t="shared" si="688"/>
        <v>46202.333330000001</v>
      </c>
      <c r="AHX6" s="14">
        <f>AHX5</f>
        <v>46202.583330000001</v>
      </c>
      <c r="AHY6" s="15">
        <f t="shared" ref="AHY6:AHZ6" si="689">AHY5</f>
        <v>46202.791669999999</v>
      </c>
      <c r="AHZ6" s="12">
        <f t="shared" si="689"/>
        <v>46203.333330000001</v>
      </c>
      <c r="AIA6" s="14">
        <f>AIA5</f>
        <v>46203.583330000001</v>
      </c>
      <c r="AIB6" s="15">
        <f t="shared" ref="AIB6:AIC6" si="690">AIB5</f>
        <v>46203.791669999999</v>
      </c>
      <c r="AIC6" s="12">
        <f t="shared" si="690"/>
        <v>46204.333330000001</v>
      </c>
      <c r="AID6" s="14">
        <f>AID5</f>
        <v>46204.583330000001</v>
      </c>
      <c r="AIE6" s="15">
        <f t="shared" ref="AIE6:AIF6" si="691">AIE5</f>
        <v>46204.791669999999</v>
      </c>
      <c r="AIF6" s="12">
        <f t="shared" si="691"/>
        <v>46205.333330000001</v>
      </c>
      <c r="AIG6" s="14">
        <f>AIG5</f>
        <v>46205.583330000001</v>
      </c>
      <c r="AIH6" s="15">
        <f t="shared" ref="AIH6:AII6" si="692">AIH5</f>
        <v>46205.791669999999</v>
      </c>
      <c r="AII6" s="12">
        <f t="shared" si="692"/>
        <v>46206.333330000001</v>
      </c>
      <c r="AIJ6" s="14">
        <f>AIJ5</f>
        <v>46206.583330000001</v>
      </c>
      <c r="AIK6" s="15">
        <f t="shared" ref="AIK6:AIL6" si="693">AIK5</f>
        <v>46206.791669999999</v>
      </c>
      <c r="AIL6" s="12">
        <f t="shared" si="693"/>
        <v>46207.333330000001</v>
      </c>
      <c r="AIM6" s="14">
        <f>AIM5</f>
        <v>46207.583330000001</v>
      </c>
      <c r="AIN6" s="15">
        <f t="shared" ref="AIN6:AIO6" si="694">AIN5</f>
        <v>46207.791669999999</v>
      </c>
      <c r="AIO6" s="12">
        <f t="shared" si="694"/>
        <v>46208.333330000001</v>
      </c>
      <c r="AIP6" s="14">
        <f>AIP5</f>
        <v>46208.583330000001</v>
      </c>
      <c r="AIQ6" s="15">
        <f t="shared" ref="AIQ6:AIR6" si="695">AIQ5</f>
        <v>46208.791669999999</v>
      </c>
      <c r="AIR6" s="12">
        <f t="shared" si="695"/>
        <v>46209.333330000001</v>
      </c>
      <c r="AIS6" s="14">
        <f>AIS5</f>
        <v>46209.583330000001</v>
      </c>
      <c r="AIT6" s="15">
        <f t="shared" ref="AIT6:AIU6" si="696">AIT5</f>
        <v>46209.791669999999</v>
      </c>
      <c r="AIU6" s="12">
        <f t="shared" si="696"/>
        <v>46210.333330000001</v>
      </c>
      <c r="AIV6" s="14">
        <f>AIV5</f>
        <v>46210.583330000001</v>
      </c>
      <c r="AIW6" s="15">
        <f t="shared" ref="AIW6:AIX6" si="697">AIW5</f>
        <v>46210.791669999999</v>
      </c>
      <c r="AIX6" s="12">
        <f t="shared" si="697"/>
        <v>46211.333330000001</v>
      </c>
      <c r="AIY6" s="14">
        <f>AIY5</f>
        <v>46211.583330000001</v>
      </c>
      <c r="AIZ6" s="15">
        <f t="shared" ref="AIZ6:AJA6" si="698">AIZ5</f>
        <v>46211.791669999999</v>
      </c>
      <c r="AJA6" s="12">
        <f t="shared" si="698"/>
        <v>46212.333330000001</v>
      </c>
      <c r="AJB6" s="14">
        <f>AJB5</f>
        <v>46212.583330000001</v>
      </c>
      <c r="AJC6" s="15">
        <f t="shared" ref="AJC6:AJD6" si="699">AJC5</f>
        <v>46212.791669999999</v>
      </c>
      <c r="AJD6" s="12">
        <f t="shared" si="699"/>
        <v>46213.333330000001</v>
      </c>
      <c r="AJE6" s="14">
        <f>AJE5</f>
        <v>46213.583330000001</v>
      </c>
      <c r="AJF6" s="15">
        <f t="shared" ref="AJF6:AJG6" si="700">AJF5</f>
        <v>46213.791669999999</v>
      </c>
      <c r="AJG6" s="12">
        <f t="shared" si="700"/>
        <v>46214.333330000001</v>
      </c>
      <c r="AJH6" s="14">
        <f>AJH5</f>
        <v>46214.583330000001</v>
      </c>
      <c r="AJI6" s="15">
        <f t="shared" ref="AJI6:AJJ6" si="701">AJI5</f>
        <v>46214.791669999999</v>
      </c>
      <c r="AJJ6" s="12">
        <f t="shared" si="701"/>
        <v>46215.333330000001</v>
      </c>
      <c r="AJK6" s="14">
        <f>AJK5</f>
        <v>46215.583330000001</v>
      </c>
      <c r="AJL6" s="15">
        <f t="shared" ref="AJL6:AJM6" si="702">AJL5</f>
        <v>46215.791669999999</v>
      </c>
      <c r="AJM6" s="12">
        <f t="shared" si="702"/>
        <v>46216.333330000001</v>
      </c>
      <c r="AJN6" s="14">
        <f>AJN5</f>
        <v>46216.583330000001</v>
      </c>
      <c r="AJO6" s="15">
        <f t="shared" ref="AJO6:AJP6" si="703">AJO5</f>
        <v>46216.791669999999</v>
      </c>
      <c r="AJP6" s="12">
        <f t="shared" si="703"/>
        <v>46217.333330000001</v>
      </c>
      <c r="AJQ6" s="14">
        <f>AJQ5</f>
        <v>46217.583330000001</v>
      </c>
      <c r="AJR6" s="15">
        <f t="shared" ref="AJR6:AJS6" si="704">AJR5</f>
        <v>46217.791669999999</v>
      </c>
      <c r="AJS6" s="12">
        <f t="shared" si="704"/>
        <v>46218.333330000001</v>
      </c>
      <c r="AJT6" s="14">
        <f>AJT5</f>
        <v>46218.583330000001</v>
      </c>
      <c r="AJU6" s="15">
        <f t="shared" ref="AJU6:AJV6" si="705">AJU5</f>
        <v>46218.791669999999</v>
      </c>
      <c r="AJV6" s="12">
        <f t="shared" si="705"/>
        <v>46219.333330000001</v>
      </c>
      <c r="AJW6" s="14">
        <f>AJW5</f>
        <v>46219.583330000001</v>
      </c>
      <c r="AJX6" s="15">
        <f t="shared" ref="AJX6:AJY6" si="706">AJX5</f>
        <v>46219.791669999999</v>
      </c>
      <c r="AJY6" s="12">
        <f t="shared" si="706"/>
        <v>46220.333330000001</v>
      </c>
      <c r="AJZ6" s="14">
        <f>AJZ5</f>
        <v>46220.583330000001</v>
      </c>
      <c r="AKA6" s="15">
        <f t="shared" ref="AKA6:AKB6" si="707">AKA5</f>
        <v>46220.791669999999</v>
      </c>
      <c r="AKB6" s="12">
        <f t="shared" si="707"/>
        <v>46221.333330000001</v>
      </c>
      <c r="AKC6" s="14">
        <f>AKC5</f>
        <v>46221.583330000001</v>
      </c>
      <c r="AKD6" s="15">
        <f t="shared" ref="AKD6:AKE6" si="708">AKD5</f>
        <v>46221.791669999999</v>
      </c>
      <c r="AKE6" s="12">
        <f t="shared" si="708"/>
        <v>46222.333330000001</v>
      </c>
      <c r="AKF6" s="14">
        <f>AKF5</f>
        <v>46222.583330000001</v>
      </c>
      <c r="AKG6" s="15">
        <f t="shared" ref="AKG6:AKH6" si="709">AKG5</f>
        <v>46222.791669999999</v>
      </c>
      <c r="AKH6" s="12">
        <f t="shared" si="709"/>
        <v>46223.333330000001</v>
      </c>
      <c r="AKI6" s="14">
        <f>AKI5</f>
        <v>46223.583330000001</v>
      </c>
      <c r="AKJ6" s="15">
        <f t="shared" ref="AKJ6:AKK6" si="710">AKJ5</f>
        <v>46223.791669999999</v>
      </c>
      <c r="AKK6" s="12">
        <f t="shared" si="710"/>
        <v>46224.333330000001</v>
      </c>
      <c r="AKL6" s="14">
        <f>AKL5</f>
        <v>46224.583330000001</v>
      </c>
      <c r="AKM6" s="15">
        <f t="shared" ref="AKM6:AKN6" si="711">AKM5</f>
        <v>46224.791669999999</v>
      </c>
      <c r="AKN6" s="12">
        <f t="shared" si="711"/>
        <v>46225.333330000001</v>
      </c>
      <c r="AKO6" s="14">
        <f>AKO5</f>
        <v>46225.583330000001</v>
      </c>
      <c r="AKP6" s="15">
        <f t="shared" ref="AKP6:AKQ6" si="712">AKP5</f>
        <v>46225.791669999999</v>
      </c>
      <c r="AKQ6" s="12">
        <f t="shared" si="712"/>
        <v>46226.333330000001</v>
      </c>
      <c r="AKR6" s="14">
        <f>AKR5</f>
        <v>46226.583330000001</v>
      </c>
      <c r="AKS6" s="15">
        <f t="shared" ref="AKS6:AKT6" si="713">AKS5</f>
        <v>46226.791669999999</v>
      </c>
      <c r="AKT6" s="12">
        <f t="shared" si="713"/>
        <v>46227.333330000001</v>
      </c>
      <c r="AKU6" s="14">
        <f>AKU5</f>
        <v>46227.583330000001</v>
      </c>
      <c r="AKV6" s="15">
        <f t="shared" ref="AKV6:AKW6" si="714">AKV5</f>
        <v>46227.791669999999</v>
      </c>
      <c r="AKW6" s="12">
        <f t="shared" si="714"/>
        <v>46228.333330000001</v>
      </c>
      <c r="AKX6" s="14">
        <f>AKX5</f>
        <v>46228.583330000001</v>
      </c>
      <c r="AKY6" s="15">
        <f t="shared" ref="AKY6:AKZ6" si="715">AKY5</f>
        <v>46228.791669999999</v>
      </c>
      <c r="AKZ6" s="12">
        <f t="shared" si="715"/>
        <v>46229.333330000001</v>
      </c>
      <c r="ALA6" s="14">
        <f>ALA5</f>
        <v>46229.583330000001</v>
      </c>
      <c r="ALB6" s="15">
        <f t="shared" ref="ALB6:ALC6" si="716">ALB5</f>
        <v>46229.791669999999</v>
      </c>
      <c r="ALC6" s="12">
        <f t="shared" si="716"/>
        <v>46230.333330000001</v>
      </c>
      <c r="ALD6" s="14">
        <f>ALD5</f>
        <v>46230.583330000001</v>
      </c>
      <c r="ALE6" s="15">
        <f t="shared" ref="ALE6:ALF6" si="717">ALE5</f>
        <v>46230.791669999999</v>
      </c>
      <c r="ALF6" s="12">
        <f t="shared" si="717"/>
        <v>46231.333330000001</v>
      </c>
      <c r="ALG6" s="14">
        <f>ALG5</f>
        <v>46231.583330000001</v>
      </c>
      <c r="ALH6" s="15">
        <f t="shared" ref="ALH6:ALI6" si="718">ALH5</f>
        <v>46231.791669999999</v>
      </c>
      <c r="ALI6" s="12">
        <f t="shared" si="718"/>
        <v>46232.333330000001</v>
      </c>
      <c r="ALJ6" s="14">
        <f>ALJ5</f>
        <v>46232.583330000001</v>
      </c>
      <c r="ALK6" s="15">
        <f t="shared" ref="ALK6:ALL6" si="719">ALK5</f>
        <v>46232.791669999999</v>
      </c>
      <c r="ALL6" s="12">
        <f t="shared" si="719"/>
        <v>46233.333330000001</v>
      </c>
      <c r="ALM6" s="14">
        <f>ALM5</f>
        <v>46233.583330000001</v>
      </c>
      <c r="ALN6" s="15">
        <f t="shared" ref="ALN6:ALO6" si="720">ALN5</f>
        <v>46233.791669999999</v>
      </c>
      <c r="ALO6" s="12">
        <f t="shared" si="720"/>
        <v>46234.333330000001</v>
      </c>
      <c r="ALP6" s="14">
        <f>ALP5</f>
        <v>46234.583330000001</v>
      </c>
      <c r="ALQ6" s="15">
        <f t="shared" ref="ALQ6:ALR6" si="721">ALQ5</f>
        <v>46234.791669999999</v>
      </c>
      <c r="ALR6" s="12">
        <f t="shared" si="721"/>
        <v>46235.333330000001</v>
      </c>
      <c r="ALS6" s="14">
        <f>ALS5</f>
        <v>46235.583330000001</v>
      </c>
      <c r="ALT6" s="15">
        <f t="shared" ref="ALT6:ALU6" si="722">ALT5</f>
        <v>46235.791669999999</v>
      </c>
      <c r="ALU6" s="12">
        <f t="shared" si="722"/>
        <v>46236.333330000001</v>
      </c>
      <c r="ALV6" s="14">
        <f>ALV5</f>
        <v>46236.583330000001</v>
      </c>
      <c r="ALW6" s="15">
        <f t="shared" ref="ALW6:ALX6" si="723">ALW5</f>
        <v>46236.791669999999</v>
      </c>
      <c r="ALX6" s="12">
        <f t="shared" si="723"/>
        <v>46237.333330000001</v>
      </c>
      <c r="ALY6" s="14">
        <f>ALY5</f>
        <v>46237.583330000001</v>
      </c>
      <c r="ALZ6" s="15">
        <f t="shared" ref="ALZ6:AMA6" si="724">ALZ5</f>
        <v>46237.791669999999</v>
      </c>
      <c r="AMA6" s="12">
        <f t="shared" si="724"/>
        <v>46238.333330000001</v>
      </c>
      <c r="AMB6" s="14">
        <f>AMB5</f>
        <v>46238.583330000001</v>
      </c>
      <c r="AMC6" s="15">
        <f t="shared" ref="AMC6:AMD6" si="725">AMC5</f>
        <v>46238.791669999999</v>
      </c>
      <c r="AMD6" s="12">
        <f t="shared" si="725"/>
        <v>46239.333330000001</v>
      </c>
      <c r="AME6" s="14">
        <f>AME5</f>
        <v>46239.583330000001</v>
      </c>
      <c r="AMF6" s="15">
        <f t="shared" ref="AMF6:AMG6" si="726">AMF5</f>
        <v>46239.791669999999</v>
      </c>
      <c r="AMG6" s="12">
        <f t="shared" si="726"/>
        <v>46240.333330000001</v>
      </c>
      <c r="AMH6" s="14">
        <f>AMH5</f>
        <v>46240.583330000001</v>
      </c>
      <c r="AMI6" s="15">
        <f t="shared" ref="AMI6:AMJ6" si="727">AMI5</f>
        <v>46240.791669999999</v>
      </c>
      <c r="AMJ6" s="12">
        <f t="shared" si="727"/>
        <v>46241.333330000001</v>
      </c>
      <c r="AMK6" s="14">
        <f>AMK5</f>
        <v>46241.583330000001</v>
      </c>
      <c r="AML6" s="15">
        <f t="shared" ref="AML6:AMM6" si="728">AML5</f>
        <v>46241.791669999999</v>
      </c>
      <c r="AMM6" s="12">
        <f t="shared" si="728"/>
        <v>46242.333330000001</v>
      </c>
      <c r="AMN6" s="14">
        <f>AMN5</f>
        <v>46242.583330000001</v>
      </c>
      <c r="AMO6" s="15">
        <f t="shared" ref="AMO6:AMP6" si="729">AMO5</f>
        <v>46242.791669999999</v>
      </c>
      <c r="AMP6" s="12">
        <f t="shared" si="729"/>
        <v>46243.333330000001</v>
      </c>
      <c r="AMQ6" s="14">
        <f>AMQ5</f>
        <v>46243.583330000001</v>
      </c>
      <c r="AMR6" s="15">
        <f t="shared" ref="AMR6:AMS6" si="730">AMR5</f>
        <v>46243.791669999999</v>
      </c>
      <c r="AMS6" s="12">
        <f t="shared" si="730"/>
        <v>46244.333330000001</v>
      </c>
      <c r="AMT6" s="14">
        <f>AMT5</f>
        <v>46244.583330000001</v>
      </c>
      <c r="AMU6" s="15">
        <f t="shared" ref="AMU6:AMV6" si="731">AMU5</f>
        <v>46244.791669999999</v>
      </c>
      <c r="AMV6" s="12">
        <f t="shared" si="731"/>
        <v>46245.333330000001</v>
      </c>
      <c r="AMW6" s="14">
        <f>AMW5</f>
        <v>46245.583330000001</v>
      </c>
      <c r="AMX6" s="15">
        <f t="shared" ref="AMX6:AMY6" si="732">AMX5</f>
        <v>46245.791669999999</v>
      </c>
      <c r="AMY6" s="12">
        <f t="shared" si="732"/>
        <v>46246.333330000001</v>
      </c>
      <c r="AMZ6" s="14">
        <f>AMZ5</f>
        <v>46246.583330000001</v>
      </c>
      <c r="ANA6" s="15">
        <f t="shared" ref="ANA6:ANB6" si="733">ANA5</f>
        <v>46246.791669999999</v>
      </c>
      <c r="ANB6" s="12">
        <f t="shared" si="733"/>
        <v>46247.333330000001</v>
      </c>
      <c r="ANC6" s="14">
        <f>ANC5</f>
        <v>46247.583330000001</v>
      </c>
      <c r="AND6" s="15">
        <f t="shared" ref="AND6:ANE6" si="734">AND5</f>
        <v>46247.791669999999</v>
      </c>
      <c r="ANE6" s="12">
        <f t="shared" si="734"/>
        <v>46248.333330000001</v>
      </c>
      <c r="ANF6" s="14">
        <f>ANF5</f>
        <v>46248.583330000001</v>
      </c>
      <c r="ANG6" s="15">
        <f t="shared" ref="ANG6:ANH6" si="735">ANG5</f>
        <v>46248.791669999999</v>
      </c>
      <c r="ANH6" s="12">
        <f t="shared" si="735"/>
        <v>46249.333330000001</v>
      </c>
      <c r="ANI6" s="14">
        <f>ANI5</f>
        <v>46249.583330000001</v>
      </c>
      <c r="ANJ6" s="15">
        <f t="shared" ref="ANJ6:ANK6" si="736">ANJ5</f>
        <v>46249.791669999999</v>
      </c>
      <c r="ANK6" s="12">
        <f t="shared" si="736"/>
        <v>46250.333330000001</v>
      </c>
      <c r="ANL6" s="14">
        <f>ANL5</f>
        <v>46250.583330000001</v>
      </c>
      <c r="ANM6" s="15">
        <f t="shared" ref="ANM6:ANN6" si="737">ANM5</f>
        <v>46250.791669999999</v>
      </c>
      <c r="ANN6" s="12">
        <f t="shared" si="737"/>
        <v>46251.333330000001</v>
      </c>
      <c r="ANO6" s="14">
        <f>ANO5</f>
        <v>46251.583330000001</v>
      </c>
      <c r="ANP6" s="15">
        <f t="shared" ref="ANP6:ANQ6" si="738">ANP5</f>
        <v>46251.791669999999</v>
      </c>
      <c r="ANQ6" s="12">
        <f t="shared" si="738"/>
        <v>46252.333330000001</v>
      </c>
      <c r="ANR6" s="14">
        <f>ANR5</f>
        <v>46252.583330000001</v>
      </c>
      <c r="ANS6" s="15">
        <f t="shared" ref="ANS6:ANT6" si="739">ANS5</f>
        <v>46252.791669999999</v>
      </c>
      <c r="ANT6" s="12">
        <f t="shared" si="739"/>
        <v>46253.333330000001</v>
      </c>
      <c r="ANU6" s="14">
        <f>ANU5</f>
        <v>46253.583330000001</v>
      </c>
      <c r="ANV6" s="15">
        <f t="shared" ref="ANV6:ANW6" si="740">ANV5</f>
        <v>46253.791669999999</v>
      </c>
      <c r="ANW6" s="12">
        <f t="shared" si="740"/>
        <v>46254.333330000001</v>
      </c>
      <c r="ANX6" s="14">
        <f>ANX5</f>
        <v>46254.583330000001</v>
      </c>
      <c r="ANY6" s="15">
        <f t="shared" ref="ANY6:ANZ6" si="741">ANY5</f>
        <v>46254.791669999999</v>
      </c>
      <c r="ANZ6" s="12">
        <f t="shared" si="741"/>
        <v>46255.333330000001</v>
      </c>
      <c r="AOA6" s="14">
        <f>AOA5</f>
        <v>46255.583330000001</v>
      </c>
      <c r="AOB6" s="15">
        <f t="shared" ref="AOB6:AOC6" si="742">AOB5</f>
        <v>46255.791669999999</v>
      </c>
      <c r="AOC6" s="12">
        <f t="shared" si="742"/>
        <v>46256.333330000001</v>
      </c>
      <c r="AOD6" s="14">
        <f>AOD5</f>
        <v>46256.583330000001</v>
      </c>
      <c r="AOE6" s="15">
        <f t="shared" ref="AOE6:AOF6" si="743">AOE5</f>
        <v>46256.791669999999</v>
      </c>
      <c r="AOF6" s="12">
        <f t="shared" si="743"/>
        <v>46257.333330000001</v>
      </c>
      <c r="AOG6" s="14">
        <f>AOG5</f>
        <v>46257.583330000001</v>
      </c>
      <c r="AOH6" s="15">
        <f t="shared" ref="AOH6:AOI6" si="744">AOH5</f>
        <v>46257.791669999999</v>
      </c>
      <c r="AOI6" s="12">
        <f t="shared" si="744"/>
        <v>46258.333330000001</v>
      </c>
      <c r="AOJ6" s="14">
        <f>AOJ5</f>
        <v>46258.583330000001</v>
      </c>
      <c r="AOK6" s="15">
        <f t="shared" ref="AOK6:AOL6" si="745">AOK5</f>
        <v>46258.791669999999</v>
      </c>
      <c r="AOL6" s="12">
        <f t="shared" si="745"/>
        <v>46259.333330000001</v>
      </c>
      <c r="AOM6" s="14">
        <f>AOM5</f>
        <v>46259.583330000001</v>
      </c>
      <c r="AON6" s="15">
        <f t="shared" ref="AON6:AOO6" si="746">AON5</f>
        <v>46259.791669999999</v>
      </c>
      <c r="AOO6" s="12">
        <f t="shared" si="746"/>
        <v>46260.333330000001</v>
      </c>
      <c r="AOP6" s="14">
        <f>AOP5</f>
        <v>46260.583330000001</v>
      </c>
      <c r="AOQ6" s="15">
        <f t="shared" ref="AOQ6:AOR6" si="747">AOQ5</f>
        <v>46260.791669999999</v>
      </c>
      <c r="AOR6" s="12">
        <f t="shared" si="747"/>
        <v>46261.333330000001</v>
      </c>
      <c r="AOS6" s="14">
        <f>AOS5</f>
        <v>46261.583330000001</v>
      </c>
      <c r="AOT6" s="15">
        <f t="shared" ref="AOT6:AOU6" si="748">AOT5</f>
        <v>46261.791669999999</v>
      </c>
      <c r="AOU6" s="12">
        <f t="shared" si="748"/>
        <v>46262.333330000001</v>
      </c>
      <c r="AOV6" s="14">
        <f>AOV5</f>
        <v>46262.583330000001</v>
      </c>
      <c r="AOW6" s="15">
        <f t="shared" ref="AOW6:AOX6" si="749">AOW5</f>
        <v>46262.791669999999</v>
      </c>
      <c r="AOX6" s="12">
        <f t="shared" si="749"/>
        <v>46263.333330000001</v>
      </c>
      <c r="AOY6" s="14">
        <f>AOY5</f>
        <v>46263.583330000001</v>
      </c>
      <c r="AOZ6" s="15">
        <f t="shared" ref="AOZ6:APA6" si="750">AOZ5</f>
        <v>46263.791669999999</v>
      </c>
      <c r="APA6" s="12">
        <f t="shared" si="750"/>
        <v>46264.333330000001</v>
      </c>
      <c r="APB6" s="14">
        <f>APB5</f>
        <v>46264.583330000001</v>
      </c>
      <c r="APC6" s="15">
        <f t="shared" ref="APC6:APD6" si="751">APC5</f>
        <v>46264.791669999999</v>
      </c>
      <c r="APD6" s="12">
        <f t="shared" si="751"/>
        <v>46265.333330000001</v>
      </c>
      <c r="APE6" s="14">
        <f>APE5</f>
        <v>46265.583330000001</v>
      </c>
      <c r="APF6" s="15">
        <f t="shared" ref="APF6:APG6" si="752">APF5</f>
        <v>46265.791669999999</v>
      </c>
      <c r="APG6" s="12">
        <f t="shared" si="752"/>
        <v>46266.333330000001</v>
      </c>
      <c r="APH6" s="14">
        <f>APH5</f>
        <v>46266.583330000001</v>
      </c>
      <c r="API6" s="15">
        <f t="shared" ref="API6:APJ6" si="753">API5</f>
        <v>46266.791669999999</v>
      </c>
      <c r="APJ6" s="12">
        <f t="shared" si="753"/>
        <v>46267.333330000001</v>
      </c>
      <c r="APK6" s="14">
        <f>APK5</f>
        <v>46267.583330000001</v>
      </c>
      <c r="APL6" s="15">
        <f t="shared" ref="APL6:APM6" si="754">APL5</f>
        <v>46267.791669999999</v>
      </c>
      <c r="APM6" s="12">
        <f t="shared" si="754"/>
        <v>46268.333330000001</v>
      </c>
      <c r="APN6" s="14">
        <f>APN5</f>
        <v>46268.583330000001</v>
      </c>
      <c r="APO6" s="15">
        <f t="shared" ref="APO6:APP6" si="755">APO5</f>
        <v>46268.791669999999</v>
      </c>
      <c r="APP6" s="12">
        <f t="shared" si="755"/>
        <v>46269.333330000001</v>
      </c>
      <c r="APQ6" s="14">
        <f>APQ5</f>
        <v>46269.583330000001</v>
      </c>
      <c r="APR6" s="15">
        <f t="shared" ref="APR6:APS6" si="756">APR5</f>
        <v>46269.791669999999</v>
      </c>
      <c r="APS6" s="12">
        <f t="shared" si="756"/>
        <v>46270.333330000001</v>
      </c>
      <c r="APT6" s="14">
        <f>APT5</f>
        <v>46270.583330000001</v>
      </c>
      <c r="APU6" s="15">
        <f t="shared" ref="APU6:APV6" si="757">APU5</f>
        <v>46270.791669999999</v>
      </c>
      <c r="APV6" s="12">
        <f t="shared" si="757"/>
        <v>46271.333330000001</v>
      </c>
      <c r="APW6" s="14">
        <f>APW5</f>
        <v>46271.583330000001</v>
      </c>
      <c r="APX6" s="15">
        <f t="shared" ref="APX6" si="758">APX5</f>
        <v>46271.791669999999</v>
      </c>
    </row>
    <row r="7" spans="1:1116" s="3" customFormat="1">
      <c r="A7" t="s">
        <v>35</v>
      </c>
      <c r="B7" t="s">
        <v>31</v>
      </c>
      <c r="C7" t="s">
        <v>20</v>
      </c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</row>
    <row r="8" spans="1:1116">
      <c r="A8" t="s">
        <v>36</v>
      </c>
      <c r="B8" s="6">
        <f ca="1">SUMIFS(OFFSET(mois_planning,ROW(A8)-8,,1),dates_planning,"&gt;" &amp; date_début,dates_planning,"&lt;" &amp; date_fin)</f>
        <v>119</v>
      </c>
      <c r="C8" s="6">
        <f>SUMIF(Affectations[Employé],Personnes[[#This Row],[Employé]],Affectations[Nb heures])</f>
        <v>364</v>
      </c>
      <c r="P8" s="50">
        <v>4</v>
      </c>
      <c r="Q8" s="50">
        <v>3</v>
      </c>
      <c r="AK8" s="50">
        <v>4</v>
      </c>
      <c r="AL8" s="50">
        <v>3</v>
      </c>
      <c r="BF8" s="50">
        <v>4</v>
      </c>
      <c r="BG8" s="50">
        <v>3</v>
      </c>
      <c r="CA8" s="50">
        <v>4</v>
      </c>
      <c r="CB8" s="50">
        <v>3</v>
      </c>
      <c r="CV8" s="50">
        <v>4</v>
      </c>
      <c r="CW8" s="50">
        <v>3</v>
      </c>
      <c r="DQ8" s="50">
        <v>4</v>
      </c>
      <c r="DR8" s="50">
        <v>3</v>
      </c>
      <c r="EL8" s="50">
        <v>4</v>
      </c>
      <c r="EM8" s="50">
        <v>3</v>
      </c>
      <c r="FG8" s="50">
        <v>4</v>
      </c>
      <c r="FH8" s="50">
        <v>3</v>
      </c>
      <c r="GB8" s="50">
        <v>4</v>
      </c>
      <c r="GC8" s="50">
        <v>3</v>
      </c>
      <c r="GW8" s="50">
        <v>4</v>
      </c>
      <c r="GX8" s="50">
        <v>3</v>
      </c>
      <c r="HR8" s="50">
        <v>4</v>
      </c>
      <c r="HS8" s="50">
        <v>3</v>
      </c>
      <c r="IM8" s="50">
        <v>4</v>
      </c>
      <c r="IN8" s="50">
        <v>3</v>
      </c>
      <c r="JH8" s="50">
        <v>4</v>
      </c>
      <c r="JI8" s="50">
        <v>3</v>
      </c>
      <c r="KC8" s="50">
        <v>4</v>
      </c>
      <c r="KD8" s="50">
        <v>3</v>
      </c>
      <c r="KX8" s="50">
        <v>4</v>
      </c>
      <c r="KY8" s="50">
        <v>3</v>
      </c>
      <c r="LS8" s="50">
        <v>4</v>
      </c>
      <c r="LT8" s="50">
        <v>3</v>
      </c>
      <c r="MN8" s="50">
        <v>4</v>
      </c>
      <c r="MO8" s="50">
        <v>3</v>
      </c>
    </row>
  </sheetData>
  <sheetProtection sheet="1" objects="1" scenarios="1"/>
  <sortState xmlns:xlrd2="http://schemas.microsoft.com/office/spreadsheetml/2017/richdata2" ref="A8:C8">
    <sortCondition ref="A8"/>
  </sortState>
  <mergeCells count="4">
    <mergeCell ref="A5:B6"/>
    <mergeCell ref="A4:B4"/>
    <mergeCell ref="A1:A2"/>
    <mergeCell ref="A3:B3"/>
  </mergeCells>
  <conditionalFormatting sqref="D5:APF6">
    <cfRule type="expression" dxfId="1" priority="1">
      <formula>WEEKDAY(D5)=1</formula>
    </cfRule>
    <cfRule type="expression" dxfId="0" priority="2">
      <formula>jour_férié(D5)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8" r:id="rId4" name="Cmd_mois_au">
          <controlPr defaultSize="0" autoLine="0" r:id="rId5">
            <anchor moveWithCells="1">
              <from>
                <xdr:col>1</xdr:col>
                <xdr:colOff>693420</xdr:colOff>
                <xdr:row>2</xdr:row>
                <xdr:rowOff>7620</xdr:rowOff>
              </from>
              <to>
                <xdr:col>1</xdr:col>
                <xdr:colOff>1005840</xdr:colOff>
                <xdr:row>2</xdr:row>
                <xdr:rowOff>274320</xdr:rowOff>
              </to>
            </anchor>
          </controlPr>
        </control>
      </mc:Choice>
      <mc:Fallback>
        <control shapeId="1048" r:id="rId4" name="Cmd_mois_au"/>
      </mc:Fallback>
    </mc:AlternateContent>
    <mc:AlternateContent xmlns:mc="http://schemas.openxmlformats.org/markup-compatibility/2006">
      <mc:Choice Requires="x14">
        <control shapeId="1047" r:id="rId6" name="Cmd_mois_du">
          <controlPr defaultSize="0" autoLine="0" r:id="rId7">
            <anchor moveWithCells="1">
              <from>
                <xdr:col>1</xdr:col>
                <xdr:colOff>289560</xdr:colOff>
                <xdr:row>2</xdr:row>
                <xdr:rowOff>7620</xdr:rowOff>
              </from>
              <to>
                <xdr:col>1</xdr:col>
                <xdr:colOff>624840</xdr:colOff>
                <xdr:row>2</xdr:row>
                <xdr:rowOff>274320</xdr:rowOff>
              </to>
            </anchor>
          </controlPr>
        </control>
      </mc:Choice>
      <mc:Fallback>
        <control shapeId="1047" r:id="rId6" name="Cmd_mois_du"/>
      </mc:Fallback>
    </mc:AlternateContent>
    <mc:AlternateContent xmlns:mc="http://schemas.openxmlformats.org/markup-compatibility/2006">
      <mc:Choice Requires="x14">
        <control shapeId="1037" r:id="rId8" name="cmd_calendrier_bénévole">
          <controlPr defaultSize="0" autoLine="0" r:id="rId9">
            <anchor moveWithCells="1">
              <from>
                <xdr:col>1</xdr:col>
                <xdr:colOff>144780</xdr:colOff>
                <xdr:row>0</xdr:row>
                <xdr:rowOff>22860</xdr:rowOff>
              </from>
              <to>
                <xdr:col>1</xdr:col>
                <xdr:colOff>1188720</xdr:colOff>
                <xdr:row>1</xdr:row>
                <xdr:rowOff>213360</xdr:rowOff>
              </to>
            </anchor>
          </controlPr>
        </control>
      </mc:Choice>
      <mc:Fallback>
        <control shapeId="1037" r:id="rId8" name="cmd_calendrier_bénévole"/>
      </mc:Fallback>
    </mc:AlternateContent>
    <mc:AlternateContent xmlns:mc="http://schemas.openxmlformats.org/markup-compatibility/2006">
      <mc:Choice Requires="x14">
        <control shapeId="1030" r:id="rId10" name="spn_année">
          <controlPr locked="0" defaultSize="0" autoLine="0" linkedCell="$A$1" r:id="rId11">
            <anchor moveWithCells="1">
              <from>
                <xdr:col>0</xdr:col>
                <xdr:colOff>777240</xdr:colOff>
                <xdr:row>0</xdr:row>
                <xdr:rowOff>53340</xdr:rowOff>
              </from>
              <to>
                <xdr:col>1</xdr:col>
                <xdr:colOff>30480</xdr:colOff>
                <xdr:row>1</xdr:row>
                <xdr:rowOff>236220</xdr:rowOff>
              </to>
            </anchor>
          </controlPr>
        </control>
      </mc:Choice>
      <mc:Fallback>
        <control shapeId="1030" r:id="rId10" name="spn_année"/>
      </mc:Fallback>
    </mc:AlternateContent>
    <mc:AlternateContent xmlns:mc="http://schemas.openxmlformats.org/markup-compatibility/2006">
      <mc:Choice Requires="x14">
        <control shapeId="1043" r:id="rId12" name="cmd_semaine_du">
          <controlPr defaultSize="0" autoLine="0" r:id="rId7">
            <anchor moveWithCells="1">
              <from>
                <xdr:col>1</xdr:col>
                <xdr:colOff>289560</xdr:colOff>
                <xdr:row>3</xdr:row>
                <xdr:rowOff>7620</xdr:rowOff>
              </from>
              <to>
                <xdr:col>1</xdr:col>
                <xdr:colOff>624840</xdr:colOff>
                <xdr:row>3</xdr:row>
                <xdr:rowOff>274320</xdr:rowOff>
              </to>
            </anchor>
          </controlPr>
        </control>
      </mc:Choice>
      <mc:Fallback>
        <control shapeId="1043" r:id="rId12" name="cmd_semaine_du"/>
      </mc:Fallback>
    </mc:AlternateContent>
    <mc:AlternateContent xmlns:mc="http://schemas.openxmlformats.org/markup-compatibility/2006">
      <mc:Choice Requires="x14">
        <control shapeId="1044" r:id="rId13" name="cmd_semaine_au">
          <controlPr defaultSize="0" autoLine="0" r:id="rId14">
            <anchor moveWithCells="1">
              <from>
                <xdr:col>1</xdr:col>
                <xdr:colOff>693420</xdr:colOff>
                <xdr:row>3</xdr:row>
                <xdr:rowOff>7620</xdr:rowOff>
              </from>
              <to>
                <xdr:col>1</xdr:col>
                <xdr:colOff>1005840</xdr:colOff>
                <xdr:row>3</xdr:row>
                <xdr:rowOff>274320</xdr:rowOff>
              </to>
            </anchor>
          </controlPr>
        </control>
      </mc:Choice>
      <mc:Fallback>
        <control shapeId="1044" r:id="rId13" name="cmd_semaine_au"/>
      </mc:Fallback>
    </mc:AlternateContent>
    <mc:AlternateContent xmlns:mc="http://schemas.openxmlformats.org/markup-compatibility/2006">
      <mc:Choice Requires="x14">
        <control shapeId="1049" r:id="rId15" name="cmd_ajout_supp_bénévole">
          <controlPr defaultSize="0" autoLine="0" r:id="rId16">
            <anchor moveWithCells="1">
              <from>
                <xdr:col>2</xdr:col>
                <xdr:colOff>281940</xdr:colOff>
                <xdr:row>0</xdr:row>
                <xdr:rowOff>22860</xdr:rowOff>
              </from>
              <to>
                <xdr:col>2</xdr:col>
                <xdr:colOff>1341120</xdr:colOff>
                <xdr:row>1</xdr:row>
                <xdr:rowOff>190500</xdr:rowOff>
              </to>
            </anchor>
          </controlPr>
        </control>
      </mc:Choice>
      <mc:Fallback>
        <control shapeId="1049" r:id="rId15" name="cmd_ajout_supp_bénévole"/>
      </mc:Fallback>
    </mc:AlternateContent>
    <mc:AlternateContent xmlns:mc="http://schemas.openxmlformats.org/markup-compatibility/2006">
      <mc:Choice Requires="x14">
        <control shapeId="1067" r:id="rId17" name="cbx_bénévole_aff">
          <controlPr locked="0" defaultSize="0" autoLine="0" r:id="rId18">
            <anchor moveWithCells="1">
              <from>
                <xdr:col>4</xdr:col>
                <xdr:colOff>449580</xdr:colOff>
                <xdr:row>1</xdr:row>
                <xdr:rowOff>121920</xdr:rowOff>
              </from>
              <to>
                <xdr:col>7</xdr:col>
                <xdr:colOff>99060</xdr:colOff>
                <xdr:row>2</xdr:row>
                <xdr:rowOff>137160</xdr:rowOff>
              </to>
            </anchor>
          </controlPr>
        </control>
      </mc:Choice>
      <mc:Fallback>
        <control shapeId="1067" r:id="rId17" name="cbx_bénévole_aff"/>
      </mc:Fallback>
    </mc:AlternateContent>
    <mc:AlternateContent xmlns:mc="http://schemas.openxmlformats.org/markup-compatibility/2006">
      <mc:Choice Requires="x14">
        <control shapeId="1068" r:id="rId19" name="tbx_bénévole_aff">
          <controlPr locked="0" defaultSize="0" autoLine="0" r:id="rId20">
            <anchor moveWithCells="1">
              <from>
                <xdr:col>4</xdr:col>
                <xdr:colOff>441960</xdr:colOff>
                <xdr:row>0</xdr:row>
                <xdr:rowOff>60960</xdr:rowOff>
              </from>
              <to>
                <xdr:col>7</xdr:col>
                <xdr:colOff>60960</xdr:colOff>
                <xdr:row>1</xdr:row>
                <xdr:rowOff>60960</xdr:rowOff>
              </to>
            </anchor>
          </controlPr>
        </control>
      </mc:Choice>
      <mc:Fallback>
        <control shapeId="1068" r:id="rId19" name="tbx_bénévole_aff"/>
      </mc:Fallback>
    </mc:AlternateContent>
    <mc:AlternateContent xmlns:mc="http://schemas.openxmlformats.org/markup-compatibility/2006">
      <mc:Choice Requires="x14">
        <control shapeId="1069" r:id="rId21" name="Lbl_ajout_aff">
          <controlPr defaultSize="0" autoLine="0" r:id="rId22">
            <anchor moveWithCells="1">
              <from>
                <xdr:col>3</xdr:col>
                <xdr:colOff>121920</xdr:colOff>
                <xdr:row>0</xdr:row>
                <xdr:rowOff>99060</xdr:rowOff>
              </from>
              <to>
                <xdr:col>4</xdr:col>
                <xdr:colOff>198120</xdr:colOff>
                <xdr:row>1</xdr:row>
                <xdr:rowOff>99060</xdr:rowOff>
              </to>
            </anchor>
          </controlPr>
        </control>
      </mc:Choice>
      <mc:Fallback>
        <control shapeId="1069" r:id="rId21" name="Lbl_ajout_aff"/>
      </mc:Fallback>
    </mc:AlternateContent>
    <mc:AlternateContent xmlns:mc="http://schemas.openxmlformats.org/markup-compatibility/2006">
      <mc:Choice Requires="x14">
        <control shapeId="1070" r:id="rId23" name="lbl_supp_aff">
          <controlPr defaultSize="0" autoLine="0" r:id="rId24">
            <anchor moveWithCells="1">
              <from>
                <xdr:col>3</xdr:col>
                <xdr:colOff>91440</xdr:colOff>
                <xdr:row>1</xdr:row>
                <xdr:rowOff>152400</xdr:rowOff>
              </from>
              <to>
                <xdr:col>4</xdr:col>
                <xdr:colOff>419100</xdr:colOff>
                <xdr:row>2</xdr:row>
                <xdr:rowOff>129540</xdr:rowOff>
              </to>
            </anchor>
          </controlPr>
        </control>
      </mc:Choice>
      <mc:Fallback>
        <control shapeId="1070" r:id="rId23" name="lbl_supp_aff"/>
      </mc:Fallback>
    </mc:AlternateContent>
    <mc:AlternateContent xmlns:mc="http://schemas.openxmlformats.org/markup-compatibility/2006">
      <mc:Choice Requires="x14">
        <control shapeId="1071" r:id="rId25" name="cmd_ajout_aff">
          <controlPr defaultSize="0" autoLine="0" r:id="rId26">
            <anchor moveWithCells="1">
              <from>
                <xdr:col>7</xdr:col>
                <xdr:colOff>106680</xdr:colOff>
                <xdr:row>0</xdr:row>
                <xdr:rowOff>53340</xdr:rowOff>
              </from>
              <to>
                <xdr:col>8</xdr:col>
                <xdr:colOff>0</xdr:colOff>
                <xdr:row>1</xdr:row>
                <xdr:rowOff>53340</xdr:rowOff>
              </to>
            </anchor>
          </controlPr>
        </control>
      </mc:Choice>
      <mc:Fallback>
        <control shapeId="1071" r:id="rId25" name="cmd_ajout_aff"/>
      </mc:Fallback>
    </mc:AlternateContent>
    <mc:AlternateContent xmlns:mc="http://schemas.openxmlformats.org/markup-compatibility/2006">
      <mc:Choice Requires="x14">
        <control shapeId="1072" r:id="rId27" name="cmd_supp_aff">
          <controlPr defaultSize="0" autoLine="0" r:id="rId28">
            <anchor moveWithCells="1">
              <from>
                <xdr:col>7</xdr:col>
                <xdr:colOff>114300</xdr:colOff>
                <xdr:row>1</xdr:row>
                <xdr:rowOff>114300</xdr:rowOff>
              </from>
              <to>
                <xdr:col>8</xdr:col>
                <xdr:colOff>7620</xdr:colOff>
                <xdr:row>2</xdr:row>
                <xdr:rowOff>121920</xdr:rowOff>
              </to>
            </anchor>
          </controlPr>
        </control>
      </mc:Choice>
      <mc:Fallback>
        <control shapeId="1072" r:id="rId27" name="cmd_supp_aff"/>
      </mc:Fallback>
    </mc:AlternateContent>
  </controls>
  <tableParts count="1"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FFB7-C47B-4C8E-95D6-21891027EAAF}">
  <sheetPr codeName="Feuil2"/>
  <dimension ref="A1:AX40"/>
  <sheetViews>
    <sheetView zoomScale="85" zoomScaleNormal="85" workbookViewId="0">
      <selection activeCell="S2" sqref="S2:W2"/>
    </sheetView>
  </sheetViews>
  <sheetFormatPr baseColWidth="10" defaultColWidth="11.33203125" defaultRowHeight="14.4"/>
  <cols>
    <col min="1" max="1" width="8.21875" style="7" customWidth="1"/>
    <col min="2" max="3" width="3.77734375" style="35" customWidth="1"/>
    <col min="4" max="4" width="4" style="7" customWidth="1"/>
    <col min="5" max="5" width="8.21875" style="7" customWidth="1"/>
    <col min="6" max="8" width="3.77734375" style="7" customWidth="1"/>
    <col min="9" max="9" width="8.21875" style="7" customWidth="1"/>
    <col min="10" max="12" width="3.77734375" style="7" customWidth="1"/>
    <col min="13" max="13" width="8.21875" style="7" customWidth="1"/>
    <col min="14" max="16" width="3.77734375" style="7" customWidth="1"/>
    <col min="17" max="17" width="8.21875" style="7" customWidth="1"/>
    <col min="18" max="20" width="3.77734375" style="7" customWidth="1"/>
    <col min="21" max="21" width="8.21875" style="7" customWidth="1"/>
    <col min="22" max="24" width="3.77734375" style="7" customWidth="1"/>
    <col min="25" max="25" width="8.21875" style="7" customWidth="1"/>
    <col min="26" max="28" width="3.77734375" style="7" customWidth="1"/>
    <col min="29" max="29" width="8.21875" style="7" customWidth="1"/>
    <col min="30" max="32" width="3.77734375" style="7" customWidth="1"/>
    <col min="33" max="33" width="8.21875" style="7" customWidth="1"/>
    <col min="34" max="36" width="3.77734375" style="7" customWidth="1"/>
    <col min="37" max="37" width="8.21875" style="7" customWidth="1"/>
    <col min="38" max="40" width="3.77734375" style="7" customWidth="1"/>
    <col min="41" max="41" width="8.21875" style="7" customWidth="1"/>
    <col min="42" max="44" width="3.77734375" style="7" customWidth="1"/>
    <col min="45" max="45" width="8.21875" style="7" customWidth="1"/>
    <col min="46" max="48" width="3.77734375" style="7" customWidth="1"/>
    <col min="49" max="49" width="11.33203125" style="7"/>
    <col min="50" max="50" width="23.33203125" style="7" customWidth="1"/>
    <col min="51" max="16384" width="11.33203125" style="7"/>
  </cols>
  <sheetData>
    <row r="1" spans="1:48" ht="15" customHeight="1">
      <c r="A1" s="39"/>
      <c r="B1" s="40"/>
      <c r="C1" s="39"/>
      <c r="D1" s="41"/>
      <c r="E1" s="39"/>
      <c r="F1" s="39"/>
      <c r="G1" s="39"/>
      <c r="H1" s="41"/>
      <c r="I1" s="39"/>
      <c r="J1" s="39"/>
      <c r="K1" s="39"/>
      <c r="L1" s="39"/>
      <c r="M1" s="42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</row>
    <row r="2" spans="1:48" ht="19.05" customHeight="1">
      <c r="A2" s="78">
        <f>Année</f>
        <v>2025</v>
      </c>
      <c r="B2" s="7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76"/>
      <c r="T2" s="77"/>
      <c r="U2" s="77"/>
      <c r="V2" s="77"/>
      <c r="W2" s="77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</row>
    <row r="3" spans="1:48" ht="15" thickBo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</row>
    <row r="4" spans="1:48">
      <c r="A4" s="73" cm="1">
        <f t="array" ref="A4">DATE(Année,1,1)</f>
        <v>45658</v>
      </c>
      <c r="B4" s="74"/>
      <c r="C4" s="75"/>
      <c r="D4" s="75"/>
      <c r="E4" s="73">
        <f>EDATE(A4,1)</f>
        <v>45689</v>
      </c>
      <c r="F4" s="74"/>
      <c r="G4" s="75"/>
      <c r="H4" s="75"/>
      <c r="I4" s="73">
        <f>EDATE(E4,1)</f>
        <v>45717</v>
      </c>
      <c r="J4" s="74"/>
      <c r="K4" s="75"/>
      <c r="L4" s="75"/>
      <c r="M4" s="73">
        <f>EDATE(I4,1)</f>
        <v>45748</v>
      </c>
      <c r="N4" s="74"/>
      <c r="O4" s="75"/>
      <c r="P4" s="75"/>
      <c r="Q4" s="73">
        <f>EDATE(M4,1)</f>
        <v>45778</v>
      </c>
      <c r="R4" s="74"/>
      <c r="S4" s="75"/>
      <c r="T4" s="75"/>
      <c r="U4" s="73">
        <f>EDATE(Q4,1)</f>
        <v>45809</v>
      </c>
      <c r="V4" s="74"/>
      <c r="W4" s="75"/>
      <c r="X4" s="75"/>
      <c r="Y4" s="73">
        <f>EDATE(U4,1)</f>
        <v>45839</v>
      </c>
      <c r="Z4" s="74"/>
      <c r="AA4" s="75"/>
      <c r="AB4" s="75"/>
      <c r="AC4" s="73">
        <f>EDATE(Y4,1)</f>
        <v>45870</v>
      </c>
      <c r="AD4" s="74"/>
      <c r="AE4" s="75"/>
      <c r="AF4" s="75"/>
      <c r="AG4" s="73">
        <f>EDATE(AC4,1)</f>
        <v>45901</v>
      </c>
      <c r="AH4" s="74"/>
      <c r="AI4" s="75"/>
      <c r="AJ4" s="75"/>
      <c r="AK4" s="73">
        <f>EDATE(AG4,1)</f>
        <v>45931</v>
      </c>
      <c r="AL4" s="74"/>
      <c r="AM4" s="75"/>
      <c r="AN4" s="75"/>
      <c r="AO4" s="73">
        <f>EDATE(AK4,1)</f>
        <v>45962</v>
      </c>
      <c r="AP4" s="74"/>
      <c r="AQ4" s="75"/>
      <c r="AR4" s="75"/>
      <c r="AS4" s="73">
        <f>EDATE(AO4,1)</f>
        <v>45992</v>
      </c>
      <c r="AT4" s="74"/>
      <c r="AU4" s="75"/>
      <c r="AV4" s="80"/>
    </row>
    <row r="5" spans="1:48">
      <c r="A5" s="47" t="s">
        <v>16</v>
      </c>
      <c r="B5" s="44" t="s">
        <v>23</v>
      </c>
      <c r="C5" s="45" t="s">
        <v>24</v>
      </c>
      <c r="D5" s="46" t="s">
        <v>25</v>
      </c>
      <c r="E5" s="47" t="s">
        <v>16</v>
      </c>
      <c r="F5" s="44" t="s">
        <v>23</v>
      </c>
      <c r="G5" s="45" t="s">
        <v>24</v>
      </c>
      <c r="H5" s="46" t="s">
        <v>25</v>
      </c>
      <c r="I5" s="47" t="s">
        <v>16</v>
      </c>
      <c r="J5" s="44" t="s">
        <v>23</v>
      </c>
      <c r="K5" s="45" t="s">
        <v>24</v>
      </c>
      <c r="L5" s="46" t="s">
        <v>25</v>
      </c>
      <c r="M5" s="48" t="s">
        <v>16</v>
      </c>
      <c r="N5" s="44" t="s">
        <v>23</v>
      </c>
      <c r="O5" s="45" t="s">
        <v>24</v>
      </c>
      <c r="P5" s="46" t="s">
        <v>25</v>
      </c>
      <c r="Q5" s="47" t="s">
        <v>16</v>
      </c>
      <c r="R5" s="44" t="s">
        <v>23</v>
      </c>
      <c r="S5" s="45" t="s">
        <v>24</v>
      </c>
      <c r="T5" s="46" t="s">
        <v>25</v>
      </c>
      <c r="U5" s="47" t="s">
        <v>16</v>
      </c>
      <c r="V5" s="44" t="s">
        <v>23</v>
      </c>
      <c r="W5" s="45" t="s">
        <v>24</v>
      </c>
      <c r="X5" s="46" t="s">
        <v>25</v>
      </c>
      <c r="Y5" s="47" t="s">
        <v>16</v>
      </c>
      <c r="Z5" s="44" t="s">
        <v>23</v>
      </c>
      <c r="AA5" s="45" t="s">
        <v>24</v>
      </c>
      <c r="AB5" s="46" t="s">
        <v>25</v>
      </c>
      <c r="AC5" s="48" t="s">
        <v>16</v>
      </c>
      <c r="AD5" s="44" t="s">
        <v>23</v>
      </c>
      <c r="AE5" s="45" t="s">
        <v>24</v>
      </c>
      <c r="AF5" s="46" t="s">
        <v>25</v>
      </c>
      <c r="AG5" s="47" t="s">
        <v>16</v>
      </c>
      <c r="AH5" s="44" t="s">
        <v>23</v>
      </c>
      <c r="AI5" s="45" t="s">
        <v>24</v>
      </c>
      <c r="AJ5" s="46" t="s">
        <v>25</v>
      </c>
      <c r="AK5" s="48" t="s">
        <v>16</v>
      </c>
      <c r="AL5" s="44" t="s">
        <v>23</v>
      </c>
      <c r="AM5" s="45" t="s">
        <v>24</v>
      </c>
      <c r="AN5" s="46" t="s">
        <v>25</v>
      </c>
      <c r="AO5" s="48" t="s">
        <v>16</v>
      </c>
      <c r="AP5" s="44" t="s">
        <v>23</v>
      </c>
      <c r="AQ5" s="45" t="s">
        <v>24</v>
      </c>
      <c r="AR5" s="46" t="s">
        <v>25</v>
      </c>
      <c r="AS5" s="48" t="s">
        <v>16</v>
      </c>
      <c r="AT5" s="44" t="s">
        <v>23</v>
      </c>
      <c r="AU5" s="45" t="s">
        <v>24</v>
      </c>
      <c r="AV5" s="51" t="s">
        <v>25</v>
      </c>
    </row>
    <row r="6" spans="1:48">
      <c r="A6" s="38">
        <f>A4</f>
        <v>45658</v>
      </c>
      <c r="B6" s="91"/>
      <c r="C6" s="92"/>
      <c r="D6" s="93"/>
      <c r="E6" s="38">
        <f>E4</f>
        <v>45689</v>
      </c>
      <c r="F6" s="91"/>
      <c r="G6" s="92"/>
      <c r="H6" s="93"/>
      <c r="I6" s="38">
        <f>I4</f>
        <v>45717</v>
      </c>
      <c r="J6" s="91"/>
      <c r="K6" s="92"/>
      <c r="L6" s="93"/>
      <c r="M6" s="38">
        <f>M4</f>
        <v>45748</v>
      </c>
      <c r="N6" s="91"/>
      <c r="O6" s="92"/>
      <c r="P6" s="93"/>
      <c r="Q6" s="38">
        <f>Q4</f>
        <v>45778</v>
      </c>
      <c r="R6" s="91"/>
      <c r="S6" s="92"/>
      <c r="T6" s="93"/>
      <c r="U6" s="38">
        <f>U4</f>
        <v>45809</v>
      </c>
      <c r="V6" s="91"/>
      <c r="W6" s="92"/>
      <c r="X6" s="93"/>
      <c r="Y6" s="38">
        <f>Y4</f>
        <v>45839</v>
      </c>
      <c r="Z6" s="91"/>
      <c r="AA6" s="92"/>
      <c r="AB6" s="93"/>
      <c r="AC6" s="38">
        <f>AC4</f>
        <v>45870</v>
      </c>
      <c r="AD6" s="91">
        <v>4</v>
      </c>
      <c r="AE6" s="92">
        <v>3</v>
      </c>
      <c r="AF6" s="93"/>
      <c r="AG6" s="38">
        <f>AG4</f>
        <v>45901</v>
      </c>
      <c r="AH6" s="91"/>
      <c r="AI6" s="92"/>
      <c r="AJ6" s="93"/>
      <c r="AK6" s="38">
        <f>AK4</f>
        <v>45931</v>
      </c>
      <c r="AL6" s="91"/>
      <c r="AM6" s="92"/>
      <c r="AN6" s="93"/>
      <c r="AO6" s="38">
        <f>AO4</f>
        <v>45962</v>
      </c>
      <c r="AP6" s="91"/>
      <c r="AQ6" s="92"/>
      <c r="AR6" s="93"/>
      <c r="AS6" s="38">
        <f>AS4</f>
        <v>45992</v>
      </c>
      <c r="AT6" s="91"/>
      <c r="AU6" s="92"/>
      <c r="AV6" s="98"/>
    </row>
    <row r="7" spans="1:48">
      <c r="A7" s="38">
        <f t="shared" ref="A7:A36" si="0">A6+1</f>
        <v>45659</v>
      </c>
      <c r="B7" s="91"/>
      <c r="C7" s="92"/>
      <c r="D7" s="93"/>
      <c r="E7" s="38">
        <f t="shared" ref="E7:E33" si="1">E6+1</f>
        <v>45690</v>
      </c>
      <c r="F7" s="91"/>
      <c r="G7" s="92"/>
      <c r="H7" s="93"/>
      <c r="I7" s="38">
        <f t="shared" ref="I7:I36" si="2">I6+1</f>
        <v>45718</v>
      </c>
      <c r="J7" s="91"/>
      <c r="K7" s="92"/>
      <c r="L7" s="93"/>
      <c r="M7" s="38">
        <f t="shared" ref="M7:M35" si="3">M6+1</f>
        <v>45749</v>
      </c>
      <c r="N7" s="91"/>
      <c r="O7" s="92"/>
      <c r="P7" s="93"/>
      <c r="Q7" s="38">
        <f t="shared" ref="Q7:Q36" si="4">Q6+1</f>
        <v>45779</v>
      </c>
      <c r="R7" s="91">
        <v>4</v>
      </c>
      <c r="S7" s="92">
        <v>3</v>
      </c>
      <c r="T7" s="93"/>
      <c r="U7" s="38">
        <f t="shared" ref="U7:U35" si="5">U6+1</f>
        <v>45810</v>
      </c>
      <c r="V7" s="91"/>
      <c r="W7" s="92"/>
      <c r="X7" s="93"/>
      <c r="Y7" s="38">
        <f t="shared" ref="Y7:Y36" si="6">Y6+1</f>
        <v>45840</v>
      </c>
      <c r="Z7" s="91"/>
      <c r="AA7" s="92"/>
      <c r="AB7" s="93"/>
      <c r="AC7" s="38">
        <f t="shared" ref="AC7:AC36" si="7">AC6+1</f>
        <v>45871</v>
      </c>
      <c r="AD7" s="91"/>
      <c r="AE7" s="92"/>
      <c r="AF7" s="93"/>
      <c r="AG7" s="38">
        <f t="shared" ref="AG7:AG35" si="8">AG6+1</f>
        <v>45902</v>
      </c>
      <c r="AH7" s="91"/>
      <c r="AI7" s="92"/>
      <c r="AJ7" s="93"/>
      <c r="AK7" s="38">
        <f t="shared" ref="AK7:AK36" si="9">AK6+1</f>
        <v>45932</v>
      </c>
      <c r="AL7" s="91"/>
      <c r="AM7" s="92"/>
      <c r="AN7" s="93"/>
      <c r="AO7" s="38">
        <f t="shared" ref="AO7:AO35" si="10">AO6+1</f>
        <v>45963</v>
      </c>
      <c r="AP7" s="91"/>
      <c r="AQ7" s="92"/>
      <c r="AR7" s="93"/>
      <c r="AS7" s="38">
        <f t="shared" ref="AS7:AS36" si="11">AS6+1</f>
        <v>45993</v>
      </c>
      <c r="AT7" s="91"/>
      <c r="AU7" s="92"/>
      <c r="AV7" s="98"/>
    </row>
    <row r="8" spans="1:48">
      <c r="A8" s="38">
        <f t="shared" si="0"/>
        <v>45660</v>
      </c>
      <c r="B8" s="91">
        <v>4</v>
      </c>
      <c r="C8" s="92">
        <v>3</v>
      </c>
      <c r="D8" s="93"/>
      <c r="E8" s="38">
        <f t="shared" si="1"/>
        <v>45691</v>
      </c>
      <c r="F8" s="91"/>
      <c r="G8" s="92"/>
      <c r="H8" s="93"/>
      <c r="I8" s="38">
        <f t="shared" si="2"/>
        <v>45719</v>
      </c>
      <c r="J8" s="91"/>
      <c r="K8" s="92"/>
      <c r="L8" s="93"/>
      <c r="M8" s="38">
        <f t="shared" si="3"/>
        <v>45750</v>
      </c>
      <c r="N8" s="91"/>
      <c r="O8" s="92"/>
      <c r="P8" s="93"/>
      <c r="Q8" s="38">
        <f t="shared" si="4"/>
        <v>45780</v>
      </c>
      <c r="R8" s="91"/>
      <c r="S8" s="92"/>
      <c r="T8" s="93"/>
      <c r="U8" s="38">
        <f t="shared" si="5"/>
        <v>45811</v>
      </c>
      <c r="V8" s="91"/>
      <c r="W8" s="92"/>
      <c r="X8" s="93"/>
      <c r="Y8" s="38">
        <f t="shared" si="6"/>
        <v>45841</v>
      </c>
      <c r="Z8" s="91"/>
      <c r="AA8" s="92"/>
      <c r="AB8" s="93"/>
      <c r="AC8" s="38">
        <f t="shared" si="7"/>
        <v>45872</v>
      </c>
      <c r="AD8" s="91"/>
      <c r="AE8" s="92"/>
      <c r="AF8" s="93"/>
      <c r="AG8" s="38">
        <f t="shared" si="8"/>
        <v>45903</v>
      </c>
      <c r="AH8" s="91"/>
      <c r="AI8" s="92"/>
      <c r="AJ8" s="93"/>
      <c r="AK8" s="38">
        <f t="shared" si="9"/>
        <v>45933</v>
      </c>
      <c r="AL8" s="91">
        <v>4</v>
      </c>
      <c r="AM8" s="92">
        <v>3</v>
      </c>
      <c r="AN8" s="93"/>
      <c r="AO8" s="38">
        <f t="shared" si="10"/>
        <v>45964</v>
      </c>
      <c r="AP8" s="91"/>
      <c r="AQ8" s="92"/>
      <c r="AR8" s="93"/>
      <c r="AS8" s="38">
        <f t="shared" si="11"/>
        <v>45994</v>
      </c>
      <c r="AT8" s="91"/>
      <c r="AU8" s="92"/>
      <c r="AV8" s="98"/>
    </row>
    <row r="9" spans="1:48">
      <c r="A9" s="38">
        <f t="shared" si="0"/>
        <v>45661</v>
      </c>
      <c r="B9" s="91"/>
      <c r="C9" s="92"/>
      <c r="D9" s="93"/>
      <c r="E9" s="38">
        <f t="shared" si="1"/>
        <v>45692</v>
      </c>
      <c r="F9" s="91"/>
      <c r="G9" s="92"/>
      <c r="H9" s="93"/>
      <c r="I9" s="38">
        <f t="shared" si="2"/>
        <v>45720</v>
      </c>
      <c r="J9" s="91"/>
      <c r="K9" s="92"/>
      <c r="L9" s="93"/>
      <c r="M9" s="38">
        <f t="shared" si="3"/>
        <v>45751</v>
      </c>
      <c r="N9" s="91">
        <v>4</v>
      </c>
      <c r="O9" s="92">
        <v>3</v>
      </c>
      <c r="P9" s="93"/>
      <c r="Q9" s="38">
        <f t="shared" si="4"/>
        <v>45781</v>
      </c>
      <c r="R9" s="91"/>
      <c r="S9" s="92"/>
      <c r="T9" s="93"/>
      <c r="U9" s="38">
        <f t="shared" si="5"/>
        <v>45812</v>
      </c>
      <c r="V9" s="91"/>
      <c r="W9" s="92"/>
      <c r="X9" s="93"/>
      <c r="Y9" s="38">
        <f t="shared" si="6"/>
        <v>45842</v>
      </c>
      <c r="Z9" s="91">
        <v>4</v>
      </c>
      <c r="AA9" s="92">
        <v>3</v>
      </c>
      <c r="AB9" s="93"/>
      <c r="AC9" s="38">
        <f t="shared" si="7"/>
        <v>45873</v>
      </c>
      <c r="AD9" s="91"/>
      <c r="AE9" s="92"/>
      <c r="AF9" s="93"/>
      <c r="AG9" s="38">
        <f t="shared" si="8"/>
        <v>45904</v>
      </c>
      <c r="AH9" s="91"/>
      <c r="AI9" s="92"/>
      <c r="AJ9" s="93"/>
      <c r="AK9" s="38">
        <f t="shared" si="9"/>
        <v>45934</v>
      </c>
      <c r="AL9" s="91"/>
      <c r="AM9" s="92"/>
      <c r="AN9" s="93"/>
      <c r="AO9" s="38">
        <f t="shared" si="10"/>
        <v>45965</v>
      </c>
      <c r="AP9" s="91"/>
      <c r="AQ9" s="92"/>
      <c r="AR9" s="93"/>
      <c r="AS9" s="38">
        <f t="shared" si="11"/>
        <v>45995</v>
      </c>
      <c r="AT9" s="91"/>
      <c r="AU9" s="92"/>
      <c r="AV9" s="98"/>
    </row>
    <row r="10" spans="1:48">
      <c r="A10" s="38">
        <f t="shared" si="0"/>
        <v>45662</v>
      </c>
      <c r="B10" s="91"/>
      <c r="C10" s="92"/>
      <c r="D10" s="93"/>
      <c r="E10" s="38">
        <f t="shared" si="1"/>
        <v>45693</v>
      </c>
      <c r="F10" s="91"/>
      <c r="G10" s="92"/>
      <c r="H10" s="93"/>
      <c r="I10" s="38">
        <f t="shared" si="2"/>
        <v>45721</v>
      </c>
      <c r="J10" s="91"/>
      <c r="K10" s="92"/>
      <c r="L10" s="93"/>
      <c r="M10" s="38">
        <f t="shared" si="3"/>
        <v>45752</v>
      </c>
      <c r="N10" s="91"/>
      <c r="O10" s="92"/>
      <c r="P10" s="93"/>
      <c r="Q10" s="38">
        <f t="shared" si="4"/>
        <v>45782</v>
      </c>
      <c r="R10" s="91"/>
      <c r="S10" s="92"/>
      <c r="T10" s="93"/>
      <c r="U10" s="38">
        <f t="shared" si="5"/>
        <v>45813</v>
      </c>
      <c r="V10" s="91"/>
      <c r="W10" s="92"/>
      <c r="X10" s="93"/>
      <c r="Y10" s="38">
        <f t="shared" si="6"/>
        <v>45843</v>
      </c>
      <c r="Z10" s="91"/>
      <c r="AA10" s="92"/>
      <c r="AB10" s="93"/>
      <c r="AC10" s="38">
        <f t="shared" si="7"/>
        <v>45874</v>
      </c>
      <c r="AD10" s="91"/>
      <c r="AE10" s="92"/>
      <c r="AF10" s="93"/>
      <c r="AG10" s="38">
        <f t="shared" si="8"/>
        <v>45905</v>
      </c>
      <c r="AH10" s="91">
        <v>4</v>
      </c>
      <c r="AI10" s="92">
        <v>3</v>
      </c>
      <c r="AJ10" s="93"/>
      <c r="AK10" s="38">
        <f t="shared" si="9"/>
        <v>45935</v>
      </c>
      <c r="AL10" s="91"/>
      <c r="AM10" s="92"/>
      <c r="AN10" s="93"/>
      <c r="AO10" s="38">
        <f t="shared" si="10"/>
        <v>45966</v>
      </c>
      <c r="AP10" s="91"/>
      <c r="AQ10" s="92"/>
      <c r="AR10" s="93"/>
      <c r="AS10" s="38">
        <f t="shared" si="11"/>
        <v>45996</v>
      </c>
      <c r="AT10" s="91">
        <v>4</v>
      </c>
      <c r="AU10" s="92">
        <v>3</v>
      </c>
      <c r="AV10" s="98"/>
    </row>
    <row r="11" spans="1:48">
      <c r="A11" s="38">
        <f t="shared" si="0"/>
        <v>45663</v>
      </c>
      <c r="B11" s="91"/>
      <c r="C11" s="92"/>
      <c r="D11" s="93"/>
      <c r="E11" s="38">
        <f t="shared" si="1"/>
        <v>45694</v>
      </c>
      <c r="F11" s="91"/>
      <c r="G11" s="92"/>
      <c r="H11" s="93"/>
      <c r="I11" s="38">
        <f t="shared" si="2"/>
        <v>45722</v>
      </c>
      <c r="J11" s="91"/>
      <c r="K11" s="92"/>
      <c r="L11" s="93"/>
      <c r="M11" s="38">
        <f t="shared" si="3"/>
        <v>45753</v>
      </c>
      <c r="N11" s="91"/>
      <c r="O11" s="92"/>
      <c r="P11" s="93"/>
      <c r="Q11" s="38">
        <f t="shared" si="4"/>
        <v>45783</v>
      </c>
      <c r="R11" s="91"/>
      <c r="S11" s="92"/>
      <c r="T11" s="93"/>
      <c r="U11" s="38">
        <f t="shared" si="5"/>
        <v>45814</v>
      </c>
      <c r="V11" s="91">
        <v>4</v>
      </c>
      <c r="W11" s="92">
        <v>3</v>
      </c>
      <c r="X11" s="93"/>
      <c r="Y11" s="38">
        <f t="shared" si="6"/>
        <v>45844</v>
      </c>
      <c r="Z11" s="91"/>
      <c r="AA11" s="92"/>
      <c r="AB11" s="93"/>
      <c r="AC11" s="38">
        <f t="shared" si="7"/>
        <v>45875</v>
      </c>
      <c r="AD11" s="91"/>
      <c r="AE11" s="92"/>
      <c r="AF11" s="93"/>
      <c r="AG11" s="38">
        <f t="shared" si="8"/>
        <v>45906</v>
      </c>
      <c r="AH11" s="91"/>
      <c r="AI11" s="92"/>
      <c r="AJ11" s="93"/>
      <c r="AK11" s="38">
        <f t="shared" si="9"/>
        <v>45936</v>
      </c>
      <c r="AL11" s="91"/>
      <c r="AM11" s="92"/>
      <c r="AN11" s="93"/>
      <c r="AO11" s="38">
        <f t="shared" si="10"/>
        <v>45967</v>
      </c>
      <c r="AP11" s="91"/>
      <c r="AQ11" s="92"/>
      <c r="AR11" s="93"/>
      <c r="AS11" s="38">
        <f t="shared" si="11"/>
        <v>45997</v>
      </c>
      <c r="AT11" s="91"/>
      <c r="AU11" s="92"/>
      <c r="AV11" s="98"/>
    </row>
    <row r="12" spans="1:48">
      <c r="A12" s="38">
        <f t="shared" si="0"/>
        <v>45664</v>
      </c>
      <c r="B12" s="91"/>
      <c r="C12" s="92"/>
      <c r="D12" s="93"/>
      <c r="E12" s="38">
        <f t="shared" si="1"/>
        <v>45695</v>
      </c>
      <c r="F12" s="91">
        <v>4</v>
      </c>
      <c r="G12" s="92">
        <v>3</v>
      </c>
      <c r="H12" s="93"/>
      <c r="I12" s="38">
        <f t="shared" si="2"/>
        <v>45723</v>
      </c>
      <c r="J12" s="91">
        <v>4</v>
      </c>
      <c r="K12" s="92">
        <v>3</v>
      </c>
      <c r="L12" s="93"/>
      <c r="M12" s="38">
        <f t="shared" si="3"/>
        <v>45754</v>
      </c>
      <c r="N12" s="91"/>
      <c r="O12" s="92"/>
      <c r="P12" s="93"/>
      <c r="Q12" s="38">
        <f t="shared" si="4"/>
        <v>45784</v>
      </c>
      <c r="R12" s="91"/>
      <c r="S12" s="92"/>
      <c r="T12" s="93"/>
      <c r="U12" s="38">
        <f t="shared" si="5"/>
        <v>45815</v>
      </c>
      <c r="V12" s="91"/>
      <c r="W12" s="92"/>
      <c r="X12" s="93"/>
      <c r="Y12" s="38">
        <f t="shared" si="6"/>
        <v>45845</v>
      </c>
      <c r="Z12" s="91"/>
      <c r="AA12" s="92"/>
      <c r="AB12" s="93"/>
      <c r="AC12" s="38">
        <f t="shared" si="7"/>
        <v>45876</v>
      </c>
      <c r="AD12" s="91"/>
      <c r="AE12" s="92"/>
      <c r="AF12" s="93"/>
      <c r="AG12" s="38">
        <f t="shared" si="8"/>
        <v>45907</v>
      </c>
      <c r="AH12" s="91"/>
      <c r="AI12" s="92"/>
      <c r="AJ12" s="93"/>
      <c r="AK12" s="38">
        <f t="shared" si="9"/>
        <v>45937</v>
      </c>
      <c r="AL12" s="91"/>
      <c r="AM12" s="92"/>
      <c r="AN12" s="93"/>
      <c r="AO12" s="38">
        <f t="shared" si="10"/>
        <v>45968</v>
      </c>
      <c r="AP12" s="91">
        <v>4</v>
      </c>
      <c r="AQ12" s="92">
        <v>3</v>
      </c>
      <c r="AR12" s="93"/>
      <c r="AS12" s="38">
        <f t="shared" si="11"/>
        <v>45998</v>
      </c>
      <c r="AT12" s="91"/>
      <c r="AU12" s="92"/>
      <c r="AV12" s="98"/>
    </row>
    <row r="13" spans="1:48">
      <c r="A13" s="38">
        <f t="shared" si="0"/>
        <v>45665</v>
      </c>
      <c r="B13" s="91"/>
      <c r="C13" s="92"/>
      <c r="D13" s="93"/>
      <c r="E13" s="38">
        <f t="shared" si="1"/>
        <v>45696</v>
      </c>
      <c r="F13" s="91"/>
      <c r="G13" s="92"/>
      <c r="H13" s="93"/>
      <c r="I13" s="38">
        <f t="shared" si="2"/>
        <v>45724</v>
      </c>
      <c r="J13" s="91"/>
      <c r="K13" s="92"/>
      <c r="L13" s="93"/>
      <c r="M13" s="38">
        <f t="shared" si="3"/>
        <v>45755</v>
      </c>
      <c r="N13" s="91"/>
      <c r="O13" s="92"/>
      <c r="P13" s="93"/>
      <c r="Q13" s="38">
        <f t="shared" si="4"/>
        <v>45785</v>
      </c>
      <c r="R13" s="91"/>
      <c r="S13" s="92"/>
      <c r="T13" s="93"/>
      <c r="U13" s="38">
        <f t="shared" si="5"/>
        <v>45816</v>
      </c>
      <c r="V13" s="91"/>
      <c r="W13" s="92"/>
      <c r="X13" s="93"/>
      <c r="Y13" s="38">
        <f t="shared" si="6"/>
        <v>45846</v>
      </c>
      <c r="Z13" s="91"/>
      <c r="AA13" s="92"/>
      <c r="AB13" s="93"/>
      <c r="AC13" s="38">
        <f t="shared" si="7"/>
        <v>45877</v>
      </c>
      <c r="AD13" s="91">
        <v>4</v>
      </c>
      <c r="AE13" s="92">
        <v>3</v>
      </c>
      <c r="AF13" s="93"/>
      <c r="AG13" s="38">
        <f t="shared" si="8"/>
        <v>45908</v>
      </c>
      <c r="AH13" s="91"/>
      <c r="AI13" s="92"/>
      <c r="AJ13" s="93"/>
      <c r="AK13" s="38">
        <f t="shared" si="9"/>
        <v>45938</v>
      </c>
      <c r="AL13" s="91"/>
      <c r="AM13" s="92"/>
      <c r="AN13" s="93"/>
      <c r="AO13" s="38">
        <f t="shared" si="10"/>
        <v>45969</v>
      </c>
      <c r="AP13" s="91"/>
      <c r="AQ13" s="92"/>
      <c r="AR13" s="93"/>
      <c r="AS13" s="38">
        <f t="shared" si="11"/>
        <v>45999</v>
      </c>
      <c r="AT13" s="91"/>
      <c r="AU13" s="92"/>
      <c r="AV13" s="98"/>
    </row>
    <row r="14" spans="1:48">
      <c r="A14" s="38">
        <f t="shared" si="0"/>
        <v>45666</v>
      </c>
      <c r="B14" s="91"/>
      <c r="C14" s="92"/>
      <c r="D14" s="93"/>
      <c r="E14" s="38">
        <f t="shared" si="1"/>
        <v>45697</v>
      </c>
      <c r="F14" s="91"/>
      <c r="G14" s="92"/>
      <c r="H14" s="93"/>
      <c r="I14" s="38">
        <f t="shared" si="2"/>
        <v>45725</v>
      </c>
      <c r="J14" s="91"/>
      <c r="K14" s="92"/>
      <c r="L14" s="93"/>
      <c r="M14" s="38">
        <f t="shared" si="3"/>
        <v>45756</v>
      </c>
      <c r="N14" s="91"/>
      <c r="O14" s="92"/>
      <c r="P14" s="93"/>
      <c r="Q14" s="38">
        <f t="shared" si="4"/>
        <v>45786</v>
      </c>
      <c r="R14" s="91">
        <v>4</v>
      </c>
      <c r="S14" s="92">
        <v>3</v>
      </c>
      <c r="T14" s="93"/>
      <c r="U14" s="38">
        <f t="shared" si="5"/>
        <v>45817</v>
      </c>
      <c r="V14" s="91"/>
      <c r="W14" s="92"/>
      <c r="X14" s="93"/>
      <c r="Y14" s="38">
        <f t="shared" si="6"/>
        <v>45847</v>
      </c>
      <c r="Z14" s="91"/>
      <c r="AA14" s="92"/>
      <c r="AB14" s="93"/>
      <c r="AC14" s="38">
        <f t="shared" si="7"/>
        <v>45878</v>
      </c>
      <c r="AD14" s="91"/>
      <c r="AE14" s="92"/>
      <c r="AF14" s="93"/>
      <c r="AG14" s="38">
        <f t="shared" si="8"/>
        <v>45909</v>
      </c>
      <c r="AH14" s="91"/>
      <c r="AI14" s="92"/>
      <c r="AJ14" s="93"/>
      <c r="AK14" s="38">
        <f t="shared" si="9"/>
        <v>45939</v>
      </c>
      <c r="AL14" s="91"/>
      <c r="AM14" s="92"/>
      <c r="AN14" s="93"/>
      <c r="AO14" s="38">
        <f t="shared" si="10"/>
        <v>45970</v>
      </c>
      <c r="AP14" s="91"/>
      <c r="AQ14" s="92"/>
      <c r="AR14" s="93"/>
      <c r="AS14" s="38">
        <f t="shared" si="11"/>
        <v>46000</v>
      </c>
      <c r="AT14" s="91"/>
      <c r="AU14" s="92"/>
      <c r="AV14" s="98"/>
    </row>
    <row r="15" spans="1:48">
      <c r="A15" s="38">
        <f t="shared" si="0"/>
        <v>45667</v>
      </c>
      <c r="B15" s="91">
        <v>4</v>
      </c>
      <c r="C15" s="92">
        <v>3</v>
      </c>
      <c r="D15" s="93"/>
      <c r="E15" s="38">
        <f t="shared" si="1"/>
        <v>45698</v>
      </c>
      <c r="F15" s="91"/>
      <c r="G15" s="92"/>
      <c r="H15" s="93"/>
      <c r="I15" s="38">
        <f t="shared" si="2"/>
        <v>45726</v>
      </c>
      <c r="J15" s="91"/>
      <c r="K15" s="92"/>
      <c r="L15" s="93"/>
      <c r="M15" s="38">
        <f t="shared" si="3"/>
        <v>45757</v>
      </c>
      <c r="N15" s="91"/>
      <c r="O15" s="92"/>
      <c r="P15" s="93"/>
      <c r="Q15" s="38">
        <f t="shared" si="4"/>
        <v>45787</v>
      </c>
      <c r="R15" s="91"/>
      <c r="S15" s="92"/>
      <c r="T15" s="93"/>
      <c r="U15" s="38">
        <f t="shared" si="5"/>
        <v>45818</v>
      </c>
      <c r="V15" s="91"/>
      <c r="W15" s="92"/>
      <c r="X15" s="93"/>
      <c r="Y15" s="38">
        <f t="shared" si="6"/>
        <v>45848</v>
      </c>
      <c r="Z15" s="91"/>
      <c r="AA15" s="92"/>
      <c r="AB15" s="93"/>
      <c r="AC15" s="38">
        <f t="shared" si="7"/>
        <v>45879</v>
      </c>
      <c r="AD15" s="91"/>
      <c r="AE15" s="92"/>
      <c r="AF15" s="93"/>
      <c r="AG15" s="38">
        <f t="shared" si="8"/>
        <v>45910</v>
      </c>
      <c r="AH15" s="91"/>
      <c r="AI15" s="92"/>
      <c r="AJ15" s="93"/>
      <c r="AK15" s="38">
        <f t="shared" si="9"/>
        <v>45940</v>
      </c>
      <c r="AL15" s="91">
        <v>4</v>
      </c>
      <c r="AM15" s="92">
        <v>3</v>
      </c>
      <c r="AN15" s="93"/>
      <c r="AO15" s="38">
        <f t="shared" si="10"/>
        <v>45971</v>
      </c>
      <c r="AP15" s="91"/>
      <c r="AQ15" s="92"/>
      <c r="AR15" s="93"/>
      <c r="AS15" s="38">
        <f t="shared" si="11"/>
        <v>46001</v>
      </c>
      <c r="AT15" s="91"/>
      <c r="AU15" s="92"/>
      <c r="AV15" s="98"/>
    </row>
    <row r="16" spans="1:48">
      <c r="A16" s="38">
        <f t="shared" si="0"/>
        <v>45668</v>
      </c>
      <c r="B16" s="91"/>
      <c r="C16" s="92"/>
      <c r="D16" s="93"/>
      <c r="E16" s="38">
        <f t="shared" si="1"/>
        <v>45699</v>
      </c>
      <c r="F16" s="91"/>
      <c r="G16" s="92"/>
      <c r="H16" s="93"/>
      <c r="I16" s="38">
        <f t="shared" si="2"/>
        <v>45727</v>
      </c>
      <c r="J16" s="91"/>
      <c r="K16" s="92"/>
      <c r="L16" s="93"/>
      <c r="M16" s="38">
        <f t="shared" si="3"/>
        <v>45758</v>
      </c>
      <c r="N16" s="91">
        <v>4</v>
      </c>
      <c r="O16" s="92">
        <v>3</v>
      </c>
      <c r="P16" s="93"/>
      <c r="Q16" s="38">
        <f t="shared" si="4"/>
        <v>45788</v>
      </c>
      <c r="R16" s="91"/>
      <c r="S16" s="92"/>
      <c r="T16" s="93"/>
      <c r="U16" s="38">
        <f t="shared" si="5"/>
        <v>45819</v>
      </c>
      <c r="V16" s="91"/>
      <c r="W16" s="92"/>
      <c r="X16" s="93"/>
      <c r="Y16" s="38">
        <f t="shared" si="6"/>
        <v>45849</v>
      </c>
      <c r="Z16" s="91">
        <v>4</v>
      </c>
      <c r="AA16" s="92">
        <v>3</v>
      </c>
      <c r="AB16" s="93"/>
      <c r="AC16" s="38">
        <f t="shared" si="7"/>
        <v>45880</v>
      </c>
      <c r="AD16" s="91"/>
      <c r="AE16" s="92"/>
      <c r="AF16" s="93"/>
      <c r="AG16" s="38">
        <f t="shared" si="8"/>
        <v>45911</v>
      </c>
      <c r="AH16" s="91"/>
      <c r="AI16" s="92"/>
      <c r="AJ16" s="93"/>
      <c r="AK16" s="38">
        <f t="shared" si="9"/>
        <v>45941</v>
      </c>
      <c r="AL16" s="91"/>
      <c r="AM16" s="92"/>
      <c r="AN16" s="93"/>
      <c r="AO16" s="38">
        <f t="shared" si="10"/>
        <v>45972</v>
      </c>
      <c r="AP16" s="91"/>
      <c r="AQ16" s="92"/>
      <c r="AR16" s="93"/>
      <c r="AS16" s="38">
        <f t="shared" si="11"/>
        <v>46002</v>
      </c>
      <c r="AT16" s="91"/>
      <c r="AU16" s="92"/>
      <c r="AV16" s="98"/>
    </row>
    <row r="17" spans="1:50">
      <c r="A17" s="38">
        <f t="shared" si="0"/>
        <v>45669</v>
      </c>
      <c r="B17" s="91"/>
      <c r="C17" s="92"/>
      <c r="D17" s="93"/>
      <c r="E17" s="38">
        <f t="shared" si="1"/>
        <v>45700</v>
      </c>
      <c r="F17" s="91"/>
      <c r="G17" s="92"/>
      <c r="H17" s="93"/>
      <c r="I17" s="38">
        <f t="shared" si="2"/>
        <v>45728</v>
      </c>
      <c r="J17" s="91"/>
      <c r="K17" s="92"/>
      <c r="L17" s="93"/>
      <c r="M17" s="38">
        <f t="shared" si="3"/>
        <v>45759</v>
      </c>
      <c r="N17" s="91"/>
      <c r="O17" s="92"/>
      <c r="P17" s="93"/>
      <c r="Q17" s="38">
        <f t="shared" si="4"/>
        <v>45789</v>
      </c>
      <c r="R17" s="91"/>
      <c r="S17" s="92"/>
      <c r="T17" s="93"/>
      <c r="U17" s="38">
        <f t="shared" si="5"/>
        <v>45820</v>
      </c>
      <c r="V17" s="91"/>
      <c r="W17" s="92"/>
      <c r="X17" s="93"/>
      <c r="Y17" s="38">
        <f t="shared" si="6"/>
        <v>45850</v>
      </c>
      <c r="Z17" s="91"/>
      <c r="AA17" s="92"/>
      <c r="AB17" s="93"/>
      <c r="AC17" s="38">
        <f t="shared" si="7"/>
        <v>45881</v>
      </c>
      <c r="AD17" s="91"/>
      <c r="AE17" s="92"/>
      <c r="AF17" s="93"/>
      <c r="AG17" s="38">
        <f t="shared" si="8"/>
        <v>45912</v>
      </c>
      <c r="AH17" s="91">
        <v>4</v>
      </c>
      <c r="AI17" s="92">
        <v>3</v>
      </c>
      <c r="AJ17" s="93"/>
      <c r="AK17" s="38">
        <f t="shared" si="9"/>
        <v>45942</v>
      </c>
      <c r="AL17" s="91"/>
      <c r="AM17" s="92"/>
      <c r="AN17" s="93"/>
      <c r="AO17" s="38">
        <f t="shared" si="10"/>
        <v>45973</v>
      </c>
      <c r="AP17" s="91"/>
      <c r="AQ17" s="92"/>
      <c r="AR17" s="93"/>
      <c r="AS17" s="38">
        <f t="shared" si="11"/>
        <v>46003</v>
      </c>
      <c r="AT17" s="91">
        <v>4</v>
      </c>
      <c r="AU17" s="92">
        <v>3</v>
      </c>
      <c r="AV17" s="98"/>
      <c r="AX17" s="37"/>
    </row>
    <row r="18" spans="1:50">
      <c r="A18" s="38">
        <f t="shared" si="0"/>
        <v>45670</v>
      </c>
      <c r="B18" s="91"/>
      <c r="C18" s="92"/>
      <c r="D18" s="93"/>
      <c r="E18" s="38">
        <f t="shared" si="1"/>
        <v>45701</v>
      </c>
      <c r="F18" s="91"/>
      <c r="G18" s="92"/>
      <c r="H18" s="93"/>
      <c r="I18" s="38">
        <f t="shared" si="2"/>
        <v>45729</v>
      </c>
      <c r="J18" s="91"/>
      <c r="K18" s="92"/>
      <c r="L18" s="93"/>
      <c r="M18" s="38">
        <f t="shared" si="3"/>
        <v>45760</v>
      </c>
      <c r="N18" s="91"/>
      <c r="O18" s="92"/>
      <c r="P18" s="93"/>
      <c r="Q18" s="38">
        <f t="shared" si="4"/>
        <v>45790</v>
      </c>
      <c r="R18" s="91"/>
      <c r="S18" s="92"/>
      <c r="T18" s="93"/>
      <c r="U18" s="38">
        <f t="shared" si="5"/>
        <v>45821</v>
      </c>
      <c r="V18" s="91">
        <v>4</v>
      </c>
      <c r="W18" s="92">
        <v>3</v>
      </c>
      <c r="X18" s="93"/>
      <c r="Y18" s="38">
        <f t="shared" si="6"/>
        <v>45851</v>
      </c>
      <c r="Z18" s="91"/>
      <c r="AA18" s="92"/>
      <c r="AB18" s="93"/>
      <c r="AC18" s="38">
        <f t="shared" si="7"/>
        <v>45882</v>
      </c>
      <c r="AD18" s="91"/>
      <c r="AE18" s="92"/>
      <c r="AF18" s="93"/>
      <c r="AG18" s="38">
        <f t="shared" si="8"/>
        <v>45913</v>
      </c>
      <c r="AH18" s="91"/>
      <c r="AI18" s="92"/>
      <c r="AJ18" s="93"/>
      <c r="AK18" s="38">
        <f t="shared" si="9"/>
        <v>45943</v>
      </c>
      <c r="AL18" s="91"/>
      <c r="AM18" s="92"/>
      <c r="AN18" s="93"/>
      <c r="AO18" s="38">
        <f t="shared" si="10"/>
        <v>45974</v>
      </c>
      <c r="AP18" s="91"/>
      <c r="AQ18" s="92"/>
      <c r="AR18" s="93"/>
      <c r="AS18" s="38">
        <f t="shared" si="11"/>
        <v>46004</v>
      </c>
      <c r="AT18" s="91"/>
      <c r="AU18" s="92"/>
      <c r="AV18" s="98"/>
    </row>
    <row r="19" spans="1:50">
      <c r="A19" s="38">
        <f t="shared" si="0"/>
        <v>45671</v>
      </c>
      <c r="B19" s="91"/>
      <c r="C19" s="92"/>
      <c r="D19" s="93"/>
      <c r="E19" s="38">
        <f t="shared" si="1"/>
        <v>45702</v>
      </c>
      <c r="F19" s="91">
        <v>4</v>
      </c>
      <c r="G19" s="92">
        <v>3</v>
      </c>
      <c r="H19" s="93"/>
      <c r="I19" s="38">
        <f t="shared" si="2"/>
        <v>45730</v>
      </c>
      <c r="J19" s="91">
        <v>4</v>
      </c>
      <c r="K19" s="92">
        <v>3</v>
      </c>
      <c r="L19" s="93"/>
      <c r="M19" s="38">
        <f t="shared" si="3"/>
        <v>45761</v>
      </c>
      <c r="N19" s="91"/>
      <c r="O19" s="92"/>
      <c r="P19" s="93"/>
      <c r="Q19" s="38">
        <f t="shared" si="4"/>
        <v>45791</v>
      </c>
      <c r="R19" s="91"/>
      <c r="S19" s="92"/>
      <c r="T19" s="93"/>
      <c r="U19" s="38">
        <f t="shared" si="5"/>
        <v>45822</v>
      </c>
      <c r="V19" s="91"/>
      <c r="W19" s="92"/>
      <c r="X19" s="93"/>
      <c r="Y19" s="38">
        <f t="shared" si="6"/>
        <v>45852</v>
      </c>
      <c r="Z19" s="91"/>
      <c r="AA19" s="92"/>
      <c r="AB19" s="93"/>
      <c r="AC19" s="38">
        <f t="shared" si="7"/>
        <v>45883</v>
      </c>
      <c r="AD19" s="91"/>
      <c r="AE19" s="92"/>
      <c r="AF19" s="93"/>
      <c r="AG19" s="38">
        <f t="shared" si="8"/>
        <v>45914</v>
      </c>
      <c r="AH19" s="91"/>
      <c r="AI19" s="92"/>
      <c r="AJ19" s="93"/>
      <c r="AK19" s="38">
        <f t="shared" si="9"/>
        <v>45944</v>
      </c>
      <c r="AL19" s="91"/>
      <c r="AM19" s="92"/>
      <c r="AN19" s="93"/>
      <c r="AO19" s="38">
        <f t="shared" si="10"/>
        <v>45975</v>
      </c>
      <c r="AP19" s="91">
        <v>4</v>
      </c>
      <c r="AQ19" s="92">
        <v>3</v>
      </c>
      <c r="AR19" s="93"/>
      <c r="AS19" s="38">
        <f t="shared" si="11"/>
        <v>46005</v>
      </c>
      <c r="AT19" s="91"/>
      <c r="AU19" s="92"/>
      <c r="AV19" s="98"/>
    </row>
    <row r="20" spans="1:50">
      <c r="A20" s="38">
        <f t="shared" si="0"/>
        <v>45672</v>
      </c>
      <c r="B20" s="91"/>
      <c r="C20" s="92"/>
      <c r="D20" s="93"/>
      <c r="E20" s="38">
        <f t="shared" si="1"/>
        <v>45703</v>
      </c>
      <c r="F20" s="91"/>
      <c r="G20" s="92"/>
      <c r="H20" s="93"/>
      <c r="I20" s="38">
        <f t="shared" si="2"/>
        <v>45731</v>
      </c>
      <c r="J20" s="91"/>
      <c r="K20" s="92"/>
      <c r="L20" s="93"/>
      <c r="M20" s="38">
        <f t="shared" si="3"/>
        <v>45762</v>
      </c>
      <c r="N20" s="91"/>
      <c r="O20" s="92"/>
      <c r="P20" s="93"/>
      <c r="Q20" s="38">
        <f t="shared" si="4"/>
        <v>45792</v>
      </c>
      <c r="R20" s="91"/>
      <c r="S20" s="92"/>
      <c r="T20" s="93"/>
      <c r="U20" s="38">
        <f t="shared" si="5"/>
        <v>45823</v>
      </c>
      <c r="V20" s="91"/>
      <c r="W20" s="92"/>
      <c r="X20" s="93"/>
      <c r="Y20" s="38">
        <f t="shared" si="6"/>
        <v>45853</v>
      </c>
      <c r="Z20" s="91"/>
      <c r="AA20" s="92"/>
      <c r="AB20" s="93"/>
      <c r="AC20" s="38">
        <f t="shared" si="7"/>
        <v>45884</v>
      </c>
      <c r="AD20" s="91">
        <v>4</v>
      </c>
      <c r="AE20" s="92">
        <v>3</v>
      </c>
      <c r="AF20" s="93"/>
      <c r="AG20" s="38">
        <f t="shared" si="8"/>
        <v>45915</v>
      </c>
      <c r="AH20" s="91"/>
      <c r="AI20" s="92"/>
      <c r="AJ20" s="93"/>
      <c r="AK20" s="38">
        <f t="shared" si="9"/>
        <v>45945</v>
      </c>
      <c r="AL20" s="91"/>
      <c r="AM20" s="92"/>
      <c r="AN20" s="93"/>
      <c r="AO20" s="38">
        <f t="shared" si="10"/>
        <v>45976</v>
      </c>
      <c r="AP20" s="91"/>
      <c r="AQ20" s="92"/>
      <c r="AR20" s="93"/>
      <c r="AS20" s="38">
        <f t="shared" si="11"/>
        <v>46006</v>
      </c>
      <c r="AT20" s="91"/>
      <c r="AU20" s="92"/>
      <c r="AV20" s="98"/>
    </row>
    <row r="21" spans="1:50">
      <c r="A21" s="38">
        <f t="shared" si="0"/>
        <v>45673</v>
      </c>
      <c r="B21" s="91"/>
      <c r="C21" s="92"/>
      <c r="D21" s="93"/>
      <c r="E21" s="38">
        <f t="shared" si="1"/>
        <v>45704</v>
      </c>
      <c r="F21" s="91"/>
      <c r="G21" s="92"/>
      <c r="H21" s="93"/>
      <c r="I21" s="38">
        <f t="shared" si="2"/>
        <v>45732</v>
      </c>
      <c r="J21" s="91"/>
      <c r="K21" s="92"/>
      <c r="L21" s="93"/>
      <c r="M21" s="38">
        <f t="shared" si="3"/>
        <v>45763</v>
      </c>
      <c r="N21" s="91"/>
      <c r="O21" s="92"/>
      <c r="P21" s="93"/>
      <c r="Q21" s="38">
        <f t="shared" si="4"/>
        <v>45793</v>
      </c>
      <c r="R21" s="91">
        <v>4</v>
      </c>
      <c r="S21" s="92">
        <v>3</v>
      </c>
      <c r="T21" s="93"/>
      <c r="U21" s="38">
        <f t="shared" si="5"/>
        <v>45824</v>
      </c>
      <c r="V21" s="91"/>
      <c r="W21" s="92"/>
      <c r="X21" s="93"/>
      <c r="Y21" s="38">
        <f t="shared" si="6"/>
        <v>45854</v>
      </c>
      <c r="Z21" s="91"/>
      <c r="AA21" s="92"/>
      <c r="AB21" s="93"/>
      <c r="AC21" s="38">
        <f t="shared" si="7"/>
        <v>45885</v>
      </c>
      <c r="AD21" s="91"/>
      <c r="AE21" s="92"/>
      <c r="AF21" s="93"/>
      <c r="AG21" s="38">
        <f t="shared" si="8"/>
        <v>45916</v>
      </c>
      <c r="AH21" s="91"/>
      <c r="AI21" s="92"/>
      <c r="AJ21" s="93"/>
      <c r="AK21" s="38">
        <f t="shared" si="9"/>
        <v>45946</v>
      </c>
      <c r="AL21" s="91"/>
      <c r="AM21" s="92"/>
      <c r="AN21" s="93"/>
      <c r="AO21" s="38">
        <f t="shared" si="10"/>
        <v>45977</v>
      </c>
      <c r="AP21" s="91"/>
      <c r="AQ21" s="92"/>
      <c r="AR21" s="93"/>
      <c r="AS21" s="38">
        <f t="shared" si="11"/>
        <v>46007</v>
      </c>
      <c r="AT21" s="91"/>
      <c r="AU21" s="92"/>
      <c r="AV21" s="98"/>
    </row>
    <row r="22" spans="1:50">
      <c r="A22" s="38">
        <f t="shared" si="0"/>
        <v>45674</v>
      </c>
      <c r="B22" s="91">
        <v>4</v>
      </c>
      <c r="C22" s="92">
        <v>3</v>
      </c>
      <c r="D22" s="93"/>
      <c r="E22" s="38">
        <f t="shared" si="1"/>
        <v>45705</v>
      </c>
      <c r="F22" s="91"/>
      <c r="G22" s="92"/>
      <c r="H22" s="93"/>
      <c r="I22" s="38">
        <f t="shared" si="2"/>
        <v>45733</v>
      </c>
      <c r="J22" s="91"/>
      <c r="K22" s="92"/>
      <c r="L22" s="93"/>
      <c r="M22" s="38">
        <f t="shared" si="3"/>
        <v>45764</v>
      </c>
      <c r="N22" s="91"/>
      <c r="O22" s="92"/>
      <c r="P22" s="93"/>
      <c r="Q22" s="38">
        <f t="shared" si="4"/>
        <v>45794</v>
      </c>
      <c r="R22" s="91"/>
      <c r="S22" s="92"/>
      <c r="T22" s="93"/>
      <c r="U22" s="38">
        <f t="shared" si="5"/>
        <v>45825</v>
      </c>
      <c r="V22" s="91"/>
      <c r="W22" s="92"/>
      <c r="X22" s="93"/>
      <c r="Y22" s="38">
        <f t="shared" si="6"/>
        <v>45855</v>
      </c>
      <c r="Z22" s="91"/>
      <c r="AA22" s="92"/>
      <c r="AB22" s="93"/>
      <c r="AC22" s="38">
        <f t="shared" si="7"/>
        <v>45886</v>
      </c>
      <c r="AD22" s="91"/>
      <c r="AE22" s="92"/>
      <c r="AF22" s="93"/>
      <c r="AG22" s="38">
        <f t="shared" si="8"/>
        <v>45917</v>
      </c>
      <c r="AH22" s="91"/>
      <c r="AI22" s="92"/>
      <c r="AJ22" s="93"/>
      <c r="AK22" s="38">
        <f t="shared" si="9"/>
        <v>45947</v>
      </c>
      <c r="AL22" s="91">
        <v>4</v>
      </c>
      <c r="AM22" s="92">
        <v>3</v>
      </c>
      <c r="AN22" s="93"/>
      <c r="AO22" s="38">
        <f t="shared" si="10"/>
        <v>45978</v>
      </c>
      <c r="AP22" s="91"/>
      <c r="AQ22" s="92"/>
      <c r="AR22" s="93"/>
      <c r="AS22" s="38">
        <f t="shared" si="11"/>
        <v>46008</v>
      </c>
      <c r="AT22" s="91"/>
      <c r="AU22" s="92"/>
      <c r="AV22" s="98"/>
    </row>
    <row r="23" spans="1:50">
      <c r="A23" s="38">
        <f t="shared" si="0"/>
        <v>45675</v>
      </c>
      <c r="B23" s="91"/>
      <c r="C23" s="92"/>
      <c r="D23" s="93"/>
      <c r="E23" s="38">
        <f t="shared" si="1"/>
        <v>45706</v>
      </c>
      <c r="F23" s="91"/>
      <c r="G23" s="92"/>
      <c r="H23" s="93"/>
      <c r="I23" s="38">
        <f t="shared" si="2"/>
        <v>45734</v>
      </c>
      <c r="J23" s="91"/>
      <c r="K23" s="92"/>
      <c r="L23" s="93"/>
      <c r="M23" s="38">
        <f t="shared" si="3"/>
        <v>45765</v>
      </c>
      <c r="N23" s="91">
        <v>4</v>
      </c>
      <c r="O23" s="92">
        <v>3</v>
      </c>
      <c r="P23" s="93"/>
      <c r="Q23" s="38">
        <f t="shared" si="4"/>
        <v>45795</v>
      </c>
      <c r="R23" s="91"/>
      <c r="S23" s="92"/>
      <c r="T23" s="93"/>
      <c r="U23" s="38">
        <f t="shared" si="5"/>
        <v>45826</v>
      </c>
      <c r="V23" s="91"/>
      <c r="W23" s="92"/>
      <c r="X23" s="93"/>
      <c r="Y23" s="38">
        <f t="shared" si="6"/>
        <v>45856</v>
      </c>
      <c r="Z23" s="91">
        <v>4</v>
      </c>
      <c r="AA23" s="92">
        <v>3</v>
      </c>
      <c r="AB23" s="93"/>
      <c r="AC23" s="38">
        <f t="shared" si="7"/>
        <v>45887</v>
      </c>
      <c r="AD23" s="91"/>
      <c r="AE23" s="92"/>
      <c r="AF23" s="93"/>
      <c r="AG23" s="38">
        <f t="shared" si="8"/>
        <v>45918</v>
      </c>
      <c r="AH23" s="91"/>
      <c r="AI23" s="92"/>
      <c r="AJ23" s="93"/>
      <c r="AK23" s="38">
        <f t="shared" si="9"/>
        <v>45948</v>
      </c>
      <c r="AL23" s="91"/>
      <c r="AM23" s="92"/>
      <c r="AN23" s="93"/>
      <c r="AO23" s="38">
        <f t="shared" si="10"/>
        <v>45979</v>
      </c>
      <c r="AP23" s="91"/>
      <c r="AQ23" s="92"/>
      <c r="AR23" s="93"/>
      <c r="AS23" s="38">
        <f t="shared" si="11"/>
        <v>46009</v>
      </c>
      <c r="AT23" s="91"/>
      <c r="AU23" s="92"/>
      <c r="AV23" s="98"/>
    </row>
    <row r="24" spans="1:50">
      <c r="A24" s="38">
        <f t="shared" si="0"/>
        <v>45676</v>
      </c>
      <c r="B24" s="91"/>
      <c r="C24" s="92"/>
      <c r="D24" s="93"/>
      <c r="E24" s="38">
        <f t="shared" si="1"/>
        <v>45707</v>
      </c>
      <c r="F24" s="91"/>
      <c r="G24" s="92"/>
      <c r="H24" s="93"/>
      <c r="I24" s="38">
        <f t="shared" si="2"/>
        <v>45735</v>
      </c>
      <c r="J24" s="91"/>
      <c r="K24" s="92"/>
      <c r="L24" s="93"/>
      <c r="M24" s="38">
        <f t="shared" si="3"/>
        <v>45766</v>
      </c>
      <c r="N24" s="91"/>
      <c r="O24" s="92"/>
      <c r="P24" s="93"/>
      <c r="Q24" s="38">
        <f t="shared" si="4"/>
        <v>45796</v>
      </c>
      <c r="R24" s="91"/>
      <c r="S24" s="92"/>
      <c r="T24" s="93"/>
      <c r="U24" s="38">
        <f t="shared" si="5"/>
        <v>45827</v>
      </c>
      <c r="V24" s="91"/>
      <c r="W24" s="92"/>
      <c r="X24" s="93"/>
      <c r="Y24" s="38">
        <f t="shared" si="6"/>
        <v>45857</v>
      </c>
      <c r="Z24" s="91"/>
      <c r="AA24" s="92"/>
      <c r="AB24" s="93"/>
      <c r="AC24" s="38">
        <f t="shared" si="7"/>
        <v>45888</v>
      </c>
      <c r="AD24" s="91"/>
      <c r="AE24" s="92"/>
      <c r="AF24" s="93"/>
      <c r="AG24" s="38">
        <f t="shared" si="8"/>
        <v>45919</v>
      </c>
      <c r="AH24" s="91">
        <v>4</v>
      </c>
      <c r="AI24" s="92">
        <v>3</v>
      </c>
      <c r="AJ24" s="93"/>
      <c r="AK24" s="38">
        <f t="shared" si="9"/>
        <v>45949</v>
      </c>
      <c r="AL24" s="91"/>
      <c r="AM24" s="92"/>
      <c r="AN24" s="93"/>
      <c r="AO24" s="38">
        <f t="shared" si="10"/>
        <v>45980</v>
      </c>
      <c r="AP24" s="91"/>
      <c r="AQ24" s="92"/>
      <c r="AR24" s="93"/>
      <c r="AS24" s="38">
        <f t="shared" si="11"/>
        <v>46010</v>
      </c>
      <c r="AT24" s="91">
        <v>4</v>
      </c>
      <c r="AU24" s="92">
        <v>3</v>
      </c>
      <c r="AV24" s="98"/>
    </row>
    <row r="25" spans="1:50">
      <c r="A25" s="38">
        <f t="shared" si="0"/>
        <v>45677</v>
      </c>
      <c r="B25" s="91"/>
      <c r="C25" s="92"/>
      <c r="D25" s="93"/>
      <c r="E25" s="38">
        <f t="shared" si="1"/>
        <v>45708</v>
      </c>
      <c r="F25" s="91"/>
      <c r="G25" s="92"/>
      <c r="H25" s="93"/>
      <c r="I25" s="38">
        <f t="shared" si="2"/>
        <v>45736</v>
      </c>
      <c r="J25" s="91"/>
      <c r="K25" s="92"/>
      <c r="L25" s="93"/>
      <c r="M25" s="38">
        <f t="shared" si="3"/>
        <v>45767</v>
      </c>
      <c r="N25" s="91"/>
      <c r="O25" s="92"/>
      <c r="P25" s="93"/>
      <c r="Q25" s="38">
        <f t="shared" si="4"/>
        <v>45797</v>
      </c>
      <c r="R25" s="91"/>
      <c r="S25" s="92"/>
      <c r="T25" s="93"/>
      <c r="U25" s="38">
        <f t="shared" si="5"/>
        <v>45828</v>
      </c>
      <c r="V25" s="91">
        <v>4</v>
      </c>
      <c r="W25" s="92">
        <v>3</v>
      </c>
      <c r="X25" s="93"/>
      <c r="Y25" s="38">
        <f t="shared" si="6"/>
        <v>45858</v>
      </c>
      <c r="Z25" s="91"/>
      <c r="AA25" s="92"/>
      <c r="AB25" s="93"/>
      <c r="AC25" s="38">
        <f t="shared" si="7"/>
        <v>45889</v>
      </c>
      <c r="AD25" s="91"/>
      <c r="AE25" s="92"/>
      <c r="AF25" s="93"/>
      <c r="AG25" s="38">
        <f t="shared" si="8"/>
        <v>45920</v>
      </c>
      <c r="AH25" s="91"/>
      <c r="AI25" s="92"/>
      <c r="AJ25" s="93"/>
      <c r="AK25" s="38">
        <f t="shared" si="9"/>
        <v>45950</v>
      </c>
      <c r="AL25" s="91"/>
      <c r="AM25" s="92"/>
      <c r="AN25" s="93"/>
      <c r="AO25" s="38">
        <f t="shared" si="10"/>
        <v>45981</v>
      </c>
      <c r="AP25" s="91"/>
      <c r="AQ25" s="92"/>
      <c r="AR25" s="93"/>
      <c r="AS25" s="38">
        <f t="shared" si="11"/>
        <v>46011</v>
      </c>
      <c r="AT25" s="91"/>
      <c r="AU25" s="92"/>
      <c r="AV25" s="98"/>
    </row>
    <row r="26" spans="1:50">
      <c r="A26" s="38">
        <f t="shared" si="0"/>
        <v>45678</v>
      </c>
      <c r="B26" s="91"/>
      <c r="C26" s="92"/>
      <c r="D26" s="93"/>
      <c r="E26" s="38">
        <f t="shared" si="1"/>
        <v>45709</v>
      </c>
      <c r="F26" s="91">
        <v>4</v>
      </c>
      <c r="G26" s="92">
        <v>3</v>
      </c>
      <c r="H26" s="93"/>
      <c r="I26" s="38">
        <f t="shared" si="2"/>
        <v>45737</v>
      </c>
      <c r="J26" s="91">
        <v>4</v>
      </c>
      <c r="K26" s="92">
        <v>3</v>
      </c>
      <c r="L26" s="93"/>
      <c r="M26" s="38">
        <f t="shared" si="3"/>
        <v>45768</v>
      </c>
      <c r="N26" s="91"/>
      <c r="O26" s="92"/>
      <c r="P26" s="93"/>
      <c r="Q26" s="38">
        <f t="shared" si="4"/>
        <v>45798</v>
      </c>
      <c r="R26" s="91"/>
      <c r="S26" s="92"/>
      <c r="T26" s="93"/>
      <c r="U26" s="38">
        <f t="shared" si="5"/>
        <v>45829</v>
      </c>
      <c r="V26" s="91"/>
      <c r="W26" s="92"/>
      <c r="X26" s="93"/>
      <c r="Y26" s="38">
        <f t="shared" si="6"/>
        <v>45859</v>
      </c>
      <c r="Z26" s="91"/>
      <c r="AA26" s="92"/>
      <c r="AB26" s="93"/>
      <c r="AC26" s="38">
        <f t="shared" si="7"/>
        <v>45890</v>
      </c>
      <c r="AD26" s="91"/>
      <c r="AE26" s="92"/>
      <c r="AF26" s="93"/>
      <c r="AG26" s="38">
        <f t="shared" si="8"/>
        <v>45921</v>
      </c>
      <c r="AH26" s="91"/>
      <c r="AI26" s="92"/>
      <c r="AJ26" s="93"/>
      <c r="AK26" s="38">
        <f t="shared" si="9"/>
        <v>45951</v>
      </c>
      <c r="AL26" s="91"/>
      <c r="AM26" s="92"/>
      <c r="AN26" s="93"/>
      <c r="AO26" s="38">
        <f t="shared" si="10"/>
        <v>45982</v>
      </c>
      <c r="AP26" s="91">
        <v>4</v>
      </c>
      <c r="AQ26" s="92">
        <v>3</v>
      </c>
      <c r="AR26" s="93"/>
      <c r="AS26" s="38">
        <f t="shared" si="11"/>
        <v>46012</v>
      </c>
      <c r="AT26" s="91"/>
      <c r="AU26" s="92"/>
      <c r="AV26" s="98"/>
    </row>
    <row r="27" spans="1:50">
      <c r="A27" s="38">
        <f t="shared" si="0"/>
        <v>45679</v>
      </c>
      <c r="B27" s="91"/>
      <c r="C27" s="92"/>
      <c r="D27" s="93"/>
      <c r="E27" s="38">
        <f t="shared" si="1"/>
        <v>45710</v>
      </c>
      <c r="F27" s="91"/>
      <c r="G27" s="92"/>
      <c r="H27" s="93"/>
      <c r="I27" s="38">
        <f t="shared" si="2"/>
        <v>45738</v>
      </c>
      <c r="J27" s="91"/>
      <c r="K27" s="92"/>
      <c r="L27" s="93"/>
      <c r="M27" s="38">
        <f t="shared" si="3"/>
        <v>45769</v>
      </c>
      <c r="N27" s="91"/>
      <c r="O27" s="92"/>
      <c r="P27" s="93"/>
      <c r="Q27" s="38">
        <f t="shared" si="4"/>
        <v>45799</v>
      </c>
      <c r="R27" s="91"/>
      <c r="S27" s="92"/>
      <c r="T27" s="93"/>
      <c r="U27" s="38">
        <f t="shared" si="5"/>
        <v>45830</v>
      </c>
      <c r="V27" s="91"/>
      <c r="W27" s="92"/>
      <c r="X27" s="93"/>
      <c r="Y27" s="38">
        <f t="shared" si="6"/>
        <v>45860</v>
      </c>
      <c r="Z27" s="91"/>
      <c r="AA27" s="92"/>
      <c r="AB27" s="93"/>
      <c r="AC27" s="38">
        <f t="shared" si="7"/>
        <v>45891</v>
      </c>
      <c r="AD27" s="91">
        <v>4</v>
      </c>
      <c r="AE27" s="92">
        <v>3</v>
      </c>
      <c r="AF27" s="93"/>
      <c r="AG27" s="38">
        <f t="shared" si="8"/>
        <v>45922</v>
      </c>
      <c r="AH27" s="91"/>
      <c r="AI27" s="92"/>
      <c r="AJ27" s="93"/>
      <c r="AK27" s="38">
        <f t="shared" si="9"/>
        <v>45952</v>
      </c>
      <c r="AL27" s="91"/>
      <c r="AM27" s="92"/>
      <c r="AN27" s="93"/>
      <c r="AO27" s="38">
        <f t="shared" si="10"/>
        <v>45983</v>
      </c>
      <c r="AP27" s="91"/>
      <c r="AQ27" s="92"/>
      <c r="AR27" s="93"/>
      <c r="AS27" s="38">
        <f t="shared" si="11"/>
        <v>46013</v>
      </c>
      <c r="AT27" s="91"/>
      <c r="AU27" s="92"/>
      <c r="AV27" s="98"/>
    </row>
    <row r="28" spans="1:50">
      <c r="A28" s="38">
        <f t="shared" si="0"/>
        <v>45680</v>
      </c>
      <c r="B28" s="91"/>
      <c r="C28" s="92"/>
      <c r="D28" s="93"/>
      <c r="E28" s="38">
        <f t="shared" si="1"/>
        <v>45711</v>
      </c>
      <c r="F28" s="91"/>
      <c r="G28" s="92"/>
      <c r="H28" s="93"/>
      <c r="I28" s="38">
        <f t="shared" si="2"/>
        <v>45739</v>
      </c>
      <c r="J28" s="91"/>
      <c r="K28" s="92"/>
      <c r="L28" s="93"/>
      <c r="M28" s="38">
        <f t="shared" si="3"/>
        <v>45770</v>
      </c>
      <c r="N28" s="91"/>
      <c r="O28" s="92"/>
      <c r="P28" s="93"/>
      <c r="Q28" s="38">
        <f t="shared" si="4"/>
        <v>45800</v>
      </c>
      <c r="R28" s="91">
        <v>4</v>
      </c>
      <c r="S28" s="92">
        <v>3</v>
      </c>
      <c r="T28" s="93"/>
      <c r="U28" s="38">
        <f t="shared" si="5"/>
        <v>45831</v>
      </c>
      <c r="V28" s="91"/>
      <c r="W28" s="92"/>
      <c r="X28" s="93"/>
      <c r="Y28" s="38">
        <f t="shared" si="6"/>
        <v>45861</v>
      </c>
      <c r="Z28" s="91"/>
      <c r="AA28" s="92"/>
      <c r="AB28" s="93"/>
      <c r="AC28" s="38">
        <f t="shared" si="7"/>
        <v>45892</v>
      </c>
      <c r="AD28" s="91"/>
      <c r="AE28" s="92"/>
      <c r="AF28" s="93"/>
      <c r="AG28" s="38">
        <f t="shared" si="8"/>
        <v>45923</v>
      </c>
      <c r="AH28" s="91"/>
      <c r="AI28" s="92"/>
      <c r="AJ28" s="93"/>
      <c r="AK28" s="38">
        <f t="shared" si="9"/>
        <v>45953</v>
      </c>
      <c r="AL28" s="91"/>
      <c r="AM28" s="92"/>
      <c r="AN28" s="93"/>
      <c r="AO28" s="38">
        <f t="shared" si="10"/>
        <v>45984</v>
      </c>
      <c r="AP28" s="91"/>
      <c r="AQ28" s="92"/>
      <c r="AR28" s="93"/>
      <c r="AS28" s="38">
        <f t="shared" si="11"/>
        <v>46014</v>
      </c>
      <c r="AT28" s="91"/>
      <c r="AU28" s="92"/>
      <c r="AV28" s="98"/>
    </row>
    <row r="29" spans="1:50">
      <c r="A29" s="38">
        <f t="shared" si="0"/>
        <v>45681</v>
      </c>
      <c r="B29" s="91">
        <v>4</v>
      </c>
      <c r="C29" s="92">
        <v>3</v>
      </c>
      <c r="D29" s="93"/>
      <c r="E29" s="38">
        <f t="shared" si="1"/>
        <v>45712</v>
      </c>
      <c r="F29" s="91"/>
      <c r="G29" s="92"/>
      <c r="H29" s="93"/>
      <c r="I29" s="38">
        <f t="shared" si="2"/>
        <v>45740</v>
      </c>
      <c r="J29" s="91"/>
      <c r="K29" s="92"/>
      <c r="L29" s="93"/>
      <c r="M29" s="38">
        <f t="shared" si="3"/>
        <v>45771</v>
      </c>
      <c r="N29" s="91"/>
      <c r="O29" s="92"/>
      <c r="P29" s="93"/>
      <c r="Q29" s="38">
        <f t="shared" si="4"/>
        <v>45801</v>
      </c>
      <c r="R29" s="91"/>
      <c r="S29" s="92"/>
      <c r="T29" s="93"/>
      <c r="U29" s="38">
        <f t="shared" si="5"/>
        <v>45832</v>
      </c>
      <c r="V29" s="91"/>
      <c r="W29" s="92"/>
      <c r="X29" s="93"/>
      <c r="Y29" s="38">
        <f t="shared" si="6"/>
        <v>45862</v>
      </c>
      <c r="Z29" s="91"/>
      <c r="AA29" s="92"/>
      <c r="AB29" s="93"/>
      <c r="AC29" s="38">
        <f t="shared" si="7"/>
        <v>45893</v>
      </c>
      <c r="AD29" s="91"/>
      <c r="AE29" s="92"/>
      <c r="AF29" s="93"/>
      <c r="AG29" s="38">
        <f t="shared" si="8"/>
        <v>45924</v>
      </c>
      <c r="AH29" s="91"/>
      <c r="AI29" s="92"/>
      <c r="AJ29" s="93"/>
      <c r="AK29" s="38">
        <f t="shared" si="9"/>
        <v>45954</v>
      </c>
      <c r="AL29" s="91">
        <v>4</v>
      </c>
      <c r="AM29" s="92">
        <v>3</v>
      </c>
      <c r="AN29" s="93"/>
      <c r="AO29" s="38">
        <f t="shared" si="10"/>
        <v>45985</v>
      </c>
      <c r="AP29" s="91"/>
      <c r="AQ29" s="92"/>
      <c r="AR29" s="93"/>
      <c r="AS29" s="38">
        <f t="shared" si="11"/>
        <v>46015</v>
      </c>
      <c r="AT29" s="91"/>
      <c r="AU29" s="92"/>
      <c r="AV29" s="98"/>
    </row>
    <row r="30" spans="1:50">
      <c r="A30" s="38">
        <f t="shared" si="0"/>
        <v>45682</v>
      </c>
      <c r="B30" s="91"/>
      <c r="C30" s="92"/>
      <c r="D30" s="93"/>
      <c r="E30" s="38">
        <f t="shared" si="1"/>
        <v>45713</v>
      </c>
      <c r="F30" s="91"/>
      <c r="G30" s="92"/>
      <c r="H30" s="93"/>
      <c r="I30" s="38">
        <f t="shared" si="2"/>
        <v>45741</v>
      </c>
      <c r="J30" s="91"/>
      <c r="K30" s="92"/>
      <c r="L30" s="93"/>
      <c r="M30" s="38">
        <f t="shared" si="3"/>
        <v>45772</v>
      </c>
      <c r="N30" s="91">
        <v>4</v>
      </c>
      <c r="O30" s="92">
        <v>3</v>
      </c>
      <c r="P30" s="93"/>
      <c r="Q30" s="38">
        <f t="shared" si="4"/>
        <v>45802</v>
      </c>
      <c r="R30" s="91"/>
      <c r="S30" s="92"/>
      <c r="T30" s="93"/>
      <c r="U30" s="38">
        <f t="shared" si="5"/>
        <v>45833</v>
      </c>
      <c r="V30" s="91"/>
      <c r="W30" s="92"/>
      <c r="X30" s="93"/>
      <c r="Y30" s="38">
        <f t="shared" si="6"/>
        <v>45863</v>
      </c>
      <c r="Z30" s="91">
        <v>4</v>
      </c>
      <c r="AA30" s="92">
        <v>3</v>
      </c>
      <c r="AB30" s="93"/>
      <c r="AC30" s="38">
        <f t="shared" si="7"/>
        <v>45894</v>
      </c>
      <c r="AD30" s="91"/>
      <c r="AE30" s="92"/>
      <c r="AF30" s="93"/>
      <c r="AG30" s="38">
        <f t="shared" si="8"/>
        <v>45925</v>
      </c>
      <c r="AH30" s="91"/>
      <c r="AI30" s="92"/>
      <c r="AJ30" s="93"/>
      <c r="AK30" s="38">
        <f t="shared" si="9"/>
        <v>45955</v>
      </c>
      <c r="AL30" s="91"/>
      <c r="AM30" s="92"/>
      <c r="AN30" s="93"/>
      <c r="AO30" s="38">
        <f t="shared" si="10"/>
        <v>45986</v>
      </c>
      <c r="AP30" s="91"/>
      <c r="AQ30" s="92"/>
      <c r="AR30" s="93"/>
      <c r="AS30" s="38">
        <f t="shared" si="11"/>
        <v>46016</v>
      </c>
      <c r="AT30" s="91"/>
      <c r="AU30" s="92"/>
      <c r="AV30" s="98"/>
    </row>
    <row r="31" spans="1:50">
      <c r="A31" s="38">
        <f t="shared" si="0"/>
        <v>45683</v>
      </c>
      <c r="B31" s="91"/>
      <c r="C31" s="92"/>
      <c r="D31" s="93"/>
      <c r="E31" s="38">
        <f t="shared" si="1"/>
        <v>45714</v>
      </c>
      <c r="F31" s="91"/>
      <c r="G31" s="92"/>
      <c r="H31" s="93"/>
      <c r="I31" s="38">
        <f t="shared" si="2"/>
        <v>45742</v>
      </c>
      <c r="J31" s="91"/>
      <c r="K31" s="92"/>
      <c r="L31" s="93"/>
      <c r="M31" s="38">
        <f t="shared" si="3"/>
        <v>45773</v>
      </c>
      <c r="N31" s="91"/>
      <c r="O31" s="92"/>
      <c r="P31" s="93"/>
      <c r="Q31" s="38">
        <f t="shared" si="4"/>
        <v>45803</v>
      </c>
      <c r="R31" s="91"/>
      <c r="S31" s="92"/>
      <c r="T31" s="93"/>
      <c r="U31" s="38">
        <f t="shared" si="5"/>
        <v>45834</v>
      </c>
      <c r="V31" s="91"/>
      <c r="W31" s="92"/>
      <c r="X31" s="93"/>
      <c r="Y31" s="38">
        <f t="shared" si="6"/>
        <v>45864</v>
      </c>
      <c r="Z31" s="91"/>
      <c r="AA31" s="92"/>
      <c r="AB31" s="93"/>
      <c r="AC31" s="38">
        <f t="shared" si="7"/>
        <v>45895</v>
      </c>
      <c r="AD31" s="91"/>
      <c r="AE31" s="92"/>
      <c r="AF31" s="93"/>
      <c r="AG31" s="38">
        <f t="shared" si="8"/>
        <v>45926</v>
      </c>
      <c r="AH31" s="91">
        <v>4</v>
      </c>
      <c r="AI31" s="92">
        <v>3</v>
      </c>
      <c r="AJ31" s="93"/>
      <c r="AK31" s="38">
        <f t="shared" si="9"/>
        <v>45956</v>
      </c>
      <c r="AL31" s="91"/>
      <c r="AM31" s="92"/>
      <c r="AN31" s="93"/>
      <c r="AO31" s="38">
        <f t="shared" si="10"/>
        <v>45987</v>
      </c>
      <c r="AP31" s="91"/>
      <c r="AQ31" s="92"/>
      <c r="AR31" s="93"/>
      <c r="AS31" s="38">
        <f t="shared" si="11"/>
        <v>46017</v>
      </c>
      <c r="AT31" s="91">
        <v>4</v>
      </c>
      <c r="AU31" s="92">
        <v>3</v>
      </c>
      <c r="AV31" s="98"/>
    </row>
    <row r="32" spans="1:50">
      <c r="A32" s="38">
        <f t="shared" si="0"/>
        <v>45684</v>
      </c>
      <c r="B32" s="91"/>
      <c r="C32" s="92"/>
      <c r="D32" s="93"/>
      <c r="E32" s="38">
        <f t="shared" si="1"/>
        <v>45715</v>
      </c>
      <c r="F32" s="91"/>
      <c r="G32" s="92"/>
      <c r="H32" s="93"/>
      <c r="I32" s="38">
        <f t="shared" si="2"/>
        <v>45743</v>
      </c>
      <c r="J32" s="91"/>
      <c r="K32" s="92"/>
      <c r="L32" s="93"/>
      <c r="M32" s="38">
        <f t="shared" si="3"/>
        <v>45774</v>
      </c>
      <c r="N32" s="91"/>
      <c r="O32" s="92"/>
      <c r="P32" s="93"/>
      <c r="Q32" s="38">
        <f t="shared" si="4"/>
        <v>45804</v>
      </c>
      <c r="R32" s="91"/>
      <c r="S32" s="92"/>
      <c r="T32" s="93"/>
      <c r="U32" s="38">
        <f t="shared" si="5"/>
        <v>45835</v>
      </c>
      <c r="V32" s="91">
        <v>4</v>
      </c>
      <c r="W32" s="92">
        <v>3</v>
      </c>
      <c r="X32" s="93"/>
      <c r="Y32" s="38">
        <f t="shared" si="6"/>
        <v>45865</v>
      </c>
      <c r="Z32" s="91"/>
      <c r="AA32" s="92"/>
      <c r="AB32" s="93"/>
      <c r="AC32" s="38">
        <f t="shared" si="7"/>
        <v>45896</v>
      </c>
      <c r="AD32" s="91"/>
      <c r="AE32" s="92"/>
      <c r="AF32" s="93"/>
      <c r="AG32" s="38">
        <f t="shared" si="8"/>
        <v>45927</v>
      </c>
      <c r="AH32" s="91"/>
      <c r="AI32" s="92"/>
      <c r="AJ32" s="93"/>
      <c r="AK32" s="38">
        <f t="shared" si="9"/>
        <v>45957</v>
      </c>
      <c r="AL32" s="91"/>
      <c r="AM32" s="92"/>
      <c r="AN32" s="93"/>
      <c r="AO32" s="38">
        <f t="shared" si="10"/>
        <v>45988</v>
      </c>
      <c r="AP32" s="91"/>
      <c r="AQ32" s="92"/>
      <c r="AR32" s="93"/>
      <c r="AS32" s="38">
        <f t="shared" si="11"/>
        <v>46018</v>
      </c>
      <c r="AT32" s="91"/>
      <c r="AU32" s="92"/>
      <c r="AV32" s="98"/>
    </row>
    <row r="33" spans="1:48">
      <c r="A33" s="38">
        <f t="shared" si="0"/>
        <v>45685</v>
      </c>
      <c r="B33" s="91"/>
      <c r="C33" s="92"/>
      <c r="D33" s="93"/>
      <c r="E33" s="38">
        <f t="shared" si="1"/>
        <v>45716</v>
      </c>
      <c r="F33" s="91">
        <v>4</v>
      </c>
      <c r="G33" s="92">
        <v>3</v>
      </c>
      <c r="H33" s="94"/>
      <c r="I33" s="38">
        <f t="shared" si="2"/>
        <v>45744</v>
      </c>
      <c r="J33" s="91">
        <v>4</v>
      </c>
      <c r="K33" s="92">
        <v>3</v>
      </c>
      <c r="L33" s="93"/>
      <c r="M33" s="38">
        <f t="shared" si="3"/>
        <v>45775</v>
      </c>
      <c r="N33" s="91"/>
      <c r="O33" s="92"/>
      <c r="P33" s="93"/>
      <c r="Q33" s="38">
        <f t="shared" si="4"/>
        <v>45805</v>
      </c>
      <c r="R33" s="91"/>
      <c r="S33" s="92"/>
      <c r="T33" s="93"/>
      <c r="U33" s="38">
        <f t="shared" si="5"/>
        <v>45836</v>
      </c>
      <c r="V33" s="91"/>
      <c r="W33" s="92"/>
      <c r="X33" s="93"/>
      <c r="Y33" s="38">
        <f t="shared" si="6"/>
        <v>45866</v>
      </c>
      <c r="Z33" s="91"/>
      <c r="AA33" s="92"/>
      <c r="AB33" s="93"/>
      <c r="AC33" s="38">
        <f t="shared" si="7"/>
        <v>45897</v>
      </c>
      <c r="AD33" s="91"/>
      <c r="AE33" s="92"/>
      <c r="AF33" s="93"/>
      <c r="AG33" s="38">
        <f t="shared" si="8"/>
        <v>45928</v>
      </c>
      <c r="AH33" s="91"/>
      <c r="AI33" s="92"/>
      <c r="AJ33" s="93"/>
      <c r="AK33" s="38">
        <f t="shared" si="9"/>
        <v>45958</v>
      </c>
      <c r="AL33" s="91"/>
      <c r="AM33" s="92"/>
      <c r="AN33" s="93"/>
      <c r="AO33" s="38">
        <f t="shared" si="10"/>
        <v>45989</v>
      </c>
      <c r="AP33" s="91">
        <v>4</v>
      </c>
      <c r="AQ33" s="92">
        <v>3</v>
      </c>
      <c r="AR33" s="93"/>
      <c r="AS33" s="38">
        <f t="shared" si="11"/>
        <v>46019</v>
      </c>
      <c r="AT33" s="91"/>
      <c r="AU33" s="92"/>
      <c r="AV33" s="98"/>
    </row>
    <row r="34" spans="1:48" ht="15" thickBot="1">
      <c r="A34" s="38">
        <f t="shared" si="0"/>
        <v>45686</v>
      </c>
      <c r="B34" s="91"/>
      <c r="C34" s="92"/>
      <c r="D34" s="93"/>
      <c r="E34" s="43" t="str">
        <f>IF(MONTH(E33+1)&lt;&gt;MONTH(E33),"",E33+1)</f>
        <v/>
      </c>
      <c r="F34" s="95"/>
      <c r="G34" s="96"/>
      <c r="H34" s="97"/>
      <c r="I34" s="38">
        <f t="shared" si="2"/>
        <v>45745</v>
      </c>
      <c r="J34" s="91"/>
      <c r="K34" s="92"/>
      <c r="L34" s="93"/>
      <c r="M34" s="38">
        <f t="shared" si="3"/>
        <v>45776</v>
      </c>
      <c r="N34" s="91"/>
      <c r="O34" s="92"/>
      <c r="P34" s="94"/>
      <c r="Q34" s="38">
        <f t="shared" si="4"/>
        <v>45806</v>
      </c>
      <c r="R34" s="91"/>
      <c r="S34" s="92"/>
      <c r="T34" s="93"/>
      <c r="U34" s="38">
        <f t="shared" si="5"/>
        <v>45837</v>
      </c>
      <c r="V34" s="91"/>
      <c r="W34" s="92"/>
      <c r="X34" s="94"/>
      <c r="Y34" s="38">
        <f t="shared" si="6"/>
        <v>45867</v>
      </c>
      <c r="Z34" s="91"/>
      <c r="AA34" s="92"/>
      <c r="AB34" s="93"/>
      <c r="AC34" s="38">
        <f t="shared" si="7"/>
        <v>45898</v>
      </c>
      <c r="AD34" s="91">
        <v>4</v>
      </c>
      <c r="AE34" s="92">
        <v>3</v>
      </c>
      <c r="AF34" s="93"/>
      <c r="AG34" s="38">
        <f t="shared" si="8"/>
        <v>45929</v>
      </c>
      <c r="AH34" s="91"/>
      <c r="AI34" s="92"/>
      <c r="AJ34" s="94"/>
      <c r="AK34" s="38">
        <f t="shared" si="9"/>
        <v>45959</v>
      </c>
      <c r="AL34" s="91"/>
      <c r="AM34" s="92"/>
      <c r="AN34" s="93"/>
      <c r="AO34" s="38">
        <f t="shared" si="10"/>
        <v>45990</v>
      </c>
      <c r="AP34" s="91"/>
      <c r="AQ34" s="92"/>
      <c r="AR34" s="94"/>
      <c r="AS34" s="38">
        <f t="shared" si="11"/>
        <v>46020</v>
      </c>
      <c r="AT34" s="91"/>
      <c r="AU34" s="92"/>
      <c r="AV34" s="98"/>
    </row>
    <row r="35" spans="1:48" ht="15" thickBot="1">
      <c r="A35" s="38">
        <f t="shared" si="0"/>
        <v>45687</v>
      </c>
      <c r="B35" s="91"/>
      <c r="C35" s="92"/>
      <c r="D35" s="94"/>
      <c r="E35" s="36"/>
      <c r="F35" s="36"/>
      <c r="G35" s="36"/>
      <c r="H35" s="36"/>
      <c r="I35" s="38">
        <f t="shared" si="2"/>
        <v>45746</v>
      </c>
      <c r="J35" s="91"/>
      <c r="K35" s="92"/>
      <c r="L35" s="94"/>
      <c r="M35" s="43">
        <f t="shared" si="3"/>
        <v>45777</v>
      </c>
      <c r="N35" s="95"/>
      <c r="O35" s="96"/>
      <c r="P35" s="97"/>
      <c r="Q35" s="38">
        <f t="shared" si="4"/>
        <v>45807</v>
      </c>
      <c r="R35" s="91">
        <v>4</v>
      </c>
      <c r="S35" s="92">
        <v>3</v>
      </c>
      <c r="T35" s="94"/>
      <c r="U35" s="43">
        <f t="shared" si="5"/>
        <v>45838</v>
      </c>
      <c r="V35" s="95"/>
      <c r="W35" s="96"/>
      <c r="X35" s="97"/>
      <c r="Y35" s="38">
        <f t="shared" si="6"/>
        <v>45868</v>
      </c>
      <c r="Z35" s="91"/>
      <c r="AA35" s="92"/>
      <c r="AB35" s="93"/>
      <c r="AC35" s="38">
        <f t="shared" si="7"/>
        <v>45899</v>
      </c>
      <c r="AD35" s="91"/>
      <c r="AE35" s="92"/>
      <c r="AF35" s="93"/>
      <c r="AG35" s="43">
        <f t="shared" si="8"/>
        <v>45930</v>
      </c>
      <c r="AH35" s="95"/>
      <c r="AI35" s="96"/>
      <c r="AJ35" s="97"/>
      <c r="AK35" s="38">
        <f t="shared" si="9"/>
        <v>45960</v>
      </c>
      <c r="AL35" s="91"/>
      <c r="AM35" s="92"/>
      <c r="AN35" s="94"/>
      <c r="AO35" s="43">
        <f t="shared" si="10"/>
        <v>45991</v>
      </c>
      <c r="AP35" s="95"/>
      <c r="AQ35" s="96"/>
      <c r="AR35" s="97"/>
      <c r="AS35" s="38">
        <f t="shared" si="11"/>
        <v>46021</v>
      </c>
      <c r="AT35" s="91"/>
      <c r="AU35" s="92"/>
      <c r="AV35" s="94"/>
    </row>
    <row r="36" spans="1:48" ht="15" thickBot="1">
      <c r="A36" s="43">
        <f t="shared" si="0"/>
        <v>45688</v>
      </c>
      <c r="B36" s="95">
        <v>4</v>
      </c>
      <c r="C36" s="96">
        <v>3</v>
      </c>
      <c r="D36" s="97"/>
      <c r="E36" s="36"/>
      <c r="F36" s="36"/>
      <c r="G36" s="36"/>
      <c r="I36" s="43">
        <f t="shared" si="2"/>
        <v>45747</v>
      </c>
      <c r="J36" s="95"/>
      <c r="K36" s="96"/>
      <c r="L36" s="97"/>
      <c r="M36" s="36"/>
      <c r="N36" s="36"/>
      <c r="O36" s="36"/>
      <c r="Q36" s="43">
        <f t="shared" si="4"/>
        <v>45808</v>
      </c>
      <c r="R36" s="95"/>
      <c r="S36" s="96"/>
      <c r="T36" s="97"/>
      <c r="U36" s="36"/>
      <c r="V36" s="36"/>
      <c r="W36" s="36"/>
      <c r="Y36" s="43">
        <f t="shared" si="6"/>
        <v>45869</v>
      </c>
      <c r="Z36" s="95"/>
      <c r="AA36" s="96"/>
      <c r="AB36" s="97"/>
      <c r="AC36" s="43">
        <f t="shared" si="7"/>
        <v>45900</v>
      </c>
      <c r="AD36" s="95"/>
      <c r="AE36" s="96"/>
      <c r="AF36" s="97"/>
      <c r="AG36" s="36"/>
      <c r="AH36" s="36"/>
      <c r="AI36" s="36"/>
      <c r="AK36" s="43">
        <f t="shared" si="9"/>
        <v>45961</v>
      </c>
      <c r="AL36" s="95">
        <v>4</v>
      </c>
      <c r="AM36" s="96">
        <v>3</v>
      </c>
      <c r="AN36" s="97"/>
      <c r="AO36" s="36"/>
      <c r="AP36" s="36"/>
      <c r="AQ36" s="36"/>
      <c r="AS36" s="43">
        <f t="shared" si="11"/>
        <v>46022</v>
      </c>
      <c r="AT36" s="95"/>
      <c r="AU36" s="96"/>
      <c r="AV36" s="97"/>
    </row>
    <row r="38" spans="1:48">
      <c r="A38" s="65" t="s">
        <v>26</v>
      </c>
      <c r="B38" s="65"/>
      <c r="C38" s="65"/>
      <c r="D38" s="69">
        <f>INDEX(horaires[],1,1)</f>
        <v>0.33333333333333331</v>
      </c>
      <c r="E38" s="70"/>
      <c r="G38" s="49"/>
      <c r="H38" s="68" t="s">
        <v>29</v>
      </c>
      <c r="I38" s="68"/>
    </row>
    <row r="39" spans="1:48">
      <c r="A39" s="66" t="s">
        <v>27</v>
      </c>
      <c r="B39" s="66"/>
      <c r="C39" s="66"/>
      <c r="D39" s="71">
        <f>INDEX(horaires[],2,1)</f>
        <v>0.58333333333333337</v>
      </c>
      <c r="E39" s="70"/>
      <c r="G39" s="106"/>
      <c r="H39" s="68" t="s">
        <v>30</v>
      </c>
      <c r="I39" s="68"/>
    </row>
    <row r="40" spans="1:48">
      <c r="A40" s="67" t="s">
        <v>28</v>
      </c>
      <c r="B40" s="67"/>
      <c r="C40" s="67"/>
      <c r="D40" s="72">
        <f>INDEX(horaires[],3,1)</f>
        <v>0.79166666666666663</v>
      </c>
      <c r="E40" s="70"/>
    </row>
  </sheetData>
  <sheetProtection sheet="1" objects="1" scenarios="1" selectLockedCells="1"/>
  <mergeCells count="22">
    <mergeCell ref="AK4:AN4"/>
    <mergeCell ref="AO4:AR4"/>
    <mergeCell ref="AS4:AV4"/>
    <mergeCell ref="M4:P4"/>
    <mergeCell ref="Q4:T4"/>
    <mergeCell ref="U4:X4"/>
    <mergeCell ref="Y4:AB4"/>
    <mergeCell ref="AC4:AF4"/>
    <mergeCell ref="A4:D4"/>
    <mergeCell ref="E4:H4"/>
    <mergeCell ref="I4:L4"/>
    <mergeCell ref="AG4:AJ4"/>
    <mergeCell ref="S2:W2"/>
    <mergeCell ref="A2:B2"/>
    <mergeCell ref="A38:C38"/>
    <mergeCell ref="A39:C39"/>
    <mergeCell ref="A40:C40"/>
    <mergeCell ref="H38:I38"/>
    <mergeCell ref="H39:I39"/>
    <mergeCell ref="D38:E38"/>
    <mergeCell ref="D39:E39"/>
    <mergeCell ref="D40:E40"/>
  </mergeCells>
  <conditionalFormatting sqref="A6:A36 E6:E34 I6:I36 M6:M35 Q6:Q36 U6:U35 Y6:Y36 AC6:AC36 AG6:AG35 AK6:AK36 AO6:AO35 AS6:AS36">
    <cfRule type="expression" dxfId="4" priority="66">
      <formula>jour_férié(A6)</formula>
    </cfRule>
    <cfRule type="expression" dxfId="3" priority="94" stopIfTrue="1">
      <formula>WEEKDAY(A6)=1</formula>
    </cfRule>
  </conditionalFormatting>
  <conditionalFormatting sqref="B6:D36 F6:H34 J6:L36 N6:P35 R6:T36 V6:X35 Z6:AB36 AD6:AF36 AH6:AJ35 AL6:AN36 AP6:AR35 AT6:AV36">
    <cfRule type="expression" dxfId="2" priority="95">
      <formula>B6&lt;&gt;""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2" r:id="rId4" name="Cmd_initialiser_heures">
          <controlPr defaultSize="0" autoLine="0" autoPict="0" r:id="rId5">
            <anchor moveWithCells="1">
              <from>
                <xdr:col>3</xdr:col>
                <xdr:colOff>190500</xdr:colOff>
                <xdr:row>0</xdr:row>
                <xdr:rowOff>175260</xdr:rowOff>
              </from>
              <to>
                <xdr:col>8</xdr:col>
                <xdr:colOff>7620</xdr:colOff>
                <xdr:row>2</xdr:row>
                <xdr:rowOff>68580</xdr:rowOff>
              </to>
            </anchor>
          </controlPr>
        </control>
      </mc:Choice>
      <mc:Fallback>
        <control shapeId="6152" r:id="rId4" name="Cmd_initialiser_heures"/>
      </mc:Fallback>
    </mc:AlternateContent>
    <mc:AlternateContent xmlns:mc="http://schemas.openxmlformats.org/markup-compatibility/2006">
      <mc:Choice Requires="x14">
        <control shapeId="6150" r:id="rId6" name="Cmd_valider">
          <controlPr defaultSize="0" autoLine="0" r:id="rId7">
            <anchor moveWithCells="1">
              <from>
                <xdr:col>25</xdr:col>
                <xdr:colOff>22860</xdr:colOff>
                <xdr:row>0</xdr:row>
                <xdr:rowOff>144780</xdr:rowOff>
              </from>
              <to>
                <xdr:col>28</xdr:col>
                <xdr:colOff>167640</xdr:colOff>
                <xdr:row>2</xdr:row>
                <xdr:rowOff>38100</xdr:rowOff>
              </to>
            </anchor>
          </controlPr>
        </control>
      </mc:Choice>
      <mc:Fallback>
        <control shapeId="6150" r:id="rId6" name="Cmd_valider"/>
      </mc:Fallback>
    </mc:AlternateContent>
    <mc:AlternateContent xmlns:mc="http://schemas.openxmlformats.org/markup-compatibility/2006">
      <mc:Choice Requires="x14">
        <control shapeId="6148" r:id="rId8" name="Cmd_générer_heures">
          <controlPr defaultSize="0" autoLine="0" r:id="rId9">
            <anchor moveWithCells="1">
              <from>
                <xdr:col>12</xdr:col>
                <xdr:colOff>68580</xdr:colOff>
                <xdr:row>0</xdr:row>
                <xdr:rowOff>182880</xdr:rowOff>
              </from>
              <to>
                <xdr:col>16</xdr:col>
                <xdr:colOff>53340</xdr:colOff>
                <xdr:row>2</xdr:row>
                <xdr:rowOff>76200</xdr:rowOff>
              </to>
            </anchor>
          </controlPr>
        </control>
      </mc:Choice>
      <mc:Fallback>
        <control shapeId="6148" r:id="rId8" name="Cmd_générer_heures"/>
      </mc:Fallback>
    </mc:AlternateContent>
    <mc:AlternateContent xmlns:mc="http://schemas.openxmlformats.org/markup-compatibility/2006">
      <mc:Choice Requires="x14">
        <control shapeId="6147" r:id="rId10" name="Cmd_saisir_heures">
          <controlPr defaultSize="0" autoLine="0" r:id="rId11">
            <anchor moveWithCells="1">
              <from>
                <xdr:col>8</xdr:col>
                <xdr:colOff>190500</xdr:colOff>
                <xdr:row>0</xdr:row>
                <xdr:rowOff>175260</xdr:rowOff>
              </from>
              <to>
                <xdr:col>11</xdr:col>
                <xdr:colOff>236220</xdr:colOff>
                <xdr:row>2</xdr:row>
                <xdr:rowOff>68580</xdr:rowOff>
              </to>
            </anchor>
          </controlPr>
        </control>
      </mc:Choice>
      <mc:Fallback>
        <control shapeId="6147" r:id="rId10" name="Cmd_saisir_heures"/>
      </mc:Fallback>
    </mc:AlternateContent>
    <mc:AlternateContent xmlns:mc="http://schemas.openxmlformats.org/markup-compatibility/2006">
      <mc:Choice Requires="x14">
        <control shapeId="6151" r:id="rId12" name="Cmd_quitter">
          <controlPr defaultSize="0" autoLine="0" r:id="rId13">
            <anchor moveWithCells="1">
              <from>
                <xdr:col>28</xdr:col>
                <xdr:colOff>289560</xdr:colOff>
                <xdr:row>0</xdr:row>
                <xdr:rowOff>137160</xdr:rowOff>
              </from>
              <to>
                <xdr:col>31</xdr:col>
                <xdr:colOff>129540</xdr:colOff>
                <xdr:row>2</xdr:row>
                <xdr:rowOff>30480</xdr:rowOff>
              </to>
            </anchor>
          </controlPr>
        </control>
      </mc:Choice>
      <mc:Fallback>
        <control shapeId="6151" r:id="rId12" name="Cmd_quitt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E08D-E92B-4FF8-9D02-AA35ECE37603}">
  <sheetPr codeName="Feuil5"/>
  <dimension ref="A1:N54"/>
  <sheetViews>
    <sheetView zoomScale="89" zoomScaleNormal="89" workbookViewId="0">
      <selection activeCell="A2" sqref="A2"/>
    </sheetView>
  </sheetViews>
  <sheetFormatPr baseColWidth="10" defaultRowHeight="14.4"/>
  <cols>
    <col min="1" max="1" width="11.44140625" customWidth="1"/>
    <col min="2" max="2" width="9" style="6" customWidth="1"/>
    <col min="3" max="3" width="11.6640625" style="6" customWidth="1"/>
    <col min="4" max="4" width="6.33203125" style="13" customWidth="1"/>
    <col min="5" max="5" width="8.6640625" style="22" customWidth="1"/>
    <col min="6" max="6" width="17" style="22" customWidth="1"/>
    <col min="7" max="7" width="12.109375" style="13" customWidth="1"/>
    <col min="8" max="8" width="17" style="22" customWidth="1"/>
    <col min="9" max="9" width="12.44140625" customWidth="1"/>
    <col min="10" max="10" width="17" style="22" customWidth="1"/>
    <col min="11" max="11" width="11"/>
    <col min="12" max="12" width="9.44140625" customWidth="1"/>
    <col min="13" max="13" width="17.21875" customWidth="1"/>
    <col min="14" max="14" width="16.6640625" customWidth="1"/>
  </cols>
  <sheetData>
    <row r="1" spans="1:14" ht="21">
      <c r="B1" s="81" t="s">
        <v>34</v>
      </c>
      <c r="C1" s="82"/>
      <c r="D1" s="82"/>
      <c r="E1" s="82"/>
      <c r="F1" s="83" t="s">
        <v>4</v>
      </c>
      <c r="G1" s="84"/>
      <c r="H1" s="85" t="s">
        <v>6</v>
      </c>
      <c r="I1" s="86"/>
      <c r="J1" s="87" t="s">
        <v>9</v>
      </c>
      <c r="K1" s="88"/>
      <c r="M1" s="81" t="s">
        <v>33</v>
      </c>
      <c r="N1" s="82"/>
    </row>
    <row r="2" spans="1:14" s="24" customFormat="1" ht="13.65" customHeight="1">
      <c r="A2" s="33" t="s">
        <v>35</v>
      </c>
      <c r="B2" s="33" t="s">
        <v>10</v>
      </c>
      <c r="C2" s="33" t="s">
        <v>22</v>
      </c>
      <c r="D2" s="33" t="s">
        <v>2</v>
      </c>
      <c r="E2" s="33" t="s">
        <v>21</v>
      </c>
      <c r="F2" s="25" t="s">
        <v>5</v>
      </c>
      <c r="G2" s="26" t="s">
        <v>12</v>
      </c>
      <c r="H2" s="52" t="s">
        <v>7</v>
      </c>
      <c r="I2" s="26" t="s">
        <v>13</v>
      </c>
      <c r="J2" s="52" t="s">
        <v>8</v>
      </c>
      <c r="K2" s="26" t="s">
        <v>17</v>
      </c>
      <c r="L2" s="34" t="s">
        <v>32</v>
      </c>
      <c r="M2" s="34" t="s">
        <v>14</v>
      </c>
      <c r="N2" s="34" t="s">
        <v>15</v>
      </c>
    </row>
    <row r="3" spans="1:14" ht="19.8" customHeight="1">
      <c r="A3" s="55" t="s">
        <v>36</v>
      </c>
      <c r="B3" s="99">
        <v>2025</v>
      </c>
      <c r="C3" s="100">
        <v>1</v>
      </c>
      <c r="D3" s="100">
        <v>5</v>
      </c>
      <c r="E3" s="100" t="str">
        <f>TEXT(DATE(1900,10,Affectations[[#This Row],[Jour]]),"jjjj")</f>
        <v>vendredi</v>
      </c>
      <c r="F3" s="101">
        <f>date_1er_jour_semaine(Affectations[[#This Row],[Année]],Affectations[[#This Row],[Semaine]])+Affectations[[#This Row],[Jour]]-1+INDEX(horaires[Heure_5dec],1)</f>
        <v>45660.333330000001</v>
      </c>
      <c r="G3" s="102">
        <v>4</v>
      </c>
      <c r="H3" s="103">
        <f>date_1er_jour_semaine(Affectations[[#This Row],[Année]],Affectations[[#This Row],[Semaine]])+Affectations[[#This Row],[Jour]]-1+INDEX(horaires[Heure_5dec],2)</f>
        <v>45660.583330000001</v>
      </c>
      <c r="I3" s="104">
        <v>3</v>
      </c>
      <c r="J3" s="103">
        <f>date_1er_jour_semaine(Affectations[[#This Row],[Année]],Affectations[[#This Row],[Semaine]])+Affectations[[#This Row],[Jour]]-1+INDEX(horaires[Heure_5dec],3)</f>
        <v>45660.791669999999</v>
      </c>
      <c r="K3" s="105"/>
      <c r="L3" s="105">
        <f>Affectations[[#This Row],[Durée matin]]+Affectations[[#This Row],[Durée aprèm]]+Affectations[[#This Row],[Durée soir]]</f>
        <v>7</v>
      </c>
      <c r="M3" s="105" t="str">
        <f>Affectations[[#This Row],[Employé]]&amp;Affectations[[#This Row],[Année]]</f>
        <v>x22025</v>
      </c>
      <c r="N3" s="105" t="str">
        <f>Affectations[[#This Row],[Employé]]&amp;Affectations[[#This Row],[Année]]&amp;Affectations[[#This Row],[Semaine]]&amp;Affectations[[#This Row],[Jour]]</f>
        <v>x2202515</v>
      </c>
    </row>
    <row r="4" spans="1:14" ht="12.6" customHeight="1">
      <c r="A4" s="55" t="s">
        <v>36</v>
      </c>
      <c r="B4" s="99">
        <v>2025</v>
      </c>
      <c r="C4" s="100">
        <v>2</v>
      </c>
      <c r="D4" s="100">
        <v>5</v>
      </c>
      <c r="E4" s="100" t="str">
        <f>TEXT(DATE(1900,10,Affectations[[#This Row],[Jour]]),"jjjj")</f>
        <v>vendredi</v>
      </c>
      <c r="F4" s="101">
        <f>date_1er_jour_semaine(Affectations[[#This Row],[Année]],Affectations[[#This Row],[Semaine]])+Affectations[[#This Row],[Jour]]-1+INDEX(horaires[Heure_5dec],1)</f>
        <v>45667.333330000001</v>
      </c>
      <c r="G4" s="102">
        <v>4</v>
      </c>
      <c r="H4" s="103">
        <f>date_1er_jour_semaine(Affectations[[#This Row],[Année]],Affectations[[#This Row],[Semaine]])+Affectations[[#This Row],[Jour]]-1+INDEX(horaires[Heure_5dec],2)</f>
        <v>45667.583330000001</v>
      </c>
      <c r="I4" s="104">
        <v>3</v>
      </c>
      <c r="J4" s="103">
        <f>date_1er_jour_semaine(Affectations[[#This Row],[Année]],Affectations[[#This Row],[Semaine]])+Affectations[[#This Row],[Jour]]-1+INDEX(horaires[Heure_5dec],3)</f>
        <v>45667.791669999999</v>
      </c>
      <c r="K4" s="105"/>
      <c r="L4" s="105">
        <f>Affectations[[#This Row],[Durée matin]]+Affectations[[#This Row],[Durée aprèm]]+Affectations[[#This Row],[Durée soir]]</f>
        <v>7</v>
      </c>
      <c r="M4" s="105" t="str">
        <f>Affectations[[#This Row],[Employé]]&amp;Affectations[[#This Row],[Année]]</f>
        <v>x22025</v>
      </c>
      <c r="N4" s="105" t="str">
        <f>Affectations[[#This Row],[Employé]]&amp;Affectations[[#This Row],[Année]]&amp;Affectations[[#This Row],[Semaine]]&amp;Affectations[[#This Row],[Jour]]</f>
        <v>x2202525</v>
      </c>
    </row>
    <row r="5" spans="1:14">
      <c r="A5" s="55" t="s">
        <v>36</v>
      </c>
      <c r="B5" s="99">
        <v>2025</v>
      </c>
      <c r="C5" s="100">
        <v>3</v>
      </c>
      <c r="D5" s="100">
        <v>5</v>
      </c>
      <c r="E5" s="100" t="str">
        <f>TEXT(DATE(1900,10,Affectations[[#This Row],[Jour]]),"jjjj")</f>
        <v>vendredi</v>
      </c>
      <c r="F5" s="101">
        <f>date_1er_jour_semaine(Affectations[[#This Row],[Année]],Affectations[[#This Row],[Semaine]])+Affectations[[#This Row],[Jour]]-1+INDEX(horaires[Heure_5dec],1)</f>
        <v>45674.333330000001</v>
      </c>
      <c r="G5" s="102">
        <v>4</v>
      </c>
      <c r="H5" s="103">
        <f>date_1er_jour_semaine(Affectations[[#This Row],[Année]],Affectations[[#This Row],[Semaine]])+Affectations[[#This Row],[Jour]]-1+INDEX(horaires[Heure_5dec],2)</f>
        <v>45674.583330000001</v>
      </c>
      <c r="I5" s="104">
        <v>3</v>
      </c>
      <c r="J5" s="103">
        <f>date_1er_jour_semaine(Affectations[[#This Row],[Année]],Affectations[[#This Row],[Semaine]])+Affectations[[#This Row],[Jour]]-1+INDEX(horaires[Heure_5dec],3)</f>
        <v>45674.791669999999</v>
      </c>
      <c r="K5" s="105"/>
      <c r="L5" s="105">
        <f>Affectations[[#This Row],[Durée matin]]+Affectations[[#This Row],[Durée aprèm]]+Affectations[[#This Row],[Durée soir]]</f>
        <v>7</v>
      </c>
      <c r="M5" s="105" t="str">
        <f>Affectations[[#This Row],[Employé]]&amp;Affectations[[#This Row],[Année]]</f>
        <v>x22025</v>
      </c>
      <c r="N5" s="105" t="str">
        <f>Affectations[[#This Row],[Employé]]&amp;Affectations[[#This Row],[Année]]&amp;Affectations[[#This Row],[Semaine]]&amp;Affectations[[#This Row],[Jour]]</f>
        <v>x2202535</v>
      </c>
    </row>
    <row r="6" spans="1:14">
      <c r="A6" s="55" t="s">
        <v>36</v>
      </c>
      <c r="B6" s="99">
        <v>2025</v>
      </c>
      <c r="C6" s="100">
        <v>4</v>
      </c>
      <c r="D6" s="100">
        <v>5</v>
      </c>
      <c r="E6" s="100" t="str">
        <f>TEXT(DATE(1900,10,Affectations[[#This Row],[Jour]]),"jjjj")</f>
        <v>vendredi</v>
      </c>
      <c r="F6" s="101">
        <f>date_1er_jour_semaine(Affectations[[#This Row],[Année]],Affectations[[#This Row],[Semaine]])+Affectations[[#This Row],[Jour]]-1+INDEX(horaires[Heure_5dec],1)</f>
        <v>45681.333330000001</v>
      </c>
      <c r="G6" s="102">
        <v>4</v>
      </c>
      <c r="H6" s="103">
        <f>date_1er_jour_semaine(Affectations[[#This Row],[Année]],Affectations[[#This Row],[Semaine]])+Affectations[[#This Row],[Jour]]-1+INDEX(horaires[Heure_5dec],2)</f>
        <v>45681.583330000001</v>
      </c>
      <c r="I6" s="104">
        <v>3</v>
      </c>
      <c r="J6" s="103">
        <f>date_1er_jour_semaine(Affectations[[#This Row],[Année]],Affectations[[#This Row],[Semaine]])+Affectations[[#This Row],[Jour]]-1+INDEX(horaires[Heure_5dec],3)</f>
        <v>45681.791669999999</v>
      </c>
      <c r="K6" s="105"/>
      <c r="L6" s="105">
        <f>Affectations[[#This Row],[Durée matin]]+Affectations[[#This Row],[Durée aprèm]]+Affectations[[#This Row],[Durée soir]]</f>
        <v>7</v>
      </c>
      <c r="M6" s="105" t="str">
        <f>Affectations[[#This Row],[Employé]]&amp;Affectations[[#This Row],[Année]]</f>
        <v>x22025</v>
      </c>
      <c r="N6" s="105" t="str">
        <f>Affectations[[#This Row],[Employé]]&amp;Affectations[[#This Row],[Année]]&amp;Affectations[[#This Row],[Semaine]]&amp;Affectations[[#This Row],[Jour]]</f>
        <v>x2202545</v>
      </c>
    </row>
    <row r="7" spans="1:14">
      <c r="A7" s="55" t="s">
        <v>36</v>
      </c>
      <c r="B7" s="99">
        <v>2025</v>
      </c>
      <c r="C7" s="100">
        <v>5</v>
      </c>
      <c r="D7" s="100">
        <v>5</v>
      </c>
      <c r="E7" s="100" t="str">
        <f>TEXT(DATE(1900,10,Affectations[[#This Row],[Jour]]),"jjjj")</f>
        <v>vendredi</v>
      </c>
      <c r="F7" s="101">
        <f>date_1er_jour_semaine(Affectations[[#This Row],[Année]],Affectations[[#This Row],[Semaine]])+Affectations[[#This Row],[Jour]]-1+INDEX(horaires[Heure_5dec],1)</f>
        <v>45688.333330000001</v>
      </c>
      <c r="G7" s="102">
        <v>4</v>
      </c>
      <c r="H7" s="103">
        <f>date_1er_jour_semaine(Affectations[[#This Row],[Année]],Affectations[[#This Row],[Semaine]])+Affectations[[#This Row],[Jour]]-1+INDEX(horaires[Heure_5dec],2)</f>
        <v>45688.583330000001</v>
      </c>
      <c r="I7" s="104">
        <v>3</v>
      </c>
      <c r="J7" s="103">
        <f>date_1er_jour_semaine(Affectations[[#This Row],[Année]],Affectations[[#This Row],[Semaine]])+Affectations[[#This Row],[Jour]]-1+INDEX(horaires[Heure_5dec],3)</f>
        <v>45688.791669999999</v>
      </c>
      <c r="K7" s="105"/>
      <c r="L7" s="105">
        <f>Affectations[[#This Row],[Durée matin]]+Affectations[[#This Row],[Durée aprèm]]+Affectations[[#This Row],[Durée soir]]</f>
        <v>7</v>
      </c>
      <c r="M7" s="105" t="str">
        <f>Affectations[[#This Row],[Employé]]&amp;Affectations[[#This Row],[Année]]</f>
        <v>x22025</v>
      </c>
      <c r="N7" s="105" t="str">
        <f>Affectations[[#This Row],[Employé]]&amp;Affectations[[#This Row],[Année]]&amp;Affectations[[#This Row],[Semaine]]&amp;Affectations[[#This Row],[Jour]]</f>
        <v>x2202555</v>
      </c>
    </row>
    <row r="8" spans="1:14">
      <c r="A8" s="55" t="s">
        <v>36</v>
      </c>
      <c r="B8" s="99">
        <v>2025</v>
      </c>
      <c r="C8" s="100">
        <v>6</v>
      </c>
      <c r="D8" s="100">
        <v>5</v>
      </c>
      <c r="E8" s="100" t="str">
        <f>TEXT(DATE(1900,10,Affectations[[#This Row],[Jour]]),"jjjj")</f>
        <v>vendredi</v>
      </c>
      <c r="F8" s="101">
        <f>date_1er_jour_semaine(Affectations[[#This Row],[Année]],Affectations[[#This Row],[Semaine]])+Affectations[[#This Row],[Jour]]-1+INDEX(horaires[Heure_5dec],1)</f>
        <v>45695.333330000001</v>
      </c>
      <c r="G8" s="102">
        <v>4</v>
      </c>
      <c r="H8" s="103">
        <f>date_1er_jour_semaine(Affectations[[#This Row],[Année]],Affectations[[#This Row],[Semaine]])+Affectations[[#This Row],[Jour]]-1+INDEX(horaires[Heure_5dec],2)</f>
        <v>45695.583330000001</v>
      </c>
      <c r="I8" s="104">
        <v>3</v>
      </c>
      <c r="J8" s="103">
        <f>date_1er_jour_semaine(Affectations[[#This Row],[Année]],Affectations[[#This Row],[Semaine]])+Affectations[[#This Row],[Jour]]-1+INDEX(horaires[Heure_5dec],3)</f>
        <v>45695.791669999999</v>
      </c>
      <c r="K8" s="105"/>
      <c r="L8" s="105">
        <f>Affectations[[#This Row],[Durée matin]]+Affectations[[#This Row],[Durée aprèm]]+Affectations[[#This Row],[Durée soir]]</f>
        <v>7</v>
      </c>
      <c r="M8" s="105" t="str">
        <f>Affectations[[#This Row],[Employé]]&amp;Affectations[[#This Row],[Année]]</f>
        <v>x22025</v>
      </c>
      <c r="N8" s="105" t="str">
        <f>Affectations[[#This Row],[Employé]]&amp;Affectations[[#This Row],[Année]]&amp;Affectations[[#This Row],[Semaine]]&amp;Affectations[[#This Row],[Jour]]</f>
        <v>x2202565</v>
      </c>
    </row>
    <row r="9" spans="1:14">
      <c r="A9" s="55" t="s">
        <v>36</v>
      </c>
      <c r="B9" s="99">
        <v>2025</v>
      </c>
      <c r="C9" s="100">
        <v>7</v>
      </c>
      <c r="D9" s="100">
        <v>5</v>
      </c>
      <c r="E9" s="100" t="str">
        <f>TEXT(DATE(1900,10,Affectations[[#This Row],[Jour]]),"jjjj")</f>
        <v>vendredi</v>
      </c>
      <c r="F9" s="101">
        <f>date_1er_jour_semaine(Affectations[[#This Row],[Année]],Affectations[[#This Row],[Semaine]])+Affectations[[#This Row],[Jour]]-1+INDEX(horaires[Heure_5dec],1)</f>
        <v>45702.333330000001</v>
      </c>
      <c r="G9" s="102">
        <v>4</v>
      </c>
      <c r="H9" s="103">
        <f>date_1er_jour_semaine(Affectations[[#This Row],[Année]],Affectations[[#This Row],[Semaine]])+Affectations[[#This Row],[Jour]]-1+INDEX(horaires[Heure_5dec],2)</f>
        <v>45702.583330000001</v>
      </c>
      <c r="I9" s="104">
        <v>3</v>
      </c>
      <c r="J9" s="103">
        <f>date_1er_jour_semaine(Affectations[[#This Row],[Année]],Affectations[[#This Row],[Semaine]])+Affectations[[#This Row],[Jour]]-1+INDEX(horaires[Heure_5dec],3)</f>
        <v>45702.791669999999</v>
      </c>
      <c r="K9" s="105"/>
      <c r="L9" s="105">
        <f>Affectations[[#This Row],[Durée matin]]+Affectations[[#This Row],[Durée aprèm]]+Affectations[[#This Row],[Durée soir]]</f>
        <v>7</v>
      </c>
      <c r="M9" s="105" t="str">
        <f>Affectations[[#This Row],[Employé]]&amp;Affectations[[#This Row],[Année]]</f>
        <v>x22025</v>
      </c>
      <c r="N9" s="105" t="str">
        <f>Affectations[[#This Row],[Employé]]&amp;Affectations[[#This Row],[Année]]&amp;Affectations[[#This Row],[Semaine]]&amp;Affectations[[#This Row],[Jour]]</f>
        <v>x2202575</v>
      </c>
    </row>
    <row r="10" spans="1:14">
      <c r="A10" s="55" t="s">
        <v>36</v>
      </c>
      <c r="B10" s="99">
        <v>2025</v>
      </c>
      <c r="C10" s="100">
        <v>8</v>
      </c>
      <c r="D10" s="100">
        <v>5</v>
      </c>
      <c r="E10" s="100" t="str">
        <f>TEXT(DATE(1900,10,Affectations[[#This Row],[Jour]]),"jjjj")</f>
        <v>vendredi</v>
      </c>
      <c r="F10" s="101">
        <f>date_1er_jour_semaine(Affectations[[#This Row],[Année]],Affectations[[#This Row],[Semaine]])+Affectations[[#This Row],[Jour]]-1+INDEX(horaires[Heure_5dec],1)</f>
        <v>45709.333330000001</v>
      </c>
      <c r="G10" s="102">
        <v>4</v>
      </c>
      <c r="H10" s="103">
        <f>date_1er_jour_semaine(Affectations[[#This Row],[Année]],Affectations[[#This Row],[Semaine]])+Affectations[[#This Row],[Jour]]-1+INDEX(horaires[Heure_5dec],2)</f>
        <v>45709.583330000001</v>
      </c>
      <c r="I10" s="104">
        <v>3</v>
      </c>
      <c r="J10" s="103">
        <f>date_1er_jour_semaine(Affectations[[#This Row],[Année]],Affectations[[#This Row],[Semaine]])+Affectations[[#This Row],[Jour]]-1+INDEX(horaires[Heure_5dec],3)</f>
        <v>45709.791669999999</v>
      </c>
      <c r="K10" s="105"/>
      <c r="L10" s="105">
        <f>Affectations[[#This Row],[Durée matin]]+Affectations[[#This Row],[Durée aprèm]]+Affectations[[#This Row],[Durée soir]]</f>
        <v>7</v>
      </c>
      <c r="M10" s="105" t="str">
        <f>Affectations[[#This Row],[Employé]]&amp;Affectations[[#This Row],[Année]]</f>
        <v>x22025</v>
      </c>
      <c r="N10" s="105" t="str">
        <f>Affectations[[#This Row],[Employé]]&amp;Affectations[[#This Row],[Année]]&amp;Affectations[[#This Row],[Semaine]]&amp;Affectations[[#This Row],[Jour]]</f>
        <v>x2202585</v>
      </c>
    </row>
    <row r="11" spans="1:14">
      <c r="A11" s="55" t="s">
        <v>36</v>
      </c>
      <c r="B11" s="99">
        <v>2025</v>
      </c>
      <c r="C11" s="100">
        <v>9</v>
      </c>
      <c r="D11" s="100">
        <v>5</v>
      </c>
      <c r="E11" s="100" t="str">
        <f>TEXT(DATE(1900,10,Affectations[[#This Row],[Jour]]),"jjjj")</f>
        <v>vendredi</v>
      </c>
      <c r="F11" s="101">
        <f>date_1er_jour_semaine(Affectations[[#This Row],[Année]],Affectations[[#This Row],[Semaine]])+Affectations[[#This Row],[Jour]]-1+INDEX(horaires[Heure_5dec],1)</f>
        <v>45716.333330000001</v>
      </c>
      <c r="G11" s="102">
        <v>4</v>
      </c>
      <c r="H11" s="103">
        <f>date_1er_jour_semaine(Affectations[[#This Row],[Année]],Affectations[[#This Row],[Semaine]])+Affectations[[#This Row],[Jour]]-1+INDEX(horaires[Heure_5dec],2)</f>
        <v>45716.583330000001</v>
      </c>
      <c r="I11" s="104">
        <v>3</v>
      </c>
      <c r="J11" s="103">
        <f>date_1er_jour_semaine(Affectations[[#This Row],[Année]],Affectations[[#This Row],[Semaine]])+Affectations[[#This Row],[Jour]]-1+INDEX(horaires[Heure_5dec],3)</f>
        <v>45716.791669999999</v>
      </c>
      <c r="K11" s="105"/>
      <c r="L11" s="105">
        <f>Affectations[[#This Row],[Durée matin]]+Affectations[[#This Row],[Durée aprèm]]+Affectations[[#This Row],[Durée soir]]</f>
        <v>7</v>
      </c>
      <c r="M11" s="105" t="str">
        <f>Affectations[[#This Row],[Employé]]&amp;Affectations[[#This Row],[Année]]</f>
        <v>x22025</v>
      </c>
      <c r="N11" s="105" t="str">
        <f>Affectations[[#This Row],[Employé]]&amp;Affectations[[#This Row],[Année]]&amp;Affectations[[#This Row],[Semaine]]&amp;Affectations[[#This Row],[Jour]]</f>
        <v>x2202595</v>
      </c>
    </row>
    <row r="12" spans="1:14">
      <c r="A12" s="55" t="s">
        <v>36</v>
      </c>
      <c r="B12" s="99">
        <v>2025</v>
      </c>
      <c r="C12" s="100">
        <v>10</v>
      </c>
      <c r="D12" s="100">
        <v>5</v>
      </c>
      <c r="E12" s="100" t="str">
        <f>TEXT(DATE(1900,10,Affectations[[#This Row],[Jour]]),"jjjj")</f>
        <v>vendredi</v>
      </c>
      <c r="F12" s="101">
        <f>date_1er_jour_semaine(Affectations[[#This Row],[Année]],Affectations[[#This Row],[Semaine]])+Affectations[[#This Row],[Jour]]-1+INDEX(horaires[Heure_5dec],1)</f>
        <v>45723.333330000001</v>
      </c>
      <c r="G12" s="102">
        <v>4</v>
      </c>
      <c r="H12" s="103">
        <f>date_1er_jour_semaine(Affectations[[#This Row],[Année]],Affectations[[#This Row],[Semaine]])+Affectations[[#This Row],[Jour]]-1+INDEX(horaires[Heure_5dec],2)</f>
        <v>45723.583330000001</v>
      </c>
      <c r="I12" s="104">
        <v>3</v>
      </c>
      <c r="J12" s="103">
        <f>date_1er_jour_semaine(Affectations[[#This Row],[Année]],Affectations[[#This Row],[Semaine]])+Affectations[[#This Row],[Jour]]-1+INDEX(horaires[Heure_5dec],3)</f>
        <v>45723.791669999999</v>
      </c>
      <c r="K12" s="105"/>
      <c r="L12" s="105">
        <f>Affectations[[#This Row],[Durée matin]]+Affectations[[#This Row],[Durée aprèm]]+Affectations[[#This Row],[Durée soir]]</f>
        <v>7</v>
      </c>
      <c r="M12" s="105" t="str">
        <f>Affectations[[#This Row],[Employé]]&amp;Affectations[[#This Row],[Année]]</f>
        <v>x22025</v>
      </c>
      <c r="N12" s="105" t="str">
        <f>Affectations[[#This Row],[Employé]]&amp;Affectations[[#This Row],[Année]]&amp;Affectations[[#This Row],[Semaine]]&amp;Affectations[[#This Row],[Jour]]</f>
        <v>x22025105</v>
      </c>
    </row>
    <row r="13" spans="1:14">
      <c r="A13" s="55" t="s">
        <v>36</v>
      </c>
      <c r="B13" s="99">
        <v>2025</v>
      </c>
      <c r="C13" s="100">
        <v>11</v>
      </c>
      <c r="D13" s="100">
        <v>5</v>
      </c>
      <c r="E13" s="100" t="str">
        <f>TEXT(DATE(1900,10,Affectations[[#This Row],[Jour]]),"jjjj")</f>
        <v>vendredi</v>
      </c>
      <c r="F13" s="101">
        <f>date_1er_jour_semaine(Affectations[[#This Row],[Année]],Affectations[[#This Row],[Semaine]])+Affectations[[#This Row],[Jour]]-1+INDEX(horaires[Heure_5dec],1)</f>
        <v>45730.333330000001</v>
      </c>
      <c r="G13" s="102">
        <v>4</v>
      </c>
      <c r="H13" s="103">
        <f>date_1er_jour_semaine(Affectations[[#This Row],[Année]],Affectations[[#This Row],[Semaine]])+Affectations[[#This Row],[Jour]]-1+INDEX(horaires[Heure_5dec],2)</f>
        <v>45730.583330000001</v>
      </c>
      <c r="I13" s="104">
        <v>3</v>
      </c>
      <c r="J13" s="103">
        <f>date_1er_jour_semaine(Affectations[[#This Row],[Année]],Affectations[[#This Row],[Semaine]])+Affectations[[#This Row],[Jour]]-1+INDEX(horaires[Heure_5dec],3)</f>
        <v>45730.791669999999</v>
      </c>
      <c r="K13" s="105"/>
      <c r="L13" s="105">
        <f>Affectations[[#This Row],[Durée matin]]+Affectations[[#This Row],[Durée aprèm]]+Affectations[[#This Row],[Durée soir]]</f>
        <v>7</v>
      </c>
      <c r="M13" s="105" t="str">
        <f>Affectations[[#This Row],[Employé]]&amp;Affectations[[#This Row],[Année]]</f>
        <v>x22025</v>
      </c>
      <c r="N13" s="105" t="str">
        <f>Affectations[[#This Row],[Employé]]&amp;Affectations[[#This Row],[Année]]&amp;Affectations[[#This Row],[Semaine]]&amp;Affectations[[#This Row],[Jour]]</f>
        <v>x22025115</v>
      </c>
    </row>
    <row r="14" spans="1:14">
      <c r="A14" s="55" t="s">
        <v>36</v>
      </c>
      <c r="B14" s="99">
        <v>2025</v>
      </c>
      <c r="C14" s="100">
        <v>12</v>
      </c>
      <c r="D14" s="100">
        <v>5</v>
      </c>
      <c r="E14" s="100" t="str">
        <f>TEXT(DATE(1900,10,Affectations[[#This Row],[Jour]]),"jjjj")</f>
        <v>vendredi</v>
      </c>
      <c r="F14" s="101">
        <f>date_1er_jour_semaine(Affectations[[#This Row],[Année]],Affectations[[#This Row],[Semaine]])+Affectations[[#This Row],[Jour]]-1+INDEX(horaires[Heure_5dec],1)</f>
        <v>45737.333330000001</v>
      </c>
      <c r="G14" s="102">
        <v>4</v>
      </c>
      <c r="H14" s="103">
        <f>date_1er_jour_semaine(Affectations[[#This Row],[Année]],Affectations[[#This Row],[Semaine]])+Affectations[[#This Row],[Jour]]-1+INDEX(horaires[Heure_5dec],2)</f>
        <v>45737.583330000001</v>
      </c>
      <c r="I14" s="104">
        <v>3</v>
      </c>
      <c r="J14" s="103">
        <f>date_1er_jour_semaine(Affectations[[#This Row],[Année]],Affectations[[#This Row],[Semaine]])+Affectations[[#This Row],[Jour]]-1+INDEX(horaires[Heure_5dec],3)</f>
        <v>45737.791669999999</v>
      </c>
      <c r="K14" s="105"/>
      <c r="L14" s="105">
        <f>Affectations[[#This Row],[Durée matin]]+Affectations[[#This Row],[Durée aprèm]]+Affectations[[#This Row],[Durée soir]]</f>
        <v>7</v>
      </c>
      <c r="M14" s="105" t="str">
        <f>Affectations[[#This Row],[Employé]]&amp;Affectations[[#This Row],[Année]]</f>
        <v>x22025</v>
      </c>
      <c r="N14" s="105" t="str">
        <f>Affectations[[#This Row],[Employé]]&amp;Affectations[[#This Row],[Année]]&amp;Affectations[[#This Row],[Semaine]]&amp;Affectations[[#This Row],[Jour]]</f>
        <v>x22025125</v>
      </c>
    </row>
    <row r="15" spans="1:14">
      <c r="A15" s="55" t="s">
        <v>36</v>
      </c>
      <c r="B15" s="99">
        <v>2025</v>
      </c>
      <c r="C15" s="100">
        <v>13</v>
      </c>
      <c r="D15" s="100">
        <v>5</v>
      </c>
      <c r="E15" s="100" t="str">
        <f>TEXT(DATE(1900,10,Affectations[[#This Row],[Jour]]),"jjjj")</f>
        <v>vendredi</v>
      </c>
      <c r="F15" s="101">
        <f>date_1er_jour_semaine(Affectations[[#This Row],[Année]],Affectations[[#This Row],[Semaine]])+Affectations[[#This Row],[Jour]]-1+INDEX(horaires[Heure_5dec],1)</f>
        <v>45744.333330000001</v>
      </c>
      <c r="G15" s="102">
        <v>4</v>
      </c>
      <c r="H15" s="103">
        <f>date_1er_jour_semaine(Affectations[[#This Row],[Année]],Affectations[[#This Row],[Semaine]])+Affectations[[#This Row],[Jour]]-1+INDEX(horaires[Heure_5dec],2)</f>
        <v>45744.583330000001</v>
      </c>
      <c r="I15" s="104">
        <v>3</v>
      </c>
      <c r="J15" s="103">
        <f>date_1er_jour_semaine(Affectations[[#This Row],[Année]],Affectations[[#This Row],[Semaine]])+Affectations[[#This Row],[Jour]]-1+INDEX(horaires[Heure_5dec],3)</f>
        <v>45744.791669999999</v>
      </c>
      <c r="K15" s="105"/>
      <c r="L15" s="105">
        <f>Affectations[[#This Row],[Durée matin]]+Affectations[[#This Row],[Durée aprèm]]+Affectations[[#This Row],[Durée soir]]</f>
        <v>7</v>
      </c>
      <c r="M15" s="105" t="str">
        <f>Affectations[[#This Row],[Employé]]&amp;Affectations[[#This Row],[Année]]</f>
        <v>x22025</v>
      </c>
      <c r="N15" s="105" t="str">
        <f>Affectations[[#This Row],[Employé]]&amp;Affectations[[#This Row],[Année]]&amp;Affectations[[#This Row],[Semaine]]&amp;Affectations[[#This Row],[Jour]]</f>
        <v>x22025135</v>
      </c>
    </row>
    <row r="16" spans="1:14">
      <c r="A16" s="55" t="s">
        <v>36</v>
      </c>
      <c r="B16" s="99">
        <v>2025</v>
      </c>
      <c r="C16" s="100">
        <v>14</v>
      </c>
      <c r="D16" s="100">
        <v>5</v>
      </c>
      <c r="E16" s="100" t="str">
        <f>TEXT(DATE(1900,10,Affectations[[#This Row],[Jour]]),"jjjj")</f>
        <v>vendredi</v>
      </c>
      <c r="F16" s="101">
        <f>date_1er_jour_semaine(Affectations[[#This Row],[Année]],Affectations[[#This Row],[Semaine]])+Affectations[[#This Row],[Jour]]-1+INDEX(horaires[Heure_5dec],1)</f>
        <v>45751.333330000001</v>
      </c>
      <c r="G16" s="102">
        <v>4</v>
      </c>
      <c r="H16" s="103">
        <f>date_1er_jour_semaine(Affectations[[#This Row],[Année]],Affectations[[#This Row],[Semaine]])+Affectations[[#This Row],[Jour]]-1+INDEX(horaires[Heure_5dec],2)</f>
        <v>45751.583330000001</v>
      </c>
      <c r="I16" s="104">
        <v>3</v>
      </c>
      <c r="J16" s="103">
        <f>date_1er_jour_semaine(Affectations[[#This Row],[Année]],Affectations[[#This Row],[Semaine]])+Affectations[[#This Row],[Jour]]-1+INDEX(horaires[Heure_5dec],3)</f>
        <v>45751.791669999999</v>
      </c>
      <c r="K16" s="105"/>
      <c r="L16" s="105">
        <f>Affectations[[#This Row],[Durée matin]]+Affectations[[#This Row],[Durée aprèm]]+Affectations[[#This Row],[Durée soir]]</f>
        <v>7</v>
      </c>
      <c r="M16" s="105" t="str">
        <f>Affectations[[#This Row],[Employé]]&amp;Affectations[[#This Row],[Année]]</f>
        <v>x22025</v>
      </c>
      <c r="N16" s="105" t="str">
        <f>Affectations[[#This Row],[Employé]]&amp;Affectations[[#This Row],[Année]]&amp;Affectations[[#This Row],[Semaine]]&amp;Affectations[[#This Row],[Jour]]</f>
        <v>x22025145</v>
      </c>
    </row>
    <row r="17" spans="1:14">
      <c r="A17" s="55" t="s">
        <v>36</v>
      </c>
      <c r="B17" s="99">
        <v>2025</v>
      </c>
      <c r="C17" s="100">
        <v>15</v>
      </c>
      <c r="D17" s="100">
        <v>5</v>
      </c>
      <c r="E17" s="100" t="str">
        <f>TEXT(DATE(1900,10,Affectations[[#This Row],[Jour]]),"jjjj")</f>
        <v>vendredi</v>
      </c>
      <c r="F17" s="101">
        <f>date_1er_jour_semaine(Affectations[[#This Row],[Année]],Affectations[[#This Row],[Semaine]])+Affectations[[#This Row],[Jour]]-1+INDEX(horaires[Heure_5dec],1)</f>
        <v>45758.333330000001</v>
      </c>
      <c r="G17" s="102">
        <v>4</v>
      </c>
      <c r="H17" s="103">
        <f>date_1er_jour_semaine(Affectations[[#This Row],[Année]],Affectations[[#This Row],[Semaine]])+Affectations[[#This Row],[Jour]]-1+INDEX(horaires[Heure_5dec],2)</f>
        <v>45758.583330000001</v>
      </c>
      <c r="I17" s="104">
        <v>3</v>
      </c>
      <c r="J17" s="103">
        <f>date_1er_jour_semaine(Affectations[[#This Row],[Année]],Affectations[[#This Row],[Semaine]])+Affectations[[#This Row],[Jour]]-1+INDEX(horaires[Heure_5dec],3)</f>
        <v>45758.791669999999</v>
      </c>
      <c r="K17" s="105"/>
      <c r="L17" s="105">
        <f>Affectations[[#This Row],[Durée matin]]+Affectations[[#This Row],[Durée aprèm]]+Affectations[[#This Row],[Durée soir]]</f>
        <v>7</v>
      </c>
      <c r="M17" s="105" t="str">
        <f>Affectations[[#This Row],[Employé]]&amp;Affectations[[#This Row],[Année]]</f>
        <v>x22025</v>
      </c>
      <c r="N17" s="105" t="str">
        <f>Affectations[[#This Row],[Employé]]&amp;Affectations[[#This Row],[Année]]&amp;Affectations[[#This Row],[Semaine]]&amp;Affectations[[#This Row],[Jour]]</f>
        <v>x22025155</v>
      </c>
    </row>
    <row r="18" spans="1:14">
      <c r="A18" s="55" t="s">
        <v>36</v>
      </c>
      <c r="B18" s="99">
        <v>2025</v>
      </c>
      <c r="C18" s="100">
        <v>16</v>
      </c>
      <c r="D18" s="100">
        <v>5</v>
      </c>
      <c r="E18" s="100" t="str">
        <f>TEXT(DATE(1900,10,Affectations[[#This Row],[Jour]]),"jjjj")</f>
        <v>vendredi</v>
      </c>
      <c r="F18" s="101">
        <f>date_1er_jour_semaine(Affectations[[#This Row],[Année]],Affectations[[#This Row],[Semaine]])+Affectations[[#This Row],[Jour]]-1+INDEX(horaires[Heure_5dec],1)</f>
        <v>45765.333330000001</v>
      </c>
      <c r="G18" s="102">
        <v>4</v>
      </c>
      <c r="H18" s="103">
        <f>date_1er_jour_semaine(Affectations[[#This Row],[Année]],Affectations[[#This Row],[Semaine]])+Affectations[[#This Row],[Jour]]-1+INDEX(horaires[Heure_5dec],2)</f>
        <v>45765.583330000001</v>
      </c>
      <c r="I18" s="104">
        <v>3</v>
      </c>
      <c r="J18" s="103">
        <f>date_1er_jour_semaine(Affectations[[#This Row],[Année]],Affectations[[#This Row],[Semaine]])+Affectations[[#This Row],[Jour]]-1+INDEX(horaires[Heure_5dec],3)</f>
        <v>45765.791669999999</v>
      </c>
      <c r="K18" s="105"/>
      <c r="L18" s="105">
        <f>Affectations[[#This Row],[Durée matin]]+Affectations[[#This Row],[Durée aprèm]]+Affectations[[#This Row],[Durée soir]]</f>
        <v>7</v>
      </c>
      <c r="M18" s="105" t="str">
        <f>Affectations[[#This Row],[Employé]]&amp;Affectations[[#This Row],[Année]]</f>
        <v>x22025</v>
      </c>
      <c r="N18" s="105" t="str">
        <f>Affectations[[#This Row],[Employé]]&amp;Affectations[[#This Row],[Année]]&amp;Affectations[[#This Row],[Semaine]]&amp;Affectations[[#This Row],[Jour]]</f>
        <v>x22025165</v>
      </c>
    </row>
    <row r="19" spans="1:14">
      <c r="A19" s="55" t="s">
        <v>36</v>
      </c>
      <c r="B19" s="99">
        <v>2025</v>
      </c>
      <c r="C19" s="100">
        <v>17</v>
      </c>
      <c r="D19" s="100">
        <v>5</v>
      </c>
      <c r="E19" s="100" t="str">
        <f>TEXT(DATE(1900,10,Affectations[[#This Row],[Jour]]),"jjjj")</f>
        <v>vendredi</v>
      </c>
      <c r="F19" s="101">
        <f>date_1er_jour_semaine(Affectations[[#This Row],[Année]],Affectations[[#This Row],[Semaine]])+Affectations[[#This Row],[Jour]]-1+INDEX(horaires[Heure_5dec],1)</f>
        <v>45772.333330000001</v>
      </c>
      <c r="G19" s="102">
        <v>4</v>
      </c>
      <c r="H19" s="103">
        <f>date_1er_jour_semaine(Affectations[[#This Row],[Année]],Affectations[[#This Row],[Semaine]])+Affectations[[#This Row],[Jour]]-1+INDEX(horaires[Heure_5dec],2)</f>
        <v>45772.583330000001</v>
      </c>
      <c r="I19" s="104">
        <v>3</v>
      </c>
      <c r="J19" s="103">
        <f>date_1er_jour_semaine(Affectations[[#This Row],[Année]],Affectations[[#This Row],[Semaine]])+Affectations[[#This Row],[Jour]]-1+INDEX(horaires[Heure_5dec],3)</f>
        <v>45772.791669999999</v>
      </c>
      <c r="K19" s="105"/>
      <c r="L19" s="105">
        <f>Affectations[[#This Row],[Durée matin]]+Affectations[[#This Row],[Durée aprèm]]+Affectations[[#This Row],[Durée soir]]</f>
        <v>7</v>
      </c>
      <c r="M19" s="105" t="str">
        <f>Affectations[[#This Row],[Employé]]&amp;Affectations[[#This Row],[Année]]</f>
        <v>x22025</v>
      </c>
      <c r="N19" s="105" t="str">
        <f>Affectations[[#This Row],[Employé]]&amp;Affectations[[#This Row],[Année]]&amp;Affectations[[#This Row],[Semaine]]&amp;Affectations[[#This Row],[Jour]]</f>
        <v>x22025175</v>
      </c>
    </row>
    <row r="20" spans="1:14">
      <c r="A20" s="55" t="s">
        <v>36</v>
      </c>
      <c r="B20" s="99">
        <v>2025</v>
      </c>
      <c r="C20" s="100">
        <v>18</v>
      </c>
      <c r="D20" s="100">
        <v>5</v>
      </c>
      <c r="E20" s="100" t="str">
        <f>TEXT(DATE(1900,10,Affectations[[#This Row],[Jour]]),"jjjj")</f>
        <v>vendredi</v>
      </c>
      <c r="F20" s="101">
        <f>date_1er_jour_semaine(Affectations[[#This Row],[Année]],Affectations[[#This Row],[Semaine]])+Affectations[[#This Row],[Jour]]-1+INDEX(horaires[Heure_5dec],1)</f>
        <v>45779.333330000001</v>
      </c>
      <c r="G20" s="102">
        <v>4</v>
      </c>
      <c r="H20" s="103">
        <f>date_1er_jour_semaine(Affectations[[#This Row],[Année]],Affectations[[#This Row],[Semaine]])+Affectations[[#This Row],[Jour]]-1+INDEX(horaires[Heure_5dec],2)</f>
        <v>45779.583330000001</v>
      </c>
      <c r="I20" s="104">
        <v>3</v>
      </c>
      <c r="J20" s="103">
        <f>date_1er_jour_semaine(Affectations[[#This Row],[Année]],Affectations[[#This Row],[Semaine]])+Affectations[[#This Row],[Jour]]-1+INDEX(horaires[Heure_5dec],3)</f>
        <v>45779.791669999999</v>
      </c>
      <c r="K20" s="105"/>
      <c r="L20" s="105">
        <f>Affectations[[#This Row],[Durée matin]]+Affectations[[#This Row],[Durée aprèm]]+Affectations[[#This Row],[Durée soir]]</f>
        <v>7</v>
      </c>
      <c r="M20" s="105" t="str">
        <f>Affectations[[#This Row],[Employé]]&amp;Affectations[[#This Row],[Année]]</f>
        <v>x22025</v>
      </c>
      <c r="N20" s="105" t="str">
        <f>Affectations[[#This Row],[Employé]]&amp;Affectations[[#This Row],[Année]]&amp;Affectations[[#This Row],[Semaine]]&amp;Affectations[[#This Row],[Jour]]</f>
        <v>x22025185</v>
      </c>
    </row>
    <row r="21" spans="1:14">
      <c r="A21" s="55" t="s">
        <v>36</v>
      </c>
      <c r="B21" s="99">
        <v>2025</v>
      </c>
      <c r="C21" s="100">
        <v>19</v>
      </c>
      <c r="D21" s="100">
        <v>5</v>
      </c>
      <c r="E21" s="100" t="str">
        <f>TEXT(DATE(1900,10,Affectations[[#This Row],[Jour]]),"jjjj")</f>
        <v>vendredi</v>
      </c>
      <c r="F21" s="101">
        <f>date_1er_jour_semaine(Affectations[[#This Row],[Année]],Affectations[[#This Row],[Semaine]])+Affectations[[#This Row],[Jour]]-1+INDEX(horaires[Heure_5dec],1)</f>
        <v>45786.333330000001</v>
      </c>
      <c r="G21" s="102">
        <v>4</v>
      </c>
      <c r="H21" s="103">
        <f>date_1er_jour_semaine(Affectations[[#This Row],[Année]],Affectations[[#This Row],[Semaine]])+Affectations[[#This Row],[Jour]]-1+INDEX(horaires[Heure_5dec],2)</f>
        <v>45786.583330000001</v>
      </c>
      <c r="I21" s="104">
        <v>3</v>
      </c>
      <c r="J21" s="103">
        <f>date_1er_jour_semaine(Affectations[[#This Row],[Année]],Affectations[[#This Row],[Semaine]])+Affectations[[#This Row],[Jour]]-1+INDEX(horaires[Heure_5dec],3)</f>
        <v>45786.791669999999</v>
      </c>
      <c r="K21" s="105"/>
      <c r="L21" s="105">
        <f>Affectations[[#This Row],[Durée matin]]+Affectations[[#This Row],[Durée aprèm]]+Affectations[[#This Row],[Durée soir]]</f>
        <v>7</v>
      </c>
      <c r="M21" s="105" t="str">
        <f>Affectations[[#This Row],[Employé]]&amp;Affectations[[#This Row],[Année]]</f>
        <v>x22025</v>
      </c>
      <c r="N21" s="105" t="str">
        <f>Affectations[[#This Row],[Employé]]&amp;Affectations[[#This Row],[Année]]&amp;Affectations[[#This Row],[Semaine]]&amp;Affectations[[#This Row],[Jour]]</f>
        <v>x22025195</v>
      </c>
    </row>
    <row r="22" spans="1:14">
      <c r="A22" s="55" t="s">
        <v>36</v>
      </c>
      <c r="B22" s="99">
        <v>2025</v>
      </c>
      <c r="C22" s="100">
        <v>20</v>
      </c>
      <c r="D22" s="100">
        <v>5</v>
      </c>
      <c r="E22" s="100" t="str">
        <f>TEXT(DATE(1900,10,Affectations[[#This Row],[Jour]]),"jjjj")</f>
        <v>vendredi</v>
      </c>
      <c r="F22" s="101">
        <f>date_1er_jour_semaine(Affectations[[#This Row],[Année]],Affectations[[#This Row],[Semaine]])+Affectations[[#This Row],[Jour]]-1+INDEX(horaires[Heure_5dec],1)</f>
        <v>45793.333330000001</v>
      </c>
      <c r="G22" s="102">
        <v>4</v>
      </c>
      <c r="H22" s="103">
        <f>date_1er_jour_semaine(Affectations[[#This Row],[Année]],Affectations[[#This Row],[Semaine]])+Affectations[[#This Row],[Jour]]-1+INDEX(horaires[Heure_5dec],2)</f>
        <v>45793.583330000001</v>
      </c>
      <c r="I22" s="104">
        <v>3</v>
      </c>
      <c r="J22" s="103">
        <f>date_1er_jour_semaine(Affectations[[#This Row],[Année]],Affectations[[#This Row],[Semaine]])+Affectations[[#This Row],[Jour]]-1+INDEX(horaires[Heure_5dec],3)</f>
        <v>45793.791669999999</v>
      </c>
      <c r="K22" s="105"/>
      <c r="L22" s="105">
        <f>Affectations[[#This Row],[Durée matin]]+Affectations[[#This Row],[Durée aprèm]]+Affectations[[#This Row],[Durée soir]]</f>
        <v>7</v>
      </c>
      <c r="M22" s="105" t="str">
        <f>Affectations[[#This Row],[Employé]]&amp;Affectations[[#This Row],[Année]]</f>
        <v>x22025</v>
      </c>
      <c r="N22" s="105" t="str">
        <f>Affectations[[#This Row],[Employé]]&amp;Affectations[[#This Row],[Année]]&amp;Affectations[[#This Row],[Semaine]]&amp;Affectations[[#This Row],[Jour]]</f>
        <v>x22025205</v>
      </c>
    </row>
    <row r="23" spans="1:14">
      <c r="A23" s="55" t="s">
        <v>36</v>
      </c>
      <c r="B23" s="99">
        <v>2025</v>
      </c>
      <c r="C23" s="100">
        <v>21</v>
      </c>
      <c r="D23" s="100">
        <v>5</v>
      </c>
      <c r="E23" s="100" t="str">
        <f>TEXT(DATE(1900,10,Affectations[[#This Row],[Jour]]),"jjjj")</f>
        <v>vendredi</v>
      </c>
      <c r="F23" s="101">
        <f>date_1er_jour_semaine(Affectations[[#This Row],[Année]],Affectations[[#This Row],[Semaine]])+Affectations[[#This Row],[Jour]]-1+INDEX(horaires[Heure_5dec],1)</f>
        <v>45800.333330000001</v>
      </c>
      <c r="G23" s="102">
        <v>4</v>
      </c>
      <c r="H23" s="103">
        <f>date_1er_jour_semaine(Affectations[[#This Row],[Année]],Affectations[[#This Row],[Semaine]])+Affectations[[#This Row],[Jour]]-1+INDEX(horaires[Heure_5dec],2)</f>
        <v>45800.583330000001</v>
      </c>
      <c r="I23" s="104">
        <v>3</v>
      </c>
      <c r="J23" s="103">
        <f>date_1er_jour_semaine(Affectations[[#This Row],[Année]],Affectations[[#This Row],[Semaine]])+Affectations[[#This Row],[Jour]]-1+INDEX(horaires[Heure_5dec],3)</f>
        <v>45800.791669999999</v>
      </c>
      <c r="K23" s="105"/>
      <c r="L23" s="105">
        <f>Affectations[[#This Row],[Durée matin]]+Affectations[[#This Row],[Durée aprèm]]+Affectations[[#This Row],[Durée soir]]</f>
        <v>7</v>
      </c>
      <c r="M23" s="105" t="str">
        <f>Affectations[[#This Row],[Employé]]&amp;Affectations[[#This Row],[Année]]</f>
        <v>x22025</v>
      </c>
      <c r="N23" s="105" t="str">
        <f>Affectations[[#This Row],[Employé]]&amp;Affectations[[#This Row],[Année]]&amp;Affectations[[#This Row],[Semaine]]&amp;Affectations[[#This Row],[Jour]]</f>
        <v>x22025215</v>
      </c>
    </row>
    <row r="24" spans="1:14">
      <c r="A24" s="55" t="s">
        <v>36</v>
      </c>
      <c r="B24" s="99">
        <v>2025</v>
      </c>
      <c r="C24" s="100">
        <v>22</v>
      </c>
      <c r="D24" s="100">
        <v>5</v>
      </c>
      <c r="E24" s="100" t="str">
        <f>TEXT(DATE(1900,10,Affectations[[#This Row],[Jour]]),"jjjj")</f>
        <v>vendredi</v>
      </c>
      <c r="F24" s="101">
        <f>date_1er_jour_semaine(Affectations[[#This Row],[Année]],Affectations[[#This Row],[Semaine]])+Affectations[[#This Row],[Jour]]-1+INDEX(horaires[Heure_5dec],1)</f>
        <v>45807.333330000001</v>
      </c>
      <c r="G24" s="102">
        <v>4</v>
      </c>
      <c r="H24" s="103">
        <f>date_1er_jour_semaine(Affectations[[#This Row],[Année]],Affectations[[#This Row],[Semaine]])+Affectations[[#This Row],[Jour]]-1+INDEX(horaires[Heure_5dec],2)</f>
        <v>45807.583330000001</v>
      </c>
      <c r="I24" s="104">
        <v>3</v>
      </c>
      <c r="J24" s="103">
        <f>date_1er_jour_semaine(Affectations[[#This Row],[Année]],Affectations[[#This Row],[Semaine]])+Affectations[[#This Row],[Jour]]-1+INDEX(horaires[Heure_5dec],3)</f>
        <v>45807.791669999999</v>
      </c>
      <c r="K24" s="105"/>
      <c r="L24" s="105">
        <f>Affectations[[#This Row],[Durée matin]]+Affectations[[#This Row],[Durée aprèm]]+Affectations[[#This Row],[Durée soir]]</f>
        <v>7</v>
      </c>
      <c r="M24" s="105" t="str">
        <f>Affectations[[#This Row],[Employé]]&amp;Affectations[[#This Row],[Année]]</f>
        <v>x22025</v>
      </c>
      <c r="N24" s="105" t="str">
        <f>Affectations[[#This Row],[Employé]]&amp;Affectations[[#This Row],[Année]]&amp;Affectations[[#This Row],[Semaine]]&amp;Affectations[[#This Row],[Jour]]</f>
        <v>x22025225</v>
      </c>
    </row>
    <row r="25" spans="1:14">
      <c r="A25" s="55" t="s">
        <v>36</v>
      </c>
      <c r="B25" s="99">
        <v>2025</v>
      </c>
      <c r="C25" s="100">
        <v>23</v>
      </c>
      <c r="D25" s="100">
        <v>5</v>
      </c>
      <c r="E25" s="100" t="str">
        <f>TEXT(DATE(1900,10,Affectations[[#This Row],[Jour]]),"jjjj")</f>
        <v>vendredi</v>
      </c>
      <c r="F25" s="101">
        <f>date_1er_jour_semaine(Affectations[[#This Row],[Année]],Affectations[[#This Row],[Semaine]])+Affectations[[#This Row],[Jour]]-1+INDEX(horaires[Heure_5dec],1)</f>
        <v>45814.333330000001</v>
      </c>
      <c r="G25" s="102">
        <v>4</v>
      </c>
      <c r="H25" s="103">
        <f>date_1er_jour_semaine(Affectations[[#This Row],[Année]],Affectations[[#This Row],[Semaine]])+Affectations[[#This Row],[Jour]]-1+INDEX(horaires[Heure_5dec],2)</f>
        <v>45814.583330000001</v>
      </c>
      <c r="I25" s="104">
        <v>3</v>
      </c>
      <c r="J25" s="103">
        <f>date_1er_jour_semaine(Affectations[[#This Row],[Année]],Affectations[[#This Row],[Semaine]])+Affectations[[#This Row],[Jour]]-1+INDEX(horaires[Heure_5dec],3)</f>
        <v>45814.791669999999</v>
      </c>
      <c r="K25" s="105"/>
      <c r="L25" s="105">
        <f>Affectations[[#This Row],[Durée matin]]+Affectations[[#This Row],[Durée aprèm]]+Affectations[[#This Row],[Durée soir]]</f>
        <v>7</v>
      </c>
      <c r="M25" s="105" t="str">
        <f>Affectations[[#This Row],[Employé]]&amp;Affectations[[#This Row],[Année]]</f>
        <v>x22025</v>
      </c>
      <c r="N25" s="105" t="str">
        <f>Affectations[[#This Row],[Employé]]&amp;Affectations[[#This Row],[Année]]&amp;Affectations[[#This Row],[Semaine]]&amp;Affectations[[#This Row],[Jour]]</f>
        <v>x22025235</v>
      </c>
    </row>
    <row r="26" spans="1:14">
      <c r="A26" s="55" t="s">
        <v>36</v>
      </c>
      <c r="B26" s="99">
        <v>2025</v>
      </c>
      <c r="C26" s="100">
        <v>24</v>
      </c>
      <c r="D26" s="100">
        <v>5</v>
      </c>
      <c r="E26" s="100" t="str">
        <f>TEXT(DATE(1900,10,Affectations[[#This Row],[Jour]]),"jjjj")</f>
        <v>vendredi</v>
      </c>
      <c r="F26" s="101">
        <f>date_1er_jour_semaine(Affectations[[#This Row],[Année]],Affectations[[#This Row],[Semaine]])+Affectations[[#This Row],[Jour]]-1+INDEX(horaires[Heure_5dec],1)</f>
        <v>45821.333330000001</v>
      </c>
      <c r="G26" s="102">
        <v>4</v>
      </c>
      <c r="H26" s="103">
        <f>date_1er_jour_semaine(Affectations[[#This Row],[Année]],Affectations[[#This Row],[Semaine]])+Affectations[[#This Row],[Jour]]-1+INDEX(horaires[Heure_5dec],2)</f>
        <v>45821.583330000001</v>
      </c>
      <c r="I26" s="104">
        <v>3</v>
      </c>
      <c r="J26" s="103">
        <f>date_1er_jour_semaine(Affectations[[#This Row],[Année]],Affectations[[#This Row],[Semaine]])+Affectations[[#This Row],[Jour]]-1+INDEX(horaires[Heure_5dec],3)</f>
        <v>45821.791669999999</v>
      </c>
      <c r="K26" s="105"/>
      <c r="L26" s="105">
        <f>Affectations[[#This Row],[Durée matin]]+Affectations[[#This Row],[Durée aprèm]]+Affectations[[#This Row],[Durée soir]]</f>
        <v>7</v>
      </c>
      <c r="M26" s="105" t="str">
        <f>Affectations[[#This Row],[Employé]]&amp;Affectations[[#This Row],[Année]]</f>
        <v>x22025</v>
      </c>
      <c r="N26" s="105" t="str">
        <f>Affectations[[#This Row],[Employé]]&amp;Affectations[[#This Row],[Année]]&amp;Affectations[[#This Row],[Semaine]]&amp;Affectations[[#This Row],[Jour]]</f>
        <v>x22025245</v>
      </c>
    </row>
    <row r="27" spans="1:14">
      <c r="A27" s="55" t="s">
        <v>36</v>
      </c>
      <c r="B27" s="99">
        <v>2025</v>
      </c>
      <c r="C27" s="100">
        <v>25</v>
      </c>
      <c r="D27" s="100">
        <v>5</v>
      </c>
      <c r="E27" s="100" t="str">
        <f>TEXT(DATE(1900,10,Affectations[[#This Row],[Jour]]),"jjjj")</f>
        <v>vendredi</v>
      </c>
      <c r="F27" s="101">
        <f>date_1er_jour_semaine(Affectations[[#This Row],[Année]],Affectations[[#This Row],[Semaine]])+Affectations[[#This Row],[Jour]]-1+INDEX(horaires[Heure_5dec],1)</f>
        <v>45828.333330000001</v>
      </c>
      <c r="G27" s="102">
        <v>4</v>
      </c>
      <c r="H27" s="103">
        <f>date_1er_jour_semaine(Affectations[[#This Row],[Année]],Affectations[[#This Row],[Semaine]])+Affectations[[#This Row],[Jour]]-1+INDEX(horaires[Heure_5dec],2)</f>
        <v>45828.583330000001</v>
      </c>
      <c r="I27" s="104">
        <v>3</v>
      </c>
      <c r="J27" s="103">
        <f>date_1er_jour_semaine(Affectations[[#This Row],[Année]],Affectations[[#This Row],[Semaine]])+Affectations[[#This Row],[Jour]]-1+INDEX(horaires[Heure_5dec],3)</f>
        <v>45828.791669999999</v>
      </c>
      <c r="K27" s="105"/>
      <c r="L27" s="105">
        <f>Affectations[[#This Row],[Durée matin]]+Affectations[[#This Row],[Durée aprèm]]+Affectations[[#This Row],[Durée soir]]</f>
        <v>7</v>
      </c>
      <c r="M27" s="105" t="str">
        <f>Affectations[[#This Row],[Employé]]&amp;Affectations[[#This Row],[Année]]</f>
        <v>x22025</v>
      </c>
      <c r="N27" s="105" t="str">
        <f>Affectations[[#This Row],[Employé]]&amp;Affectations[[#This Row],[Année]]&amp;Affectations[[#This Row],[Semaine]]&amp;Affectations[[#This Row],[Jour]]</f>
        <v>x22025255</v>
      </c>
    </row>
    <row r="28" spans="1:14">
      <c r="A28" s="55" t="s">
        <v>36</v>
      </c>
      <c r="B28" s="99">
        <v>2025</v>
      </c>
      <c r="C28" s="100">
        <v>26</v>
      </c>
      <c r="D28" s="100">
        <v>5</v>
      </c>
      <c r="E28" s="100" t="str">
        <f>TEXT(DATE(1900,10,Affectations[[#This Row],[Jour]]),"jjjj")</f>
        <v>vendredi</v>
      </c>
      <c r="F28" s="101">
        <f>date_1er_jour_semaine(Affectations[[#This Row],[Année]],Affectations[[#This Row],[Semaine]])+Affectations[[#This Row],[Jour]]-1+INDEX(horaires[Heure_5dec],1)</f>
        <v>45835.333330000001</v>
      </c>
      <c r="G28" s="102">
        <v>4</v>
      </c>
      <c r="H28" s="103">
        <f>date_1er_jour_semaine(Affectations[[#This Row],[Année]],Affectations[[#This Row],[Semaine]])+Affectations[[#This Row],[Jour]]-1+INDEX(horaires[Heure_5dec],2)</f>
        <v>45835.583330000001</v>
      </c>
      <c r="I28" s="104">
        <v>3</v>
      </c>
      <c r="J28" s="103">
        <f>date_1er_jour_semaine(Affectations[[#This Row],[Année]],Affectations[[#This Row],[Semaine]])+Affectations[[#This Row],[Jour]]-1+INDEX(horaires[Heure_5dec],3)</f>
        <v>45835.791669999999</v>
      </c>
      <c r="K28" s="105"/>
      <c r="L28" s="105">
        <f>Affectations[[#This Row],[Durée matin]]+Affectations[[#This Row],[Durée aprèm]]+Affectations[[#This Row],[Durée soir]]</f>
        <v>7</v>
      </c>
      <c r="M28" s="105" t="str">
        <f>Affectations[[#This Row],[Employé]]&amp;Affectations[[#This Row],[Année]]</f>
        <v>x22025</v>
      </c>
      <c r="N28" s="105" t="str">
        <f>Affectations[[#This Row],[Employé]]&amp;Affectations[[#This Row],[Année]]&amp;Affectations[[#This Row],[Semaine]]&amp;Affectations[[#This Row],[Jour]]</f>
        <v>x22025265</v>
      </c>
    </row>
    <row r="29" spans="1:14">
      <c r="A29" s="55" t="s">
        <v>36</v>
      </c>
      <c r="B29" s="99">
        <v>2025</v>
      </c>
      <c r="C29" s="100">
        <v>27</v>
      </c>
      <c r="D29" s="100">
        <v>5</v>
      </c>
      <c r="E29" s="100" t="str">
        <f>TEXT(DATE(1900,10,Affectations[[#This Row],[Jour]]),"jjjj")</f>
        <v>vendredi</v>
      </c>
      <c r="F29" s="101">
        <f>date_1er_jour_semaine(Affectations[[#This Row],[Année]],Affectations[[#This Row],[Semaine]])+Affectations[[#This Row],[Jour]]-1+INDEX(horaires[Heure_5dec],1)</f>
        <v>45842.333330000001</v>
      </c>
      <c r="G29" s="102">
        <v>4</v>
      </c>
      <c r="H29" s="103">
        <f>date_1er_jour_semaine(Affectations[[#This Row],[Année]],Affectations[[#This Row],[Semaine]])+Affectations[[#This Row],[Jour]]-1+INDEX(horaires[Heure_5dec],2)</f>
        <v>45842.583330000001</v>
      </c>
      <c r="I29" s="104">
        <v>3</v>
      </c>
      <c r="J29" s="103">
        <f>date_1er_jour_semaine(Affectations[[#This Row],[Année]],Affectations[[#This Row],[Semaine]])+Affectations[[#This Row],[Jour]]-1+INDEX(horaires[Heure_5dec],3)</f>
        <v>45842.791669999999</v>
      </c>
      <c r="K29" s="105"/>
      <c r="L29" s="105">
        <f>Affectations[[#This Row],[Durée matin]]+Affectations[[#This Row],[Durée aprèm]]+Affectations[[#This Row],[Durée soir]]</f>
        <v>7</v>
      </c>
      <c r="M29" s="105" t="str">
        <f>Affectations[[#This Row],[Employé]]&amp;Affectations[[#This Row],[Année]]</f>
        <v>x22025</v>
      </c>
      <c r="N29" s="105" t="str">
        <f>Affectations[[#This Row],[Employé]]&amp;Affectations[[#This Row],[Année]]&amp;Affectations[[#This Row],[Semaine]]&amp;Affectations[[#This Row],[Jour]]</f>
        <v>x22025275</v>
      </c>
    </row>
    <row r="30" spans="1:14">
      <c r="A30" s="55" t="s">
        <v>36</v>
      </c>
      <c r="B30" s="99">
        <v>2025</v>
      </c>
      <c r="C30" s="100">
        <v>28</v>
      </c>
      <c r="D30" s="100">
        <v>5</v>
      </c>
      <c r="E30" s="100" t="str">
        <f>TEXT(DATE(1900,10,Affectations[[#This Row],[Jour]]),"jjjj")</f>
        <v>vendredi</v>
      </c>
      <c r="F30" s="101">
        <f>date_1er_jour_semaine(Affectations[[#This Row],[Année]],Affectations[[#This Row],[Semaine]])+Affectations[[#This Row],[Jour]]-1+INDEX(horaires[Heure_5dec],1)</f>
        <v>45849.333330000001</v>
      </c>
      <c r="G30" s="102">
        <v>4</v>
      </c>
      <c r="H30" s="103">
        <f>date_1er_jour_semaine(Affectations[[#This Row],[Année]],Affectations[[#This Row],[Semaine]])+Affectations[[#This Row],[Jour]]-1+INDEX(horaires[Heure_5dec],2)</f>
        <v>45849.583330000001</v>
      </c>
      <c r="I30" s="104">
        <v>3</v>
      </c>
      <c r="J30" s="103">
        <f>date_1er_jour_semaine(Affectations[[#This Row],[Année]],Affectations[[#This Row],[Semaine]])+Affectations[[#This Row],[Jour]]-1+INDEX(horaires[Heure_5dec],3)</f>
        <v>45849.791669999999</v>
      </c>
      <c r="K30" s="105"/>
      <c r="L30" s="105">
        <f>Affectations[[#This Row],[Durée matin]]+Affectations[[#This Row],[Durée aprèm]]+Affectations[[#This Row],[Durée soir]]</f>
        <v>7</v>
      </c>
      <c r="M30" s="105" t="str">
        <f>Affectations[[#This Row],[Employé]]&amp;Affectations[[#This Row],[Année]]</f>
        <v>x22025</v>
      </c>
      <c r="N30" s="105" t="str">
        <f>Affectations[[#This Row],[Employé]]&amp;Affectations[[#This Row],[Année]]&amp;Affectations[[#This Row],[Semaine]]&amp;Affectations[[#This Row],[Jour]]</f>
        <v>x22025285</v>
      </c>
    </row>
    <row r="31" spans="1:14">
      <c r="A31" s="55" t="s">
        <v>36</v>
      </c>
      <c r="B31" s="99">
        <v>2025</v>
      </c>
      <c r="C31" s="100">
        <v>29</v>
      </c>
      <c r="D31" s="100">
        <v>5</v>
      </c>
      <c r="E31" s="100" t="str">
        <f>TEXT(DATE(1900,10,Affectations[[#This Row],[Jour]]),"jjjj")</f>
        <v>vendredi</v>
      </c>
      <c r="F31" s="101">
        <f>date_1er_jour_semaine(Affectations[[#This Row],[Année]],Affectations[[#This Row],[Semaine]])+Affectations[[#This Row],[Jour]]-1+INDEX(horaires[Heure_5dec],1)</f>
        <v>45856.333330000001</v>
      </c>
      <c r="G31" s="102">
        <v>4</v>
      </c>
      <c r="H31" s="103">
        <f>date_1er_jour_semaine(Affectations[[#This Row],[Année]],Affectations[[#This Row],[Semaine]])+Affectations[[#This Row],[Jour]]-1+INDEX(horaires[Heure_5dec],2)</f>
        <v>45856.583330000001</v>
      </c>
      <c r="I31" s="104">
        <v>3</v>
      </c>
      <c r="J31" s="103">
        <f>date_1er_jour_semaine(Affectations[[#This Row],[Année]],Affectations[[#This Row],[Semaine]])+Affectations[[#This Row],[Jour]]-1+INDEX(horaires[Heure_5dec],3)</f>
        <v>45856.791669999999</v>
      </c>
      <c r="K31" s="105"/>
      <c r="L31" s="105">
        <f>Affectations[[#This Row],[Durée matin]]+Affectations[[#This Row],[Durée aprèm]]+Affectations[[#This Row],[Durée soir]]</f>
        <v>7</v>
      </c>
      <c r="M31" s="105" t="str">
        <f>Affectations[[#This Row],[Employé]]&amp;Affectations[[#This Row],[Année]]</f>
        <v>x22025</v>
      </c>
      <c r="N31" s="105" t="str">
        <f>Affectations[[#This Row],[Employé]]&amp;Affectations[[#This Row],[Année]]&amp;Affectations[[#This Row],[Semaine]]&amp;Affectations[[#This Row],[Jour]]</f>
        <v>x22025295</v>
      </c>
    </row>
    <row r="32" spans="1:14">
      <c r="A32" s="55" t="s">
        <v>36</v>
      </c>
      <c r="B32" s="99">
        <v>2025</v>
      </c>
      <c r="C32" s="100">
        <v>30</v>
      </c>
      <c r="D32" s="100">
        <v>5</v>
      </c>
      <c r="E32" s="100" t="str">
        <f>TEXT(DATE(1900,10,Affectations[[#This Row],[Jour]]),"jjjj")</f>
        <v>vendredi</v>
      </c>
      <c r="F32" s="101">
        <f>date_1er_jour_semaine(Affectations[[#This Row],[Année]],Affectations[[#This Row],[Semaine]])+Affectations[[#This Row],[Jour]]-1+INDEX(horaires[Heure_5dec],1)</f>
        <v>45863.333330000001</v>
      </c>
      <c r="G32" s="102">
        <v>4</v>
      </c>
      <c r="H32" s="103">
        <f>date_1er_jour_semaine(Affectations[[#This Row],[Année]],Affectations[[#This Row],[Semaine]])+Affectations[[#This Row],[Jour]]-1+INDEX(horaires[Heure_5dec],2)</f>
        <v>45863.583330000001</v>
      </c>
      <c r="I32" s="104">
        <v>3</v>
      </c>
      <c r="J32" s="103">
        <f>date_1er_jour_semaine(Affectations[[#This Row],[Année]],Affectations[[#This Row],[Semaine]])+Affectations[[#This Row],[Jour]]-1+INDEX(horaires[Heure_5dec],3)</f>
        <v>45863.791669999999</v>
      </c>
      <c r="K32" s="105"/>
      <c r="L32" s="105">
        <f>Affectations[[#This Row],[Durée matin]]+Affectations[[#This Row],[Durée aprèm]]+Affectations[[#This Row],[Durée soir]]</f>
        <v>7</v>
      </c>
      <c r="M32" s="105" t="str">
        <f>Affectations[[#This Row],[Employé]]&amp;Affectations[[#This Row],[Année]]</f>
        <v>x22025</v>
      </c>
      <c r="N32" s="105" t="str">
        <f>Affectations[[#This Row],[Employé]]&amp;Affectations[[#This Row],[Année]]&amp;Affectations[[#This Row],[Semaine]]&amp;Affectations[[#This Row],[Jour]]</f>
        <v>x22025305</v>
      </c>
    </row>
    <row r="33" spans="1:14">
      <c r="A33" s="55" t="s">
        <v>36</v>
      </c>
      <c r="B33" s="99">
        <v>2025</v>
      </c>
      <c r="C33" s="100">
        <v>31</v>
      </c>
      <c r="D33" s="100">
        <v>5</v>
      </c>
      <c r="E33" s="100" t="str">
        <f>TEXT(DATE(1900,10,Affectations[[#This Row],[Jour]]),"jjjj")</f>
        <v>vendredi</v>
      </c>
      <c r="F33" s="101">
        <f>date_1er_jour_semaine(Affectations[[#This Row],[Année]],Affectations[[#This Row],[Semaine]])+Affectations[[#This Row],[Jour]]-1+INDEX(horaires[Heure_5dec],1)</f>
        <v>45870.333330000001</v>
      </c>
      <c r="G33" s="102">
        <v>4</v>
      </c>
      <c r="H33" s="103">
        <f>date_1er_jour_semaine(Affectations[[#This Row],[Année]],Affectations[[#This Row],[Semaine]])+Affectations[[#This Row],[Jour]]-1+INDEX(horaires[Heure_5dec],2)</f>
        <v>45870.583330000001</v>
      </c>
      <c r="I33" s="104">
        <v>3</v>
      </c>
      <c r="J33" s="103">
        <f>date_1er_jour_semaine(Affectations[[#This Row],[Année]],Affectations[[#This Row],[Semaine]])+Affectations[[#This Row],[Jour]]-1+INDEX(horaires[Heure_5dec],3)</f>
        <v>45870.791669999999</v>
      </c>
      <c r="K33" s="105"/>
      <c r="L33" s="105">
        <f>Affectations[[#This Row],[Durée matin]]+Affectations[[#This Row],[Durée aprèm]]+Affectations[[#This Row],[Durée soir]]</f>
        <v>7</v>
      </c>
      <c r="M33" s="105" t="str">
        <f>Affectations[[#This Row],[Employé]]&amp;Affectations[[#This Row],[Année]]</f>
        <v>x22025</v>
      </c>
      <c r="N33" s="105" t="str">
        <f>Affectations[[#This Row],[Employé]]&amp;Affectations[[#This Row],[Année]]&amp;Affectations[[#This Row],[Semaine]]&amp;Affectations[[#This Row],[Jour]]</f>
        <v>x22025315</v>
      </c>
    </row>
    <row r="34" spans="1:14">
      <c r="A34" s="55" t="s">
        <v>36</v>
      </c>
      <c r="B34" s="99">
        <v>2025</v>
      </c>
      <c r="C34" s="100">
        <v>32</v>
      </c>
      <c r="D34" s="100">
        <v>5</v>
      </c>
      <c r="E34" s="100" t="str">
        <f>TEXT(DATE(1900,10,Affectations[[#This Row],[Jour]]),"jjjj")</f>
        <v>vendredi</v>
      </c>
      <c r="F34" s="101">
        <f>date_1er_jour_semaine(Affectations[[#This Row],[Année]],Affectations[[#This Row],[Semaine]])+Affectations[[#This Row],[Jour]]-1+INDEX(horaires[Heure_5dec],1)</f>
        <v>45877.333330000001</v>
      </c>
      <c r="G34" s="102">
        <v>4</v>
      </c>
      <c r="H34" s="103">
        <f>date_1er_jour_semaine(Affectations[[#This Row],[Année]],Affectations[[#This Row],[Semaine]])+Affectations[[#This Row],[Jour]]-1+INDEX(horaires[Heure_5dec],2)</f>
        <v>45877.583330000001</v>
      </c>
      <c r="I34" s="104">
        <v>3</v>
      </c>
      <c r="J34" s="103">
        <f>date_1er_jour_semaine(Affectations[[#This Row],[Année]],Affectations[[#This Row],[Semaine]])+Affectations[[#This Row],[Jour]]-1+INDEX(horaires[Heure_5dec],3)</f>
        <v>45877.791669999999</v>
      </c>
      <c r="K34" s="105"/>
      <c r="L34" s="105">
        <f>Affectations[[#This Row],[Durée matin]]+Affectations[[#This Row],[Durée aprèm]]+Affectations[[#This Row],[Durée soir]]</f>
        <v>7</v>
      </c>
      <c r="M34" s="105" t="str">
        <f>Affectations[[#This Row],[Employé]]&amp;Affectations[[#This Row],[Année]]</f>
        <v>x22025</v>
      </c>
      <c r="N34" s="105" t="str">
        <f>Affectations[[#This Row],[Employé]]&amp;Affectations[[#This Row],[Année]]&amp;Affectations[[#This Row],[Semaine]]&amp;Affectations[[#This Row],[Jour]]</f>
        <v>x22025325</v>
      </c>
    </row>
    <row r="35" spans="1:14">
      <c r="A35" s="55" t="s">
        <v>36</v>
      </c>
      <c r="B35" s="99">
        <v>2025</v>
      </c>
      <c r="C35" s="100">
        <v>33</v>
      </c>
      <c r="D35" s="100">
        <v>5</v>
      </c>
      <c r="E35" s="100" t="str">
        <f>TEXT(DATE(1900,10,Affectations[[#This Row],[Jour]]),"jjjj")</f>
        <v>vendredi</v>
      </c>
      <c r="F35" s="101">
        <f>date_1er_jour_semaine(Affectations[[#This Row],[Année]],Affectations[[#This Row],[Semaine]])+Affectations[[#This Row],[Jour]]-1+INDEX(horaires[Heure_5dec],1)</f>
        <v>45884.333330000001</v>
      </c>
      <c r="G35" s="102">
        <v>4</v>
      </c>
      <c r="H35" s="103">
        <f>date_1er_jour_semaine(Affectations[[#This Row],[Année]],Affectations[[#This Row],[Semaine]])+Affectations[[#This Row],[Jour]]-1+INDEX(horaires[Heure_5dec],2)</f>
        <v>45884.583330000001</v>
      </c>
      <c r="I35" s="104">
        <v>3</v>
      </c>
      <c r="J35" s="103">
        <f>date_1er_jour_semaine(Affectations[[#This Row],[Année]],Affectations[[#This Row],[Semaine]])+Affectations[[#This Row],[Jour]]-1+INDEX(horaires[Heure_5dec],3)</f>
        <v>45884.791669999999</v>
      </c>
      <c r="K35" s="105"/>
      <c r="L35" s="105">
        <f>Affectations[[#This Row],[Durée matin]]+Affectations[[#This Row],[Durée aprèm]]+Affectations[[#This Row],[Durée soir]]</f>
        <v>7</v>
      </c>
      <c r="M35" s="105" t="str">
        <f>Affectations[[#This Row],[Employé]]&amp;Affectations[[#This Row],[Année]]</f>
        <v>x22025</v>
      </c>
      <c r="N35" s="105" t="str">
        <f>Affectations[[#This Row],[Employé]]&amp;Affectations[[#This Row],[Année]]&amp;Affectations[[#This Row],[Semaine]]&amp;Affectations[[#This Row],[Jour]]</f>
        <v>x22025335</v>
      </c>
    </row>
    <row r="36" spans="1:14">
      <c r="A36" s="55" t="s">
        <v>36</v>
      </c>
      <c r="B36" s="99">
        <v>2025</v>
      </c>
      <c r="C36" s="100">
        <v>34</v>
      </c>
      <c r="D36" s="100">
        <v>5</v>
      </c>
      <c r="E36" s="100" t="str">
        <f>TEXT(DATE(1900,10,Affectations[[#This Row],[Jour]]),"jjjj")</f>
        <v>vendredi</v>
      </c>
      <c r="F36" s="101">
        <f>date_1er_jour_semaine(Affectations[[#This Row],[Année]],Affectations[[#This Row],[Semaine]])+Affectations[[#This Row],[Jour]]-1+INDEX(horaires[Heure_5dec],1)</f>
        <v>45891.333330000001</v>
      </c>
      <c r="G36" s="102">
        <v>4</v>
      </c>
      <c r="H36" s="103">
        <f>date_1er_jour_semaine(Affectations[[#This Row],[Année]],Affectations[[#This Row],[Semaine]])+Affectations[[#This Row],[Jour]]-1+INDEX(horaires[Heure_5dec],2)</f>
        <v>45891.583330000001</v>
      </c>
      <c r="I36" s="104">
        <v>3</v>
      </c>
      <c r="J36" s="103">
        <f>date_1er_jour_semaine(Affectations[[#This Row],[Année]],Affectations[[#This Row],[Semaine]])+Affectations[[#This Row],[Jour]]-1+INDEX(horaires[Heure_5dec],3)</f>
        <v>45891.791669999999</v>
      </c>
      <c r="K36" s="105"/>
      <c r="L36" s="105">
        <f>Affectations[[#This Row],[Durée matin]]+Affectations[[#This Row],[Durée aprèm]]+Affectations[[#This Row],[Durée soir]]</f>
        <v>7</v>
      </c>
      <c r="M36" s="105" t="str">
        <f>Affectations[[#This Row],[Employé]]&amp;Affectations[[#This Row],[Année]]</f>
        <v>x22025</v>
      </c>
      <c r="N36" s="105" t="str">
        <f>Affectations[[#This Row],[Employé]]&amp;Affectations[[#This Row],[Année]]&amp;Affectations[[#This Row],[Semaine]]&amp;Affectations[[#This Row],[Jour]]</f>
        <v>x22025345</v>
      </c>
    </row>
    <row r="37" spans="1:14">
      <c r="A37" s="55" t="s">
        <v>36</v>
      </c>
      <c r="B37" s="99">
        <v>2025</v>
      </c>
      <c r="C37" s="100">
        <v>35</v>
      </c>
      <c r="D37" s="100">
        <v>5</v>
      </c>
      <c r="E37" s="100" t="str">
        <f>TEXT(DATE(1900,10,Affectations[[#This Row],[Jour]]),"jjjj")</f>
        <v>vendredi</v>
      </c>
      <c r="F37" s="101">
        <f>date_1er_jour_semaine(Affectations[[#This Row],[Année]],Affectations[[#This Row],[Semaine]])+Affectations[[#This Row],[Jour]]-1+INDEX(horaires[Heure_5dec],1)</f>
        <v>45898.333330000001</v>
      </c>
      <c r="G37" s="102">
        <v>4</v>
      </c>
      <c r="H37" s="103">
        <f>date_1er_jour_semaine(Affectations[[#This Row],[Année]],Affectations[[#This Row],[Semaine]])+Affectations[[#This Row],[Jour]]-1+INDEX(horaires[Heure_5dec],2)</f>
        <v>45898.583330000001</v>
      </c>
      <c r="I37" s="104">
        <v>3</v>
      </c>
      <c r="J37" s="103">
        <f>date_1er_jour_semaine(Affectations[[#This Row],[Année]],Affectations[[#This Row],[Semaine]])+Affectations[[#This Row],[Jour]]-1+INDEX(horaires[Heure_5dec],3)</f>
        <v>45898.791669999999</v>
      </c>
      <c r="K37" s="105"/>
      <c r="L37" s="105">
        <f>Affectations[[#This Row],[Durée matin]]+Affectations[[#This Row],[Durée aprèm]]+Affectations[[#This Row],[Durée soir]]</f>
        <v>7</v>
      </c>
      <c r="M37" s="105" t="str">
        <f>Affectations[[#This Row],[Employé]]&amp;Affectations[[#This Row],[Année]]</f>
        <v>x22025</v>
      </c>
      <c r="N37" s="105" t="str">
        <f>Affectations[[#This Row],[Employé]]&amp;Affectations[[#This Row],[Année]]&amp;Affectations[[#This Row],[Semaine]]&amp;Affectations[[#This Row],[Jour]]</f>
        <v>x22025355</v>
      </c>
    </row>
    <row r="38" spans="1:14">
      <c r="A38" s="55" t="s">
        <v>36</v>
      </c>
      <c r="B38" s="99">
        <v>2025</v>
      </c>
      <c r="C38" s="100">
        <v>36</v>
      </c>
      <c r="D38" s="100">
        <v>5</v>
      </c>
      <c r="E38" s="100" t="str">
        <f>TEXT(DATE(1900,10,Affectations[[#This Row],[Jour]]),"jjjj")</f>
        <v>vendredi</v>
      </c>
      <c r="F38" s="101">
        <f>date_1er_jour_semaine(Affectations[[#This Row],[Année]],Affectations[[#This Row],[Semaine]])+Affectations[[#This Row],[Jour]]-1+INDEX(horaires[Heure_5dec],1)</f>
        <v>45905.333330000001</v>
      </c>
      <c r="G38" s="102">
        <v>4</v>
      </c>
      <c r="H38" s="103">
        <f>date_1er_jour_semaine(Affectations[[#This Row],[Année]],Affectations[[#This Row],[Semaine]])+Affectations[[#This Row],[Jour]]-1+INDEX(horaires[Heure_5dec],2)</f>
        <v>45905.583330000001</v>
      </c>
      <c r="I38" s="104">
        <v>3</v>
      </c>
      <c r="J38" s="103">
        <f>date_1er_jour_semaine(Affectations[[#This Row],[Année]],Affectations[[#This Row],[Semaine]])+Affectations[[#This Row],[Jour]]-1+INDEX(horaires[Heure_5dec],3)</f>
        <v>45905.791669999999</v>
      </c>
      <c r="K38" s="105"/>
      <c r="L38" s="105">
        <f>Affectations[[#This Row],[Durée matin]]+Affectations[[#This Row],[Durée aprèm]]+Affectations[[#This Row],[Durée soir]]</f>
        <v>7</v>
      </c>
      <c r="M38" s="105" t="str">
        <f>Affectations[[#This Row],[Employé]]&amp;Affectations[[#This Row],[Année]]</f>
        <v>x22025</v>
      </c>
      <c r="N38" s="105" t="str">
        <f>Affectations[[#This Row],[Employé]]&amp;Affectations[[#This Row],[Année]]&amp;Affectations[[#This Row],[Semaine]]&amp;Affectations[[#This Row],[Jour]]</f>
        <v>x22025365</v>
      </c>
    </row>
    <row r="39" spans="1:14">
      <c r="A39" s="55" t="s">
        <v>36</v>
      </c>
      <c r="B39" s="99">
        <v>2025</v>
      </c>
      <c r="C39" s="100">
        <v>37</v>
      </c>
      <c r="D39" s="100">
        <v>5</v>
      </c>
      <c r="E39" s="100" t="str">
        <f>TEXT(DATE(1900,10,Affectations[[#This Row],[Jour]]),"jjjj")</f>
        <v>vendredi</v>
      </c>
      <c r="F39" s="101">
        <f>date_1er_jour_semaine(Affectations[[#This Row],[Année]],Affectations[[#This Row],[Semaine]])+Affectations[[#This Row],[Jour]]-1+INDEX(horaires[Heure_5dec],1)</f>
        <v>45912.333330000001</v>
      </c>
      <c r="G39" s="102">
        <v>4</v>
      </c>
      <c r="H39" s="103">
        <f>date_1er_jour_semaine(Affectations[[#This Row],[Année]],Affectations[[#This Row],[Semaine]])+Affectations[[#This Row],[Jour]]-1+INDEX(horaires[Heure_5dec],2)</f>
        <v>45912.583330000001</v>
      </c>
      <c r="I39" s="104">
        <v>3</v>
      </c>
      <c r="J39" s="103">
        <f>date_1er_jour_semaine(Affectations[[#This Row],[Année]],Affectations[[#This Row],[Semaine]])+Affectations[[#This Row],[Jour]]-1+INDEX(horaires[Heure_5dec],3)</f>
        <v>45912.791669999999</v>
      </c>
      <c r="K39" s="105"/>
      <c r="L39" s="105">
        <f>Affectations[[#This Row],[Durée matin]]+Affectations[[#This Row],[Durée aprèm]]+Affectations[[#This Row],[Durée soir]]</f>
        <v>7</v>
      </c>
      <c r="M39" s="105" t="str">
        <f>Affectations[[#This Row],[Employé]]&amp;Affectations[[#This Row],[Année]]</f>
        <v>x22025</v>
      </c>
      <c r="N39" s="105" t="str">
        <f>Affectations[[#This Row],[Employé]]&amp;Affectations[[#This Row],[Année]]&amp;Affectations[[#This Row],[Semaine]]&amp;Affectations[[#This Row],[Jour]]</f>
        <v>x22025375</v>
      </c>
    </row>
    <row r="40" spans="1:14">
      <c r="A40" s="55" t="s">
        <v>36</v>
      </c>
      <c r="B40" s="99">
        <v>2025</v>
      </c>
      <c r="C40" s="100">
        <v>38</v>
      </c>
      <c r="D40" s="100">
        <v>5</v>
      </c>
      <c r="E40" s="100" t="str">
        <f>TEXT(DATE(1900,10,Affectations[[#This Row],[Jour]]),"jjjj")</f>
        <v>vendredi</v>
      </c>
      <c r="F40" s="101">
        <f>date_1er_jour_semaine(Affectations[[#This Row],[Année]],Affectations[[#This Row],[Semaine]])+Affectations[[#This Row],[Jour]]-1+INDEX(horaires[Heure_5dec],1)</f>
        <v>45919.333330000001</v>
      </c>
      <c r="G40" s="102">
        <v>4</v>
      </c>
      <c r="H40" s="103">
        <f>date_1er_jour_semaine(Affectations[[#This Row],[Année]],Affectations[[#This Row],[Semaine]])+Affectations[[#This Row],[Jour]]-1+INDEX(horaires[Heure_5dec],2)</f>
        <v>45919.583330000001</v>
      </c>
      <c r="I40" s="104">
        <v>3</v>
      </c>
      <c r="J40" s="103">
        <f>date_1er_jour_semaine(Affectations[[#This Row],[Année]],Affectations[[#This Row],[Semaine]])+Affectations[[#This Row],[Jour]]-1+INDEX(horaires[Heure_5dec],3)</f>
        <v>45919.791669999999</v>
      </c>
      <c r="K40" s="105"/>
      <c r="L40" s="105">
        <f>Affectations[[#This Row],[Durée matin]]+Affectations[[#This Row],[Durée aprèm]]+Affectations[[#This Row],[Durée soir]]</f>
        <v>7</v>
      </c>
      <c r="M40" s="105" t="str">
        <f>Affectations[[#This Row],[Employé]]&amp;Affectations[[#This Row],[Année]]</f>
        <v>x22025</v>
      </c>
      <c r="N40" s="105" t="str">
        <f>Affectations[[#This Row],[Employé]]&amp;Affectations[[#This Row],[Année]]&amp;Affectations[[#This Row],[Semaine]]&amp;Affectations[[#This Row],[Jour]]</f>
        <v>x22025385</v>
      </c>
    </row>
    <row r="41" spans="1:14">
      <c r="A41" s="55" t="s">
        <v>36</v>
      </c>
      <c r="B41" s="99">
        <v>2025</v>
      </c>
      <c r="C41" s="100">
        <v>39</v>
      </c>
      <c r="D41" s="100">
        <v>5</v>
      </c>
      <c r="E41" s="100" t="str">
        <f>TEXT(DATE(1900,10,Affectations[[#This Row],[Jour]]),"jjjj")</f>
        <v>vendredi</v>
      </c>
      <c r="F41" s="101">
        <f>date_1er_jour_semaine(Affectations[[#This Row],[Année]],Affectations[[#This Row],[Semaine]])+Affectations[[#This Row],[Jour]]-1+INDEX(horaires[Heure_5dec],1)</f>
        <v>45926.333330000001</v>
      </c>
      <c r="G41" s="102">
        <v>4</v>
      </c>
      <c r="H41" s="103">
        <f>date_1er_jour_semaine(Affectations[[#This Row],[Année]],Affectations[[#This Row],[Semaine]])+Affectations[[#This Row],[Jour]]-1+INDEX(horaires[Heure_5dec],2)</f>
        <v>45926.583330000001</v>
      </c>
      <c r="I41" s="104">
        <v>3</v>
      </c>
      <c r="J41" s="103">
        <f>date_1er_jour_semaine(Affectations[[#This Row],[Année]],Affectations[[#This Row],[Semaine]])+Affectations[[#This Row],[Jour]]-1+INDEX(horaires[Heure_5dec],3)</f>
        <v>45926.791669999999</v>
      </c>
      <c r="K41" s="105"/>
      <c r="L41" s="105">
        <f>Affectations[[#This Row],[Durée matin]]+Affectations[[#This Row],[Durée aprèm]]+Affectations[[#This Row],[Durée soir]]</f>
        <v>7</v>
      </c>
      <c r="M41" s="105" t="str">
        <f>Affectations[[#This Row],[Employé]]&amp;Affectations[[#This Row],[Année]]</f>
        <v>x22025</v>
      </c>
      <c r="N41" s="105" t="str">
        <f>Affectations[[#This Row],[Employé]]&amp;Affectations[[#This Row],[Année]]&amp;Affectations[[#This Row],[Semaine]]&amp;Affectations[[#This Row],[Jour]]</f>
        <v>x22025395</v>
      </c>
    </row>
    <row r="42" spans="1:14">
      <c r="A42" s="55" t="s">
        <v>36</v>
      </c>
      <c r="B42" s="99">
        <v>2025</v>
      </c>
      <c r="C42" s="100">
        <v>40</v>
      </c>
      <c r="D42" s="100">
        <v>5</v>
      </c>
      <c r="E42" s="100" t="str">
        <f>TEXT(DATE(1900,10,Affectations[[#This Row],[Jour]]),"jjjj")</f>
        <v>vendredi</v>
      </c>
      <c r="F42" s="101">
        <f>date_1er_jour_semaine(Affectations[[#This Row],[Année]],Affectations[[#This Row],[Semaine]])+Affectations[[#This Row],[Jour]]-1+INDEX(horaires[Heure_5dec],1)</f>
        <v>45933.333330000001</v>
      </c>
      <c r="G42" s="102">
        <v>4</v>
      </c>
      <c r="H42" s="103">
        <f>date_1er_jour_semaine(Affectations[[#This Row],[Année]],Affectations[[#This Row],[Semaine]])+Affectations[[#This Row],[Jour]]-1+INDEX(horaires[Heure_5dec],2)</f>
        <v>45933.583330000001</v>
      </c>
      <c r="I42" s="104">
        <v>3</v>
      </c>
      <c r="J42" s="103">
        <f>date_1er_jour_semaine(Affectations[[#This Row],[Année]],Affectations[[#This Row],[Semaine]])+Affectations[[#This Row],[Jour]]-1+INDEX(horaires[Heure_5dec],3)</f>
        <v>45933.791669999999</v>
      </c>
      <c r="K42" s="105"/>
      <c r="L42" s="105">
        <f>Affectations[[#This Row],[Durée matin]]+Affectations[[#This Row],[Durée aprèm]]+Affectations[[#This Row],[Durée soir]]</f>
        <v>7</v>
      </c>
      <c r="M42" s="105" t="str">
        <f>Affectations[[#This Row],[Employé]]&amp;Affectations[[#This Row],[Année]]</f>
        <v>x22025</v>
      </c>
      <c r="N42" s="105" t="str">
        <f>Affectations[[#This Row],[Employé]]&amp;Affectations[[#This Row],[Année]]&amp;Affectations[[#This Row],[Semaine]]&amp;Affectations[[#This Row],[Jour]]</f>
        <v>x22025405</v>
      </c>
    </row>
    <row r="43" spans="1:14">
      <c r="A43" s="55" t="s">
        <v>36</v>
      </c>
      <c r="B43" s="99">
        <v>2025</v>
      </c>
      <c r="C43" s="100">
        <v>41</v>
      </c>
      <c r="D43" s="100">
        <v>5</v>
      </c>
      <c r="E43" s="100" t="str">
        <f>TEXT(DATE(1900,10,Affectations[[#This Row],[Jour]]),"jjjj")</f>
        <v>vendredi</v>
      </c>
      <c r="F43" s="101">
        <f>date_1er_jour_semaine(Affectations[[#This Row],[Année]],Affectations[[#This Row],[Semaine]])+Affectations[[#This Row],[Jour]]-1+INDEX(horaires[Heure_5dec],1)</f>
        <v>45940.333330000001</v>
      </c>
      <c r="G43" s="102">
        <v>4</v>
      </c>
      <c r="H43" s="103">
        <f>date_1er_jour_semaine(Affectations[[#This Row],[Année]],Affectations[[#This Row],[Semaine]])+Affectations[[#This Row],[Jour]]-1+INDEX(horaires[Heure_5dec],2)</f>
        <v>45940.583330000001</v>
      </c>
      <c r="I43" s="104">
        <v>3</v>
      </c>
      <c r="J43" s="103">
        <f>date_1er_jour_semaine(Affectations[[#This Row],[Année]],Affectations[[#This Row],[Semaine]])+Affectations[[#This Row],[Jour]]-1+INDEX(horaires[Heure_5dec],3)</f>
        <v>45940.791669999999</v>
      </c>
      <c r="K43" s="105"/>
      <c r="L43" s="105">
        <f>Affectations[[#This Row],[Durée matin]]+Affectations[[#This Row],[Durée aprèm]]+Affectations[[#This Row],[Durée soir]]</f>
        <v>7</v>
      </c>
      <c r="M43" s="105" t="str">
        <f>Affectations[[#This Row],[Employé]]&amp;Affectations[[#This Row],[Année]]</f>
        <v>x22025</v>
      </c>
      <c r="N43" s="105" t="str">
        <f>Affectations[[#This Row],[Employé]]&amp;Affectations[[#This Row],[Année]]&amp;Affectations[[#This Row],[Semaine]]&amp;Affectations[[#This Row],[Jour]]</f>
        <v>x22025415</v>
      </c>
    </row>
    <row r="44" spans="1:14">
      <c r="A44" s="55" t="s">
        <v>36</v>
      </c>
      <c r="B44" s="99">
        <v>2025</v>
      </c>
      <c r="C44" s="100">
        <v>42</v>
      </c>
      <c r="D44" s="100">
        <v>5</v>
      </c>
      <c r="E44" s="100" t="str">
        <f>TEXT(DATE(1900,10,Affectations[[#This Row],[Jour]]),"jjjj")</f>
        <v>vendredi</v>
      </c>
      <c r="F44" s="101">
        <f>date_1er_jour_semaine(Affectations[[#This Row],[Année]],Affectations[[#This Row],[Semaine]])+Affectations[[#This Row],[Jour]]-1+INDEX(horaires[Heure_5dec],1)</f>
        <v>45947.333330000001</v>
      </c>
      <c r="G44" s="102">
        <v>4</v>
      </c>
      <c r="H44" s="103">
        <f>date_1er_jour_semaine(Affectations[[#This Row],[Année]],Affectations[[#This Row],[Semaine]])+Affectations[[#This Row],[Jour]]-1+INDEX(horaires[Heure_5dec],2)</f>
        <v>45947.583330000001</v>
      </c>
      <c r="I44" s="104">
        <v>3</v>
      </c>
      <c r="J44" s="103">
        <f>date_1er_jour_semaine(Affectations[[#This Row],[Année]],Affectations[[#This Row],[Semaine]])+Affectations[[#This Row],[Jour]]-1+INDEX(horaires[Heure_5dec],3)</f>
        <v>45947.791669999999</v>
      </c>
      <c r="K44" s="105"/>
      <c r="L44" s="105">
        <f>Affectations[[#This Row],[Durée matin]]+Affectations[[#This Row],[Durée aprèm]]+Affectations[[#This Row],[Durée soir]]</f>
        <v>7</v>
      </c>
      <c r="M44" s="105" t="str">
        <f>Affectations[[#This Row],[Employé]]&amp;Affectations[[#This Row],[Année]]</f>
        <v>x22025</v>
      </c>
      <c r="N44" s="105" t="str">
        <f>Affectations[[#This Row],[Employé]]&amp;Affectations[[#This Row],[Année]]&amp;Affectations[[#This Row],[Semaine]]&amp;Affectations[[#This Row],[Jour]]</f>
        <v>x22025425</v>
      </c>
    </row>
    <row r="45" spans="1:14">
      <c r="A45" s="55" t="s">
        <v>36</v>
      </c>
      <c r="B45" s="99">
        <v>2025</v>
      </c>
      <c r="C45" s="100">
        <v>43</v>
      </c>
      <c r="D45" s="100">
        <v>5</v>
      </c>
      <c r="E45" s="100" t="str">
        <f>TEXT(DATE(1900,10,Affectations[[#This Row],[Jour]]),"jjjj")</f>
        <v>vendredi</v>
      </c>
      <c r="F45" s="101">
        <f>date_1er_jour_semaine(Affectations[[#This Row],[Année]],Affectations[[#This Row],[Semaine]])+Affectations[[#This Row],[Jour]]-1+INDEX(horaires[Heure_5dec],1)</f>
        <v>45954.333330000001</v>
      </c>
      <c r="G45" s="102">
        <v>4</v>
      </c>
      <c r="H45" s="103">
        <f>date_1er_jour_semaine(Affectations[[#This Row],[Année]],Affectations[[#This Row],[Semaine]])+Affectations[[#This Row],[Jour]]-1+INDEX(horaires[Heure_5dec],2)</f>
        <v>45954.583330000001</v>
      </c>
      <c r="I45" s="104">
        <v>3</v>
      </c>
      <c r="J45" s="103">
        <f>date_1er_jour_semaine(Affectations[[#This Row],[Année]],Affectations[[#This Row],[Semaine]])+Affectations[[#This Row],[Jour]]-1+INDEX(horaires[Heure_5dec],3)</f>
        <v>45954.791669999999</v>
      </c>
      <c r="K45" s="105"/>
      <c r="L45" s="105">
        <f>Affectations[[#This Row],[Durée matin]]+Affectations[[#This Row],[Durée aprèm]]+Affectations[[#This Row],[Durée soir]]</f>
        <v>7</v>
      </c>
      <c r="M45" s="105" t="str">
        <f>Affectations[[#This Row],[Employé]]&amp;Affectations[[#This Row],[Année]]</f>
        <v>x22025</v>
      </c>
      <c r="N45" s="105" t="str">
        <f>Affectations[[#This Row],[Employé]]&amp;Affectations[[#This Row],[Année]]&amp;Affectations[[#This Row],[Semaine]]&amp;Affectations[[#This Row],[Jour]]</f>
        <v>x22025435</v>
      </c>
    </row>
    <row r="46" spans="1:14">
      <c r="A46" s="55" t="s">
        <v>36</v>
      </c>
      <c r="B46" s="99">
        <v>2025</v>
      </c>
      <c r="C46" s="100">
        <v>44</v>
      </c>
      <c r="D46" s="100">
        <v>5</v>
      </c>
      <c r="E46" s="100" t="str">
        <f>TEXT(DATE(1900,10,Affectations[[#This Row],[Jour]]),"jjjj")</f>
        <v>vendredi</v>
      </c>
      <c r="F46" s="101">
        <f>date_1er_jour_semaine(Affectations[[#This Row],[Année]],Affectations[[#This Row],[Semaine]])+Affectations[[#This Row],[Jour]]-1+INDEX(horaires[Heure_5dec],1)</f>
        <v>45961.333330000001</v>
      </c>
      <c r="G46" s="102">
        <v>4</v>
      </c>
      <c r="H46" s="103">
        <f>date_1er_jour_semaine(Affectations[[#This Row],[Année]],Affectations[[#This Row],[Semaine]])+Affectations[[#This Row],[Jour]]-1+INDEX(horaires[Heure_5dec],2)</f>
        <v>45961.583330000001</v>
      </c>
      <c r="I46" s="104">
        <v>3</v>
      </c>
      <c r="J46" s="103">
        <f>date_1er_jour_semaine(Affectations[[#This Row],[Année]],Affectations[[#This Row],[Semaine]])+Affectations[[#This Row],[Jour]]-1+INDEX(horaires[Heure_5dec],3)</f>
        <v>45961.791669999999</v>
      </c>
      <c r="K46" s="105"/>
      <c r="L46" s="105">
        <f>Affectations[[#This Row],[Durée matin]]+Affectations[[#This Row],[Durée aprèm]]+Affectations[[#This Row],[Durée soir]]</f>
        <v>7</v>
      </c>
      <c r="M46" s="105" t="str">
        <f>Affectations[[#This Row],[Employé]]&amp;Affectations[[#This Row],[Année]]</f>
        <v>x22025</v>
      </c>
      <c r="N46" s="105" t="str">
        <f>Affectations[[#This Row],[Employé]]&amp;Affectations[[#This Row],[Année]]&amp;Affectations[[#This Row],[Semaine]]&amp;Affectations[[#This Row],[Jour]]</f>
        <v>x22025445</v>
      </c>
    </row>
    <row r="47" spans="1:14">
      <c r="A47" s="55" t="s">
        <v>36</v>
      </c>
      <c r="B47" s="99">
        <v>2025</v>
      </c>
      <c r="C47" s="100">
        <v>45</v>
      </c>
      <c r="D47" s="100">
        <v>5</v>
      </c>
      <c r="E47" s="100" t="str">
        <f>TEXT(DATE(1900,10,Affectations[[#This Row],[Jour]]),"jjjj")</f>
        <v>vendredi</v>
      </c>
      <c r="F47" s="101">
        <f>date_1er_jour_semaine(Affectations[[#This Row],[Année]],Affectations[[#This Row],[Semaine]])+Affectations[[#This Row],[Jour]]-1+INDEX(horaires[Heure_5dec],1)</f>
        <v>45968.333330000001</v>
      </c>
      <c r="G47" s="102">
        <v>4</v>
      </c>
      <c r="H47" s="103">
        <f>date_1er_jour_semaine(Affectations[[#This Row],[Année]],Affectations[[#This Row],[Semaine]])+Affectations[[#This Row],[Jour]]-1+INDEX(horaires[Heure_5dec],2)</f>
        <v>45968.583330000001</v>
      </c>
      <c r="I47" s="104">
        <v>3</v>
      </c>
      <c r="J47" s="103">
        <f>date_1er_jour_semaine(Affectations[[#This Row],[Année]],Affectations[[#This Row],[Semaine]])+Affectations[[#This Row],[Jour]]-1+INDEX(horaires[Heure_5dec],3)</f>
        <v>45968.791669999999</v>
      </c>
      <c r="K47" s="105"/>
      <c r="L47" s="105">
        <f>Affectations[[#This Row],[Durée matin]]+Affectations[[#This Row],[Durée aprèm]]+Affectations[[#This Row],[Durée soir]]</f>
        <v>7</v>
      </c>
      <c r="M47" s="105" t="str">
        <f>Affectations[[#This Row],[Employé]]&amp;Affectations[[#This Row],[Année]]</f>
        <v>x22025</v>
      </c>
      <c r="N47" s="105" t="str">
        <f>Affectations[[#This Row],[Employé]]&amp;Affectations[[#This Row],[Année]]&amp;Affectations[[#This Row],[Semaine]]&amp;Affectations[[#This Row],[Jour]]</f>
        <v>x22025455</v>
      </c>
    </row>
    <row r="48" spans="1:14">
      <c r="A48" s="55" t="s">
        <v>36</v>
      </c>
      <c r="B48" s="99">
        <v>2025</v>
      </c>
      <c r="C48" s="100">
        <v>46</v>
      </c>
      <c r="D48" s="100">
        <v>5</v>
      </c>
      <c r="E48" s="100" t="str">
        <f>TEXT(DATE(1900,10,Affectations[[#This Row],[Jour]]),"jjjj")</f>
        <v>vendredi</v>
      </c>
      <c r="F48" s="101">
        <f>date_1er_jour_semaine(Affectations[[#This Row],[Année]],Affectations[[#This Row],[Semaine]])+Affectations[[#This Row],[Jour]]-1+INDEX(horaires[Heure_5dec],1)</f>
        <v>45975.333330000001</v>
      </c>
      <c r="G48" s="102">
        <v>4</v>
      </c>
      <c r="H48" s="103">
        <f>date_1er_jour_semaine(Affectations[[#This Row],[Année]],Affectations[[#This Row],[Semaine]])+Affectations[[#This Row],[Jour]]-1+INDEX(horaires[Heure_5dec],2)</f>
        <v>45975.583330000001</v>
      </c>
      <c r="I48" s="104">
        <v>3</v>
      </c>
      <c r="J48" s="103">
        <f>date_1er_jour_semaine(Affectations[[#This Row],[Année]],Affectations[[#This Row],[Semaine]])+Affectations[[#This Row],[Jour]]-1+INDEX(horaires[Heure_5dec],3)</f>
        <v>45975.791669999999</v>
      </c>
      <c r="K48" s="105"/>
      <c r="L48" s="105">
        <f>Affectations[[#This Row],[Durée matin]]+Affectations[[#This Row],[Durée aprèm]]+Affectations[[#This Row],[Durée soir]]</f>
        <v>7</v>
      </c>
      <c r="M48" s="105" t="str">
        <f>Affectations[[#This Row],[Employé]]&amp;Affectations[[#This Row],[Année]]</f>
        <v>x22025</v>
      </c>
      <c r="N48" s="105" t="str">
        <f>Affectations[[#This Row],[Employé]]&amp;Affectations[[#This Row],[Année]]&amp;Affectations[[#This Row],[Semaine]]&amp;Affectations[[#This Row],[Jour]]</f>
        <v>x22025465</v>
      </c>
    </row>
    <row r="49" spans="1:14">
      <c r="A49" s="55" t="s">
        <v>36</v>
      </c>
      <c r="B49" s="99">
        <v>2025</v>
      </c>
      <c r="C49" s="100">
        <v>47</v>
      </c>
      <c r="D49" s="100">
        <v>5</v>
      </c>
      <c r="E49" s="100" t="str">
        <f>TEXT(DATE(1900,10,Affectations[[#This Row],[Jour]]),"jjjj")</f>
        <v>vendredi</v>
      </c>
      <c r="F49" s="101">
        <f>date_1er_jour_semaine(Affectations[[#This Row],[Année]],Affectations[[#This Row],[Semaine]])+Affectations[[#This Row],[Jour]]-1+INDEX(horaires[Heure_5dec],1)</f>
        <v>45982.333330000001</v>
      </c>
      <c r="G49" s="102">
        <v>4</v>
      </c>
      <c r="H49" s="103">
        <f>date_1er_jour_semaine(Affectations[[#This Row],[Année]],Affectations[[#This Row],[Semaine]])+Affectations[[#This Row],[Jour]]-1+INDEX(horaires[Heure_5dec],2)</f>
        <v>45982.583330000001</v>
      </c>
      <c r="I49" s="104">
        <v>3</v>
      </c>
      <c r="J49" s="103">
        <f>date_1er_jour_semaine(Affectations[[#This Row],[Année]],Affectations[[#This Row],[Semaine]])+Affectations[[#This Row],[Jour]]-1+INDEX(horaires[Heure_5dec],3)</f>
        <v>45982.791669999999</v>
      </c>
      <c r="K49" s="105"/>
      <c r="L49" s="105">
        <f>Affectations[[#This Row],[Durée matin]]+Affectations[[#This Row],[Durée aprèm]]+Affectations[[#This Row],[Durée soir]]</f>
        <v>7</v>
      </c>
      <c r="M49" s="105" t="str">
        <f>Affectations[[#This Row],[Employé]]&amp;Affectations[[#This Row],[Année]]</f>
        <v>x22025</v>
      </c>
      <c r="N49" s="105" t="str">
        <f>Affectations[[#This Row],[Employé]]&amp;Affectations[[#This Row],[Année]]&amp;Affectations[[#This Row],[Semaine]]&amp;Affectations[[#This Row],[Jour]]</f>
        <v>x22025475</v>
      </c>
    </row>
    <row r="50" spans="1:14">
      <c r="A50" s="55" t="s">
        <v>36</v>
      </c>
      <c r="B50" s="99">
        <v>2025</v>
      </c>
      <c r="C50" s="100">
        <v>48</v>
      </c>
      <c r="D50" s="100">
        <v>5</v>
      </c>
      <c r="E50" s="100" t="str">
        <f>TEXT(DATE(1900,10,Affectations[[#This Row],[Jour]]),"jjjj")</f>
        <v>vendredi</v>
      </c>
      <c r="F50" s="101">
        <f>date_1er_jour_semaine(Affectations[[#This Row],[Année]],Affectations[[#This Row],[Semaine]])+Affectations[[#This Row],[Jour]]-1+INDEX(horaires[Heure_5dec],1)</f>
        <v>45989.333330000001</v>
      </c>
      <c r="G50" s="102">
        <v>4</v>
      </c>
      <c r="H50" s="103">
        <f>date_1er_jour_semaine(Affectations[[#This Row],[Année]],Affectations[[#This Row],[Semaine]])+Affectations[[#This Row],[Jour]]-1+INDEX(horaires[Heure_5dec],2)</f>
        <v>45989.583330000001</v>
      </c>
      <c r="I50" s="104">
        <v>3</v>
      </c>
      <c r="J50" s="103">
        <f>date_1er_jour_semaine(Affectations[[#This Row],[Année]],Affectations[[#This Row],[Semaine]])+Affectations[[#This Row],[Jour]]-1+INDEX(horaires[Heure_5dec],3)</f>
        <v>45989.791669999999</v>
      </c>
      <c r="K50" s="105"/>
      <c r="L50" s="105">
        <f>Affectations[[#This Row],[Durée matin]]+Affectations[[#This Row],[Durée aprèm]]+Affectations[[#This Row],[Durée soir]]</f>
        <v>7</v>
      </c>
      <c r="M50" s="105" t="str">
        <f>Affectations[[#This Row],[Employé]]&amp;Affectations[[#This Row],[Année]]</f>
        <v>x22025</v>
      </c>
      <c r="N50" s="105" t="str">
        <f>Affectations[[#This Row],[Employé]]&amp;Affectations[[#This Row],[Année]]&amp;Affectations[[#This Row],[Semaine]]&amp;Affectations[[#This Row],[Jour]]</f>
        <v>x22025485</v>
      </c>
    </row>
    <row r="51" spans="1:14">
      <c r="A51" s="55" t="s">
        <v>36</v>
      </c>
      <c r="B51" s="99">
        <v>2025</v>
      </c>
      <c r="C51" s="100">
        <v>49</v>
      </c>
      <c r="D51" s="100">
        <v>5</v>
      </c>
      <c r="E51" s="100" t="str">
        <f>TEXT(DATE(1900,10,Affectations[[#This Row],[Jour]]),"jjjj")</f>
        <v>vendredi</v>
      </c>
      <c r="F51" s="101">
        <f>date_1er_jour_semaine(Affectations[[#This Row],[Année]],Affectations[[#This Row],[Semaine]])+Affectations[[#This Row],[Jour]]-1+INDEX(horaires[Heure_5dec],1)</f>
        <v>45996.333330000001</v>
      </c>
      <c r="G51" s="102">
        <v>4</v>
      </c>
      <c r="H51" s="103">
        <f>date_1er_jour_semaine(Affectations[[#This Row],[Année]],Affectations[[#This Row],[Semaine]])+Affectations[[#This Row],[Jour]]-1+INDEX(horaires[Heure_5dec],2)</f>
        <v>45996.583330000001</v>
      </c>
      <c r="I51" s="104">
        <v>3</v>
      </c>
      <c r="J51" s="103">
        <f>date_1er_jour_semaine(Affectations[[#This Row],[Année]],Affectations[[#This Row],[Semaine]])+Affectations[[#This Row],[Jour]]-1+INDEX(horaires[Heure_5dec],3)</f>
        <v>45996.791669999999</v>
      </c>
      <c r="K51" s="105"/>
      <c r="L51" s="105">
        <f>Affectations[[#This Row],[Durée matin]]+Affectations[[#This Row],[Durée aprèm]]+Affectations[[#This Row],[Durée soir]]</f>
        <v>7</v>
      </c>
      <c r="M51" s="105" t="str">
        <f>Affectations[[#This Row],[Employé]]&amp;Affectations[[#This Row],[Année]]</f>
        <v>x22025</v>
      </c>
      <c r="N51" s="105" t="str">
        <f>Affectations[[#This Row],[Employé]]&amp;Affectations[[#This Row],[Année]]&amp;Affectations[[#This Row],[Semaine]]&amp;Affectations[[#This Row],[Jour]]</f>
        <v>x22025495</v>
      </c>
    </row>
    <row r="52" spans="1:14">
      <c r="A52" s="55" t="s">
        <v>36</v>
      </c>
      <c r="B52" s="99">
        <v>2025</v>
      </c>
      <c r="C52" s="100">
        <v>50</v>
      </c>
      <c r="D52" s="100">
        <v>5</v>
      </c>
      <c r="E52" s="100" t="str">
        <f>TEXT(DATE(1900,10,Affectations[[#This Row],[Jour]]),"jjjj")</f>
        <v>vendredi</v>
      </c>
      <c r="F52" s="101">
        <f>date_1er_jour_semaine(Affectations[[#This Row],[Année]],Affectations[[#This Row],[Semaine]])+Affectations[[#This Row],[Jour]]-1+INDEX(horaires[Heure_5dec],1)</f>
        <v>46003.333330000001</v>
      </c>
      <c r="G52" s="102">
        <v>4</v>
      </c>
      <c r="H52" s="103">
        <f>date_1er_jour_semaine(Affectations[[#This Row],[Année]],Affectations[[#This Row],[Semaine]])+Affectations[[#This Row],[Jour]]-1+INDEX(horaires[Heure_5dec],2)</f>
        <v>46003.583330000001</v>
      </c>
      <c r="I52" s="104">
        <v>3</v>
      </c>
      <c r="J52" s="103">
        <f>date_1er_jour_semaine(Affectations[[#This Row],[Année]],Affectations[[#This Row],[Semaine]])+Affectations[[#This Row],[Jour]]-1+INDEX(horaires[Heure_5dec],3)</f>
        <v>46003.791669999999</v>
      </c>
      <c r="K52" s="105"/>
      <c r="L52" s="105">
        <f>Affectations[[#This Row],[Durée matin]]+Affectations[[#This Row],[Durée aprèm]]+Affectations[[#This Row],[Durée soir]]</f>
        <v>7</v>
      </c>
      <c r="M52" s="105" t="str">
        <f>Affectations[[#This Row],[Employé]]&amp;Affectations[[#This Row],[Année]]</f>
        <v>x22025</v>
      </c>
      <c r="N52" s="105" t="str">
        <f>Affectations[[#This Row],[Employé]]&amp;Affectations[[#This Row],[Année]]&amp;Affectations[[#This Row],[Semaine]]&amp;Affectations[[#This Row],[Jour]]</f>
        <v>x22025505</v>
      </c>
    </row>
    <row r="53" spans="1:14">
      <c r="A53" s="55" t="s">
        <v>36</v>
      </c>
      <c r="B53" s="99">
        <v>2025</v>
      </c>
      <c r="C53" s="100">
        <v>51</v>
      </c>
      <c r="D53" s="100">
        <v>5</v>
      </c>
      <c r="E53" s="100" t="str">
        <f>TEXT(DATE(1900,10,Affectations[[#This Row],[Jour]]),"jjjj")</f>
        <v>vendredi</v>
      </c>
      <c r="F53" s="101">
        <f>date_1er_jour_semaine(Affectations[[#This Row],[Année]],Affectations[[#This Row],[Semaine]])+Affectations[[#This Row],[Jour]]-1+INDEX(horaires[Heure_5dec],1)</f>
        <v>46010.333330000001</v>
      </c>
      <c r="G53" s="102">
        <v>4</v>
      </c>
      <c r="H53" s="103">
        <f>date_1er_jour_semaine(Affectations[[#This Row],[Année]],Affectations[[#This Row],[Semaine]])+Affectations[[#This Row],[Jour]]-1+INDEX(horaires[Heure_5dec],2)</f>
        <v>46010.583330000001</v>
      </c>
      <c r="I53" s="104">
        <v>3</v>
      </c>
      <c r="J53" s="103">
        <f>date_1er_jour_semaine(Affectations[[#This Row],[Année]],Affectations[[#This Row],[Semaine]])+Affectations[[#This Row],[Jour]]-1+INDEX(horaires[Heure_5dec],3)</f>
        <v>46010.791669999999</v>
      </c>
      <c r="K53" s="105"/>
      <c r="L53" s="105">
        <f>Affectations[[#This Row],[Durée matin]]+Affectations[[#This Row],[Durée aprèm]]+Affectations[[#This Row],[Durée soir]]</f>
        <v>7</v>
      </c>
      <c r="M53" s="105" t="str">
        <f>Affectations[[#This Row],[Employé]]&amp;Affectations[[#This Row],[Année]]</f>
        <v>x22025</v>
      </c>
      <c r="N53" s="105" t="str">
        <f>Affectations[[#This Row],[Employé]]&amp;Affectations[[#This Row],[Année]]&amp;Affectations[[#This Row],[Semaine]]&amp;Affectations[[#This Row],[Jour]]</f>
        <v>x22025515</v>
      </c>
    </row>
    <row r="54" spans="1:14">
      <c r="A54" s="55" t="s">
        <v>36</v>
      </c>
      <c r="B54" s="99">
        <v>2025</v>
      </c>
      <c r="C54" s="100">
        <v>52</v>
      </c>
      <c r="D54" s="100">
        <v>5</v>
      </c>
      <c r="E54" s="100" t="str">
        <f>TEXT(DATE(1900,10,Affectations[[#This Row],[Jour]]),"jjjj")</f>
        <v>vendredi</v>
      </c>
      <c r="F54" s="101">
        <f>date_1er_jour_semaine(Affectations[[#This Row],[Année]],Affectations[[#This Row],[Semaine]])+Affectations[[#This Row],[Jour]]-1+INDEX(horaires[Heure_5dec],1)</f>
        <v>46017.333330000001</v>
      </c>
      <c r="G54" s="102">
        <v>4</v>
      </c>
      <c r="H54" s="103">
        <f>date_1er_jour_semaine(Affectations[[#This Row],[Année]],Affectations[[#This Row],[Semaine]])+Affectations[[#This Row],[Jour]]-1+INDEX(horaires[Heure_5dec],2)</f>
        <v>46017.583330000001</v>
      </c>
      <c r="I54" s="104">
        <v>3</v>
      </c>
      <c r="J54" s="103">
        <f>date_1er_jour_semaine(Affectations[[#This Row],[Année]],Affectations[[#This Row],[Semaine]])+Affectations[[#This Row],[Jour]]-1+INDEX(horaires[Heure_5dec],3)</f>
        <v>46017.791669999999</v>
      </c>
      <c r="K54" s="105"/>
      <c r="L54" s="105">
        <f>Affectations[[#This Row],[Durée matin]]+Affectations[[#This Row],[Durée aprèm]]+Affectations[[#This Row],[Durée soir]]</f>
        <v>7</v>
      </c>
      <c r="M54" s="105" t="str">
        <f>Affectations[[#This Row],[Employé]]&amp;Affectations[[#This Row],[Année]]</f>
        <v>x22025</v>
      </c>
      <c r="N54" s="105" t="str">
        <f>Affectations[[#This Row],[Employé]]&amp;Affectations[[#This Row],[Année]]&amp;Affectations[[#This Row],[Semaine]]&amp;Affectations[[#This Row],[Jour]]</f>
        <v>x22025525</v>
      </c>
    </row>
  </sheetData>
  <sortState xmlns:xlrd2="http://schemas.microsoft.com/office/spreadsheetml/2017/richdata2" ref="A3:N54">
    <sortCondition descending="1" ref="B3"/>
    <sortCondition ref="A3"/>
    <sortCondition ref="C3"/>
  </sortState>
  <mergeCells count="5">
    <mergeCell ref="M1:N1"/>
    <mergeCell ref="B1:E1"/>
    <mergeCell ref="F1:G1"/>
    <mergeCell ref="H1:I1"/>
    <mergeCell ref="J1:K1"/>
  </mergeCell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1"/>
  <sheetViews>
    <sheetView workbookViewId="0">
      <selection sqref="A1:C1"/>
    </sheetView>
  </sheetViews>
  <sheetFormatPr baseColWidth="10" defaultRowHeight="14.4"/>
  <cols>
    <col min="1" max="1" width="8" customWidth="1"/>
    <col min="2" max="2" width="11.44140625" style="28" customWidth="1"/>
    <col min="3" max="3" width="7.6640625" customWidth="1"/>
  </cols>
  <sheetData>
    <row r="1" spans="1:5">
      <c r="A1" s="89" t="s">
        <v>3</v>
      </c>
      <c r="B1" s="89"/>
      <c r="C1" s="90"/>
    </row>
    <row r="2" spans="1:5">
      <c r="A2" t="s">
        <v>18</v>
      </c>
      <c r="B2" s="28" t="s">
        <v>19</v>
      </c>
      <c r="C2" s="23" t="s">
        <v>11</v>
      </c>
    </row>
    <row r="3" spans="1:5">
      <c r="A3" s="54">
        <v>0.33333333333333331</v>
      </c>
      <c r="B3" s="29">
        <f>ROUND(horaires[[#This Row],[Heure]],5)</f>
        <v>0.33333000000000002</v>
      </c>
      <c r="C3" s="53">
        <v>4</v>
      </c>
    </row>
    <row r="4" spans="1:5">
      <c r="A4" s="54">
        <v>0.58333333333333337</v>
      </c>
      <c r="B4" s="29">
        <f>ROUND(horaires[[#This Row],[Heure]],5)</f>
        <v>0.58333000000000002</v>
      </c>
      <c r="C4" s="53">
        <v>3</v>
      </c>
    </row>
    <row r="5" spans="1:5">
      <c r="A5" s="54">
        <v>0.79166666666666663</v>
      </c>
      <c r="B5" s="29">
        <f>ROUND(horaires[[#This Row],[Heure]],5)</f>
        <v>0.79166999999999998</v>
      </c>
      <c r="C5" s="53">
        <v>0</v>
      </c>
    </row>
    <row r="8" spans="1:5">
      <c r="A8" s="30"/>
      <c r="E8" s="27"/>
    </row>
    <row r="10" spans="1:5">
      <c r="A10" s="27"/>
      <c r="E10" s="27"/>
    </row>
    <row r="11" spans="1:5">
      <c r="E11" s="27"/>
    </row>
  </sheetData>
  <sheetProtection sheet="1" objects="1" scenarios="1"/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73DB9-7D7C-4372-8FBE-AD67FDDBD2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Planning</vt:lpstr>
      <vt:lpstr>Calendrier</vt:lpstr>
      <vt:lpstr>Affectations</vt:lpstr>
      <vt:lpstr>Tables</vt:lpstr>
      <vt:lpstr>Planning!Année</vt:lpstr>
      <vt:lpstr>Année</vt:lpstr>
      <vt:lpstr>Planning!année_au</vt:lpstr>
      <vt:lpstr>Planning!année_du</vt:lpstr>
      <vt:lpstr>Calendrier!Bénévole</vt:lpstr>
      <vt:lpstr>Planning!date_début</vt:lpstr>
      <vt:lpstr>Planning!date_fin</vt:lpstr>
      <vt:lpstr>dates_calendrier</vt:lpstr>
      <vt:lpstr>Planning!dates_planning</vt:lpstr>
      <vt:lpstr>heures_calendrier</vt:lpstr>
      <vt:lpstr>mois_au</vt:lpstr>
      <vt:lpstr>mois_du</vt:lpstr>
      <vt:lpstr>Planning!mois_planning</vt:lpstr>
      <vt:lpstr>Mois_texte</vt:lpstr>
      <vt:lpstr>Planning!semaine_au</vt:lpstr>
      <vt:lpstr>Planning!semaine_du</vt:lpstr>
      <vt:lpstr>Planning!semaines</vt:lpstr>
      <vt:lpstr>tranche_jours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patrice phishert</cp:lastModifiedBy>
  <dcterms:created xsi:type="dcterms:W3CDTF">2019-07-19T23:00:56Z</dcterms:created>
  <dcterms:modified xsi:type="dcterms:W3CDTF">2025-10-02T20:04:50Z</dcterms:modified>
</cp:coreProperties>
</file>