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211B7D9-B309-4D28-A900-737511F31A5E}" xr6:coauthVersionLast="47" xr6:coauthVersionMax="47" xr10:uidLastSave="{00000000-0000-0000-0000-000000000000}"/>
  <bookViews>
    <workbookView xWindow="6420" yWindow="2484" windowWidth="18492" windowHeight="12540" activeTab="2" xr2:uid="{00000000-000D-0000-FFFF-FFFF00000000}"/>
  </bookViews>
  <sheets>
    <sheet name="Aide formule" sheetId="3" r:id="rId1"/>
    <sheet name="Spines L3" sheetId="1" r:id="rId2"/>
    <sheet name="F_Scope L3" sheetId="2" r:id="rId3"/>
  </sheets>
  <externalReferences>
    <externalReference r:id="rId4"/>
  </externalReferences>
  <definedNames>
    <definedName name="list_ipam_bt">[1]!tab_ipam_bt[BT]</definedName>
    <definedName name="MyC">'Aide formule'!$K$2:$K$202</definedName>
    <definedName name="test">_xlfn.UNIQUE([1]!Spines_L3_new[vpn-instance],FALSE)</definedName>
    <definedName name="VRF">'Aide formule'!#REF!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02" i="3" l="1"/>
  <c r="V202" i="3"/>
  <c r="U202" i="3"/>
  <c r="T202" i="3"/>
  <c r="G202" i="3"/>
  <c r="F202" i="3"/>
  <c r="E202" i="3"/>
  <c r="W201" i="3"/>
  <c r="V201" i="3"/>
  <c r="U201" i="3"/>
  <c r="T201" i="3"/>
  <c r="G201" i="3"/>
  <c r="F201" i="3"/>
  <c r="E201" i="3"/>
  <c r="W200" i="3"/>
  <c r="V200" i="3"/>
  <c r="U200" i="3"/>
  <c r="T200" i="3"/>
  <c r="G200" i="3"/>
  <c r="F200" i="3"/>
  <c r="E200" i="3"/>
  <c r="W199" i="3"/>
  <c r="V199" i="3"/>
  <c r="U199" i="3"/>
  <c r="T199" i="3"/>
  <c r="G199" i="3"/>
  <c r="F199" i="3"/>
  <c r="E199" i="3"/>
  <c r="W198" i="3"/>
  <c r="V198" i="3"/>
  <c r="U198" i="3"/>
  <c r="T198" i="3"/>
  <c r="G198" i="3"/>
  <c r="F198" i="3"/>
  <c r="E198" i="3"/>
  <c r="W197" i="3"/>
  <c r="V197" i="3"/>
  <c r="U197" i="3"/>
  <c r="T197" i="3"/>
  <c r="G197" i="3"/>
  <c r="F197" i="3"/>
  <c r="E197" i="3"/>
  <c r="W196" i="3"/>
  <c r="V196" i="3"/>
  <c r="U196" i="3"/>
  <c r="T196" i="3"/>
  <c r="F196" i="3"/>
  <c r="E196" i="3"/>
  <c r="W195" i="3"/>
  <c r="V195" i="3"/>
  <c r="U195" i="3"/>
  <c r="T195" i="3"/>
  <c r="F195" i="3"/>
  <c r="E195" i="3"/>
  <c r="W194" i="3"/>
  <c r="V194" i="3"/>
  <c r="U194" i="3"/>
  <c r="T194" i="3"/>
  <c r="F194" i="3"/>
  <c r="E194" i="3"/>
  <c r="W193" i="3"/>
  <c r="V193" i="3"/>
  <c r="U193" i="3"/>
  <c r="T193" i="3"/>
  <c r="F193" i="3"/>
  <c r="E193" i="3"/>
  <c r="W192" i="3"/>
  <c r="V192" i="3"/>
  <c r="U192" i="3"/>
  <c r="T192" i="3"/>
  <c r="F192" i="3"/>
  <c r="E192" i="3"/>
  <c r="W191" i="3"/>
  <c r="V191" i="3"/>
  <c r="U191" i="3"/>
  <c r="T191" i="3"/>
  <c r="F191" i="3"/>
  <c r="E191" i="3"/>
  <c r="W190" i="3"/>
  <c r="V190" i="3"/>
  <c r="U190" i="3"/>
  <c r="T190" i="3"/>
  <c r="F190" i="3"/>
  <c r="E190" i="3"/>
  <c r="W189" i="3"/>
  <c r="V189" i="3"/>
  <c r="U189" i="3"/>
  <c r="T189" i="3"/>
  <c r="F189" i="3"/>
  <c r="E189" i="3"/>
  <c r="W188" i="3"/>
  <c r="V188" i="3"/>
  <c r="U188" i="3"/>
  <c r="T188" i="3"/>
  <c r="F188" i="3"/>
  <c r="E188" i="3"/>
  <c r="W187" i="3"/>
  <c r="V187" i="3"/>
  <c r="U187" i="3"/>
  <c r="T187" i="3"/>
  <c r="F187" i="3"/>
  <c r="E187" i="3"/>
  <c r="W186" i="3"/>
  <c r="V186" i="3"/>
  <c r="U186" i="3"/>
  <c r="T186" i="3"/>
  <c r="F186" i="3"/>
  <c r="E186" i="3"/>
  <c r="W185" i="3"/>
  <c r="V185" i="3"/>
  <c r="U185" i="3"/>
  <c r="T185" i="3"/>
  <c r="F185" i="3"/>
  <c r="E185" i="3"/>
  <c r="W184" i="3"/>
  <c r="V184" i="3"/>
  <c r="U184" i="3"/>
  <c r="T184" i="3"/>
  <c r="F184" i="3"/>
  <c r="E184" i="3"/>
  <c r="W183" i="3"/>
  <c r="V183" i="3"/>
  <c r="U183" i="3"/>
  <c r="T183" i="3"/>
  <c r="F183" i="3"/>
  <c r="E183" i="3"/>
  <c r="W182" i="3"/>
  <c r="V182" i="3"/>
  <c r="U182" i="3"/>
  <c r="T182" i="3"/>
  <c r="F182" i="3"/>
  <c r="E182" i="3"/>
  <c r="W181" i="3"/>
  <c r="V181" i="3"/>
  <c r="U181" i="3"/>
  <c r="T181" i="3"/>
  <c r="F181" i="3"/>
  <c r="E181" i="3"/>
  <c r="W180" i="3"/>
  <c r="V180" i="3"/>
  <c r="U180" i="3"/>
  <c r="T180" i="3"/>
  <c r="F180" i="3"/>
  <c r="E180" i="3"/>
  <c r="W179" i="3"/>
  <c r="V179" i="3"/>
  <c r="U179" i="3"/>
  <c r="T179" i="3"/>
  <c r="F179" i="3"/>
  <c r="E179" i="3"/>
  <c r="W178" i="3"/>
  <c r="V178" i="3"/>
  <c r="U178" i="3"/>
  <c r="T178" i="3"/>
  <c r="F178" i="3"/>
  <c r="E178" i="3"/>
  <c r="W177" i="3"/>
  <c r="V177" i="3"/>
  <c r="U177" i="3"/>
  <c r="T177" i="3"/>
  <c r="F177" i="3"/>
  <c r="E177" i="3"/>
  <c r="W176" i="3"/>
  <c r="V176" i="3"/>
  <c r="U176" i="3"/>
  <c r="T176" i="3"/>
  <c r="F176" i="3"/>
  <c r="E176" i="3"/>
  <c r="W175" i="3"/>
  <c r="V175" i="3"/>
  <c r="U175" i="3"/>
  <c r="T175" i="3"/>
  <c r="F175" i="3"/>
  <c r="E175" i="3"/>
  <c r="W174" i="3"/>
  <c r="V174" i="3"/>
  <c r="U174" i="3"/>
  <c r="T174" i="3"/>
  <c r="F174" i="3"/>
  <c r="E174" i="3"/>
  <c r="W173" i="3"/>
  <c r="V173" i="3"/>
  <c r="U173" i="3"/>
  <c r="T173" i="3"/>
  <c r="F173" i="3"/>
  <c r="E173" i="3"/>
  <c r="W172" i="3"/>
  <c r="V172" i="3"/>
  <c r="U172" i="3"/>
  <c r="T172" i="3"/>
  <c r="F172" i="3"/>
  <c r="E172" i="3"/>
  <c r="W171" i="3"/>
  <c r="V171" i="3"/>
  <c r="U171" i="3"/>
  <c r="T171" i="3"/>
  <c r="F171" i="3"/>
  <c r="E171" i="3"/>
  <c r="W170" i="3"/>
  <c r="V170" i="3"/>
  <c r="U170" i="3"/>
  <c r="T170" i="3"/>
  <c r="F170" i="3"/>
  <c r="E170" i="3"/>
  <c r="W169" i="3"/>
  <c r="V169" i="3"/>
  <c r="U169" i="3"/>
  <c r="T169" i="3"/>
  <c r="F169" i="3"/>
  <c r="E169" i="3"/>
  <c r="W168" i="3"/>
  <c r="V168" i="3"/>
  <c r="U168" i="3"/>
  <c r="T168" i="3"/>
  <c r="F168" i="3"/>
  <c r="E168" i="3"/>
  <c r="W167" i="3"/>
  <c r="V167" i="3"/>
  <c r="U167" i="3"/>
  <c r="T167" i="3"/>
  <c r="F167" i="3"/>
  <c r="E167" i="3"/>
  <c r="W166" i="3"/>
  <c r="V166" i="3"/>
  <c r="U166" i="3"/>
  <c r="T166" i="3"/>
  <c r="F166" i="3"/>
  <c r="E166" i="3"/>
  <c r="W165" i="3"/>
  <c r="V165" i="3"/>
  <c r="U165" i="3"/>
  <c r="T165" i="3"/>
  <c r="F165" i="3"/>
  <c r="E165" i="3"/>
  <c r="W164" i="3"/>
  <c r="V164" i="3"/>
  <c r="U164" i="3"/>
  <c r="T164" i="3"/>
  <c r="F164" i="3"/>
  <c r="E164" i="3"/>
  <c r="W163" i="3"/>
  <c r="V163" i="3"/>
  <c r="U163" i="3"/>
  <c r="T163" i="3"/>
  <c r="F163" i="3"/>
  <c r="E163" i="3"/>
  <c r="W162" i="3"/>
  <c r="V162" i="3"/>
  <c r="U162" i="3"/>
  <c r="T162" i="3"/>
  <c r="F162" i="3"/>
  <c r="E162" i="3"/>
  <c r="W161" i="3"/>
  <c r="V161" i="3"/>
  <c r="U161" i="3"/>
  <c r="T161" i="3"/>
  <c r="F161" i="3"/>
  <c r="E161" i="3"/>
  <c r="W160" i="3"/>
  <c r="V160" i="3"/>
  <c r="U160" i="3"/>
  <c r="T160" i="3"/>
  <c r="F160" i="3"/>
  <c r="E160" i="3"/>
  <c r="W159" i="3"/>
  <c r="V159" i="3"/>
  <c r="U159" i="3"/>
  <c r="T159" i="3"/>
  <c r="F159" i="3"/>
  <c r="E159" i="3"/>
  <c r="W158" i="3"/>
  <c r="V158" i="3"/>
  <c r="U158" i="3"/>
  <c r="T158" i="3"/>
  <c r="F158" i="3"/>
  <c r="E158" i="3"/>
  <c r="W157" i="3"/>
  <c r="V157" i="3"/>
  <c r="U157" i="3"/>
  <c r="T157" i="3"/>
  <c r="F157" i="3"/>
  <c r="E157" i="3"/>
  <c r="W156" i="3"/>
  <c r="V156" i="3"/>
  <c r="U156" i="3"/>
  <c r="T156" i="3"/>
  <c r="F156" i="3"/>
  <c r="E156" i="3"/>
  <c r="W155" i="3"/>
  <c r="V155" i="3"/>
  <c r="U155" i="3"/>
  <c r="T155" i="3"/>
  <c r="F155" i="3"/>
  <c r="E155" i="3"/>
  <c r="W154" i="3"/>
  <c r="V154" i="3"/>
  <c r="U154" i="3"/>
  <c r="T154" i="3"/>
  <c r="F154" i="3"/>
  <c r="E154" i="3"/>
  <c r="W153" i="3"/>
  <c r="V153" i="3"/>
  <c r="U153" i="3"/>
  <c r="T153" i="3"/>
  <c r="F153" i="3"/>
  <c r="E153" i="3"/>
  <c r="W152" i="3"/>
  <c r="V152" i="3"/>
  <c r="U152" i="3"/>
  <c r="T152" i="3"/>
  <c r="F152" i="3"/>
  <c r="E152" i="3"/>
  <c r="W151" i="3"/>
  <c r="V151" i="3"/>
  <c r="U151" i="3"/>
  <c r="T151" i="3"/>
  <c r="F151" i="3"/>
  <c r="E151" i="3"/>
  <c r="W150" i="3"/>
  <c r="V150" i="3"/>
  <c r="U150" i="3"/>
  <c r="T150" i="3"/>
  <c r="F150" i="3"/>
  <c r="E150" i="3"/>
  <c r="W149" i="3"/>
  <c r="V149" i="3"/>
  <c r="U149" i="3"/>
  <c r="T149" i="3"/>
  <c r="F149" i="3"/>
  <c r="E149" i="3"/>
  <c r="W148" i="3"/>
  <c r="V148" i="3"/>
  <c r="U148" i="3"/>
  <c r="T148" i="3"/>
  <c r="F148" i="3"/>
  <c r="E148" i="3"/>
  <c r="W147" i="3"/>
  <c r="V147" i="3"/>
  <c r="U147" i="3"/>
  <c r="T147" i="3"/>
  <c r="F147" i="3"/>
  <c r="E147" i="3"/>
  <c r="W146" i="3"/>
  <c r="V146" i="3"/>
  <c r="U146" i="3"/>
  <c r="T146" i="3"/>
  <c r="F146" i="3"/>
  <c r="E146" i="3"/>
  <c r="W145" i="3"/>
  <c r="V145" i="3"/>
  <c r="U145" i="3"/>
  <c r="T145" i="3"/>
  <c r="F145" i="3"/>
  <c r="E145" i="3"/>
  <c r="W144" i="3"/>
  <c r="V144" i="3"/>
  <c r="U144" i="3"/>
  <c r="T144" i="3"/>
  <c r="F144" i="3"/>
  <c r="E144" i="3"/>
  <c r="W143" i="3"/>
  <c r="V143" i="3"/>
  <c r="U143" i="3"/>
  <c r="T143" i="3"/>
  <c r="F143" i="3"/>
  <c r="E143" i="3"/>
  <c r="W142" i="3"/>
  <c r="V142" i="3"/>
  <c r="U142" i="3"/>
  <c r="T142" i="3"/>
  <c r="F142" i="3"/>
  <c r="E142" i="3"/>
  <c r="W141" i="3"/>
  <c r="V141" i="3"/>
  <c r="U141" i="3"/>
  <c r="T141" i="3"/>
  <c r="F141" i="3"/>
  <c r="E141" i="3"/>
  <c r="W140" i="3"/>
  <c r="V140" i="3"/>
  <c r="U140" i="3"/>
  <c r="T140" i="3"/>
  <c r="F140" i="3"/>
  <c r="E140" i="3"/>
  <c r="W139" i="3"/>
  <c r="V139" i="3"/>
  <c r="U139" i="3"/>
  <c r="T139" i="3"/>
  <c r="F139" i="3"/>
  <c r="E139" i="3"/>
  <c r="W138" i="3"/>
  <c r="V138" i="3"/>
  <c r="U138" i="3"/>
  <c r="T138" i="3"/>
  <c r="F138" i="3"/>
  <c r="E138" i="3"/>
  <c r="W137" i="3"/>
  <c r="V137" i="3"/>
  <c r="U137" i="3"/>
  <c r="T137" i="3"/>
  <c r="F137" i="3"/>
  <c r="E137" i="3"/>
  <c r="W136" i="3"/>
  <c r="V136" i="3"/>
  <c r="U136" i="3"/>
  <c r="T136" i="3"/>
  <c r="F136" i="3"/>
  <c r="E136" i="3"/>
  <c r="W135" i="3"/>
  <c r="V135" i="3"/>
  <c r="U135" i="3"/>
  <c r="T135" i="3"/>
  <c r="F135" i="3"/>
  <c r="E135" i="3"/>
  <c r="W134" i="3"/>
  <c r="V134" i="3"/>
  <c r="U134" i="3"/>
  <c r="T134" i="3"/>
  <c r="F134" i="3"/>
  <c r="E134" i="3"/>
  <c r="W133" i="3"/>
  <c r="V133" i="3"/>
  <c r="U133" i="3"/>
  <c r="T133" i="3"/>
  <c r="F133" i="3"/>
  <c r="E133" i="3"/>
  <c r="W132" i="3"/>
  <c r="V132" i="3"/>
  <c r="U132" i="3"/>
  <c r="T132" i="3"/>
  <c r="F132" i="3"/>
  <c r="E132" i="3"/>
  <c r="W131" i="3"/>
  <c r="V131" i="3"/>
  <c r="U131" i="3"/>
  <c r="T131" i="3"/>
  <c r="F131" i="3"/>
  <c r="E131" i="3"/>
  <c r="W130" i="3"/>
  <c r="V130" i="3"/>
  <c r="U130" i="3"/>
  <c r="T130" i="3"/>
  <c r="F130" i="3"/>
  <c r="E130" i="3"/>
  <c r="W129" i="3"/>
  <c r="V129" i="3"/>
  <c r="U129" i="3"/>
  <c r="T129" i="3"/>
  <c r="F129" i="3"/>
  <c r="E129" i="3"/>
  <c r="W128" i="3"/>
  <c r="V128" i="3"/>
  <c r="U128" i="3"/>
  <c r="T128" i="3"/>
  <c r="F128" i="3"/>
  <c r="E128" i="3"/>
  <c r="W127" i="3"/>
  <c r="V127" i="3"/>
  <c r="U127" i="3"/>
  <c r="T127" i="3"/>
  <c r="F127" i="3"/>
  <c r="E127" i="3"/>
  <c r="W126" i="3"/>
  <c r="V126" i="3"/>
  <c r="U126" i="3"/>
  <c r="T126" i="3"/>
  <c r="F126" i="3"/>
  <c r="E126" i="3"/>
  <c r="W125" i="3"/>
  <c r="V125" i="3"/>
  <c r="U125" i="3"/>
  <c r="T125" i="3"/>
  <c r="F125" i="3"/>
  <c r="E125" i="3"/>
  <c r="W124" i="3"/>
  <c r="V124" i="3"/>
  <c r="U124" i="3"/>
  <c r="T124" i="3"/>
  <c r="F124" i="3"/>
  <c r="E124" i="3"/>
  <c r="W123" i="3"/>
  <c r="V123" i="3"/>
  <c r="U123" i="3"/>
  <c r="T123" i="3"/>
  <c r="F123" i="3"/>
  <c r="E123" i="3"/>
  <c r="W122" i="3"/>
  <c r="V122" i="3"/>
  <c r="U122" i="3"/>
  <c r="T122" i="3"/>
  <c r="F122" i="3"/>
  <c r="E122" i="3"/>
  <c r="W121" i="3"/>
  <c r="V121" i="3"/>
  <c r="U121" i="3"/>
  <c r="T121" i="3"/>
  <c r="F121" i="3"/>
  <c r="E121" i="3"/>
  <c r="W120" i="3"/>
  <c r="V120" i="3"/>
  <c r="U120" i="3"/>
  <c r="T120" i="3"/>
  <c r="F120" i="3"/>
  <c r="E120" i="3"/>
  <c r="W119" i="3"/>
  <c r="V119" i="3"/>
  <c r="U119" i="3"/>
  <c r="T119" i="3"/>
  <c r="F119" i="3"/>
  <c r="E119" i="3"/>
  <c r="W118" i="3"/>
  <c r="U118" i="3"/>
  <c r="T118" i="3"/>
  <c r="F118" i="3"/>
  <c r="E118" i="3"/>
  <c r="W117" i="3"/>
  <c r="U117" i="3"/>
  <c r="T117" i="3"/>
  <c r="F117" i="3"/>
  <c r="E117" i="3"/>
  <c r="W116" i="3"/>
  <c r="U116" i="3"/>
  <c r="T116" i="3"/>
  <c r="F116" i="3"/>
  <c r="E116" i="3"/>
  <c r="W115" i="3"/>
  <c r="U115" i="3"/>
  <c r="T115" i="3"/>
  <c r="F115" i="3"/>
  <c r="E115" i="3"/>
  <c r="W114" i="3"/>
  <c r="U114" i="3"/>
  <c r="T114" i="3"/>
  <c r="F114" i="3"/>
  <c r="E114" i="3"/>
  <c r="W113" i="3"/>
  <c r="U113" i="3"/>
  <c r="T113" i="3"/>
  <c r="F113" i="3"/>
  <c r="E113" i="3"/>
  <c r="W112" i="3"/>
  <c r="U112" i="3"/>
  <c r="T112" i="3"/>
  <c r="F112" i="3"/>
  <c r="E112" i="3"/>
  <c r="W111" i="3"/>
  <c r="U111" i="3"/>
  <c r="T111" i="3"/>
  <c r="F111" i="3"/>
  <c r="E111" i="3"/>
  <c r="W110" i="3"/>
  <c r="U110" i="3"/>
  <c r="T110" i="3"/>
  <c r="F110" i="3"/>
  <c r="E110" i="3"/>
  <c r="W109" i="3"/>
  <c r="U109" i="3"/>
  <c r="T109" i="3"/>
  <c r="F109" i="3"/>
  <c r="E109" i="3"/>
  <c r="W108" i="3"/>
  <c r="U108" i="3"/>
  <c r="T108" i="3"/>
  <c r="F108" i="3"/>
  <c r="E108" i="3"/>
  <c r="W107" i="3"/>
  <c r="U107" i="3"/>
  <c r="T107" i="3"/>
  <c r="F107" i="3"/>
  <c r="E107" i="3"/>
  <c r="W106" i="3"/>
  <c r="U106" i="3"/>
  <c r="T106" i="3"/>
  <c r="F106" i="3"/>
  <c r="E106" i="3"/>
  <c r="W105" i="3"/>
  <c r="U105" i="3"/>
  <c r="T105" i="3"/>
  <c r="F105" i="3"/>
  <c r="E105" i="3"/>
  <c r="W104" i="3"/>
  <c r="U104" i="3"/>
  <c r="T104" i="3"/>
  <c r="F104" i="3"/>
  <c r="E104" i="3"/>
  <c r="U103" i="3"/>
  <c r="T103" i="3"/>
  <c r="F103" i="3"/>
  <c r="E103" i="3"/>
  <c r="U102" i="3"/>
  <c r="T102" i="3"/>
  <c r="F102" i="3"/>
  <c r="E102" i="3"/>
  <c r="U101" i="3"/>
  <c r="T101" i="3"/>
  <c r="F101" i="3"/>
  <c r="E101" i="3"/>
  <c r="U100" i="3"/>
  <c r="T100" i="3"/>
  <c r="F100" i="3"/>
  <c r="E100" i="3"/>
  <c r="U99" i="3"/>
  <c r="T99" i="3"/>
  <c r="F99" i="3"/>
  <c r="E99" i="3"/>
  <c r="U98" i="3"/>
  <c r="T98" i="3"/>
  <c r="F98" i="3"/>
  <c r="E98" i="3"/>
  <c r="U97" i="3"/>
  <c r="T97" i="3"/>
  <c r="F97" i="3"/>
  <c r="E97" i="3"/>
  <c r="U96" i="3"/>
  <c r="T96" i="3"/>
  <c r="F96" i="3"/>
  <c r="E96" i="3"/>
  <c r="U95" i="3"/>
  <c r="T95" i="3"/>
  <c r="F95" i="3"/>
  <c r="E95" i="3"/>
  <c r="U94" i="3"/>
  <c r="T94" i="3"/>
  <c r="F94" i="3"/>
  <c r="E94" i="3"/>
  <c r="U93" i="3"/>
  <c r="T93" i="3"/>
  <c r="F93" i="3"/>
  <c r="E93" i="3"/>
  <c r="U92" i="3"/>
  <c r="T92" i="3"/>
  <c r="F92" i="3"/>
  <c r="E92" i="3"/>
  <c r="U91" i="3"/>
  <c r="T91" i="3"/>
  <c r="E91" i="3"/>
  <c r="U90" i="3"/>
  <c r="T90" i="3"/>
  <c r="E90" i="3"/>
  <c r="U89" i="3"/>
  <c r="T89" i="3"/>
  <c r="E89" i="3"/>
  <c r="U88" i="3"/>
  <c r="T88" i="3"/>
  <c r="E88" i="3"/>
  <c r="U87" i="3"/>
  <c r="T87" i="3"/>
  <c r="E87" i="3"/>
  <c r="U86" i="3"/>
  <c r="T86" i="3"/>
  <c r="E86" i="3"/>
  <c r="T85" i="3"/>
  <c r="E85" i="3"/>
  <c r="T84" i="3"/>
  <c r="E84" i="3"/>
  <c r="T83" i="3"/>
  <c r="E83" i="3"/>
  <c r="U82" i="3"/>
  <c r="T82" i="3"/>
  <c r="E82" i="3"/>
  <c r="U81" i="3"/>
  <c r="T81" i="3"/>
  <c r="E81" i="3"/>
  <c r="T80" i="3"/>
  <c r="E80" i="3"/>
  <c r="T79" i="3"/>
  <c r="E79" i="3"/>
  <c r="T78" i="3"/>
  <c r="E78" i="3"/>
  <c r="T77" i="3"/>
  <c r="E77" i="3"/>
  <c r="T76" i="3"/>
  <c r="E76" i="3"/>
  <c r="U75" i="3"/>
  <c r="T75" i="3"/>
  <c r="E75" i="3"/>
  <c r="U74" i="3"/>
  <c r="T74" i="3"/>
  <c r="E74" i="3"/>
  <c r="T73" i="3"/>
  <c r="E73" i="3"/>
  <c r="T72" i="3"/>
  <c r="E72" i="3"/>
  <c r="T71" i="3"/>
  <c r="E71" i="3"/>
  <c r="U70" i="3"/>
  <c r="T70" i="3"/>
  <c r="E70" i="3"/>
  <c r="U69" i="3"/>
  <c r="T69" i="3"/>
  <c r="E69" i="3"/>
  <c r="T68" i="3"/>
  <c r="E68" i="3"/>
  <c r="U67" i="3"/>
  <c r="T67" i="3"/>
  <c r="E67" i="3"/>
  <c r="T66" i="3"/>
  <c r="E66" i="3"/>
  <c r="T65" i="3"/>
  <c r="E65" i="3"/>
  <c r="T64" i="3"/>
  <c r="E64" i="3"/>
  <c r="U63" i="3"/>
  <c r="T63" i="3"/>
  <c r="E63" i="3"/>
  <c r="U62" i="3"/>
  <c r="T62" i="3"/>
  <c r="E62" i="3"/>
  <c r="T61" i="3"/>
  <c r="E61" i="3"/>
  <c r="T60" i="3"/>
  <c r="E60" i="3"/>
  <c r="T59" i="3"/>
  <c r="E59" i="3"/>
  <c r="U58" i="3"/>
  <c r="T58" i="3"/>
  <c r="E58" i="3"/>
  <c r="U57" i="3"/>
  <c r="T57" i="3"/>
  <c r="E57" i="3"/>
  <c r="U56" i="3"/>
  <c r="T56" i="3"/>
  <c r="E56" i="3"/>
  <c r="U55" i="3"/>
  <c r="T55" i="3"/>
  <c r="E55" i="3"/>
  <c r="T54" i="3"/>
  <c r="E54" i="3"/>
  <c r="T53" i="3"/>
  <c r="E53" i="3"/>
  <c r="T52" i="3"/>
  <c r="E52" i="3"/>
  <c r="U51" i="3"/>
  <c r="T51" i="3"/>
  <c r="E51" i="3"/>
  <c r="U50" i="3"/>
  <c r="T50" i="3"/>
  <c r="E50" i="3"/>
  <c r="T49" i="3"/>
  <c r="E49" i="3"/>
  <c r="T48" i="3"/>
  <c r="E48" i="3"/>
  <c r="T47" i="3"/>
  <c r="E47" i="3"/>
  <c r="U46" i="3"/>
  <c r="T46" i="3"/>
  <c r="E46" i="3"/>
  <c r="U45" i="3"/>
  <c r="T45" i="3"/>
  <c r="E45" i="3"/>
  <c r="U44" i="3"/>
  <c r="T44" i="3"/>
  <c r="E44" i="3"/>
  <c r="U43" i="3"/>
  <c r="T43" i="3"/>
  <c r="E43" i="3"/>
  <c r="T42" i="3"/>
  <c r="E42" i="3"/>
  <c r="T41" i="3"/>
  <c r="E41" i="3"/>
  <c r="T40" i="3"/>
  <c r="E40" i="3"/>
  <c r="U39" i="3"/>
  <c r="T39" i="3"/>
  <c r="E39" i="3"/>
  <c r="U38" i="3"/>
  <c r="T38" i="3"/>
  <c r="E38" i="3"/>
  <c r="T37" i="3"/>
  <c r="E37" i="3"/>
  <c r="T36" i="3"/>
  <c r="E36" i="3"/>
  <c r="T35" i="3"/>
  <c r="E35" i="3"/>
  <c r="U34" i="3"/>
  <c r="T34" i="3"/>
  <c r="E34" i="3"/>
  <c r="U33" i="3"/>
  <c r="T33" i="3"/>
  <c r="E33" i="3"/>
  <c r="U32" i="3"/>
  <c r="T32" i="3"/>
  <c r="E32" i="3"/>
  <c r="U31" i="3"/>
  <c r="T31" i="3"/>
  <c r="E31" i="3"/>
  <c r="T30" i="3"/>
  <c r="E30" i="3"/>
  <c r="T29" i="3"/>
  <c r="E29" i="3"/>
  <c r="U28" i="3"/>
  <c r="T28" i="3"/>
  <c r="E28" i="3"/>
  <c r="U27" i="3"/>
  <c r="T27" i="3"/>
  <c r="E27" i="3"/>
  <c r="U26" i="3"/>
  <c r="T26" i="3"/>
  <c r="E26" i="3"/>
  <c r="U25" i="3"/>
  <c r="T25" i="3"/>
  <c r="E25" i="3"/>
  <c r="U24" i="3"/>
  <c r="T24" i="3"/>
  <c r="E24" i="3"/>
  <c r="T23" i="3"/>
  <c r="E23" i="3"/>
  <c r="U22" i="3"/>
  <c r="T22" i="3"/>
  <c r="E22" i="3"/>
  <c r="U21" i="3"/>
  <c r="T21" i="3"/>
  <c r="E21" i="3"/>
  <c r="U20" i="3"/>
  <c r="T20" i="3"/>
  <c r="E20" i="3"/>
  <c r="U19" i="3"/>
  <c r="T19" i="3"/>
  <c r="E19" i="3"/>
  <c r="U18" i="3"/>
  <c r="T18" i="3"/>
  <c r="E18" i="3"/>
  <c r="T17" i="3"/>
  <c r="E17" i="3"/>
  <c r="U16" i="3"/>
  <c r="T16" i="3"/>
  <c r="E16" i="3"/>
  <c r="U15" i="3"/>
  <c r="T15" i="3"/>
  <c r="E15" i="3"/>
  <c r="U14" i="3"/>
  <c r="T14" i="3"/>
  <c r="E14" i="3"/>
  <c r="U13" i="3"/>
  <c r="T13" i="3"/>
  <c r="E13" i="3"/>
  <c r="U12" i="3"/>
  <c r="T12" i="3"/>
  <c r="E12" i="3"/>
  <c r="T11" i="3"/>
  <c r="E11" i="3"/>
  <c r="U10" i="3"/>
  <c r="T10" i="3"/>
  <c r="E10" i="3"/>
  <c r="U9" i="3"/>
  <c r="T9" i="3"/>
  <c r="E9" i="3"/>
  <c r="U8" i="3"/>
  <c r="T8" i="3"/>
  <c r="E8" i="3"/>
  <c r="U7" i="3"/>
  <c r="T7" i="3"/>
  <c r="E7" i="3"/>
  <c r="U6" i="3"/>
  <c r="T6" i="3"/>
  <c r="E6" i="3"/>
  <c r="T5" i="3"/>
  <c r="E5" i="3"/>
  <c r="U4" i="3"/>
  <c r="T4" i="3"/>
  <c r="E4" i="3"/>
  <c r="U3" i="3"/>
  <c r="T3" i="3"/>
  <c r="E3" i="3"/>
  <c r="AB2" i="3" a="1"/>
  <c r="W94" i="3" s="1"/>
  <c r="Z2" i="3"/>
  <c r="U2" i="3" s="1"/>
  <c r="Z2" i="3" a="1"/>
  <c r="U84" i="3" s="1"/>
  <c r="Y2" i="3" a="1"/>
  <c r="T2" i="3"/>
  <c r="AA2" i="3" s="1" a="1"/>
  <c r="E2" i="3"/>
  <c r="X2" i="3" s="1" a="1"/>
  <c r="V113" i="3" l="1"/>
  <c r="V101" i="3"/>
  <c r="V89" i="3"/>
  <c r="V77" i="3"/>
  <c r="V65" i="3"/>
  <c r="V53" i="3"/>
  <c r="V41" i="3"/>
  <c r="V29" i="3"/>
  <c r="V17" i="3"/>
  <c r="V5" i="3"/>
  <c r="V15" i="3"/>
  <c r="V80" i="3"/>
  <c r="V68" i="3"/>
  <c r="V44" i="3"/>
  <c r="V20" i="3"/>
  <c r="V118" i="3"/>
  <c r="V106" i="3"/>
  <c r="V94" i="3"/>
  <c r="V82" i="3"/>
  <c r="V70" i="3"/>
  <c r="V58" i="3"/>
  <c r="V46" i="3"/>
  <c r="V34" i="3"/>
  <c r="V22" i="3"/>
  <c r="V10" i="3"/>
  <c r="V75" i="3"/>
  <c r="V51" i="3"/>
  <c r="V39" i="3"/>
  <c r="V92" i="3"/>
  <c r="V26" i="3"/>
  <c r="V67" i="3"/>
  <c r="V111" i="3"/>
  <c r="V99" i="3"/>
  <c r="V87" i="3"/>
  <c r="V63" i="3"/>
  <c r="V27" i="3"/>
  <c r="V3" i="3"/>
  <c r="V32" i="3"/>
  <c r="V8" i="3"/>
  <c r="V19" i="3"/>
  <c r="V116" i="3"/>
  <c r="V104" i="3"/>
  <c r="V109" i="3"/>
  <c r="V97" i="3"/>
  <c r="V85" i="3"/>
  <c r="V73" i="3"/>
  <c r="V61" i="3"/>
  <c r="V49" i="3"/>
  <c r="V37" i="3"/>
  <c r="V25" i="3"/>
  <c r="V13" i="3"/>
  <c r="V62" i="3"/>
  <c r="V91" i="3"/>
  <c r="V79" i="3"/>
  <c r="V114" i="3"/>
  <c r="V102" i="3"/>
  <c r="V90" i="3"/>
  <c r="V78" i="3"/>
  <c r="V66" i="3"/>
  <c r="V54" i="3"/>
  <c r="V42" i="3"/>
  <c r="V30" i="3"/>
  <c r="V18" i="3"/>
  <c r="V6" i="3"/>
  <c r="V110" i="3"/>
  <c r="V14" i="3"/>
  <c r="V43" i="3"/>
  <c r="V31" i="3"/>
  <c r="V107" i="3"/>
  <c r="V95" i="3"/>
  <c r="V83" i="3"/>
  <c r="V71" i="3"/>
  <c r="V59" i="3"/>
  <c r="V47" i="3"/>
  <c r="V35" i="3"/>
  <c r="V23" i="3"/>
  <c r="V11" i="3"/>
  <c r="V74" i="3"/>
  <c r="V112" i="3"/>
  <c r="V100" i="3"/>
  <c r="V88" i="3"/>
  <c r="V76" i="3"/>
  <c r="V64" i="3"/>
  <c r="V52" i="3"/>
  <c r="V40" i="3"/>
  <c r="V28" i="3"/>
  <c r="V16" i="3"/>
  <c r="V4" i="3"/>
  <c r="V33" i="3"/>
  <c r="V9" i="3"/>
  <c r="V86" i="3"/>
  <c r="V103" i="3"/>
  <c r="V117" i="3"/>
  <c r="V105" i="3"/>
  <c r="V93" i="3"/>
  <c r="V81" i="3"/>
  <c r="V69" i="3"/>
  <c r="V57" i="3"/>
  <c r="V45" i="3"/>
  <c r="V21" i="3"/>
  <c r="V98" i="3"/>
  <c r="V55" i="3"/>
  <c r="V7" i="3"/>
  <c r="AA2" i="3"/>
  <c r="V2" i="3" s="1"/>
  <c r="V108" i="3"/>
  <c r="V96" i="3"/>
  <c r="V84" i="3"/>
  <c r="V72" i="3"/>
  <c r="V60" i="3"/>
  <c r="V48" i="3"/>
  <c r="V36" i="3"/>
  <c r="V24" i="3"/>
  <c r="V12" i="3"/>
  <c r="V56" i="3"/>
  <c r="V50" i="3"/>
  <c r="V38" i="3"/>
  <c r="V115" i="3"/>
  <c r="F81" i="3"/>
  <c r="F69" i="3"/>
  <c r="F57" i="3"/>
  <c r="F45" i="3"/>
  <c r="F33" i="3"/>
  <c r="F21" i="3"/>
  <c r="F9" i="3"/>
  <c r="F19" i="3"/>
  <c r="F72" i="3"/>
  <c r="F24" i="3"/>
  <c r="F54" i="3"/>
  <c r="F86" i="3"/>
  <c r="F74" i="3"/>
  <c r="F62" i="3"/>
  <c r="F50" i="3"/>
  <c r="F38" i="3"/>
  <c r="F26" i="3"/>
  <c r="F14" i="3"/>
  <c r="F79" i="3"/>
  <c r="F55" i="3"/>
  <c r="F7" i="3"/>
  <c r="F91" i="3"/>
  <c r="F67" i="3"/>
  <c r="F43" i="3"/>
  <c r="F31" i="3"/>
  <c r="F84" i="3"/>
  <c r="F60" i="3"/>
  <c r="F48" i="3"/>
  <c r="F36" i="3"/>
  <c r="F12" i="3"/>
  <c r="F23" i="3"/>
  <c r="F30" i="3"/>
  <c r="F6" i="3"/>
  <c r="F89" i="3"/>
  <c r="F77" i="3"/>
  <c r="F65" i="3"/>
  <c r="F53" i="3"/>
  <c r="F41" i="3"/>
  <c r="F29" i="3"/>
  <c r="F17" i="3"/>
  <c r="F5" i="3"/>
  <c r="X2" i="3"/>
  <c r="F2" i="3" s="1"/>
  <c r="F78" i="3"/>
  <c r="F66" i="3"/>
  <c r="F83" i="3"/>
  <c r="F82" i="3"/>
  <c r="F70" i="3"/>
  <c r="F58" i="3"/>
  <c r="F46" i="3"/>
  <c r="F34" i="3"/>
  <c r="F22" i="3"/>
  <c r="F10" i="3"/>
  <c r="F87" i="3"/>
  <c r="F75" i="3"/>
  <c r="F63" i="3"/>
  <c r="F51" i="3"/>
  <c r="F39" i="3"/>
  <c r="F27" i="3"/>
  <c r="F15" i="3"/>
  <c r="F3" i="3"/>
  <c r="F80" i="3"/>
  <c r="F68" i="3"/>
  <c r="F56" i="3"/>
  <c r="F44" i="3"/>
  <c r="F32" i="3"/>
  <c r="F20" i="3"/>
  <c r="F8" i="3"/>
  <c r="F37" i="3"/>
  <c r="F13" i="3"/>
  <c r="F90" i="3"/>
  <c r="F85" i="3"/>
  <c r="F73" i="3"/>
  <c r="F61" i="3"/>
  <c r="F49" i="3"/>
  <c r="F25" i="3"/>
  <c r="F18" i="3"/>
  <c r="F71" i="3"/>
  <c r="F59" i="3"/>
  <c r="F47" i="3"/>
  <c r="F35" i="3"/>
  <c r="F11" i="3"/>
  <c r="F88" i="3"/>
  <c r="F76" i="3"/>
  <c r="F64" i="3"/>
  <c r="F52" i="3"/>
  <c r="F40" i="3"/>
  <c r="F28" i="3"/>
  <c r="F16" i="3"/>
  <c r="F4" i="3"/>
  <c r="F42" i="3"/>
  <c r="W43" i="3"/>
  <c r="W5" i="3"/>
  <c r="W17" i="3"/>
  <c r="W29" i="3"/>
  <c r="W41" i="3"/>
  <c r="W53" i="3"/>
  <c r="W65" i="3"/>
  <c r="W77" i="3"/>
  <c r="U79" i="3"/>
  <c r="W89" i="3"/>
  <c r="W101" i="3"/>
  <c r="W12" i="3"/>
  <c r="W24" i="3"/>
  <c r="W36" i="3"/>
  <c r="W48" i="3"/>
  <c r="W60" i="3"/>
  <c r="W72" i="3"/>
  <c r="W7" i="3"/>
  <c r="W103" i="3"/>
  <c r="AB2" i="3"/>
  <c r="W2" i="3" s="1"/>
  <c r="W26" i="3"/>
  <c r="W50" i="3"/>
  <c r="U52" i="3"/>
  <c r="W62" i="3"/>
  <c r="U64" i="3"/>
  <c r="W74" i="3"/>
  <c r="U76" i="3"/>
  <c r="W86" i="3"/>
  <c r="W98" i="3"/>
  <c r="W91" i="3"/>
  <c r="W14" i="3"/>
  <c r="W38" i="3"/>
  <c r="U40" i="3"/>
  <c r="W9" i="3"/>
  <c r="U11" i="3"/>
  <c r="W21" i="3"/>
  <c r="U23" i="3"/>
  <c r="W33" i="3"/>
  <c r="U35" i="3"/>
  <c r="W45" i="3"/>
  <c r="U47" i="3"/>
  <c r="W57" i="3"/>
  <c r="U59" i="3"/>
  <c r="W69" i="3"/>
  <c r="U71" i="3"/>
  <c r="W81" i="3"/>
  <c r="U83" i="3"/>
  <c r="W93" i="3"/>
  <c r="W96" i="3"/>
  <c r="W4" i="3"/>
  <c r="W16" i="3"/>
  <c r="W28" i="3"/>
  <c r="U30" i="3"/>
  <c r="W40" i="3"/>
  <c r="U42" i="3"/>
  <c r="W52" i="3"/>
  <c r="U54" i="3"/>
  <c r="W64" i="3"/>
  <c r="U66" i="3"/>
  <c r="W76" i="3"/>
  <c r="U78" i="3"/>
  <c r="W88" i="3"/>
  <c r="W100" i="3"/>
  <c r="W11" i="3"/>
  <c r="W23" i="3"/>
  <c r="W35" i="3"/>
  <c r="U37" i="3"/>
  <c r="W47" i="3"/>
  <c r="U49" i="3"/>
  <c r="W59" i="3"/>
  <c r="U61" i="3"/>
  <c r="W71" i="3"/>
  <c r="U73" i="3"/>
  <c r="W83" i="3"/>
  <c r="U85" i="3"/>
  <c r="W95" i="3"/>
  <c r="W84" i="3"/>
  <c r="W67" i="3"/>
  <c r="W79" i="3"/>
  <c r="W6" i="3"/>
  <c r="W18" i="3"/>
  <c r="W30" i="3"/>
  <c r="W42" i="3"/>
  <c r="W54" i="3"/>
  <c r="W66" i="3"/>
  <c r="U68" i="3"/>
  <c r="W78" i="3"/>
  <c r="U80" i="3"/>
  <c r="W90" i="3"/>
  <c r="W102" i="3"/>
  <c r="W19" i="3"/>
  <c r="W31" i="3"/>
  <c r="W37" i="3"/>
  <c r="W13" i="3"/>
  <c r="W25" i="3"/>
  <c r="W49" i="3"/>
  <c r="W85" i="3"/>
  <c r="Y2" i="3"/>
  <c r="W8" i="3"/>
  <c r="W32" i="3"/>
  <c r="W44" i="3"/>
  <c r="W68" i="3"/>
  <c r="W92" i="3"/>
  <c r="W61" i="3"/>
  <c r="W97" i="3"/>
  <c r="W56" i="3"/>
  <c r="W80" i="3"/>
  <c r="W3" i="3"/>
  <c r="U5" i="3"/>
  <c r="W15" i="3"/>
  <c r="U17" i="3"/>
  <c r="W27" i="3"/>
  <c r="U29" i="3"/>
  <c r="W39" i="3"/>
  <c r="U41" i="3"/>
  <c r="W51" i="3"/>
  <c r="U53" i="3"/>
  <c r="W63" i="3"/>
  <c r="U65" i="3"/>
  <c r="W75" i="3"/>
  <c r="U77" i="3"/>
  <c r="W87" i="3"/>
  <c r="W99" i="3"/>
  <c r="W55" i="3"/>
  <c r="W73" i="3"/>
  <c r="W20" i="3"/>
  <c r="W10" i="3"/>
  <c r="W22" i="3"/>
  <c r="W34" i="3"/>
  <c r="U36" i="3"/>
  <c r="W46" i="3"/>
  <c r="U48" i="3"/>
  <c r="W58" i="3"/>
  <c r="U60" i="3"/>
  <c r="W70" i="3"/>
  <c r="U72" i="3"/>
  <c r="W8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<sst xmlns="http://schemas.openxmlformats.org/spreadsheetml/2006/main" count="1356" uniqueCount="917">
  <si>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</si>
  <si>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</si>
  <si>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</si>
  <si>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</si>
  <si>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</si>
  <si>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</si>
  <si>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</si>
  <si>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</si>
  <si>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</si>
  <si>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</si>
  <si>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</si>
  <si>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</si>
  <si>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</si>
  <si>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</si>
  <si>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</si>
  <si>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</si>
  <si>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</si>
  <si>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</si>
  <si>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</si>
  <si>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</si>
  <si>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</si>
  <si>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</si>
  <si>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</si>
  <si>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</si>
  <si>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</si>
  <si>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</si>
  <si>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</si>
  <si>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</si>
  <si>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</si>
  <si>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</si>
  <si>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</si>
  <si>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</si>
  <si>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</si>
  <si>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</si>
  <si>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</si>
  <si>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</si>
  <si>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</si>
  <si>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</si>
  <si>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</si>
  <si>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</si>
  <si>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</si>
  <si>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</si>
  <si>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</si>
  <si>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</si>
  <si>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</si>
  <si>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</si>
  <si>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</si>
  <si>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</si>
  <si>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</si>
  <si>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</si>
  <si>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</si>
  <si>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</si>
  <si>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</si>
  <si>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</si>
  <si>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</si>
  <si>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</si>
  <si>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test59</t>
  </si>
  <si>
    <t>test78</t>
  </si>
  <si>
    <t>test97</t>
  </si>
  <si>
    <t>test116</t>
  </si>
  <si>
    <t>test135</t>
  </si>
  <si>
    <t>test154</t>
  </si>
  <si>
    <t>test173</t>
  </si>
  <si>
    <t>test192</t>
  </si>
  <si>
    <t>test211</t>
  </si>
  <si>
    <t>test230</t>
  </si>
  <si>
    <t>test249</t>
  </si>
  <si>
    <t>test268</t>
  </si>
  <si>
    <t>test287</t>
  </si>
  <si>
    <t>test306</t>
  </si>
  <si>
    <t>test325</t>
  </si>
  <si>
    <t>test344</t>
  </si>
  <si>
    <t>test363</t>
  </si>
  <si>
    <t>test382</t>
  </si>
  <si>
    <t>test401</t>
  </si>
  <si>
    <t>test420</t>
  </si>
  <si>
    <t>test60</t>
  </si>
  <si>
    <t>test79</t>
  </si>
  <si>
    <t>test98</t>
  </si>
  <si>
    <t>test117</t>
  </si>
  <si>
    <t>test136</t>
  </si>
  <si>
    <t>test155</t>
  </si>
  <si>
    <t>test174</t>
  </si>
  <si>
    <t>test193</t>
  </si>
  <si>
    <t>test212</t>
  </si>
  <si>
    <t>test231</t>
  </si>
  <si>
    <t>test250</t>
  </si>
  <si>
    <t>test269</t>
  </si>
  <si>
    <t>test288</t>
  </si>
  <si>
    <t>test307</t>
  </si>
  <si>
    <t>test326</t>
  </si>
  <si>
    <t>test345</t>
  </si>
  <si>
    <t>test364</t>
  </si>
  <si>
    <t>test383</t>
  </si>
  <si>
    <t>test402</t>
  </si>
  <si>
    <t>test421</t>
  </si>
  <si>
    <t>test440</t>
  </si>
  <si>
    <t>test61</t>
  </si>
  <si>
    <t>test80</t>
  </si>
  <si>
    <t>test99</t>
  </si>
  <si>
    <t>test118</t>
  </si>
  <si>
    <t>test137</t>
  </si>
  <si>
    <t>test156</t>
  </si>
  <si>
    <t>test175</t>
  </si>
  <si>
    <t>test194</t>
  </si>
  <si>
    <t>test213</t>
  </si>
  <si>
    <t>test232</t>
  </si>
  <si>
    <t>test251</t>
  </si>
  <si>
    <t>test270</t>
  </si>
  <si>
    <t>test289</t>
  </si>
  <si>
    <t>test308</t>
  </si>
  <si>
    <t>test327</t>
  </si>
  <si>
    <t>test346</t>
  </si>
  <si>
    <t>test365</t>
  </si>
  <si>
    <t>test384</t>
  </si>
  <si>
    <t>test403</t>
  </si>
  <si>
    <t>test422</t>
  </si>
  <si>
    <t>test441</t>
  </si>
  <si>
    <t>test43</t>
  </si>
  <si>
    <t>test62</t>
  </si>
  <si>
    <t>test81</t>
  </si>
  <si>
    <t>test100</t>
  </si>
  <si>
    <t>test119</t>
  </si>
  <si>
    <t>test138</t>
  </si>
  <si>
    <t>test157</t>
  </si>
  <si>
    <t>test176</t>
  </si>
  <si>
    <t>test195</t>
  </si>
  <si>
    <t>test214</t>
  </si>
  <si>
    <t>test233</t>
  </si>
  <si>
    <t>test252</t>
  </si>
  <si>
    <t>test271</t>
  </si>
  <si>
    <t>test290</t>
  </si>
  <si>
    <t>test309</t>
  </si>
  <si>
    <t>test328</t>
  </si>
  <si>
    <t>test347</t>
  </si>
  <si>
    <t>test366</t>
  </si>
  <si>
    <t>test385</t>
  </si>
  <si>
    <t>test404</t>
  </si>
  <si>
    <t>test423</t>
  </si>
  <si>
    <t>test442</t>
  </si>
  <si>
    <t>test44</t>
  </si>
  <si>
    <t>test63</t>
  </si>
  <si>
    <t>test82</t>
  </si>
  <si>
    <t>test101</t>
  </si>
  <si>
    <t>test120</t>
  </si>
  <si>
    <t>test139</t>
  </si>
  <si>
    <t>test158</t>
  </si>
  <si>
    <t>test177</t>
  </si>
  <si>
    <t>test196</t>
  </si>
  <si>
    <t>test215</t>
  </si>
  <si>
    <t>test234</t>
  </si>
  <si>
    <t>test253</t>
  </si>
  <si>
    <t>test272</t>
  </si>
  <si>
    <t>test291</t>
  </si>
  <si>
    <t>test310</t>
  </si>
  <si>
    <t>test329</t>
  </si>
  <si>
    <t>test348</t>
  </si>
  <si>
    <t>test367</t>
  </si>
  <si>
    <t>test386</t>
  </si>
  <si>
    <t>test405</t>
  </si>
  <si>
    <t>test424</t>
  </si>
  <si>
    <t>test443</t>
  </si>
  <si>
    <t>test45</t>
  </si>
  <si>
    <t>test64</t>
  </si>
  <si>
    <t>test83</t>
  </si>
  <si>
    <t>test102</t>
  </si>
  <si>
    <t>test121</t>
  </si>
  <si>
    <t>test140</t>
  </si>
  <si>
    <t>test159</t>
  </si>
  <si>
    <t>test178</t>
  </si>
  <si>
    <t>test197</t>
  </si>
  <si>
    <t>test216</t>
  </si>
  <si>
    <t>test235</t>
  </si>
  <si>
    <t>test254</t>
  </si>
  <si>
    <t>test273</t>
  </si>
  <si>
    <t>test292</t>
  </si>
  <si>
    <t>test311</t>
  </si>
  <si>
    <t>test330</t>
  </si>
  <si>
    <t>test349</t>
  </si>
  <si>
    <t>test368</t>
  </si>
  <si>
    <t>test387</t>
  </si>
  <si>
    <t>test406</t>
  </si>
  <si>
    <t>test425</t>
  </si>
  <si>
    <t>test444</t>
  </si>
  <si>
    <t>test46</t>
  </si>
  <si>
    <t>test65</t>
  </si>
  <si>
    <t>test84</t>
  </si>
  <si>
    <t>test103</t>
  </si>
  <si>
    <t>test122</t>
  </si>
  <si>
    <t>test141</t>
  </si>
  <si>
    <t>test160</t>
  </si>
  <si>
    <t>test179</t>
  </si>
  <si>
    <t>test198</t>
  </si>
  <si>
    <t>test217</t>
  </si>
  <si>
    <t>test236</t>
  </si>
  <si>
    <t>test255</t>
  </si>
  <si>
    <t>test274</t>
  </si>
  <si>
    <t>test293</t>
  </si>
  <si>
    <t>test312</t>
  </si>
  <si>
    <t>test331</t>
  </si>
  <si>
    <t>test350</t>
  </si>
  <si>
    <t>test369</t>
  </si>
  <si>
    <t>test388</t>
  </si>
  <si>
    <t>test407</t>
  </si>
  <si>
    <t>test426</t>
  </si>
  <si>
    <t>test445</t>
  </si>
  <si>
    <t>test47</t>
  </si>
  <si>
    <t>test66</t>
  </si>
  <si>
    <t>test85</t>
  </si>
  <si>
    <t>test104</t>
  </si>
  <si>
    <t>test123</t>
  </si>
  <si>
    <t>test142</t>
  </si>
  <si>
    <t>test161</t>
  </si>
  <si>
    <t>test180</t>
  </si>
  <si>
    <t>test199</t>
  </si>
  <si>
    <t>test218</t>
  </si>
  <si>
    <t>test237</t>
  </si>
  <si>
    <t>test256</t>
  </si>
  <si>
    <t>test275</t>
  </si>
  <si>
    <t>test294</t>
  </si>
  <si>
    <t>test313</t>
  </si>
  <si>
    <t>test332</t>
  </si>
  <si>
    <t>test351</t>
  </si>
  <si>
    <t>test370</t>
  </si>
  <si>
    <t>test389</t>
  </si>
  <si>
    <t>test408</t>
  </si>
  <si>
    <t>test427</t>
  </si>
  <si>
    <t>test446</t>
  </si>
  <si>
    <t>test48</t>
  </si>
  <si>
    <t>test67</t>
  </si>
  <si>
    <t>test86</t>
  </si>
  <si>
    <t>test105</t>
  </si>
  <si>
    <t>test124</t>
  </si>
  <si>
    <t>test143</t>
  </si>
  <si>
    <t>test162</t>
  </si>
  <si>
    <t>test181</t>
  </si>
  <si>
    <t>test200</t>
  </si>
  <si>
    <t>test219</t>
  </si>
  <si>
    <t>test238</t>
  </si>
  <si>
    <t>test257</t>
  </si>
  <si>
    <t>test276</t>
  </si>
  <si>
    <t>test295</t>
  </si>
  <si>
    <t>test314</t>
  </si>
  <si>
    <t>test333</t>
  </si>
  <si>
    <t>test352</t>
  </si>
  <si>
    <t>test371</t>
  </si>
  <si>
    <t>test390</t>
  </si>
  <si>
    <t>test409</t>
  </si>
  <si>
    <t>test428</t>
  </si>
  <si>
    <t>test447</t>
  </si>
  <si>
    <t>test49</t>
  </si>
  <si>
    <t>test68</t>
  </si>
  <si>
    <t>test87</t>
  </si>
  <si>
    <t>test106</t>
  </si>
  <si>
    <t>test125</t>
  </si>
  <si>
    <t>test144</t>
  </si>
  <si>
    <t>test163</t>
  </si>
  <si>
    <t>test182</t>
  </si>
  <si>
    <t>test201</t>
  </si>
  <si>
    <t>test220</t>
  </si>
  <si>
    <t>test239</t>
  </si>
  <si>
    <t>test258</t>
  </si>
  <si>
    <t>test277</t>
  </si>
  <si>
    <t>test296</t>
  </si>
  <si>
    <t>test315</t>
  </si>
  <si>
    <t>test334</t>
  </si>
  <si>
    <t>test353</t>
  </si>
  <si>
    <t>test372</t>
  </si>
  <si>
    <t>test391</t>
  </si>
  <si>
    <t>test410</t>
  </si>
  <si>
    <t>test429</t>
  </si>
  <si>
    <t>test430</t>
  </si>
  <si>
    <t>test51</t>
  </si>
  <si>
    <t>test70</t>
  </si>
  <si>
    <t>test89</t>
  </si>
  <si>
    <t>test108</t>
  </si>
  <si>
    <t>test127</t>
  </si>
  <si>
    <t>test146</t>
  </si>
  <si>
    <t>test165</t>
  </si>
  <si>
    <t>test184</t>
  </si>
  <si>
    <t>test203</t>
  </si>
  <si>
    <t>test222</t>
  </si>
  <si>
    <t>test241</t>
  </si>
  <si>
    <t>test260</t>
  </si>
  <si>
    <t>test279</t>
  </si>
  <si>
    <t>test298</t>
  </si>
  <si>
    <t>test317</t>
  </si>
  <si>
    <t>test336</t>
  </si>
  <si>
    <t>test355</t>
  </si>
  <si>
    <t>test374</t>
  </si>
  <si>
    <t>test393</t>
  </si>
  <si>
    <t>test412</t>
  </si>
  <si>
    <t>test431</t>
  </si>
  <si>
    <t>test450</t>
  </si>
  <si>
    <t>test52</t>
  </si>
  <si>
    <t>test71</t>
  </si>
  <si>
    <t>test90</t>
  </si>
  <si>
    <t>test109</t>
  </si>
  <si>
    <t>test128</t>
  </si>
  <si>
    <t>test147</t>
  </si>
  <si>
    <t>test166</t>
  </si>
  <si>
    <t>test185</t>
  </si>
  <si>
    <t>test204</t>
  </si>
  <si>
    <t>test223</t>
  </si>
  <si>
    <t>test242</t>
  </si>
  <si>
    <t>test261</t>
  </si>
  <si>
    <t>test280</t>
  </si>
  <si>
    <t>test299</t>
  </si>
  <si>
    <t>test318</t>
  </si>
  <si>
    <t>test337</t>
  </si>
  <si>
    <t>test356</t>
  </si>
  <si>
    <t>test375</t>
  </si>
  <si>
    <t>test394</t>
  </si>
  <si>
    <t>test413</t>
  </si>
  <si>
    <t>test432</t>
  </si>
  <si>
    <t>test451</t>
  </si>
  <si>
    <t>test53</t>
  </si>
  <si>
    <t>test72</t>
  </si>
  <si>
    <t>test91</t>
  </si>
  <si>
    <t>test110</t>
  </si>
  <si>
    <t>test129</t>
  </si>
  <si>
    <t>test148</t>
  </si>
  <si>
    <t>test167</t>
  </si>
  <si>
    <t>test186</t>
  </si>
  <si>
    <t>test205</t>
  </si>
  <si>
    <t>test224</t>
  </si>
  <si>
    <t>test243</t>
  </si>
  <si>
    <t>test262</t>
  </si>
  <si>
    <t>test281</t>
  </si>
  <si>
    <t>test300</t>
  </si>
  <si>
    <t>test319</t>
  </si>
  <si>
    <t>test338</t>
  </si>
  <si>
    <t>test357</t>
  </si>
  <si>
    <t>test376</t>
  </si>
  <si>
    <t>test395</t>
  </si>
  <si>
    <t>test414</t>
  </si>
  <si>
    <t>test433</t>
  </si>
  <si>
    <t>test452</t>
  </si>
  <si>
    <t>test54</t>
  </si>
  <si>
    <t>test73</t>
  </si>
  <si>
    <t>test92</t>
  </si>
  <si>
    <t>test111</t>
  </si>
  <si>
    <t>test130</t>
  </si>
  <si>
    <t>test149</t>
  </si>
  <si>
    <t>test168</t>
  </si>
  <si>
    <t>test187</t>
  </si>
  <si>
    <t>test206</t>
  </si>
  <si>
    <t>test225</t>
  </si>
  <si>
    <t>test244</t>
  </si>
  <si>
    <t>test263</t>
  </si>
  <si>
    <t>test282</t>
  </si>
  <si>
    <t>test301</t>
  </si>
  <si>
    <t>test320</t>
  </si>
  <si>
    <t>test339</t>
  </si>
  <si>
    <t>test358</t>
  </si>
  <si>
    <t>test377</t>
  </si>
  <si>
    <t>test396</t>
  </si>
  <si>
    <t>test415</t>
  </si>
  <si>
    <t>test434</t>
  </si>
  <si>
    <t>test453</t>
  </si>
  <si>
    <t>Test1</t>
  </si>
  <si>
    <t>vlan fwp</t>
  </si>
  <si>
    <t>vlan lbi</t>
  </si>
  <si>
    <t>vlan lan</t>
  </si>
  <si>
    <t>VRF</t>
  </si>
  <si>
    <t>VRF_DISPO_TRAV</t>
  </si>
  <si>
    <t>VRF_DISPO</t>
  </si>
  <si>
    <t>VRF_USE</t>
  </si>
  <si>
    <t>comm1</t>
  </si>
  <si>
    <t>comm2</t>
  </si>
  <si>
    <t>comm3</t>
  </si>
  <si>
    <t>comm4</t>
  </si>
  <si>
    <t>BL</t>
  </si>
  <si>
    <t>BM</t>
  </si>
  <si>
    <t>comment BM</t>
  </si>
  <si>
    <t>BE</t>
  </si>
  <si>
    <t>BT</t>
  </si>
  <si>
    <t>Comment BT</t>
  </si>
  <si>
    <t>lantype</t>
  </si>
  <si>
    <t>intercluster</t>
  </si>
  <si>
    <t>inter_trav</t>
  </si>
  <si>
    <t>inter_use</t>
  </si>
  <si>
    <t>interdispo</t>
  </si>
  <si>
    <t>hybridation</t>
  </si>
  <si>
    <t>000</t>
  </si>
  <si>
    <t xml:space="preserve">Epic 1 </t>
  </si>
  <si>
    <t xml:space="preserve">Prod </t>
  </si>
  <si>
    <t xml:space="preserve">Front </t>
  </si>
  <si>
    <t>Biplan</t>
  </si>
  <si>
    <t>AZURE_FR_PRIVE</t>
  </si>
  <si>
    <t>CB</t>
  </si>
  <si>
    <t>Carban</t>
  </si>
  <si>
    <t>production</t>
  </si>
  <si>
    <t>ASE</t>
  </si>
  <si>
    <t>LAN</t>
  </si>
  <si>
    <t>001</t>
  </si>
  <si>
    <t xml:space="preserve">Epic 2 </t>
  </si>
  <si>
    <t xml:space="preserve">NP </t>
  </si>
  <si>
    <t xml:space="preserve">Middle </t>
  </si>
  <si>
    <t>LILLE_SOCRATE</t>
  </si>
  <si>
    <t>DC</t>
  </si>
  <si>
    <t>DOMCTL</t>
  </si>
  <si>
    <t>non_production</t>
  </si>
  <si>
    <t>back</t>
  </si>
  <si>
    <t>Serveurs de base de données (ex: oracle)</t>
  </si>
  <si>
    <t>LBH</t>
  </si>
  <si>
    <t>VRF USE</t>
  </si>
  <si>
    <t>002</t>
  </si>
  <si>
    <t xml:space="preserve">Epic 3 </t>
  </si>
  <si>
    <t xml:space="preserve">Distri </t>
  </si>
  <si>
    <t xml:space="preserve">Back </t>
  </si>
  <si>
    <t>LYON_LA_MULATIERE</t>
  </si>
  <si>
    <t>DS</t>
  </si>
  <si>
    <t>DSIT</t>
  </si>
  <si>
    <t>COMPUTE-DATA</t>
  </si>
  <si>
    <t>Regroupe les serveurs de traitement et de base de données</t>
  </si>
  <si>
    <t>003</t>
  </si>
  <si>
    <t xml:space="preserve">Epic 4 </t>
  </si>
  <si>
    <t xml:space="preserve">NAS </t>
  </si>
  <si>
    <t>E0</t>
  </si>
  <si>
    <t>DOSN</t>
  </si>
  <si>
    <t>DCS</t>
  </si>
  <si>
    <t>Zone dédiée aux serveurs DCS ayant une contrainte de sécurité particuliere</t>
  </si>
  <si>
    <t>004</t>
  </si>
  <si>
    <t xml:space="preserve">Backbone </t>
  </si>
  <si>
    <t xml:space="preserve">EXPOH3T </t>
  </si>
  <si>
    <t>AWS_FR_PRIVE</t>
  </si>
  <si>
    <t>E1</t>
  </si>
  <si>
    <t>SNCF</t>
  </si>
  <si>
    <t>EXPOH3T</t>
  </si>
  <si>
    <t>Zone devant accéder uniquement aux LS fondations. Ne pas utiliser en groupe d'accès car mutualisé.</t>
  </si>
  <si>
    <t>005</t>
  </si>
  <si>
    <t xml:space="preserve">Services communs </t>
  </si>
  <si>
    <t>Autre (à préciser)</t>
  </si>
  <si>
    <t>DMZ_ACCESS</t>
  </si>
  <si>
    <t>E2</t>
  </si>
  <si>
    <t>MOBILITÉ</t>
  </si>
  <si>
    <t>front</t>
  </si>
  <si>
    <t>Serveurs d'exposition (ex: apache)</t>
  </si>
  <si>
    <t>006</t>
  </si>
  <si>
    <t xml:space="preserve">Transitions </t>
  </si>
  <si>
    <t>E3</t>
  </si>
  <si>
    <t>RESEAU</t>
  </si>
  <si>
    <t>middle</t>
  </si>
  <si>
    <t>Serveurs de traitement des données (ex: jboss)</t>
  </si>
  <si>
    <t>007</t>
  </si>
  <si>
    <t>E4</t>
  </si>
  <si>
    <t>GARE &amp; CO</t>
  </si>
  <si>
    <t>SBX</t>
  </si>
  <si>
    <t>Zone Sandbox</t>
  </si>
  <si>
    <t>008</t>
  </si>
  <si>
    <t>E5</t>
  </si>
  <si>
    <t>DIGITAL</t>
  </si>
  <si>
    <t>SBX-AGW</t>
  </si>
  <si>
    <t>SBX Azure</t>
  </si>
  <si>
    <t>009</t>
  </si>
  <si>
    <t>E6</t>
  </si>
  <si>
    <t>VM REGIONAL</t>
  </si>
  <si>
    <t>SBX-AKS</t>
  </si>
  <si>
    <t>010</t>
  </si>
  <si>
    <t>E7</t>
  </si>
  <si>
    <t>ITNOVEM</t>
  </si>
  <si>
    <t>SBX-APP</t>
  </si>
  <si>
    <t>011</t>
  </si>
  <si>
    <t>EL</t>
  </si>
  <si>
    <t>ELOISE</t>
  </si>
  <si>
    <t>SBX-ASE</t>
  </si>
  <si>
    <t>012</t>
  </si>
  <si>
    <t>ES</t>
  </si>
  <si>
    <t>Eurostar</t>
  </si>
  <si>
    <t>SBX-MGI</t>
  </si>
  <si>
    <t>013</t>
  </si>
  <si>
    <t>PF</t>
  </si>
  <si>
    <t>PFIT</t>
  </si>
  <si>
    <t>SBX-WAP</t>
  </si>
  <si>
    <t>014</t>
  </si>
  <si>
    <t>PX</t>
  </si>
  <si>
    <t>Proximite</t>
  </si>
  <si>
    <t>SCT</t>
  </si>
  <si>
    <t>015</t>
  </si>
  <si>
    <t>SP</t>
  </si>
  <si>
    <t>Service Partage</t>
  </si>
  <si>
    <t>SENSIBLE</t>
  </si>
  <si>
    <t>Zone sensible voyage</t>
  </si>
  <si>
    <t>016</t>
  </si>
  <si>
    <t>VD</t>
  </si>
  <si>
    <t>Voyage Distrib</t>
  </si>
  <si>
    <t>TRANSITION</t>
  </si>
  <si>
    <t xml:space="preserve"> </t>
  </si>
  <si>
    <t>017</t>
  </si>
  <si>
    <t>VO</t>
  </si>
  <si>
    <t>Voyage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</si>
  <si>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</si>
  <si>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</si>
  <si>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</si>
  <si>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</si>
  <si>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</si>
  <si>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</si>
  <si>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</si>
  <si>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</si>
  <si>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</si>
  <si>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</si>
  <si>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</si>
  <si>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</si>
  <si>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</si>
  <si>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</si>
  <si>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</si>
  <si>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</si>
  <si>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</si>
  <si>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</si>
  <si>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</si>
  <si>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</si>
  <si>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</si>
  <si>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</si>
  <si>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</si>
  <si>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</si>
  <si>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</si>
  <si>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</si>
  <si>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</si>
  <si>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</si>
  <si>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</si>
  <si>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</si>
  <si>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</si>
  <si>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</si>
  <si>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</si>
  <si>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</si>
  <si>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</si>
  <si>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</si>
  <si>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</si>
  <si>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</si>
  <si>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</si>
  <si>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</si>
  <si>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</si>
  <si>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</si>
  <si>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</si>
  <si>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</si>
  <si>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</si>
  <si>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</si>
  <si>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</si>
  <si>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</si>
  <si>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</si>
  <si>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</si>
  <si>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</si>
  <si>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</si>
  <si>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</si>
  <si>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</si>
  <si>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</si>
  <si>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</si>
  <si>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</si>
  <si>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</si>
  <si>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</si>
  <si>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</si>
  <si>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</si>
  <si>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</si>
  <si>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</si>
  <si>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</si>
  <si>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</si>
  <si>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</si>
  <si>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</si>
  <si>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</si>
  <si>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</si>
  <si>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</si>
  <si>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</si>
  <si>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</si>
  <si>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</si>
  <si>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</si>
  <si>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</si>
  <si>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</si>
  <si>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</si>
  <si>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</si>
  <si>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</si>
  <si>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</si>
  <si>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</si>
  <si>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100</t>
  </si>
  <si>
    <t>099</t>
  </si>
  <si>
    <t>101</t>
  </si>
  <si>
    <t>102</t>
  </si>
  <si>
    <t>103</t>
  </si>
  <si>
    <t>104</t>
  </si>
  <si>
    <t>105</t>
  </si>
  <si>
    <t>106</t>
  </si>
  <si>
    <t>110</t>
  </si>
  <si>
    <t>111</t>
  </si>
  <si>
    <t>107</t>
  </si>
  <si>
    <t>112</t>
  </si>
  <si>
    <t>108</t>
  </si>
  <si>
    <t>113</t>
  </si>
  <si>
    <t>109</t>
  </si>
  <si>
    <t>114</t>
  </si>
  <si>
    <t>115</t>
  </si>
  <si>
    <t>116</t>
  </si>
  <si>
    <t>117</t>
  </si>
  <si>
    <t>Total général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</si>
  <si>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</si>
  <si>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</si>
  <si>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</si>
  <si>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</si>
  <si>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</si>
  <si>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</si>
  <si>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</si>
  <si>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</si>
  <si>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</si>
  <si>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</si>
  <si>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</si>
  <si>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</si>
  <si>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</si>
  <si>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</si>
  <si>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</si>
  <si>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</si>
  <si>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</si>
  <si>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</si>
  <si>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</si>
  <si>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</si>
  <si>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</si>
  <si>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</si>
  <si>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</si>
  <si>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</si>
  <si>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</si>
  <si>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</si>
  <si>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</si>
  <si>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</si>
  <si>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</si>
  <si>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</si>
  <si>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</si>
  <si>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</si>
  <si>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</si>
  <si>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</si>
  <si>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</si>
  <si>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</si>
  <si>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</si>
  <si>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</si>
  <si>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</si>
  <si>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</si>
  <si>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</si>
  <si>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</si>
  <si>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</si>
  <si>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</si>
  <si>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</si>
  <si>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</si>
  <si>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</si>
  <si>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</si>
  <si>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</si>
  <si>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</si>
  <si>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</si>
  <si>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</si>
  <si>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</si>
  <si>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</si>
  <si>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</si>
  <si>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</si>
  <si>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</si>
  <si>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</si>
  <si>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</si>
  <si>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</si>
  <si>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</si>
  <si>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</si>
  <si>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</si>
  <si>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</si>
  <si>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</si>
  <si>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</si>
  <si>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</si>
  <si>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</si>
  <si>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</si>
  <si>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</si>
  <si>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</si>
  <si>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</si>
  <si>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</si>
  <si>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</si>
  <si>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</si>
  <si>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</si>
  <si>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</si>
  <si>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</si>
  <si>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</si>
  <si>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</si>
  <si>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</si>
  <si>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</si>
  <si>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test459</t>
  </si>
  <si>
    <t>test478</t>
  </si>
  <si>
    <t>test497</t>
  </si>
  <si>
    <t>test516</t>
  </si>
  <si>
    <t>test535</t>
  </si>
  <si>
    <t>test554</t>
  </si>
  <si>
    <t>test573</t>
  </si>
  <si>
    <t>test592</t>
  </si>
  <si>
    <t>test611</t>
  </si>
  <si>
    <t>test630</t>
  </si>
  <si>
    <t>test649</t>
  </si>
  <si>
    <t>test668</t>
  </si>
  <si>
    <t>test687</t>
  </si>
  <si>
    <t>test706</t>
  </si>
  <si>
    <t>test725</t>
  </si>
  <si>
    <t>test744</t>
  </si>
  <si>
    <t>test763</t>
  </si>
  <si>
    <t>test782</t>
  </si>
  <si>
    <t>test801</t>
  </si>
  <si>
    <t>test820</t>
  </si>
  <si>
    <t>test460</t>
  </si>
  <si>
    <t>test479</t>
  </si>
  <si>
    <t>test498</t>
  </si>
  <si>
    <t>test517</t>
  </si>
  <si>
    <t>test536</t>
  </si>
  <si>
    <t>test555</t>
  </si>
  <si>
    <t>test574</t>
  </si>
  <si>
    <t>test593</t>
  </si>
  <si>
    <t>test612</t>
  </si>
  <si>
    <t>test631</t>
  </si>
  <si>
    <t>test650</t>
  </si>
  <si>
    <t>test669</t>
  </si>
  <si>
    <t>test688</t>
  </si>
  <si>
    <t>test707</t>
  </si>
  <si>
    <t>test726</t>
  </si>
  <si>
    <t>test745</t>
  </si>
  <si>
    <t>test764</t>
  </si>
  <si>
    <t>test783</t>
  </si>
  <si>
    <t>test802</t>
  </si>
  <si>
    <t>test821</t>
  </si>
  <si>
    <t>test461</t>
  </si>
  <si>
    <t>test462</t>
  </si>
  <si>
    <t>test463</t>
  </si>
  <si>
    <t>test464</t>
  </si>
  <si>
    <t>test465</t>
  </si>
  <si>
    <t>test466</t>
  </si>
  <si>
    <t>test469</t>
  </si>
  <si>
    <t>test470</t>
  </si>
  <si>
    <t>test471</t>
  </si>
  <si>
    <t>test472</t>
  </si>
  <si>
    <t>test480</t>
  </si>
  <si>
    <t>test481</t>
  </si>
  <si>
    <t>test482</t>
  </si>
  <si>
    <t>test483</t>
  </si>
  <si>
    <t>test484</t>
  </si>
  <si>
    <t>test485</t>
  </si>
  <si>
    <t>test488</t>
  </si>
  <si>
    <t>test489</t>
  </si>
  <si>
    <t>test490</t>
  </si>
  <si>
    <t>test491</t>
  </si>
  <si>
    <t>test499</t>
  </si>
  <si>
    <t>test500</t>
  </si>
  <si>
    <t>test501</t>
  </si>
  <si>
    <t>test502</t>
  </si>
  <si>
    <t>test503</t>
  </si>
  <si>
    <t>test504</t>
  </si>
  <si>
    <t>test507</t>
  </si>
  <si>
    <t>test508</t>
  </si>
  <si>
    <t>test509</t>
  </si>
  <si>
    <t>test510</t>
  </si>
  <si>
    <t>test518</t>
  </si>
  <si>
    <t>test519</t>
  </si>
  <si>
    <t>test520</t>
  </si>
  <si>
    <t>test521</t>
  </si>
  <si>
    <t>test522</t>
  </si>
  <si>
    <t>test523</t>
  </si>
  <si>
    <t>test526</t>
  </si>
  <si>
    <t>test527</t>
  </si>
  <si>
    <t>test528</t>
  </si>
  <si>
    <t>test529</t>
  </si>
  <si>
    <t>test537</t>
  </si>
  <si>
    <t>test538</t>
  </si>
  <si>
    <t>test539</t>
  </si>
  <si>
    <t>test540</t>
  </si>
  <si>
    <t>test541</t>
  </si>
  <si>
    <t>test542</t>
  </si>
  <si>
    <t>test545</t>
  </si>
  <si>
    <t>test546</t>
  </si>
  <si>
    <t>test547</t>
  </si>
  <si>
    <t>test548</t>
  </si>
  <si>
    <t>test556</t>
  </si>
  <si>
    <t>test557</t>
  </si>
  <si>
    <t>test558</t>
  </si>
  <si>
    <t>test559</t>
  </si>
  <si>
    <t>test560</t>
  </si>
  <si>
    <t>test561</t>
  </si>
  <si>
    <t>test564</t>
  </si>
  <si>
    <t>test565</t>
  </si>
  <si>
    <t>test566</t>
  </si>
  <si>
    <t>test567</t>
  </si>
  <si>
    <t>test575</t>
  </si>
  <si>
    <t>test576</t>
  </si>
  <si>
    <t>test577</t>
  </si>
  <si>
    <t>test578</t>
  </si>
  <si>
    <t>test579</t>
  </si>
  <si>
    <t>test580</t>
  </si>
  <si>
    <t>test583</t>
  </si>
  <si>
    <t>test584</t>
  </si>
  <si>
    <t>test585</t>
  </si>
  <si>
    <t>test586</t>
  </si>
  <si>
    <t>test594</t>
  </si>
  <si>
    <t>test595</t>
  </si>
  <si>
    <t>test596</t>
  </si>
  <si>
    <t>test597</t>
  </si>
  <si>
    <t>test598</t>
  </si>
  <si>
    <t>test599</t>
  </si>
  <si>
    <t>test602</t>
  </si>
  <si>
    <t>test603</t>
  </si>
  <si>
    <t>test604</t>
  </si>
  <si>
    <t>test605</t>
  </si>
  <si>
    <t>test613</t>
  </si>
  <si>
    <t>test614</t>
  </si>
  <si>
    <t>test615</t>
  </si>
  <si>
    <t>test616</t>
  </si>
  <si>
    <t>test617</t>
  </si>
  <si>
    <t>test618</t>
  </si>
  <si>
    <t>test621</t>
  </si>
  <si>
    <t>test622</t>
  </si>
  <si>
    <t>test623</t>
  </si>
  <si>
    <t>test624</t>
  </si>
  <si>
    <t>test632</t>
  </si>
  <si>
    <t>test633</t>
  </si>
  <si>
    <t>test634</t>
  </si>
  <si>
    <t>test635</t>
  </si>
  <si>
    <t>test636</t>
  </si>
  <si>
    <t>test637</t>
  </si>
  <si>
    <t>test640</t>
  </si>
  <si>
    <t>test641</t>
  </si>
  <si>
    <t>test642</t>
  </si>
  <si>
    <t>test643</t>
  </si>
  <si>
    <t>test651</t>
  </si>
  <si>
    <t>test652</t>
  </si>
  <si>
    <t>test653</t>
  </si>
  <si>
    <t>test654</t>
  </si>
  <si>
    <t>test655</t>
  </si>
  <si>
    <t>test656</t>
  </si>
  <si>
    <t>test659</t>
  </si>
  <si>
    <t>test660</t>
  </si>
  <si>
    <t>test661</t>
  </si>
  <si>
    <t>test662</t>
  </si>
  <si>
    <t>test670</t>
  </si>
  <si>
    <t>test671</t>
  </si>
  <si>
    <t>test672</t>
  </si>
  <si>
    <t>test673</t>
  </si>
  <si>
    <t>test674</t>
  </si>
  <si>
    <t>test675</t>
  </si>
  <si>
    <t>test678</t>
  </si>
  <si>
    <t>test679</t>
  </si>
  <si>
    <t>test680</t>
  </si>
  <si>
    <t>test681</t>
  </si>
  <si>
    <t>test689</t>
  </si>
  <si>
    <t>test690</t>
  </si>
  <si>
    <t>test691</t>
  </si>
  <si>
    <t>test692</t>
  </si>
  <si>
    <t>test693</t>
  </si>
  <si>
    <t>test694</t>
  </si>
  <si>
    <t>test697</t>
  </si>
  <si>
    <t>test698</t>
  </si>
  <si>
    <t>test699</t>
  </si>
  <si>
    <t>test700</t>
  </si>
  <si>
    <t>test708</t>
  </si>
  <si>
    <t>test709</t>
  </si>
  <si>
    <t>test710</t>
  </si>
  <si>
    <t>test711</t>
  </si>
  <si>
    <t>test712</t>
  </si>
  <si>
    <t>test713</t>
  </si>
  <si>
    <t>test716</t>
  </si>
  <si>
    <t>test717</t>
  </si>
  <si>
    <t>test718</t>
  </si>
  <si>
    <t>test719</t>
  </si>
  <si>
    <t>test727</t>
  </si>
  <si>
    <t>test728</t>
  </si>
  <si>
    <t>test729</t>
  </si>
  <si>
    <t>test730</t>
  </si>
  <si>
    <t>test731</t>
  </si>
  <si>
    <t>test732</t>
  </si>
  <si>
    <t>test50</t>
  </si>
  <si>
    <t>test735</t>
  </si>
  <si>
    <t>test736</t>
  </si>
  <si>
    <t>test737</t>
  </si>
  <si>
    <t>test738</t>
  </si>
  <si>
    <t>test746</t>
  </si>
  <si>
    <t>test747</t>
  </si>
  <si>
    <t>test748</t>
  </si>
  <si>
    <t>test749</t>
  </si>
  <si>
    <t>test750</t>
  </si>
  <si>
    <t>test751</t>
  </si>
  <si>
    <t>test754</t>
  </si>
  <si>
    <t>test755</t>
  </si>
  <si>
    <t>test756</t>
  </si>
  <si>
    <t>test757</t>
  </si>
  <si>
    <t>test765</t>
  </si>
  <si>
    <t>test766</t>
  </si>
  <si>
    <t>test767</t>
  </si>
  <si>
    <t>test768</t>
  </si>
  <si>
    <t>test769</t>
  </si>
  <si>
    <t>test770</t>
  </si>
  <si>
    <t>test773</t>
  </si>
  <si>
    <t>test774</t>
  </si>
  <si>
    <t>test775</t>
  </si>
  <si>
    <t>test776</t>
  </si>
  <si>
    <t>test784</t>
  </si>
  <si>
    <t>test785</t>
  </si>
  <si>
    <t>test786</t>
  </si>
  <si>
    <t>test787</t>
  </si>
  <si>
    <t>test788</t>
  </si>
  <si>
    <t>test789</t>
  </si>
  <si>
    <t>test792</t>
  </si>
  <si>
    <t>test793</t>
  </si>
  <si>
    <t>test794</t>
  </si>
  <si>
    <t>test795</t>
  </si>
  <si>
    <t>test803</t>
  </si>
  <si>
    <t>test804</t>
  </si>
  <si>
    <t>test805</t>
  </si>
  <si>
    <t>test806</t>
  </si>
  <si>
    <t>test807</t>
  </si>
  <si>
    <t>test808</t>
  </si>
  <si>
    <t>test811</t>
  </si>
  <si>
    <t>test812</t>
  </si>
  <si>
    <t>test813</t>
  </si>
  <si>
    <t>test814</t>
  </si>
  <si>
    <t>test822</t>
  </si>
  <si>
    <t>test823</t>
  </si>
  <si>
    <t>test824</t>
  </si>
  <si>
    <t>test825</t>
  </si>
  <si>
    <t>test826</t>
  </si>
  <si>
    <t>test827</t>
  </si>
  <si>
    <t>test55</t>
  </si>
  <si>
    <t>test830</t>
  </si>
  <si>
    <t>test831</t>
  </si>
  <si>
    <t>test832</t>
  </si>
  <si>
    <t>test833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</si>
</sst>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4373A"/>
      <name val="Roboto"/>
    </font>
    <font>
      <sz val="11"/>
      <name val="Calibri"/>
      <family val="2"/>
    </font>
    <font>
      <sz val="11"/>
      <color rgb="FF4F595F"/>
      <name val="Courier New"/>
      <family val="3"/>
    </font>
    <font>
      <b/>
      <sz val="14"/>
      <color rgb="FF08080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6" fillId="0" borderId="0" xfId="0" applyFont="1"/>
    <xf numFmtId="49" fontId="4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12"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80808"/>
        <name val="Calibri"/>
        <family val="2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.sharepoint.com/sites/TGP-AR191GrpO365/Documents%20partages/Gouvernance%20-%20M&#233;thodologie%20-%20Orga%20TGPAR/R&#233;f&#233;rentiels/Adressage%20IP/SNCF_RIVOLI-TECH-AdressageIP%20Bipl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de Création VRF"/>
      <sheetName val="Lancer l'assistant "/>
      <sheetName val="Subnets Prod"/>
      <sheetName val="Aide formule"/>
      <sheetName val="Spines L3"/>
      <sheetName val="Spines L3_old"/>
      <sheetName val="L2"/>
      <sheetName val="LB"/>
      <sheetName val="LB_old"/>
      <sheetName val="ORION"/>
      <sheetName val="Hybridation"/>
      <sheetName val="ORION_old"/>
      <sheetName val="Subnets OOB"/>
      <sheetName val="L3 - Archive La Mulatière"/>
      <sheetName val="Save bulles Duplo"/>
      <sheetName val="Aide calcul IP"/>
      <sheetName val="template création Spines L3"/>
      <sheetName val="template création LB"/>
      <sheetName val="template création ORION"/>
      <sheetName val="template création Hybridation"/>
      <sheetName val="template SCOP Construction VRF"/>
      <sheetName val="template SCOP ajout Vlan"/>
      <sheetName val="template conf VxLan ORION Lyon"/>
      <sheetName val="template IPAM ajout VRF"/>
      <sheetName val="IPAM"/>
      <sheetName val="F_Scop_L3"/>
      <sheetName val="F_Scop_L2"/>
      <sheetName val="F_Scop_LB"/>
      <sheetName val="F_Scop_Orion"/>
      <sheetName val="data_template_ipam"/>
      <sheetName val="template conf VxLan ORION L-bkp"/>
      <sheetName val="template SCOP Construction -bkp"/>
      <sheetName val="template SCOP ajout Vlan -bkp"/>
      <sheetName val="SNCF_RIVOLI-TECH-AdressageIP Bi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ncf.sharepoint.com/sites/TGP-AR191GrpO365/Documents%20partages/Gouvernance%20-%20M&#233;thodologie%20-%20Orga%20TGPAR/R&#233;f&#233;rentiels/Adressage%20IP/SNCF_RIVOLI-TECH-AdressageIP%20Biplan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BOQUET Bruno (EXT MODIS)" refreshedDate="45399.37188796296" createdVersion="7" refreshedVersion="8" minRefreshableVersion="3" recordCount="326" xr:uid="{C723061F-E40E-4FD9-88C5-20B46014E186}">
  <cacheSource type="worksheet">
    <worksheetSource name="Spines_L3_new[vpn-instance]" r:id="rId2"/>
  </cacheSource>
  <cacheFields count="1">
    <cacheField name="vpn-instance" numFmtId="0">
      <sharedItems containsMixedTypes="1" containsNumber="1" containsInteger="1" minValue="1" maxValue="116" count="203">
        <s v="001"/>
        <s v="002"/>
        <s v="003"/>
        <s v="004"/>
        <s v="005"/>
        <s v="006"/>
        <s v="007"/>
        <s v="008"/>
        <s v="009"/>
        <s v="010"/>
        <s v="011"/>
        <s v="012"/>
        <s v="013"/>
        <s v="014"/>
        <s v="015"/>
        <s v="016"/>
        <s v="017"/>
        <s v="018"/>
        <s v="019"/>
        <s v="020"/>
        <s v="021"/>
        <s v="022"/>
        <s v="023"/>
        <s v="024"/>
        <s v="025"/>
        <s v="026"/>
        <s v="027"/>
        <s v="028"/>
        <s v="029"/>
        <s v="030"/>
        <s v="031"/>
        <s v="032"/>
        <s v="033"/>
        <s v="034"/>
        <s v="035"/>
        <s v="036"/>
        <s v="037"/>
        <s v="038"/>
        <s v="039"/>
        <s v="040"/>
        <s v="041"/>
        <s v="042"/>
        <s v="043"/>
        <s v="044"/>
        <s v="045"/>
        <s v="046"/>
        <s v="047"/>
        <s v="048"/>
        <s v="049"/>
        <s v="050"/>
        <s v="051"/>
        <s v="052"/>
        <s v="053"/>
        <s v="054"/>
        <s v="055"/>
        <s v="056"/>
        <s v="057"/>
        <s v="059"/>
        <s v="060"/>
        <s v="061"/>
        <s v="062"/>
        <s v="063"/>
        <s v="064"/>
        <s v="065"/>
        <s v="066"/>
        <s v="067"/>
        <s v="068"/>
        <s v="069"/>
        <s v="070"/>
        <s v="071"/>
        <s v="072"/>
        <s v="073"/>
        <s v="074"/>
        <s v="075"/>
        <s v="076"/>
        <s v="077"/>
        <s v="078"/>
        <s v="079"/>
        <s v="080"/>
        <s v="081"/>
        <s v="082"/>
        <s v="083"/>
        <s v="084"/>
        <s v="085"/>
        <s v="086"/>
        <s v="087"/>
        <s v="088"/>
        <s v="089"/>
        <s v="090"/>
        <s v="091"/>
        <s v="092"/>
        <s v="093"/>
        <s v="094"/>
        <s v="095"/>
        <s v="096"/>
        <s v="097"/>
        <s v="100"/>
        <s v="101"/>
        <s v="102"/>
        <s v="103"/>
        <s v="104"/>
        <s v="105"/>
        <s v="106"/>
        <s v="110"/>
        <s v="111"/>
        <s v="112"/>
        <s v="113"/>
        <s v="114"/>
        <s v="115"/>
        <s v="116"/>
        <s v="117"/>
        <n v="7" u="1"/>
        <n v="3" u="1"/>
        <n v="69" u="1"/>
        <n v="82" u="1"/>
        <n v="33" u="1"/>
        <n v="68" u="1"/>
        <n v="29" u="1"/>
        <n v="19" u="1"/>
        <n v="81" u="1"/>
        <n v="39" u="1"/>
        <n v="67" u="1"/>
        <n v="80" u="1"/>
        <n v="32" u="1"/>
        <n v="22" u="1"/>
        <n v="14" u="1"/>
        <n v="9" u="1"/>
        <n v="6" u="1"/>
        <n v="93" u="1"/>
        <n v="1" u="1"/>
        <n v="106" u="1"/>
        <n v="66" u="1"/>
        <n v="79" u="1"/>
        <n v="92" u="1"/>
        <n v="38" u="1"/>
        <n v="25" u="1"/>
        <n v="105" u="1"/>
        <n v="65" u="1"/>
        <n v="78" u="1"/>
        <n v="91" u="1"/>
        <n v="104" u="1"/>
        <n v="64" u="1"/>
        <n v="28" u="1"/>
        <n v="18" u="1"/>
        <n v="12" u="1"/>
        <n v="5" u="1"/>
        <n v="2" u="1"/>
        <n v="77" u="1"/>
        <n v="90" u="1"/>
        <n v="37" u="1"/>
        <n v="103" u="1"/>
        <n v="116" u="1"/>
        <n v="76" u="1"/>
        <n v="50" u="1"/>
        <n v="31" u="1"/>
        <n v="21" u="1"/>
        <n v="89" u="1"/>
        <n v="102" u="1"/>
        <n v="63" u="1"/>
        <n v="43" u="1"/>
        <n v="115" u="1"/>
        <n v="75" u="1"/>
        <n v="88" u="1"/>
        <n v="36" u="1"/>
        <n v="24" u="1"/>
        <n v="15" u="1"/>
        <n v="10" u="1"/>
        <n v="4" u="1"/>
        <n v="101" u="1"/>
        <n v="114" u="1"/>
        <n v="74" u="1"/>
        <n v="49" u="1"/>
        <n v="87" u="1"/>
        <n v="100" u="1"/>
        <n v="62" u="1"/>
        <n v="42" u="1"/>
        <n v="27" u="1"/>
        <n v="17" u="1"/>
        <n v="113" u="1"/>
        <n v="73" u="1"/>
        <n v="86" u="1"/>
        <n v="35" u="1"/>
        <n v="112" u="1"/>
        <n v="72" u="1"/>
        <n v="30" u="1"/>
        <n v="20" u="1"/>
        <n v="13" u="1"/>
        <n v="8" u="1"/>
        <n v="85" u="1"/>
        <n v="61" u="1"/>
        <n v="41" u="1"/>
        <n v="111" u="1"/>
        <n v="71" u="1"/>
        <n v="84" u="1"/>
        <n v="34" u="1"/>
        <n v="23" u="1"/>
        <n v="70" u="1"/>
        <n v="83" u="1"/>
        <n v="60" u="1"/>
        <n v="40" u="1"/>
        <n v="26" u="1"/>
        <n v="16" u="1"/>
        <n v="1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6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8"/>
  </r>
  <r>
    <x v="8"/>
  </r>
  <r>
    <x v="8"/>
  </r>
  <r>
    <x v="9"/>
  </r>
  <r>
    <x v="9"/>
  </r>
  <r>
    <x v="9"/>
  </r>
  <r>
    <x v="10"/>
  </r>
  <r>
    <x v="10"/>
  </r>
  <r>
    <x v="10"/>
  </r>
  <r>
    <x v="10"/>
  </r>
  <r>
    <x v="10"/>
  </r>
  <r>
    <x v="10"/>
  </r>
  <r>
    <x v="11"/>
  </r>
  <r>
    <x v="11"/>
  </r>
  <r>
    <x v="11"/>
  </r>
  <r>
    <x v="12"/>
  </r>
  <r>
    <x v="12"/>
  </r>
  <r>
    <x v="12"/>
  </r>
  <r>
    <x v="13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4"/>
  </r>
  <r>
    <x v="15"/>
  </r>
  <r>
    <x v="15"/>
  </r>
  <r>
    <x v="15"/>
  </r>
  <r>
    <x v="15"/>
  </r>
  <r>
    <x v="16"/>
  </r>
  <r>
    <x v="16"/>
  </r>
  <r>
    <x v="16"/>
  </r>
  <r>
    <x v="16"/>
  </r>
  <r>
    <x v="17"/>
  </r>
  <r>
    <x v="17"/>
  </r>
  <r>
    <x v="17"/>
  </r>
  <r>
    <x v="18"/>
  </r>
  <r>
    <x v="18"/>
  </r>
  <r>
    <x v="18"/>
  </r>
  <r>
    <x v="18"/>
  </r>
  <r>
    <x v="19"/>
  </r>
  <r>
    <x v="19"/>
  </r>
  <r>
    <x v="19"/>
  </r>
  <r>
    <x v="19"/>
  </r>
  <r>
    <x v="19"/>
  </r>
  <r>
    <x v="20"/>
  </r>
  <r>
    <x v="20"/>
  </r>
  <r>
    <x v="20"/>
  </r>
  <r>
    <x v="20"/>
  </r>
  <r>
    <x v="21"/>
  </r>
  <r>
    <x v="21"/>
  </r>
  <r>
    <x v="21"/>
  </r>
  <r>
    <x v="21"/>
  </r>
  <r>
    <x v="22"/>
  </r>
  <r>
    <x v="22"/>
  </r>
  <r>
    <x v="22"/>
  </r>
  <r>
    <x v="23"/>
  </r>
  <r>
    <x v="23"/>
  </r>
  <r>
    <x v="23"/>
  </r>
  <r>
    <x v="24"/>
  </r>
  <r>
    <x v="24"/>
  </r>
  <r>
    <x v="24"/>
  </r>
  <r>
    <x v="25"/>
  </r>
  <r>
    <x v="25"/>
  </r>
  <r>
    <x v="25"/>
  </r>
  <r>
    <x v="25"/>
  </r>
  <r>
    <x v="26"/>
  </r>
  <r>
    <x v="26"/>
  </r>
  <r>
    <x v="26"/>
  </r>
  <r>
    <x v="27"/>
  </r>
  <r>
    <x v="27"/>
  </r>
  <r>
    <x v="27"/>
  </r>
  <r>
    <x v="28"/>
  </r>
  <r>
    <x v="29"/>
  </r>
  <r>
    <x v="30"/>
  </r>
  <r>
    <x v="30"/>
  </r>
  <r>
    <x v="30"/>
  </r>
  <r>
    <x v="31"/>
  </r>
  <r>
    <x v="31"/>
  </r>
  <r>
    <x v="31"/>
  </r>
  <r>
    <x v="32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0"/>
  </r>
  <r>
    <x v="41"/>
  </r>
  <r>
    <x v="41"/>
  </r>
  <r>
    <x v="42"/>
  </r>
  <r>
    <x v="42"/>
  </r>
  <r>
    <x v="43"/>
  </r>
  <r>
    <x v="43"/>
  </r>
  <r>
    <x v="44"/>
  </r>
  <r>
    <x v="44"/>
  </r>
  <r>
    <x v="45"/>
  </r>
  <r>
    <x v="45"/>
  </r>
  <r>
    <x v="46"/>
  </r>
  <r>
    <x v="46"/>
  </r>
  <r>
    <x v="47"/>
  </r>
  <r>
    <x v="47"/>
  </r>
  <r>
    <x v="48"/>
  </r>
  <r>
    <x v="49"/>
  </r>
  <r>
    <x v="50"/>
  </r>
  <r>
    <x v="50"/>
  </r>
  <r>
    <x v="50"/>
  </r>
  <r>
    <x v="51"/>
  </r>
  <r>
    <x v="51"/>
  </r>
  <r>
    <x v="51"/>
  </r>
  <r>
    <x v="52"/>
  </r>
  <r>
    <x v="52"/>
  </r>
  <r>
    <x v="53"/>
  </r>
  <r>
    <x v="53"/>
  </r>
  <r>
    <x v="54"/>
  </r>
  <r>
    <x v="54"/>
  </r>
  <r>
    <x v="55"/>
  </r>
  <r>
    <x v="55"/>
  </r>
  <r>
    <x v="56"/>
  </r>
  <r>
    <x v="56"/>
  </r>
  <r>
    <x v="57"/>
  </r>
  <r>
    <x v="58"/>
  </r>
  <r>
    <x v="58"/>
  </r>
  <r>
    <x v="59"/>
  </r>
  <r>
    <x v="59"/>
  </r>
  <r>
    <x v="60"/>
  </r>
  <r>
    <x v="60"/>
  </r>
  <r>
    <x v="61"/>
  </r>
  <r>
    <x v="61"/>
  </r>
  <r>
    <x v="62"/>
  </r>
  <r>
    <x v="62"/>
  </r>
  <r>
    <x v="63"/>
  </r>
  <r>
    <x v="63"/>
  </r>
  <r>
    <x v="64"/>
  </r>
  <r>
    <x v="64"/>
  </r>
  <r>
    <x v="65"/>
  </r>
  <r>
    <x v="65"/>
  </r>
  <r>
    <x v="65"/>
  </r>
  <r>
    <x v="66"/>
  </r>
  <r>
    <x v="66"/>
  </r>
  <r>
    <x v="66"/>
  </r>
  <r>
    <x v="67"/>
  </r>
  <r>
    <x v="67"/>
  </r>
  <r>
    <x v="67"/>
  </r>
  <r>
    <x v="68"/>
  </r>
  <r>
    <x v="68"/>
  </r>
  <r>
    <x v="68"/>
  </r>
  <r>
    <x v="69"/>
  </r>
  <r>
    <x v="69"/>
  </r>
  <r>
    <x v="69"/>
  </r>
  <r>
    <x v="70"/>
  </r>
  <r>
    <x v="70"/>
  </r>
  <r>
    <x v="70"/>
  </r>
  <r>
    <x v="71"/>
  </r>
  <r>
    <x v="71"/>
  </r>
  <r>
    <x v="71"/>
  </r>
  <r>
    <x v="72"/>
  </r>
  <r>
    <x v="72"/>
  </r>
  <r>
    <x v="72"/>
  </r>
  <r>
    <x v="73"/>
  </r>
  <r>
    <x v="73"/>
  </r>
  <r>
    <x v="74"/>
  </r>
  <r>
    <x v="74"/>
  </r>
  <r>
    <x v="74"/>
  </r>
  <r>
    <x v="75"/>
  </r>
  <r>
    <x v="75"/>
  </r>
  <r>
    <x v="75"/>
  </r>
  <r>
    <x v="75"/>
  </r>
  <r>
    <x v="75"/>
  </r>
  <r>
    <x v="76"/>
  </r>
  <r>
    <x v="76"/>
  </r>
  <r>
    <x v="76"/>
  </r>
  <r>
    <x v="76"/>
  </r>
  <r>
    <x v="76"/>
  </r>
  <r>
    <x v="77"/>
  </r>
  <r>
    <x v="77"/>
  </r>
  <r>
    <x v="77"/>
  </r>
  <r>
    <x v="78"/>
  </r>
  <r>
    <x v="78"/>
  </r>
  <r>
    <x v="78"/>
  </r>
  <r>
    <x v="79"/>
  </r>
  <r>
    <x v="79"/>
  </r>
  <r>
    <x v="80"/>
  </r>
  <r>
    <x v="80"/>
  </r>
  <r>
    <x v="80"/>
  </r>
  <r>
    <x v="81"/>
  </r>
  <r>
    <x v="81"/>
  </r>
  <r>
    <x v="81"/>
  </r>
  <r>
    <x v="82"/>
  </r>
  <r>
    <x v="82"/>
  </r>
  <r>
    <x v="83"/>
  </r>
  <r>
    <x v="83"/>
  </r>
  <r>
    <x v="84"/>
  </r>
  <r>
    <x v="84"/>
  </r>
  <r>
    <x v="85"/>
  </r>
  <r>
    <x v="85"/>
  </r>
  <r>
    <x v="86"/>
  </r>
  <r>
    <x v="86"/>
  </r>
  <r>
    <x v="87"/>
  </r>
  <r>
    <x v="87"/>
  </r>
  <r>
    <x v="88"/>
  </r>
  <r>
    <x v="88"/>
  </r>
  <r>
    <x v="88"/>
  </r>
  <r>
    <x v="88"/>
  </r>
  <r>
    <x v="88"/>
  </r>
  <r>
    <x v="88"/>
  </r>
  <r>
    <x v="88"/>
  </r>
  <r>
    <x v="89"/>
  </r>
  <r>
    <x v="89"/>
  </r>
  <r>
    <x v="90"/>
  </r>
  <r>
    <x v="90"/>
  </r>
  <r>
    <x v="90"/>
  </r>
  <r>
    <x v="91"/>
  </r>
  <r>
    <x v="91"/>
  </r>
  <r>
    <x v="91"/>
  </r>
  <r>
    <x v="91"/>
  </r>
  <r>
    <x v="92"/>
  </r>
  <r>
    <x v="92"/>
  </r>
  <r>
    <x v="92"/>
  </r>
  <r>
    <x v="92"/>
  </r>
  <r>
    <x v="93"/>
  </r>
  <r>
    <x v="93"/>
  </r>
  <r>
    <x v="93"/>
  </r>
  <r>
    <x v="93"/>
  </r>
  <r>
    <x v="94"/>
  </r>
  <r>
    <x v="94"/>
  </r>
  <r>
    <x v="95"/>
  </r>
  <r>
    <x v="95"/>
  </r>
  <r>
    <x v="96"/>
  </r>
  <r>
    <x v="96"/>
  </r>
  <r>
    <x v="97"/>
  </r>
  <r>
    <x v="97"/>
  </r>
  <r>
    <x v="98"/>
  </r>
  <r>
    <x v="98"/>
  </r>
  <r>
    <x v="98"/>
  </r>
  <r>
    <x v="99"/>
  </r>
  <r>
    <x v="99"/>
  </r>
  <r>
    <x v="99"/>
  </r>
  <r>
    <x v="100"/>
  </r>
  <r>
    <x v="100"/>
  </r>
  <r>
    <x v="100"/>
  </r>
  <r>
    <x v="101"/>
  </r>
  <r>
    <x v="101"/>
  </r>
  <r>
    <x v="101"/>
  </r>
  <r>
    <x v="102"/>
  </r>
  <r>
    <x v="102"/>
  </r>
  <r>
    <x v="102"/>
  </r>
  <r>
    <x v="103"/>
  </r>
  <r>
    <x v="103"/>
  </r>
  <r>
    <x v="104"/>
  </r>
  <r>
    <x v="104"/>
  </r>
  <r>
    <x v="105"/>
  </r>
  <r>
    <x v="105"/>
  </r>
  <r>
    <x v="105"/>
  </r>
  <r>
    <x v="106"/>
  </r>
  <r>
    <x v="106"/>
  </r>
  <r>
    <x v="106"/>
  </r>
  <r>
    <x v="107"/>
  </r>
  <r>
    <x v="107"/>
  </r>
  <r>
    <x v="107"/>
  </r>
  <r>
    <x v="108"/>
  </r>
  <r>
    <x v="108"/>
  </r>
  <r>
    <x v="108"/>
  </r>
  <r>
    <x v="109"/>
  </r>
  <r>
    <x v="109"/>
  </r>
  <r>
    <x v="109"/>
  </r>
  <r>
    <x v="110"/>
  </r>
  <r>
    <x v="1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440057-E422-4E72-A5EE-18D2021D8FA7}" name="T_VRF_USE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rowHeaderCaption="VRF USE">
  <location ref="AD3:AD115" firstHeaderRow="1" firstDataRow="1" firstDataCol="1"/>
  <pivotFields count="1">
    <pivotField axis="axisRow" showAll="0" sortType="ascending">
      <items count="204">
        <item m="1" x="129"/>
        <item m="1" x="146"/>
        <item m="1" x="112"/>
        <item m="1" x="167"/>
        <item m="1" x="145"/>
        <item m="1" x="127"/>
        <item m="1" x="111"/>
        <item m="1" x="187"/>
        <item m="1" x="126"/>
        <item m="1" x="166"/>
        <item m="1" x="202"/>
        <item m="1" x="144"/>
        <item m="1" x="186"/>
        <item m="1" x="125"/>
        <item m="1" x="165"/>
        <item m="1" x="201"/>
        <item m="1" x="177"/>
        <item m="1" x="143"/>
        <item m="1" x="118"/>
        <item m="1" x="185"/>
        <item m="1" x="155"/>
        <item m="1" x="124"/>
        <item m="1" x="195"/>
        <item m="1" x="164"/>
        <item m="1" x="135"/>
        <item m="1" x="200"/>
        <item m="1" x="176"/>
        <item m="1" x="142"/>
        <item m="1" x="117"/>
        <item m="1" x="184"/>
        <item m="1" x="154"/>
        <item m="1" x="123"/>
        <item m="1" x="115"/>
        <item m="1" x="194"/>
        <item m="1" x="181"/>
        <item m="1" x="163"/>
        <item m="1" x="149"/>
        <item m="1" x="134"/>
        <item m="1" x="120"/>
        <item m="1" x="199"/>
        <item m="1" x="190"/>
        <item m="1" x="175"/>
        <item m="1" x="159"/>
        <item m="1" x="171"/>
        <item m="1" x="153"/>
        <item m="1" x="198"/>
        <item m="1" x="189"/>
        <item m="1" x="174"/>
        <item m="1" x="158"/>
        <item m="1" x="141"/>
        <item m="1" x="137"/>
        <item m="1" x="131"/>
        <item m="1" x="121"/>
        <item m="1" x="116"/>
        <item m="1" x="113"/>
        <item m="1" x="196"/>
        <item m="1" x="192"/>
        <item m="1" x="183"/>
        <item m="1" x="179"/>
        <item m="1" x="170"/>
        <item m="1" x="161"/>
        <item m="1" x="152"/>
        <item m="1" x="147"/>
        <item m="1" x="138"/>
        <item m="1" x="132"/>
        <item m="1" x="122"/>
        <item m="1" x="119"/>
        <item m="1" x="114"/>
        <item m="1" x="197"/>
        <item m="1" x="193"/>
        <item m="1" x="188"/>
        <item m="1" x="180"/>
        <item m="1" x="172"/>
        <item m="1" x="162"/>
        <item m="1" x="156"/>
        <item m="1" x="148"/>
        <item m="1" x="139"/>
        <item m="1" x="133"/>
        <item m="1" x="128"/>
        <item m="1" x="173"/>
        <item m="1" x="168"/>
        <item m="1" x="157"/>
        <item m="1" x="150"/>
        <item m="1" x="140"/>
        <item m="1" x="136"/>
        <item m="1" x="130"/>
        <item m="1" x="191"/>
        <item m="1" x="182"/>
        <item m="1" x="178"/>
        <item m="1" x="169"/>
        <item m="1" x="160"/>
        <item m="1" x="15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t="default"/>
      </items>
    </pivotField>
  </pivotFields>
  <rowFields count="1">
    <field x="0"/>
  </rowFields>
  <rowItems count="112"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97CFE1-C3A1-4BD5-96AA-60FBA501BCAA}" name="t_TRAV" displayName="t_TRAV" ref="A1:W202" totalsRowShown="0" headerRowDxfId="11" headerRowBorderDxfId="10" tableBorderDxfId="9">
  <autoFilter ref="A1:W202" xr:uid="{BFA78CCC-10EC-48CC-841E-B53BA29B9594}"/>
  <tableColumns count="23">
    <tableColumn id="1" xr3:uid="{8E219350-81B9-48F4-BDD9-19A3E636C1B1}" name="vlan fwp"/>
    <tableColumn id="7" xr3:uid="{2E07384F-CD9A-4515-BBD6-B038C743B16A}" name="vlan lbi"/>
    <tableColumn id="8" xr3:uid="{F321C5A7-DB3E-4CED-AFFD-3907A70C1902}" name="vlan lan"/>
    <tableColumn id="2" xr3:uid="{7640D322-FD6C-43C1-AA4C-386681230610}" name="VRF" dataDxfId="8"/>
    <tableColumn id="9" xr3:uid="{9E71CC00-2B95-4F13-8615-5D97C023EEF9}" name="VRF_DISPO_TRAV" dataDxfId="7">
      <calculatedColumnFormula>IF(ISNA(MATCH(D2,[1]!Spines_L3_new[vpn-instance],0)),D2,"")</calculatedColumnFormula>
    </tableColumn>
    <tableColumn id="10" xr3:uid="{4A78155C-0287-495C-849E-1D5386AEBEE7}" name="VRF_DISPO" dataDxfId="6">
      <calculatedColumnFormula>IF(X2=0,"",X2)</calculatedColumnFormula>
    </tableColumn>
    <tableColumn id="12" xr3:uid="{8D9F5D03-2418-43BE-BD7C-651D4FFC20B3}" name="VRF_USE" dataDxfId="5">
      <calculatedColumnFormula>IF(Y2=0,"",Y2)</calculatedColumnFormula>
    </tableColumn>
    <tableColumn id="3" xr3:uid="{06ABD320-BBFE-4167-B323-64B4CFC742ED}" name="comm1"/>
    <tableColumn id="4" xr3:uid="{65A5F334-6BE1-4676-A6E4-52C7CCC48F51}" name="comm2"/>
    <tableColumn id="5" xr3:uid="{774783C0-10CD-4B83-BFCF-9DF3E35367D7}" name="comm3"/>
    <tableColumn id="6" xr3:uid="{0C82A938-4EC5-4304-A7E1-75D03CE0A019}" name="comm4"/>
    <tableColumn id="11" xr3:uid="{4D719C30-5416-4045-AE0B-4019FEEABC89}" name="BL"/>
    <tableColumn id="13" xr3:uid="{F5722F22-FF89-485C-BBC1-8DCAC9C3C0D0}" name="BM"/>
    <tableColumn id="16" xr3:uid="{078D25B8-FE93-450D-9580-F928358FF2AE}" name="comment BM"/>
    <tableColumn id="14" xr3:uid="{2EF229C5-AD12-4602-A069-CF3AE58ADAD1}" name="BE"/>
    <tableColumn id="15" xr3:uid="{7E867240-4C9D-4439-9A04-D3737236BB5F}" name="BT"/>
    <tableColumn id="17" xr3:uid="{EFE5164A-9005-476E-B084-6A6706AE5048}" name="Comment BT"/>
    <tableColumn id="18" xr3:uid="{3E2C2042-21C6-4A57-A974-1FD35FB031E4}" name="lantype"/>
    <tableColumn id="19" xr3:uid="{D42CAD21-4AC3-4B43-8711-8DFC4F466872}" name="intercluster"/>
    <tableColumn id="29" xr3:uid="{CE54DB0C-B058-4B74-82CA-9098F3D138E9}" name="inter_trav" dataDxfId="4">
      <calculatedColumnFormula>IF(ISNA(MATCH(S2,[1]!intercluster_biplan[VLAN],0)),S2,"")</calculatedColumnFormula>
    </tableColumn>
    <tableColumn id="23" xr3:uid="{B50F6731-3B44-4BFD-9D6C-19C2D38A7880}" name="inter_use" dataDxfId="3">
      <calculatedColumnFormula>IF(Z2=0,"",Z2)</calculatedColumnFormula>
    </tableColumn>
    <tableColumn id="21" xr3:uid="{363A856A-62E1-4151-9620-B648513C044F}" name="interdispo" dataDxfId="2">
      <calculatedColumnFormula>IF(AA2=0,"",AA2)</calculatedColumnFormula>
    </tableColumn>
    <tableColumn id="22" xr3:uid="{54ECF62E-EB33-4435-BB03-F3D07569B417}" name="hybridation" dataDxfId="1">
      <calculatedColumnFormula>IF(AB2=0,"",AB2)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55EFCE-17E2-4887-ADD6-D0D9350737FF}" name="Spines_L3_new" displayName="Spines_L3_new" ref="A1:P45" totalsRowShown="0">
  <autoFilter ref="A1:P45" xr:uid="{5355EFCE-17E2-4887-ADD6-D0D9350737FF}">
    <filterColumn colId="0">
      <filters>
        <filter val="002"/>
      </filters>
    </filterColumn>
  </autoFilter>
  <tableColumns count="16">
    <tableColumn id="1" xr3:uid="{914140C6-BC6E-428D-985A-8526D8730C9F}" name="Test1"/>
    <tableColumn id="2" xr3:uid="{DFE7357F-DE1D-46F3-81C5-81E960B04B12}" name="Test2"/>
    <tableColumn id="3" xr3:uid="{5B1686C1-1127-4F72-A3FE-40B2647E456F}" name="Test3"/>
    <tableColumn id="4" xr3:uid="{340E002F-B57F-45E3-952A-2C21C1A51E8F}" name="Test4"/>
    <tableColumn id="5" xr3:uid="{1FA21841-1D97-4EEC-BD85-8409A0EC4E42}" name="Test5"/>
    <tableColumn id="6" xr3:uid="{3C0EBE82-39ED-47E7-A9A2-4D043E423E14}" name="Test6"/>
    <tableColumn id="7" xr3:uid="{915CB827-25D3-441D-ACE8-F39FA1A53D40}" name="Test7"/>
    <tableColumn id="8" xr3:uid="{DA4BB6B4-9C2C-4FCE-8AE6-0E59AEF08B9A}" name="Test8"/>
    <tableColumn id="9" xr3:uid="{537C65EC-711C-43A3-94C0-5DF3598153D5}" name="Test9"/>
    <tableColumn id="10" xr3:uid="{57032B27-1F9C-444F-994B-B0348FF6FF7A}" name="Test10"/>
    <tableColumn id="11" xr3:uid="{DD3D1185-896B-473E-B467-4B0FF05D56F2}" name="Test11"/>
    <tableColumn id="12" xr3:uid="{3B816D55-7534-4B6D-BC89-9318534C0E22}" name="Test12"/>
    <tableColumn id="13" xr3:uid="{4616BF8F-B31A-4D24-8236-C487864D51A5}" name="Test13"/>
    <tableColumn id="14" xr3:uid="{EB55BB63-BF3A-4729-B2B9-D5E78EF0A1D4}" name="Test14"/>
    <tableColumn id="15" xr3:uid="{7F9EA6D2-6DFF-4AD5-A7B9-F338B7BDA697}" name="Test15"/>
    <tableColumn id="16" xr3:uid="{8E2F72C1-080A-4D94-9B39-F39DE09CA662}" name="Test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567478-1992-4172-82F1-ECF25776D4D6}" name="scop_L32" displayName="scop_L32" ref="A1:P9" totalsRowShown="0">
  <autoFilter ref="A1:P9" xr:uid="{B7567478-1992-4172-82F1-ECF25776D4D6}"/>
  <tableColumns count="16">
    <tableColumn id="1" xr3:uid="{8D926F7D-F3B5-435F-8A13-49F3C1AFA4BE}" name="Test1" dataDxfId="0"/>
    <tableColumn id="2" xr3:uid="{28DFDF3D-7EC3-439F-833C-92321F0DA7A6}" name="Test2"/>
    <tableColumn id="3" xr3:uid="{46B8A0C8-C3CB-4969-B428-E9A819875ADF}" name="Test3"/>
    <tableColumn id="4" xr3:uid="{8909DA45-8BB3-4B4B-8E77-17EAF6BE85BF}" name="Test4"/>
    <tableColumn id="5" xr3:uid="{2D06FA52-4398-4A55-AEC0-F45A0F24EACE}" name="Test5"/>
    <tableColumn id="6" xr3:uid="{85390EB8-B5EC-449F-A230-F5FC9CC1F058}" name="Test6"/>
    <tableColumn id="7" xr3:uid="{349F42B8-D0B6-4119-BC45-9F5F9B47BB86}" name="Test7"/>
    <tableColumn id="8" xr3:uid="{BC488C40-A2CB-49CB-8670-A17D2DCE96C8}" name="Test8"/>
    <tableColumn id="9" xr3:uid="{4D618F27-6CFD-4D41-A405-5028BF42409B}" name="Test9"/>
    <tableColumn id="10" xr3:uid="{A7AF9905-3450-4463-9E08-89D9D2430C40}" name="Test10"/>
    <tableColumn id="11" xr3:uid="{E9D9684F-6BC9-4E24-9D98-AC6FD2B48FE0}" name="Test11"/>
    <tableColumn id="12" xr3:uid="{950D06A9-2EF1-4C84-9C84-78BE017E4736}" name="Test12"/>
    <tableColumn id="13" xr3:uid="{3709C32A-87E0-47D1-B376-1661EBF336B8}" name="Test13"/>
    <tableColumn id="14" xr3:uid="{B42919F5-AA21-4F45-9EC9-87C310498CFB}" name="Test14"/>
    <tableColumn id="15" xr3:uid="{D8369455-1856-4926-95C5-873ABE9AF07F}" name="Test15"/>
    <tableColumn id="16" xr3:uid="{152DE53C-D697-4FDB-98AE-C3AB73447D26}" name="Test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B569-2187-4E42-83BF-54257E42CD34}">
  <sheetPr codeName="Feuil16"/>
  <dimension ref="A1:AE231"/>
  <sheetViews>
    <sheetView zoomScale="85" zoomScaleNormal="85" workbookViewId="0">
      <selection activeCell="G16" sqref="G16"/>
    </sheetView>
  </sheetViews>
  <sheetFormatPr baseColWidth="10" defaultColWidth="11.44140625" defaultRowHeight="14.4" x14ac:dyDescent="0.3"/>
  <cols>
    <col min="1" max="3" width="18.21875" customWidth="1"/>
    <col min="4" max="4" width="12.44140625" customWidth="1"/>
    <col min="5" max="5" width="33.21875" customWidth="1"/>
    <col min="6" max="7" width="26.77734375" customWidth="1"/>
    <col min="8" max="8" width="17.44140625" bestFit="1" customWidth="1"/>
    <col min="12" max="12" width="19.77734375" bestFit="1" customWidth="1"/>
    <col min="14" max="14" width="17.44140625" bestFit="1" customWidth="1"/>
    <col min="15" max="15" width="18.21875" bestFit="1" customWidth="1"/>
    <col min="16" max="16" width="15.21875" bestFit="1" customWidth="1"/>
    <col min="17" max="17" width="91.44140625" bestFit="1" customWidth="1"/>
    <col min="19" max="19" width="15" bestFit="1" customWidth="1"/>
    <col min="20" max="20" width="15" customWidth="1"/>
    <col min="21" max="21" width="17.5546875" customWidth="1"/>
    <col min="22" max="22" width="15.77734375" customWidth="1"/>
    <col min="30" max="30" width="11.77734375" bestFit="1" customWidth="1"/>
    <col min="31" max="31" width="19.5546875" bestFit="1" customWidth="1"/>
    <col min="32" max="98" width="23.77734375" bestFit="1" customWidth="1"/>
    <col min="99" max="99" width="12.5546875" bestFit="1" customWidth="1"/>
  </cols>
  <sheetData>
    <row r="1" spans="1:30" x14ac:dyDescent="0.3">
      <c r="A1" s="1" t="s">
        <v>361</v>
      </c>
      <c r="B1" s="2" t="s">
        <v>362</v>
      </c>
      <c r="C1" s="2" t="s">
        <v>363</v>
      </c>
      <c r="D1" s="2" t="s">
        <v>364</v>
      </c>
      <c r="E1" s="2" t="s">
        <v>365</v>
      </c>
      <c r="F1" s="2" t="s">
        <v>366</v>
      </c>
      <c r="G1" s="2" t="s">
        <v>367</v>
      </c>
      <c r="H1" s="1" t="s">
        <v>368</v>
      </c>
      <c r="I1" s="1" t="s">
        <v>369</v>
      </c>
      <c r="J1" s="1" t="s">
        <v>370</v>
      </c>
      <c r="K1" s="1" t="s">
        <v>371</v>
      </c>
      <c r="L1" s="1" t="s">
        <v>372</v>
      </c>
      <c r="M1" s="1" t="s">
        <v>373</v>
      </c>
      <c r="N1" s="1" t="s">
        <v>374</v>
      </c>
      <c r="O1" s="1" t="s">
        <v>375</v>
      </c>
      <c r="P1" s="1" t="s">
        <v>376</v>
      </c>
      <c r="Q1" s="1" t="s">
        <v>377</v>
      </c>
      <c r="R1" s="1" t="s">
        <v>378</v>
      </c>
      <c r="S1" s="1" t="s">
        <v>379</v>
      </c>
      <c r="T1" s="1" t="s">
        <v>380</v>
      </c>
      <c r="U1" s="1" t="s">
        <v>381</v>
      </c>
      <c r="V1" s="1" t="s">
        <v>382</v>
      </c>
      <c r="W1" s="1" t="s">
        <v>383</v>
      </c>
    </row>
    <row r="2" spans="1:30" ht="15.6" x14ac:dyDescent="0.3">
      <c r="A2" s="3">
        <v>200</v>
      </c>
      <c r="B2" s="4">
        <v>100</v>
      </c>
      <c r="C2" s="4">
        <v>301</v>
      </c>
      <c r="D2" s="4" t="s">
        <v>384</v>
      </c>
      <c r="E2" s="5" t="str">
        <f>IF(ISNA(MATCH(D2,[1]!Spines_L3_new[vpn-instance],0)),D2,"")</f>
        <v>000</v>
      </c>
      <c r="F2" s="6" t="str">
        <f t="shared" ref="F2:F65" si="0">IF(X2=0,"",X2)</f>
        <v>000</v>
      </c>
      <c r="G2" s="10" t="s">
        <v>395</v>
      </c>
      <c r="H2" t="s">
        <v>385</v>
      </c>
      <c r="I2" t="s">
        <v>386</v>
      </c>
      <c r="J2" t="s">
        <v>387</v>
      </c>
      <c r="K2" t="s">
        <v>388</v>
      </c>
      <c r="L2" t="s">
        <v>389</v>
      </c>
      <c r="M2" t="s">
        <v>390</v>
      </c>
      <c r="N2" t="s">
        <v>391</v>
      </c>
      <c r="O2" t="s">
        <v>392</v>
      </c>
      <c r="P2" t="s">
        <v>393</v>
      </c>
      <c r="R2" t="s">
        <v>394</v>
      </c>
      <c r="S2">
        <v>2000</v>
      </c>
      <c r="T2" t="str">
        <f>IF(ISNA(MATCH(S2,[1]!intercluster_biplan[VLAN],0)),S2,"")</f>
        <v/>
      </c>
      <c r="U2">
        <f t="shared" ref="U2:W65" si="1">IF(Z2=0,"",Z2)</f>
        <v>2000</v>
      </c>
      <c r="V2">
        <f t="shared" si="1"/>
        <v>2084</v>
      </c>
      <c r="W2" t="str">
        <f t="shared" si="1"/>
        <v>001</v>
      </c>
      <c r="X2" s="7" t="str" cm="1">
        <f t="array" ref="X2:X91">_xlfn._xlws.FILTER(t_TRAV[VRF_DISPO_TRAV],t_TRAV[VRF_DISPO_TRAV]&lt;&gt;"")</f>
        <v>000</v>
      </c>
      <c r="Y2" t="str" cm="1">
        <f t="array" ref="Y2:Y112">_xlfn.UNIQUE([1]!Spines_L3_new[vpn-instance],FALSE)</f>
        <v>001</v>
      </c>
      <c r="Z2" cm="1">
        <f t="array" ref="Z2:Z85">_xlfn.UNIQUE([1]!intercluster_biplan[VLAN],FALSE)</f>
        <v>2000</v>
      </c>
      <c r="AA2" cm="1">
        <f t="array" ref="AA2:AA118">_xlfn._xlws.FILTER(t_TRAV[inter_trav],t_TRAV[inter_trav]&lt;&gt;"")</f>
        <v>2084</v>
      </c>
      <c r="AB2" t="str" cm="1">
        <f t="array" ref="AB2:AB103">_xlfn.UNIQUE([1]!hybridation[VPN-Instance])</f>
        <v>001</v>
      </c>
    </row>
    <row r="3" spans="1:30" x14ac:dyDescent="0.3">
      <c r="A3" s="3">
        <v>201</v>
      </c>
      <c r="B3" s="4">
        <v>101</v>
      </c>
      <c r="C3" s="4">
        <v>302</v>
      </c>
      <c r="D3" s="4" t="s">
        <v>395</v>
      </c>
      <c r="E3" t="str">
        <f>IF(ISNA(MATCH(D3,[1]!Spines_L3_new[vpn-instance],0)),D3,"")</f>
        <v/>
      </c>
      <c r="F3" s="6" t="str">
        <f t="shared" si="0"/>
        <v>058</v>
      </c>
      <c r="G3" s="10" t="s">
        <v>407</v>
      </c>
      <c r="H3" t="s">
        <v>396</v>
      </c>
      <c r="I3" t="s">
        <v>397</v>
      </c>
      <c r="J3" t="s">
        <v>398</v>
      </c>
      <c r="L3" t="s">
        <v>399</v>
      </c>
      <c r="M3" t="s">
        <v>400</v>
      </c>
      <c r="N3" t="s">
        <v>401</v>
      </c>
      <c r="O3" t="s">
        <v>402</v>
      </c>
      <c r="P3" t="s">
        <v>403</v>
      </c>
      <c r="Q3" t="s">
        <v>404</v>
      </c>
      <c r="R3" t="s">
        <v>405</v>
      </c>
      <c r="S3">
        <v>2001</v>
      </c>
      <c r="T3" t="str">
        <f>IF(ISNA(MATCH(S3,[1]!intercluster_biplan[VLAN],0)),S3,"")</f>
        <v/>
      </c>
      <c r="U3">
        <f t="shared" si="1"/>
        <v>2001</v>
      </c>
      <c r="V3">
        <f t="shared" si="1"/>
        <v>2085</v>
      </c>
      <c r="W3" t="str">
        <f t="shared" si="1"/>
        <v>002</v>
      </c>
      <c r="X3" t="str">
        <v>058</v>
      </c>
      <c r="Y3" t="str">
        <v>002</v>
      </c>
      <c r="Z3">
        <v>2001</v>
      </c>
      <c r="AA3">
        <v>2085</v>
      </c>
      <c r="AB3" t="str">
        <v>002</v>
      </c>
      <c r="AD3" t="s">
        <v>406</v>
      </c>
    </row>
    <row r="4" spans="1:30" x14ac:dyDescent="0.3">
      <c r="A4" s="3">
        <v>202</v>
      </c>
      <c r="B4" s="4">
        <v>102</v>
      </c>
      <c r="C4" s="4">
        <v>303</v>
      </c>
      <c r="D4" s="4" t="s">
        <v>407</v>
      </c>
      <c r="E4" t="str">
        <f>IF(ISNA(MATCH(D4,[1]!Spines_L3_new[vpn-instance],0)),D4,"")</f>
        <v/>
      </c>
      <c r="F4" s="6" t="str">
        <f t="shared" si="0"/>
        <v>098</v>
      </c>
      <c r="G4" s="10" t="s">
        <v>416</v>
      </c>
      <c r="H4" t="s">
        <v>408</v>
      </c>
      <c r="I4" t="s">
        <v>409</v>
      </c>
      <c r="J4" t="s">
        <v>410</v>
      </c>
      <c r="L4" t="s">
        <v>411</v>
      </c>
      <c r="M4" t="s">
        <v>412</v>
      </c>
      <c r="N4" t="s">
        <v>413</v>
      </c>
      <c r="P4" t="s">
        <v>414</v>
      </c>
      <c r="Q4" t="s">
        <v>415</v>
      </c>
      <c r="S4">
        <v>2002</v>
      </c>
      <c r="T4" t="str">
        <f>IF(ISNA(MATCH(S4,[1]!intercluster_biplan[VLAN],0)),S4,"")</f>
        <v/>
      </c>
      <c r="U4">
        <f t="shared" si="1"/>
        <v>2002</v>
      </c>
      <c r="V4">
        <f t="shared" si="1"/>
        <v>2086</v>
      </c>
      <c r="W4" t="str">
        <f t="shared" si="1"/>
        <v>003</v>
      </c>
      <c r="X4" t="str">
        <v>098</v>
      </c>
      <c r="Y4" t="str">
        <v>003</v>
      </c>
      <c r="Z4">
        <v>2002</v>
      </c>
      <c r="AA4">
        <v>2086</v>
      </c>
      <c r="AB4" t="str">
        <v>003</v>
      </c>
      <c r="AD4" s="8" t="s">
        <v>395</v>
      </c>
    </row>
    <row r="5" spans="1:30" x14ac:dyDescent="0.3">
      <c r="A5" s="3">
        <v>203</v>
      </c>
      <c r="B5" s="4">
        <v>103</v>
      </c>
      <c r="C5" s="4">
        <v>304</v>
      </c>
      <c r="D5" s="4" t="s">
        <v>416</v>
      </c>
      <c r="E5" t="str">
        <f>IF(ISNA(MATCH(D5,[1]!Spines_L3_new[vpn-instance],0)),D5,"")</f>
        <v/>
      </c>
      <c r="F5" s="6" t="str">
        <f t="shared" si="0"/>
        <v>099</v>
      </c>
      <c r="G5" s="10" t="s">
        <v>423</v>
      </c>
      <c r="H5" t="s">
        <v>417</v>
      </c>
      <c r="J5" t="s">
        <v>418</v>
      </c>
      <c r="L5" t="s">
        <v>388</v>
      </c>
      <c r="M5" t="s">
        <v>419</v>
      </c>
      <c r="N5" t="s">
        <v>420</v>
      </c>
      <c r="P5" t="s">
        <v>421</v>
      </c>
      <c r="Q5" t="s">
        <v>422</v>
      </c>
      <c r="S5">
        <v>2003</v>
      </c>
      <c r="T5" t="str">
        <f>IF(ISNA(MATCH(S5,[1]!intercluster_biplan[VLAN],0)),S5,"")</f>
        <v/>
      </c>
      <c r="U5">
        <f t="shared" si="1"/>
        <v>2003</v>
      </c>
      <c r="V5">
        <f t="shared" si="1"/>
        <v>2087</v>
      </c>
      <c r="W5" t="str">
        <f t="shared" si="1"/>
        <v>004</v>
      </c>
      <c r="X5" t="str">
        <v>099</v>
      </c>
      <c r="Y5" t="str">
        <v>004</v>
      </c>
      <c r="Z5">
        <v>2003</v>
      </c>
      <c r="AA5">
        <v>2087</v>
      </c>
      <c r="AB5" t="str">
        <v>004</v>
      </c>
      <c r="AD5" s="8" t="s">
        <v>407</v>
      </c>
    </row>
    <row r="6" spans="1:30" x14ac:dyDescent="0.3">
      <c r="A6" s="3">
        <v>204</v>
      </c>
      <c r="B6" s="4">
        <v>104</v>
      </c>
      <c r="C6" s="4">
        <v>305</v>
      </c>
      <c r="D6" s="4" t="s">
        <v>423</v>
      </c>
      <c r="E6" t="str">
        <f>IF(ISNA(MATCH(D6,[1]!Spines_L3_new[vpn-instance],0)),D6,"")</f>
        <v/>
      </c>
      <c r="F6" s="6" t="str">
        <f t="shared" si="0"/>
        <v>107</v>
      </c>
      <c r="G6" s="10" t="s">
        <v>431</v>
      </c>
      <c r="H6" t="s">
        <v>424</v>
      </c>
      <c r="J6" t="s">
        <v>425</v>
      </c>
      <c r="L6" t="s">
        <v>426</v>
      </c>
      <c r="M6" t="s">
        <v>427</v>
      </c>
      <c r="N6" t="s">
        <v>428</v>
      </c>
      <c r="P6" t="s">
        <v>429</v>
      </c>
      <c r="Q6" t="s">
        <v>430</v>
      </c>
      <c r="S6">
        <v>2004</v>
      </c>
      <c r="T6" t="str">
        <f>IF(ISNA(MATCH(S6,[1]!intercluster_biplan[VLAN],0)),S6,"")</f>
        <v/>
      </c>
      <c r="U6">
        <f t="shared" si="1"/>
        <v>2004</v>
      </c>
      <c r="V6">
        <f t="shared" si="1"/>
        <v>2088</v>
      </c>
      <c r="W6" t="str">
        <f t="shared" si="1"/>
        <v>005</v>
      </c>
      <c r="X6" t="str">
        <v>107</v>
      </c>
      <c r="Y6" t="str">
        <v>005</v>
      </c>
      <c r="Z6">
        <v>2004</v>
      </c>
      <c r="AA6">
        <v>2088</v>
      </c>
      <c r="AB6" t="str">
        <v>005</v>
      </c>
      <c r="AD6" s="8" t="s">
        <v>416</v>
      </c>
    </row>
    <row r="7" spans="1:30" x14ac:dyDescent="0.3">
      <c r="A7" s="3">
        <v>205</v>
      </c>
      <c r="B7" s="4">
        <v>105</v>
      </c>
      <c r="C7" s="4">
        <v>306</v>
      </c>
      <c r="D7" s="4" t="s">
        <v>431</v>
      </c>
      <c r="E7" t="str">
        <f>IF(ISNA(MATCH(D7,[1]!Spines_L3_new[vpn-instance],0)),D7,"")</f>
        <v/>
      </c>
      <c r="F7" s="6" t="str">
        <f t="shared" si="0"/>
        <v>108</v>
      </c>
      <c r="G7" s="10" t="s">
        <v>439</v>
      </c>
      <c r="H7" t="s">
        <v>432</v>
      </c>
      <c r="J7" t="s">
        <v>433</v>
      </c>
      <c r="L7" t="s">
        <v>434</v>
      </c>
      <c r="M7" t="s">
        <v>435</v>
      </c>
      <c r="N7" t="s">
        <v>436</v>
      </c>
      <c r="P7" t="s">
        <v>437</v>
      </c>
      <c r="Q7" t="s">
        <v>438</v>
      </c>
      <c r="S7">
        <v>2005</v>
      </c>
      <c r="T7" t="str">
        <f>IF(ISNA(MATCH(S7,[1]!intercluster_biplan[VLAN],0)),S7,"")</f>
        <v/>
      </c>
      <c r="U7">
        <f t="shared" si="1"/>
        <v>2005</v>
      </c>
      <c r="V7">
        <f t="shared" si="1"/>
        <v>2089</v>
      </c>
      <c r="W7" t="str">
        <f t="shared" si="1"/>
        <v>006</v>
      </c>
      <c r="X7" t="str">
        <v>108</v>
      </c>
      <c r="Y7" t="str">
        <v>006</v>
      </c>
      <c r="Z7">
        <v>2005</v>
      </c>
      <c r="AA7">
        <v>2089</v>
      </c>
      <c r="AB7" t="str">
        <v>006</v>
      </c>
      <c r="AD7" s="8" t="s">
        <v>423</v>
      </c>
    </row>
    <row r="8" spans="1:30" x14ac:dyDescent="0.3">
      <c r="A8" s="3">
        <v>206</v>
      </c>
      <c r="B8" s="4">
        <v>106</v>
      </c>
      <c r="C8" s="4">
        <v>307</v>
      </c>
      <c r="D8" s="4" t="s">
        <v>439</v>
      </c>
      <c r="E8" t="str">
        <f>IF(ISNA(MATCH(D8,[1]!Spines_L3_new[vpn-instance],0)),D8,"")</f>
        <v/>
      </c>
      <c r="F8" s="6" t="str">
        <f t="shared" si="0"/>
        <v>109</v>
      </c>
      <c r="G8" s="10" t="s">
        <v>445</v>
      </c>
      <c r="H8" t="s">
        <v>440</v>
      </c>
      <c r="M8" t="s">
        <v>441</v>
      </c>
      <c r="N8" t="s">
        <v>442</v>
      </c>
      <c r="P8" t="s">
        <v>443</v>
      </c>
      <c r="Q8" t="s">
        <v>444</v>
      </c>
      <c r="S8">
        <v>2006</v>
      </c>
      <c r="T8" t="str">
        <f>IF(ISNA(MATCH(S8,[1]!intercluster_biplan[VLAN],0)),S8,"")</f>
        <v/>
      </c>
      <c r="U8">
        <f t="shared" si="1"/>
        <v>2006</v>
      </c>
      <c r="V8">
        <f t="shared" si="1"/>
        <v>2090</v>
      </c>
      <c r="W8" t="str">
        <f t="shared" si="1"/>
        <v>007</v>
      </c>
      <c r="X8" t="str">
        <v>109</v>
      </c>
      <c r="Y8" t="str">
        <v>007</v>
      </c>
      <c r="Z8">
        <v>2006</v>
      </c>
      <c r="AA8">
        <v>2090</v>
      </c>
      <c r="AB8" t="str">
        <v>007</v>
      </c>
      <c r="AD8" s="8" t="s">
        <v>431</v>
      </c>
    </row>
    <row r="9" spans="1:30" x14ac:dyDescent="0.3">
      <c r="A9" s="3">
        <v>207</v>
      </c>
      <c r="B9" s="4">
        <v>107</v>
      </c>
      <c r="C9" s="4">
        <v>308</v>
      </c>
      <c r="D9" s="4" t="s">
        <v>445</v>
      </c>
      <c r="E9" t="str">
        <f>IF(ISNA(MATCH(D9,[1]!Spines_L3_new[vpn-instance],0)),D9,"")</f>
        <v/>
      </c>
      <c r="F9" s="6" t="str">
        <f t="shared" si="0"/>
        <v>118</v>
      </c>
      <c r="G9" s="10" t="s">
        <v>450</v>
      </c>
      <c r="M9" t="s">
        <v>446</v>
      </c>
      <c r="N9" t="s">
        <v>447</v>
      </c>
      <c r="P9" t="s">
        <v>448</v>
      </c>
      <c r="Q9" t="s">
        <v>449</v>
      </c>
      <c r="S9">
        <v>2007</v>
      </c>
      <c r="T9" t="str">
        <f>IF(ISNA(MATCH(S9,[1]!intercluster_biplan[VLAN],0)),S9,"")</f>
        <v/>
      </c>
      <c r="U9">
        <f t="shared" si="1"/>
        <v>2007</v>
      </c>
      <c r="V9">
        <f t="shared" si="1"/>
        <v>2091</v>
      </c>
      <c r="W9" t="str">
        <f t="shared" si="1"/>
        <v>008</v>
      </c>
      <c r="X9" t="str">
        <v>118</v>
      </c>
      <c r="Y9" t="str">
        <v>008</v>
      </c>
      <c r="Z9">
        <v>2007</v>
      </c>
      <c r="AA9">
        <v>2091</v>
      </c>
      <c r="AB9" t="str">
        <v>008</v>
      </c>
      <c r="AD9" s="8" t="s">
        <v>439</v>
      </c>
    </row>
    <row r="10" spans="1:30" x14ac:dyDescent="0.3">
      <c r="A10" s="3">
        <v>208</v>
      </c>
      <c r="B10" s="4">
        <v>108</v>
      </c>
      <c r="C10" s="4">
        <v>309</v>
      </c>
      <c r="D10" s="4" t="s">
        <v>450</v>
      </c>
      <c r="E10" t="str">
        <f>IF(ISNA(MATCH(D10,[1]!Spines_L3_new[vpn-instance],0)),D10,"")</f>
        <v/>
      </c>
      <c r="F10" s="6" t="str">
        <f t="shared" si="0"/>
        <v>119</v>
      </c>
      <c r="G10" s="10" t="s">
        <v>455</v>
      </c>
      <c r="M10" t="s">
        <v>451</v>
      </c>
      <c r="N10" t="s">
        <v>452</v>
      </c>
      <c r="P10" t="s">
        <v>453</v>
      </c>
      <c r="Q10" t="s">
        <v>454</v>
      </c>
      <c r="S10">
        <v>2008</v>
      </c>
      <c r="T10" t="str">
        <f>IF(ISNA(MATCH(S10,[1]!intercluster_biplan[VLAN],0)),S10,"")</f>
        <v/>
      </c>
      <c r="U10">
        <f t="shared" si="1"/>
        <v>2008</v>
      </c>
      <c r="V10">
        <f t="shared" si="1"/>
        <v>2092</v>
      </c>
      <c r="W10" t="str">
        <f t="shared" si="1"/>
        <v>009</v>
      </c>
      <c r="X10" t="str">
        <v>119</v>
      </c>
      <c r="Y10" t="str">
        <v>009</v>
      </c>
      <c r="Z10">
        <v>2008</v>
      </c>
      <c r="AA10">
        <v>2092</v>
      </c>
      <c r="AB10" t="str">
        <v>009</v>
      </c>
      <c r="AD10" s="8" t="s">
        <v>445</v>
      </c>
    </row>
    <row r="11" spans="1:30" x14ac:dyDescent="0.3">
      <c r="A11" s="3">
        <v>209</v>
      </c>
      <c r="B11" s="4">
        <v>109</v>
      </c>
      <c r="C11" s="4">
        <v>310</v>
      </c>
      <c r="D11" s="4" t="s">
        <v>455</v>
      </c>
      <c r="E11" t="str">
        <f>IF(ISNA(MATCH(D11,[1]!Spines_L3_new[vpn-instance],0)),D11,"")</f>
        <v/>
      </c>
      <c r="F11" s="6" t="str">
        <f t="shared" si="0"/>
        <v>120</v>
      </c>
      <c r="G11" s="10" t="s">
        <v>459</v>
      </c>
      <c r="M11" t="s">
        <v>456</v>
      </c>
      <c r="N11" t="s">
        <v>457</v>
      </c>
      <c r="P11" t="s">
        <v>458</v>
      </c>
      <c r="Q11" t="s">
        <v>454</v>
      </c>
      <c r="S11">
        <v>2009</v>
      </c>
      <c r="T11" t="str">
        <f>IF(ISNA(MATCH(S11,[1]!intercluster_biplan[VLAN],0)),S11,"")</f>
        <v/>
      </c>
      <c r="U11">
        <f t="shared" si="1"/>
        <v>2009</v>
      </c>
      <c r="V11">
        <f t="shared" si="1"/>
        <v>2093</v>
      </c>
      <c r="W11" t="str">
        <f t="shared" si="1"/>
        <v>010</v>
      </c>
      <c r="X11" t="str">
        <v>120</v>
      </c>
      <c r="Y11" t="str">
        <v>010</v>
      </c>
      <c r="Z11">
        <v>2009</v>
      </c>
      <c r="AA11">
        <v>2093</v>
      </c>
      <c r="AB11" t="str">
        <v>010</v>
      </c>
      <c r="AD11" s="8" t="s">
        <v>450</v>
      </c>
    </row>
    <row r="12" spans="1:30" x14ac:dyDescent="0.3">
      <c r="A12" s="3">
        <v>210</v>
      </c>
      <c r="B12" s="4">
        <v>110</v>
      </c>
      <c r="C12" s="4">
        <v>311</v>
      </c>
      <c r="D12" s="4" t="s">
        <v>459</v>
      </c>
      <c r="E12" t="str">
        <f>IF(ISNA(MATCH(D12,[1]!Spines_L3_new[vpn-instance],0)),D12,"")</f>
        <v/>
      </c>
      <c r="F12" s="6" t="str">
        <f t="shared" si="0"/>
        <v>121</v>
      </c>
      <c r="G12" s="10" t="s">
        <v>463</v>
      </c>
      <c r="M12" t="s">
        <v>460</v>
      </c>
      <c r="N12" t="s">
        <v>461</v>
      </c>
      <c r="P12" t="s">
        <v>462</v>
      </c>
      <c r="Q12" t="s">
        <v>454</v>
      </c>
      <c r="S12">
        <v>2010</v>
      </c>
      <c r="T12" t="str">
        <f>IF(ISNA(MATCH(S12,[1]!intercluster_biplan[VLAN],0)),S12,"")</f>
        <v/>
      </c>
      <c r="U12">
        <f t="shared" si="1"/>
        <v>2010</v>
      </c>
      <c r="V12">
        <f t="shared" si="1"/>
        <v>2094</v>
      </c>
      <c r="W12" t="str">
        <f t="shared" si="1"/>
        <v>011</v>
      </c>
      <c r="X12" t="str">
        <v>121</v>
      </c>
      <c r="Y12" t="str">
        <v>011</v>
      </c>
      <c r="Z12">
        <v>2010</v>
      </c>
      <c r="AA12">
        <v>2094</v>
      </c>
      <c r="AB12" t="str">
        <v>011</v>
      </c>
      <c r="AD12" s="8" t="s">
        <v>455</v>
      </c>
    </row>
    <row r="13" spans="1:30" x14ac:dyDescent="0.3">
      <c r="A13" s="3">
        <v>211</v>
      </c>
      <c r="B13" s="4">
        <v>111</v>
      </c>
      <c r="C13" s="4">
        <v>312</v>
      </c>
      <c r="D13" s="4" t="s">
        <v>463</v>
      </c>
      <c r="E13" t="str">
        <f>IF(ISNA(MATCH(D13,[1]!Spines_L3_new[vpn-instance],0)),D13,"")</f>
        <v/>
      </c>
      <c r="F13" s="6" t="str">
        <f t="shared" si="0"/>
        <v>122</v>
      </c>
      <c r="G13" s="10" t="s">
        <v>467</v>
      </c>
      <c r="M13" t="s">
        <v>464</v>
      </c>
      <c r="N13" t="s">
        <v>465</v>
      </c>
      <c r="P13" t="s">
        <v>466</v>
      </c>
      <c r="Q13" t="s">
        <v>454</v>
      </c>
      <c r="S13">
        <v>2011</v>
      </c>
      <c r="T13" t="str">
        <f>IF(ISNA(MATCH(S13,[1]!intercluster_biplan[VLAN],0)),S13,"")</f>
        <v/>
      </c>
      <c r="U13">
        <f t="shared" si="1"/>
        <v>2011</v>
      </c>
      <c r="V13">
        <f t="shared" si="1"/>
        <v>2095</v>
      </c>
      <c r="W13" t="str">
        <f t="shared" si="1"/>
        <v>012</v>
      </c>
      <c r="X13" t="str">
        <v>122</v>
      </c>
      <c r="Y13" t="str">
        <v>012</v>
      </c>
      <c r="Z13">
        <v>2011</v>
      </c>
      <c r="AA13">
        <v>2095</v>
      </c>
      <c r="AB13" t="str">
        <v>012</v>
      </c>
      <c r="AD13" s="8" t="s">
        <v>459</v>
      </c>
    </row>
    <row r="14" spans="1:30" x14ac:dyDescent="0.3">
      <c r="A14" s="3">
        <v>212</v>
      </c>
      <c r="B14" s="4">
        <v>112</v>
      </c>
      <c r="C14" s="4">
        <v>313</v>
      </c>
      <c r="D14" s="4" t="s">
        <v>467</v>
      </c>
      <c r="E14" t="str">
        <f>IF(ISNA(MATCH(D14,[1]!Spines_L3_new[vpn-instance],0)),D14,"")</f>
        <v/>
      </c>
      <c r="F14" s="6" t="str">
        <f t="shared" si="0"/>
        <v>123</v>
      </c>
      <c r="G14" s="10" t="s">
        <v>471</v>
      </c>
      <c r="M14" t="s">
        <v>468</v>
      </c>
      <c r="N14" t="s">
        <v>469</v>
      </c>
      <c r="P14" t="s">
        <v>470</v>
      </c>
      <c r="Q14" t="s">
        <v>454</v>
      </c>
      <c r="S14">
        <v>2012</v>
      </c>
      <c r="T14" t="str">
        <f>IF(ISNA(MATCH(S14,[1]!intercluster_biplan[VLAN],0)),S14,"")</f>
        <v/>
      </c>
      <c r="U14">
        <f t="shared" si="1"/>
        <v>2012</v>
      </c>
      <c r="V14">
        <f t="shared" si="1"/>
        <v>2096</v>
      </c>
      <c r="W14" t="str">
        <f t="shared" si="1"/>
        <v>013</v>
      </c>
      <c r="X14" t="str">
        <v>123</v>
      </c>
      <c r="Y14" t="str">
        <v>013</v>
      </c>
      <c r="Z14">
        <v>2012</v>
      </c>
      <c r="AA14">
        <v>2096</v>
      </c>
      <c r="AB14" t="str">
        <v>013</v>
      </c>
      <c r="AD14" s="8" t="s">
        <v>463</v>
      </c>
    </row>
    <row r="15" spans="1:30" x14ac:dyDescent="0.3">
      <c r="A15" s="3">
        <v>213</v>
      </c>
      <c r="B15" s="4">
        <v>113</v>
      </c>
      <c r="C15" s="4">
        <v>314</v>
      </c>
      <c r="D15" s="4" t="s">
        <v>471</v>
      </c>
      <c r="E15" t="str">
        <f>IF(ISNA(MATCH(D15,[1]!Spines_L3_new[vpn-instance],0)),D15,"")</f>
        <v/>
      </c>
      <c r="F15" s="6" t="str">
        <f t="shared" si="0"/>
        <v>124</v>
      </c>
      <c r="G15" s="10" t="s">
        <v>475</v>
      </c>
      <c r="M15" t="s">
        <v>472</v>
      </c>
      <c r="N15" t="s">
        <v>473</v>
      </c>
      <c r="P15" t="s">
        <v>474</v>
      </c>
      <c r="Q15" t="s">
        <v>454</v>
      </c>
      <c r="S15">
        <v>2013</v>
      </c>
      <c r="T15" t="str">
        <f>IF(ISNA(MATCH(S15,[1]!intercluster_biplan[VLAN],0)),S15,"")</f>
        <v/>
      </c>
      <c r="U15">
        <f t="shared" si="1"/>
        <v>2013</v>
      </c>
      <c r="V15">
        <f t="shared" si="1"/>
        <v>2097</v>
      </c>
      <c r="W15" t="str">
        <f t="shared" si="1"/>
        <v>014</v>
      </c>
      <c r="X15" t="str">
        <v>124</v>
      </c>
      <c r="Y15" t="str">
        <v>014</v>
      </c>
      <c r="Z15">
        <v>2013</v>
      </c>
      <c r="AA15">
        <v>2097</v>
      </c>
      <c r="AB15" t="str">
        <v>014</v>
      </c>
      <c r="AD15" s="8" t="s">
        <v>467</v>
      </c>
    </row>
    <row r="16" spans="1:30" x14ac:dyDescent="0.3">
      <c r="A16" s="3">
        <v>214</v>
      </c>
      <c r="B16" s="4">
        <v>114</v>
      </c>
      <c r="C16" s="4">
        <v>315</v>
      </c>
      <c r="D16" s="4" t="s">
        <v>475</v>
      </c>
      <c r="E16" t="str">
        <f>IF(ISNA(MATCH(D16,[1]!Spines_L3_new[vpn-instance],0)),D16,"")</f>
        <v/>
      </c>
      <c r="F16" s="6" t="str">
        <f t="shared" si="0"/>
        <v>125</v>
      </c>
      <c r="G16" s="10" t="s">
        <v>479</v>
      </c>
      <c r="M16" t="s">
        <v>476</v>
      </c>
      <c r="N16" t="s">
        <v>477</v>
      </c>
      <c r="P16" t="s">
        <v>478</v>
      </c>
      <c r="S16">
        <v>2014</v>
      </c>
      <c r="T16" t="str">
        <f>IF(ISNA(MATCH(S16,[1]!intercluster_biplan[VLAN],0)),S16,"")</f>
        <v/>
      </c>
      <c r="U16">
        <f t="shared" si="1"/>
        <v>2014</v>
      </c>
      <c r="V16">
        <f t="shared" si="1"/>
        <v>2098</v>
      </c>
      <c r="W16" t="str">
        <f t="shared" si="1"/>
        <v>015</v>
      </c>
      <c r="X16" t="str">
        <v>125</v>
      </c>
      <c r="Y16" t="str">
        <v>015</v>
      </c>
      <c r="Z16">
        <v>2014</v>
      </c>
      <c r="AA16">
        <v>2098</v>
      </c>
      <c r="AB16" t="str">
        <v>015</v>
      </c>
      <c r="AD16" s="8" t="s">
        <v>471</v>
      </c>
    </row>
    <row r="17" spans="1:30" x14ac:dyDescent="0.3">
      <c r="A17" s="3">
        <v>215</v>
      </c>
      <c r="B17" s="4">
        <v>115</v>
      </c>
      <c r="C17" s="4">
        <v>316</v>
      </c>
      <c r="D17" s="4" t="s">
        <v>479</v>
      </c>
      <c r="E17" t="str">
        <f>IF(ISNA(MATCH(D17,[1]!Spines_L3_new[vpn-instance],0)),D17,"")</f>
        <v/>
      </c>
      <c r="F17" s="6" t="str">
        <f t="shared" si="0"/>
        <v>126</v>
      </c>
      <c r="G17" s="10" t="s">
        <v>484</v>
      </c>
      <c r="M17" t="s">
        <v>480</v>
      </c>
      <c r="N17" t="s">
        <v>481</v>
      </c>
      <c r="P17" t="s">
        <v>482</v>
      </c>
      <c r="Q17" t="s">
        <v>483</v>
      </c>
      <c r="S17">
        <v>2015</v>
      </c>
      <c r="T17" t="str">
        <f>IF(ISNA(MATCH(S17,[1]!intercluster_biplan[VLAN],0)),S17,"")</f>
        <v/>
      </c>
      <c r="U17">
        <f t="shared" si="1"/>
        <v>2015</v>
      </c>
      <c r="V17">
        <f t="shared" si="1"/>
        <v>2099</v>
      </c>
      <c r="W17" t="str">
        <f t="shared" si="1"/>
        <v>016</v>
      </c>
      <c r="X17" t="str">
        <v>126</v>
      </c>
      <c r="Y17" t="str">
        <v>016</v>
      </c>
      <c r="Z17">
        <v>2015</v>
      </c>
      <c r="AA17">
        <v>2099</v>
      </c>
      <c r="AB17" t="str">
        <v>016</v>
      </c>
      <c r="AD17" s="8" t="s">
        <v>475</v>
      </c>
    </row>
    <row r="18" spans="1:30" x14ac:dyDescent="0.3">
      <c r="A18" s="3">
        <v>216</v>
      </c>
      <c r="B18" s="4">
        <v>116</v>
      </c>
      <c r="C18" s="4">
        <v>317</v>
      </c>
      <c r="D18" s="4" t="s">
        <v>484</v>
      </c>
      <c r="E18" t="str">
        <f>IF(ISNA(MATCH(D18,[1]!Spines_L3_new[vpn-instance],0)),D18,"")</f>
        <v/>
      </c>
      <c r="F18" s="6" t="str">
        <f t="shared" si="0"/>
        <v>127</v>
      </c>
      <c r="G18" s="10" t="s">
        <v>489</v>
      </c>
      <c r="M18" t="s">
        <v>485</v>
      </c>
      <c r="N18" t="s">
        <v>486</v>
      </c>
      <c r="P18" t="s">
        <v>487</v>
      </c>
      <c r="Q18" t="s">
        <v>488</v>
      </c>
      <c r="S18">
        <v>2016</v>
      </c>
      <c r="T18" t="str">
        <f>IF(ISNA(MATCH(S18,[1]!intercluster_biplan[VLAN],0)),S18,"")</f>
        <v/>
      </c>
      <c r="U18">
        <f t="shared" si="1"/>
        <v>2016</v>
      </c>
      <c r="V18" t="str">
        <f t="shared" si="1"/>
        <v/>
      </c>
      <c r="W18" t="str">
        <f t="shared" si="1"/>
        <v>017</v>
      </c>
      <c r="X18" t="str">
        <v>127</v>
      </c>
      <c r="Y18" t="str">
        <v>017</v>
      </c>
      <c r="Z18">
        <v>2016</v>
      </c>
      <c r="AA18">
        <v>0</v>
      </c>
      <c r="AB18" t="str">
        <v>017</v>
      </c>
      <c r="AD18" s="8" t="s">
        <v>479</v>
      </c>
    </row>
    <row r="19" spans="1:30" x14ac:dyDescent="0.3">
      <c r="A19" s="3">
        <v>217</v>
      </c>
      <c r="B19" s="4">
        <v>117</v>
      </c>
      <c r="C19" s="4">
        <v>318</v>
      </c>
      <c r="D19" s="4" t="s">
        <v>489</v>
      </c>
      <c r="E19" t="str">
        <f>IF(ISNA(MATCH(D19,[1]!Spines_L3_new[vpn-instance],0)),D19,"")</f>
        <v/>
      </c>
      <c r="F19" s="6" t="str">
        <f t="shared" si="0"/>
        <v>128</v>
      </c>
      <c r="G19" s="10" t="s">
        <v>492</v>
      </c>
      <c r="M19" t="s">
        <v>490</v>
      </c>
      <c r="N19" t="s">
        <v>491</v>
      </c>
      <c r="S19">
        <v>2017</v>
      </c>
      <c r="T19" t="str">
        <f>IF(ISNA(MATCH(S19,[1]!intercluster_biplan[VLAN],0)),S19,"")</f>
        <v/>
      </c>
      <c r="U19">
        <f t="shared" si="1"/>
        <v>2017</v>
      </c>
      <c r="V19" t="str">
        <f t="shared" si="1"/>
        <v/>
      </c>
      <c r="W19" t="str">
        <f t="shared" si="1"/>
        <v>018</v>
      </c>
      <c r="X19" t="str">
        <v>128</v>
      </c>
      <c r="Y19" t="str">
        <v>018</v>
      </c>
      <c r="Z19">
        <v>2017</v>
      </c>
      <c r="AA19">
        <v>0</v>
      </c>
      <c r="AB19" t="str">
        <v>018</v>
      </c>
      <c r="AD19" s="8" t="s">
        <v>484</v>
      </c>
    </row>
    <row r="20" spans="1:30" x14ac:dyDescent="0.3">
      <c r="A20" s="3">
        <v>218</v>
      </c>
      <c r="B20" s="4">
        <v>118</v>
      </c>
      <c r="C20" s="4">
        <v>319</v>
      </c>
      <c r="D20" s="4" t="s">
        <v>492</v>
      </c>
      <c r="E20" t="str">
        <f>IF(ISNA(MATCH(D20,[1]!Spines_L3_new[vpn-instance],0)),D20,"")</f>
        <v/>
      </c>
      <c r="F20" s="6" t="str">
        <f t="shared" si="0"/>
        <v>129</v>
      </c>
      <c r="G20" s="10" t="s">
        <v>493</v>
      </c>
      <c r="S20">
        <v>2018</v>
      </c>
      <c r="T20" t="str">
        <f>IF(ISNA(MATCH(S20,[1]!intercluster_biplan[VLAN],0)),S20,"")</f>
        <v/>
      </c>
      <c r="U20">
        <f t="shared" si="1"/>
        <v>2018</v>
      </c>
      <c r="V20" t="str">
        <f t="shared" si="1"/>
        <v/>
      </c>
      <c r="W20" t="str">
        <f t="shared" si="1"/>
        <v>019</v>
      </c>
      <c r="X20" t="str">
        <v>129</v>
      </c>
      <c r="Y20" t="str">
        <v>019</v>
      </c>
      <c r="Z20">
        <v>2018</v>
      </c>
      <c r="AA20">
        <v>0</v>
      </c>
      <c r="AB20" t="str">
        <v>019</v>
      </c>
      <c r="AD20" s="8" t="s">
        <v>489</v>
      </c>
    </row>
    <row r="21" spans="1:30" x14ac:dyDescent="0.3">
      <c r="A21" s="3">
        <v>219</v>
      </c>
      <c r="B21" s="4">
        <v>119</v>
      </c>
      <c r="C21" s="4">
        <v>320</v>
      </c>
      <c r="D21" s="4" t="s">
        <v>493</v>
      </c>
      <c r="E21" t="str">
        <f>IF(ISNA(MATCH(D21,[1]!Spines_L3_new[vpn-instance],0)),D21,"")</f>
        <v/>
      </c>
      <c r="F21" s="6" t="str">
        <f t="shared" si="0"/>
        <v>130</v>
      </c>
      <c r="G21" s="10" t="s">
        <v>494</v>
      </c>
      <c r="S21">
        <v>2019</v>
      </c>
      <c r="T21" t="str">
        <f>IF(ISNA(MATCH(S21,[1]!intercluster_biplan[VLAN],0)),S21,"")</f>
        <v/>
      </c>
      <c r="U21">
        <f t="shared" si="1"/>
        <v>2019</v>
      </c>
      <c r="V21" t="str">
        <f t="shared" si="1"/>
        <v/>
      </c>
      <c r="W21" t="str">
        <f t="shared" si="1"/>
        <v>020</v>
      </c>
      <c r="X21" t="str">
        <v>130</v>
      </c>
      <c r="Y21" t="str">
        <v>020</v>
      </c>
      <c r="Z21">
        <v>2019</v>
      </c>
      <c r="AA21">
        <v>0</v>
      </c>
      <c r="AB21" t="str">
        <v>020</v>
      </c>
      <c r="AD21" s="8" t="s">
        <v>492</v>
      </c>
    </row>
    <row r="22" spans="1:30" x14ac:dyDescent="0.3">
      <c r="A22" s="3">
        <v>220</v>
      </c>
      <c r="B22" s="4">
        <v>120</v>
      </c>
      <c r="C22" s="4">
        <v>321</v>
      </c>
      <c r="D22" s="4" t="s">
        <v>494</v>
      </c>
      <c r="E22" t="str">
        <f>IF(ISNA(MATCH(D22,[1]!Spines_L3_new[vpn-instance],0)),D22,"")</f>
        <v/>
      </c>
      <c r="F22" s="6" t="str">
        <f t="shared" si="0"/>
        <v>131</v>
      </c>
      <c r="G22" s="10" t="s">
        <v>495</v>
      </c>
      <c r="S22">
        <v>2020</v>
      </c>
      <c r="T22" t="str">
        <f>IF(ISNA(MATCH(S22,[1]!intercluster_biplan[VLAN],0)),S22,"")</f>
        <v/>
      </c>
      <c r="U22">
        <f t="shared" si="1"/>
        <v>2020</v>
      </c>
      <c r="V22" t="str">
        <f t="shared" si="1"/>
        <v/>
      </c>
      <c r="W22" t="str">
        <f t="shared" si="1"/>
        <v>021</v>
      </c>
      <c r="X22" t="str">
        <v>131</v>
      </c>
      <c r="Y22" t="str">
        <v>021</v>
      </c>
      <c r="Z22">
        <v>2020</v>
      </c>
      <c r="AA22">
        <v>0</v>
      </c>
      <c r="AB22" t="str">
        <v>021</v>
      </c>
      <c r="AD22" s="8" t="s">
        <v>493</v>
      </c>
    </row>
    <row r="23" spans="1:30" x14ac:dyDescent="0.3">
      <c r="A23" s="3">
        <v>221</v>
      </c>
      <c r="B23" s="4">
        <v>121</v>
      </c>
      <c r="C23" s="4">
        <v>322</v>
      </c>
      <c r="D23" s="4" t="s">
        <v>495</v>
      </c>
      <c r="E23" t="str">
        <f>IF(ISNA(MATCH(D23,[1]!Spines_L3_new[vpn-instance],0)),D23,"")</f>
        <v/>
      </c>
      <c r="F23" s="6" t="str">
        <f t="shared" si="0"/>
        <v>132</v>
      </c>
      <c r="G23" s="10" t="s">
        <v>496</v>
      </c>
      <c r="S23">
        <v>2021</v>
      </c>
      <c r="T23" t="str">
        <f>IF(ISNA(MATCH(S23,[1]!intercluster_biplan[VLAN],0)),S23,"")</f>
        <v/>
      </c>
      <c r="U23">
        <f t="shared" si="1"/>
        <v>2021</v>
      </c>
      <c r="V23" t="str">
        <f t="shared" si="1"/>
        <v/>
      </c>
      <c r="W23" t="str">
        <f t="shared" si="1"/>
        <v>022</v>
      </c>
      <c r="X23" t="str">
        <v>132</v>
      </c>
      <c r="Y23" t="str">
        <v>022</v>
      </c>
      <c r="Z23">
        <v>2021</v>
      </c>
      <c r="AA23">
        <v>0</v>
      </c>
      <c r="AB23" t="str">
        <v>022</v>
      </c>
      <c r="AD23" s="8" t="s">
        <v>494</v>
      </c>
    </row>
    <row r="24" spans="1:30" x14ac:dyDescent="0.3">
      <c r="A24" s="3">
        <v>222</v>
      </c>
      <c r="B24" s="4">
        <v>122</v>
      </c>
      <c r="C24" s="4">
        <v>323</v>
      </c>
      <c r="D24" s="4" t="s">
        <v>496</v>
      </c>
      <c r="E24" t="str">
        <f>IF(ISNA(MATCH(D24,[1]!Spines_L3_new[vpn-instance],0)),D24,"")</f>
        <v/>
      </c>
      <c r="F24" s="6" t="str">
        <f t="shared" si="0"/>
        <v>133</v>
      </c>
      <c r="G24" s="10" t="s">
        <v>497</v>
      </c>
      <c r="S24">
        <v>2022</v>
      </c>
      <c r="T24" t="str">
        <f>IF(ISNA(MATCH(S24,[1]!intercluster_biplan[VLAN],0)),S24,"")</f>
        <v/>
      </c>
      <c r="U24">
        <f t="shared" si="1"/>
        <v>2022</v>
      </c>
      <c r="V24" t="str">
        <f t="shared" si="1"/>
        <v/>
      </c>
      <c r="W24" t="str">
        <f t="shared" si="1"/>
        <v>023</v>
      </c>
      <c r="X24" t="str">
        <v>133</v>
      </c>
      <c r="Y24" t="str">
        <v>023</v>
      </c>
      <c r="Z24">
        <v>2022</v>
      </c>
      <c r="AA24">
        <v>0</v>
      </c>
      <c r="AB24" t="str">
        <v>023</v>
      </c>
      <c r="AD24" s="8" t="s">
        <v>495</v>
      </c>
    </row>
    <row r="25" spans="1:30" x14ac:dyDescent="0.3">
      <c r="A25" s="3">
        <v>223</v>
      </c>
      <c r="B25" s="4">
        <v>123</v>
      </c>
      <c r="C25" s="4">
        <v>324</v>
      </c>
      <c r="D25" s="4" t="s">
        <v>497</v>
      </c>
      <c r="E25" t="str">
        <f>IF(ISNA(MATCH(D25,[1]!Spines_L3_new[vpn-instance],0)),D25,"")</f>
        <v/>
      </c>
      <c r="F25" s="6" t="str">
        <f t="shared" si="0"/>
        <v>134</v>
      </c>
      <c r="G25" s="10" t="s">
        <v>498</v>
      </c>
      <c r="S25">
        <v>2023</v>
      </c>
      <c r="T25" t="str">
        <f>IF(ISNA(MATCH(S25,[1]!intercluster_biplan[VLAN],0)),S25,"")</f>
        <v/>
      </c>
      <c r="U25">
        <f t="shared" si="1"/>
        <v>2023</v>
      </c>
      <c r="V25" t="str">
        <f t="shared" si="1"/>
        <v/>
      </c>
      <c r="W25" t="str">
        <f t="shared" si="1"/>
        <v>024</v>
      </c>
      <c r="X25" t="str">
        <v>134</v>
      </c>
      <c r="Y25" t="str">
        <v>024</v>
      </c>
      <c r="Z25">
        <v>2023</v>
      </c>
      <c r="AA25">
        <v>0</v>
      </c>
      <c r="AB25" t="str">
        <v>024</v>
      </c>
      <c r="AD25" s="8" t="s">
        <v>496</v>
      </c>
    </row>
    <row r="26" spans="1:30" x14ac:dyDescent="0.3">
      <c r="A26" s="3">
        <v>224</v>
      </c>
      <c r="B26" s="4">
        <v>124</v>
      </c>
      <c r="C26" s="4">
        <v>325</v>
      </c>
      <c r="D26" s="4" t="s">
        <v>498</v>
      </c>
      <c r="E26" t="str">
        <f>IF(ISNA(MATCH(D26,[1]!Spines_L3_new[vpn-instance],0)),D26,"")</f>
        <v/>
      </c>
      <c r="F26" s="6" t="str">
        <f t="shared" si="0"/>
        <v>135</v>
      </c>
      <c r="G26" s="10" t="s">
        <v>499</v>
      </c>
      <c r="S26">
        <v>2024</v>
      </c>
      <c r="T26" t="str">
        <f>IF(ISNA(MATCH(S26,[1]!intercluster_biplan[VLAN],0)),S26,"")</f>
        <v/>
      </c>
      <c r="U26">
        <f t="shared" si="1"/>
        <v>2024</v>
      </c>
      <c r="V26" t="str">
        <f t="shared" si="1"/>
        <v/>
      </c>
      <c r="W26" t="str">
        <f t="shared" si="1"/>
        <v>025</v>
      </c>
      <c r="X26" t="str">
        <v>135</v>
      </c>
      <c r="Y26" t="str">
        <v>025</v>
      </c>
      <c r="Z26">
        <v>2024</v>
      </c>
      <c r="AA26">
        <v>0</v>
      </c>
      <c r="AB26" t="str">
        <v>025</v>
      </c>
      <c r="AD26" s="8" t="s">
        <v>497</v>
      </c>
    </row>
    <row r="27" spans="1:30" x14ac:dyDescent="0.3">
      <c r="A27" s="3">
        <v>225</v>
      </c>
      <c r="B27" s="4">
        <v>125</v>
      </c>
      <c r="C27" s="4">
        <v>326</v>
      </c>
      <c r="D27" s="4" t="s">
        <v>499</v>
      </c>
      <c r="E27" t="str">
        <f>IF(ISNA(MATCH(D27,[1]!Spines_L3_new[vpn-instance],0)),D27,"")</f>
        <v/>
      </c>
      <c r="F27" s="6" t="str">
        <f t="shared" si="0"/>
        <v>136</v>
      </c>
      <c r="G27" s="6"/>
      <c r="S27">
        <v>2025</v>
      </c>
      <c r="T27" t="str">
        <f>IF(ISNA(MATCH(S27,[1]!intercluster_biplan[VLAN],0)),S27,"")</f>
        <v/>
      </c>
      <c r="U27">
        <f t="shared" si="1"/>
        <v>2025</v>
      </c>
      <c r="V27" t="str">
        <f t="shared" si="1"/>
        <v/>
      </c>
      <c r="W27" t="str">
        <f t="shared" si="1"/>
        <v>026</v>
      </c>
      <c r="X27" t="str">
        <v>136</v>
      </c>
      <c r="Y27" t="str">
        <v>026</v>
      </c>
      <c r="Z27">
        <v>2025</v>
      </c>
      <c r="AA27">
        <v>0</v>
      </c>
      <c r="AB27" t="str">
        <v>026</v>
      </c>
      <c r="AD27" s="8" t="s">
        <v>498</v>
      </c>
    </row>
    <row r="28" spans="1:30" x14ac:dyDescent="0.3">
      <c r="A28" s="3">
        <v>226</v>
      </c>
      <c r="B28" s="4">
        <v>126</v>
      </c>
      <c r="C28" s="4">
        <v>327</v>
      </c>
      <c r="D28" s="4" t="s">
        <v>500</v>
      </c>
      <c r="E28" t="str">
        <f>IF(ISNA(MATCH(D28,[1]!Spines_L3_new[vpn-instance],0)),D28,"")</f>
        <v/>
      </c>
      <c r="F28" s="6" t="str">
        <f t="shared" si="0"/>
        <v>137</v>
      </c>
      <c r="G28" s="6"/>
      <c r="S28">
        <v>2026</v>
      </c>
      <c r="T28" t="str">
        <f>IF(ISNA(MATCH(S28,[1]!intercluster_biplan[VLAN],0)),S28,"")</f>
        <v/>
      </c>
      <c r="U28">
        <f t="shared" si="1"/>
        <v>2026</v>
      </c>
      <c r="V28" t="str">
        <f t="shared" si="1"/>
        <v/>
      </c>
      <c r="W28" t="str">
        <f t="shared" si="1"/>
        <v>027</v>
      </c>
      <c r="X28" t="str">
        <v>137</v>
      </c>
      <c r="Y28" t="str">
        <v>027</v>
      </c>
      <c r="Z28">
        <v>2026</v>
      </c>
      <c r="AA28">
        <v>0</v>
      </c>
      <c r="AB28" t="str">
        <v>027</v>
      </c>
      <c r="AD28" s="8" t="s">
        <v>499</v>
      </c>
    </row>
    <row r="29" spans="1:30" x14ac:dyDescent="0.3">
      <c r="A29" s="3">
        <v>227</v>
      </c>
      <c r="B29" s="4">
        <v>127</v>
      </c>
      <c r="C29" s="4">
        <v>328</v>
      </c>
      <c r="D29" s="4" t="s">
        <v>501</v>
      </c>
      <c r="E29" t="str">
        <f>IF(ISNA(MATCH(D29,[1]!Spines_L3_new[vpn-instance],0)),D29,"")</f>
        <v/>
      </c>
      <c r="F29" s="6" t="str">
        <f t="shared" si="0"/>
        <v>138</v>
      </c>
      <c r="G29" s="6"/>
      <c r="S29">
        <v>2027</v>
      </c>
      <c r="T29" t="str">
        <f>IF(ISNA(MATCH(S29,[1]!intercluster_biplan[VLAN],0)),S29,"")</f>
        <v/>
      </c>
      <c r="U29">
        <f t="shared" si="1"/>
        <v>2027</v>
      </c>
      <c r="V29" t="str">
        <f t="shared" si="1"/>
        <v/>
      </c>
      <c r="W29" t="str">
        <f t="shared" si="1"/>
        <v>028</v>
      </c>
      <c r="X29" t="str">
        <v>138</v>
      </c>
      <c r="Y29" t="str">
        <v>028</v>
      </c>
      <c r="Z29">
        <v>2027</v>
      </c>
      <c r="AA29">
        <v>0</v>
      </c>
      <c r="AB29" t="str">
        <v>028</v>
      </c>
      <c r="AD29" s="8" t="s">
        <v>500</v>
      </c>
    </row>
    <row r="30" spans="1:30" x14ac:dyDescent="0.3">
      <c r="A30" s="3">
        <v>228</v>
      </c>
      <c r="B30" s="4">
        <v>128</v>
      </c>
      <c r="C30" s="4">
        <v>329</v>
      </c>
      <c r="D30" s="4" t="s">
        <v>502</v>
      </c>
      <c r="E30" t="str">
        <f>IF(ISNA(MATCH(D30,[1]!Spines_L3_new[vpn-instance],0)),D30,"")</f>
        <v/>
      </c>
      <c r="F30" s="6" t="str">
        <f t="shared" si="0"/>
        <v>139</v>
      </c>
      <c r="G30" s="6"/>
      <c r="S30">
        <v>2028</v>
      </c>
      <c r="T30" t="str">
        <f>IF(ISNA(MATCH(S30,[1]!intercluster_biplan[VLAN],0)),S30,"")</f>
        <v/>
      </c>
      <c r="U30">
        <f t="shared" si="1"/>
        <v>2028</v>
      </c>
      <c r="V30" t="str">
        <f t="shared" si="1"/>
        <v/>
      </c>
      <c r="W30" t="str">
        <f t="shared" si="1"/>
        <v>029</v>
      </c>
      <c r="X30" t="str">
        <v>139</v>
      </c>
      <c r="Y30" t="str">
        <v>029</v>
      </c>
      <c r="Z30">
        <v>2028</v>
      </c>
      <c r="AA30">
        <v>0</v>
      </c>
      <c r="AB30" t="str">
        <v>029</v>
      </c>
      <c r="AD30" s="8" t="s">
        <v>501</v>
      </c>
    </row>
    <row r="31" spans="1:30" x14ac:dyDescent="0.3">
      <c r="A31" s="3">
        <v>229</v>
      </c>
      <c r="B31" s="4">
        <v>129</v>
      </c>
      <c r="C31" s="4">
        <v>330</v>
      </c>
      <c r="D31" s="4" t="s">
        <v>503</v>
      </c>
      <c r="E31" t="str">
        <f>IF(ISNA(MATCH(D31,[1]!Spines_L3_new[vpn-instance],0)),D31,"")</f>
        <v/>
      </c>
      <c r="F31" s="6" t="str">
        <f t="shared" si="0"/>
        <v>140</v>
      </c>
      <c r="G31" s="6"/>
      <c r="S31">
        <v>2029</v>
      </c>
      <c r="T31" t="str">
        <f>IF(ISNA(MATCH(S31,[1]!intercluster_biplan[VLAN],0)),S31,"")</f>
        <v/>
      </c>
      <c r="U31">
        <f t="shared" si="1"/>
        <v>2029</v>
      </c>
      <c r="V31" t="str">
        <f t="shared" si="1"/>
        <v/>
      </c>
      <c r="W31" t="str">
        <f t="shared" si="1"/>
        <v>030</v>
      </c>
      <c r="X31" t="str">
        <v>140</v>
      </c>
      <c r="Y31" t="str">
        <v>030</v>
      </c>
      <c r="Z31">
        <v>2029</v>
      </c>
      <c r="AA31">
        <v>0</v>
      </c>
      <c r="AB31" t="str">
        <v>030</v>
      </c>
      <c r="AD31" s="8" t="s">
        <v>502</v>
      </c>
    </row>
    <row r="32" spans="1:30" x14ac:dyDescent="0.3">
      <c r="A32" s="3">
        <v>230</v>
      </c>
      <c r="B32" s="4">
        <v>130</v>
      </c>
      <c r="C32" s="4">
        <v>331</v>
      </c>
      <c r="D32" s="4" t="s">
        <v>504</v>
      </c>
      <c r="E32" t="str">
        <f>IF(ISNA(MATCH(D32,[1]!Spines_L3_new[vpn-instance],0)),D32,"")</f>
        <v/>
      </c>
      <c r="F32" s="6" t="str">
        <f t="shared" si="0"/>
        <v>141</v>
      </c>
      <c r="G32" s="6"/>
      <c r="S32">
        <v>2030</v>
      </c>
      <c r="T32" t="str">
        <f>IF(ISNA(MATCH(S32,[1]!intercluster_biplan[VLAN],0)),S32,"")</f>
        <v/>
      </c>
      <c r="U32">
        <f t="shared" si="1"/>
        <v>2030</v>
      </c>
      <c r="V32" t="str">
        <f t="shared" si="1"/>
        <v/>
      </c>
      <c r="W32" t="str">
        <f t="shared" si="1"/>
        <v>031</v>
      </c>
      <c r="X32" t="str">
        <v>141</v>
      </c>
      <c r="Y32" t="str">
        <v>031</v>
      </c>
      <c r="Z32">
        <v>2030</v>
      </c>
      <c r="AA32">
        <v>0</v>
      </c>
      <c r="AB32" t="str">
        <v>031</v>
      </c>
      <c r="AD32" s="8" t="s">
        <v>503</v>
      </c>
    </row>
    <row r="33" spans="1:30" x14ac:dyDescent="0.3">
      <c r="A33" s="3">
        <v>231</v>
      </c>
      <c r="B33" s="4">
        <v>131</v>
      </c>
      <c r="C33" s="4">
        <v>332</v>
      </c>
      <c r="D33" s="4" t="s">
        <v>505</v>
      </c>
      <c r="E33" t="str">
        <f>IF(ISNA(MATCH(D33,[1]!Spines_L3_new[vpn-instance],0)),D33,"")</f>
        <v/>
      </c>
      <c r="F33" s="6" t="str">
        <f t="shared" si="0"/>
        <v>142</v>
      </c>
      <c r="G33" s="6"/>
      <c r="S33">
        <v>2031</v>
      </c>
      <c r="T33" t="str">
        <f>IF(ISNA(MATCH(S33,[1]!intercluster_biplan[VLAN],0)),S33,"")</f>
        <v/>
      </c>
      <c r="U33">
        <f t="shared" si="1"/>
        <v>2031</v>
      </c>
      <c r="V33" t="str">
        <f t="shared" si="1"/>
        <v/>
      </c>
      <c r="W33" t="str">
        <f t="shared" si="1"/>
        <v>032</v>
      </c>
      <c r="X33" t="str">
        <v>142</v>
      </c>
      <c r="Y33" t="str">
        <v>032</v>
      </c>
      <c r="Z33">
        <v>2031</v>
      </c>
      <c r="AA33">
        <v>0</v>
      </c>
      <c r="AB33" t="str">
        <v>032</v>
      </c>
      <c r="AD33" s="8" t="s">
        <v>504</v>
      </c>
    </row>
    <row r="34" spans="1:30" x14ac:dyDescent="0.3">
      <c r="A34" s="3">
        <v>232</v>
      </c>
      <c r="B34" s="4">
        <v>132</v>
      </c>
      <c r="C34" s="4">
        <v>333</v>
      </c>
      <c r="D34" s="4" t="s">
        <v>506</v>
      </c>
      <c r="E34" t="str">
        <f>IF(ISNA(MATCH(D34,[1]!Spines_L3_new[vpn-instance],0)),D34,"")</f>
        <v/>
      </c>
      <c r="F34" s="6" t="str">
        <f t="shared" si="0"/>
        <v>143</v>
      </c>
      <c r="G34" s="6"/>
      <c r="S34">
        <v>2032</v>
      </c>
      <c r="T34" t="str">
        <f>IF(ISNA(MATCH(S34,[1]!intercluster_biplan[VLAN],0)),S34,"")</f>
        <v/>
      </c>
      <c r="U34">
        <f t="shared" si="1"/>
        <v>2032</v>
      </c>
      <c r="V34" t="str">
        <f t="shared" si="1"/>
        <v/>
      </c>
      <c r="W34" t="str">
        <f t="shared" si="1"/>
        <v>033</v>
      </c>
      <c r="X34" t="str">
        <v>143</v>
      </c>
      <c r="Y34" t="str">
        <v>033</v>
      </c>
      <c r="Z34">
        <v>2032</v>
      </c>
      <c r="AA34">
        <v>0</v>
      </c>
      <c r="AB34" t="str">
        <v>033</v>
      </c>
      <c r="AD34" s="8" t="s">
        <v>505</v>
      </c>
    </row>
    <row r="35" spans="1:30" x14ac:dyDescent="0.3">
      <c r="A35" s="3">
        <v>233</v>
      </c>
      <c r="B35" s="4">
        <v>133</v>
      </c>
      <c r="C35" s="4">
        <v>334</v>
      </c>
      <c r="D35" s="4" t="s">
        <v>507</v>
      </c>
      <c r="E35" t="str">
        <f>IF(ISNA(MATCH(D35,[1]!Spines_L3_new[vpn-instance],0)),D35,"")</f>
        <v/>
      </c>
      <c r="F35" s="6" t="str">
        <f t="shared" si="0"/>
        <v>144</v>
      </c>
      <c r="G35" s="6"/>
      <c r="S35">
        <v>2033</v>
      </c>
      <c r="T35" t="str">
        <f>IF(ISNA(MATCH(S35,[1]!intercluster_biplan[VLAN],0)),S35,"")</f>
        <v/>
      </c>
      <c r="U35">
        <f t="shared" si="1"/>
        <v>2033</v>
      </c>
      <c r="V35" t="str">
        <f t="shared" si="1"/>
        <v/>
      </c>
      <c r="W35" t="str">
        <f t="shared" si="1"/>
        <v>041</v>
      </c>
      <c r="X35" t="str">
        <v>144</v>
      </c>
      <c r="Y35" t="str">
        <v>034</v>
      </c>
      <c r="Z35">
        <v>2033</v>
      </c>
      <c r="AA35">
        <v>0</v>
      </c>
      <c r="AB35" t="str">
        <v>041</v>
      </c>
      <c r="AD35" s="8" t="s">
        <v>506</v>
      </c>
    </row>
    <row r="36" spans="1:30" x14ac:dyDescent="0.3">
      <c r="A36" s="3">
        <v>234</v>
      </c>
      <c r="B36" s="4">
        <v>134</v>
      </c>
      <c r="C36" s="4">
        <v>335</v>
      </c>
      <c r="D36" s="4" t="s">
        <v>508</v>
      </c>
      <c r="E36" t="str">
        <f>IF(ISNA(MATCH(D36,[1]!Spines_L3_new[vpn-instance],0)),D36,"")</f>
        <v/>
      </c>
      <c r="F36" s="6" t="str">
        <f t="shared" si="0"/>
        <v>145</v>
      </c>
      <c r="G36" s="6"/>
      <c r="S36">
        <v>2034</v>
      </c>
      <c r="T36" t="str">
        <f>IF(ISNA(MATCH(S36,[1]!intercluster_biplan[VLAN],0)),S36,"")</f>
        <v/>
      </c>
      <c r="U36">
        <f t="shared" si="1"/>
        <v>2034</v>
      </c>
      <c r="V36" t="str">
        <f t="shared" si="1"/>
        <v/>
      </c>
      <c r="W36" t="str">
        <f t="shared" si="1"/>
        <v>042</v>
      </c>
      <c r="X36" t="str">
        <v>145</v>
      </c>
      <c r="Y36" t="str">
        <v>035</v>
      </c>
      <c r="Z36">
        <v>2034</v>
      </c>
      <c r="AA36">
        <v>0</v>
      </c>
      <c r="AB36" t="str">
        <v>042</v>
      </c>
      <c r="AD36" s="8" t="s">
        <v>507</v>
      </c>
    </row>
    <row r="37" spans="1:30" x14ac:dyDescent="0.3">
      <c r="A37" s="3">
        <v>235</v>
      </c>
      <c r="B37" s="4">
        <v>135</v>
      </c>
      <c r="C37" s="4">
        <v>336</v>
      </c>
      <c r="D37" s="4" t="s">
        <v>509</v>
      </c>
      <c r="E37" t="str">
        <f>IF(ISNA(MATCH(D37,[1]!Spines_L3_new[vpn-instance],0)),D37,"")</f>
        <v/>
      </c>
      <c r="F37" s="6" t="str">
        <f t="shared" si="0"/>
        <v>146</v>
      </c>
      <c r="G37" s="6"/>
      <c r="S37">
        <v>2035</v>
      </c>
      <c r="T37" t="str">
        <f>IF(ISNA(MATCH(S37,[1]!intercluster_biplan[VLAN],0)),S37,"")</f>
        <v/>
      </c>
      <c r="U37">
        <f t="shared" si="1"/>
        <v>2035</v>
      </c>
      <c r="V37" t="str">
        <f t="shared" si="1"/>
        <v/>
      </c>
      <c r="W37" t="str">
        <f t="shared" si="1"/>
        <v>043</v>
      </c>
      <c r="X37" t="str">
        <v>146</v>
      </c>
      <c r="Y37" t="str">
        <v>036</v>
      </c>
      <c r="Z37">
        <v>2035</v>
      </c>
      <c r="AA37">
        <v>0</v>
      </c>
      <c r="AB37" t="str">
        <v>043</v>
      </c>
      <c r="AD37" s="8" t="s">
        <v>508</v>
      </c>
    </row>
    <row r="38" spans="1:30" x14ac:dyDescent="0.3">
      <c r="A38" s="3">
        <v>236</v>
      </c>
      <c r="B38" s="4">
        <v>136</v>
      </c>
      <c r="C38" s="4">
        <v>337</v>
      </c>
      <c r="D38" s="4" t="s">
        <v>510</v>
      </c>
      <c r="E38" t="str">
        <f>IF(ISNA(MATCH(D38,[1]!Spines_L3_new[vpn-instance],0)),D38,"")</f>
        <v/>
      </c>
      <c r="F38" s="6" t="str">
        <f t="shared" si="0"/>
        <v>147</v>
      </c>
      <c r="G38" s="6"/>
      <c r="S38">
        <v>2036</v>
      </c>
      <c r="T38" t="str">
        <f>IF(ISNA(MATCH(S38,[1]!intercluster_biplan[VLAN],0)),S38,"")</f>
        <v/>
      </c>
      <c r="U38">
        <f t="shared" si="1"/>
        <v>2036</v>
      </c>
      <c r="V38" t="str">
        <f t="shared" si="1"/>
        <v/>
      </c>
      <c r="W38" t="str">
        <f t="shared" si="1"/>
        <v>044</v>
      </c>
      <c r="X38" t="str">
        <v>147</v>
      </c>
      <c r="Y38" t="str">
        <v>037</v>
      </c>
      <c r="Z38">
        <v>2036</v>
      </c>
      <c r="AA38">
        <v>0</v>
      </c>
      <c r="AB38" t="str">
        <v>044</v>
      </c>
      <c r="AD38" s="8" t="s">
        <v>509</v>
      </c>
    </row>
    <row r="39" spans="1:30" x14ac:dyDescent="0.3">
      <c r="A39" s="3">
        <v>237</v>
      </c>
      <c r="B39" s="4">
        <v>137</v>
      </c>
      <c r="C39" s="4">
        <v>338</v>
      </c>
      <c r="D39" s="4" t="s">
        <v>511</v>
      </c>
      <c r="E39" t="str">
        <f>IF(ISNA(MATCH(D39,[1]!Spines_L3_new[vpn-instance],0)),D39,"")</f>
        <v/>
      </c>
      <c r="F39" s="6" t="str">
        <f t="shared" si="0"/>
        <v>148</v>
      </c>
      <c r="G39" s="6"/>
      <c r="S39">
        <v>2037</v>
      </c>
      <c r="T39" t="str">
        <f>IF(ISNA(MATCH(S39,[1]!intercluster_biplan[VLAN],0)),S39,"")</f>
        <v/>
      </c>
      <c r="U39">
        <f t="shared" si="1"/>
        <v>2037</v>
      </c>
      <c r="V39" t="str">
        <f t="shared" si="1"/>
        <v/>
      </c>
      <c r="W39" t="str">
        <f t="shared" si="1"/>
        <v>045</v>
      </c>
      <c r="X39" t="str">
        <v>148</v>
      </c>
      <c r="Y39" t="str">
        <v>038</v>
      </c>
      <c r="Z39">
        <v>2037</v>
      </c>
      <c r="AA39">
        <v>0</v>
      </c>
      <c r="AB39" t="str">
        <v>045</v>
      </c>
      <c r="AD39" s="8" t="s">
        <v>510</v>
      </c>
    </row>
    <row r="40" spans="1:30" x14ac:dyDescent="0.3">
      <c r="A40" s="3">
        <v>238</v>
      </c>
      <c r="B40" s="4">
        <v>138</v>
      </c>
      <c r="C40" s="4">
        <v>339</v>
      </c>
      <c r="D40" s="4" t="s">
        <v>512</v>
      </c>
      <c r="E40" t="str">
        <f>IF(ISNA(MATCH(D40,[1]!Spines_L3_new[vpn-instance],0)),D40,"")</f>
        <v/>
      </c>
      <c r="F40" s="6" t="str">
        <f t="shared" si="0"/>
        <v>149</v>
      </c>
      <c r="G40" s="6"/>
      <c r="S40">
        <v>2038</v>
      </c>
      <c r="T40" t="str">
        <f>IF(ISNA(MATCH(S40,[1]!intercluster_biplan[VLAN],0)),S40,"")</f>
        <v/>
      </c>
      <c r="U40">
        <f t="shared" si="1"/>
        <v>2038</v>
      </c>
      <c r="V40" t="str">
        <f t="shared" si="1"/>
        <v/>
      </c>
      <c r="W40" t="str">
        <f t="shared" si="1"/>
        <v>046</v>
      </c>
      <c r="X40" t="str">
        <v>149</v>
      </c>
      <c r="Y40" t="str">
        <v>039</v>
      </c>
      <c r="Z40">
        <v>2038</v>
      </c>
      <c r="AA40">
        <v>0</v>
      </c>
      <c r="AB40" t="str">
        <v>046</v>
      </c>
      <c r="AD40" s="8" t="s">
        <v>511</v>
      </c>
    </row>
    <row r="41" spans="1:30" x14ac:dyDescent="0.3">
      <c r="A41" s="3">
        <v>239</v>
      </c>
      <c r="B41" s="4">
        <v>139</v>
      </c>
      <c r="C41" s="4">
        <v>340</v>
      </c>
      <c r="D41" s="4" t="s">
        <v>513</v>
      </c>
      <c r="E41" t="str">
        <f>IF(ISNA(MATCH(D41,[1]!Spines_L3_new[vpn-instance],0)),D41,"")</f>
        <v/>
      </c>
      <c r="F41" s="6" t="str">
        <f t="shared" si="0"/>
        <v>150</v>
      </c>
      <c r="G41" s="6"/>
      <c r="S41">
        <v>2039</v>
      </c>
      <c r="T41" t="str">
        <f>IF(ISNA(MATCH(S41,[1]!intercluster_biplan[VLAN],0)),S41,"")</f>
        <v/>
      </c>
      <c r="U41">
        <f t="shared" si="1"/>
        <v>2039</v>
      </c>
      <c r="V41" t="str">
        <f t="shared" si="1"/>
        <v/>
      </c>
      <c r="W41" t="str">
        <f t="shared" si="1"/>
        <v>047</v>
      </c>
      <c r="X41" t="str">
        <v>150</v>
      </c>
      <c r="Y41" t="str">
        <v>040</v>
      </c>
      <c r="Z41">
        <v>2039</v>
      </c>
      <c r="AA41">
        <v>0</v>
      </c>
      <c r="AB41" t="str">
        <v>047</v>
      </c>
      <c r="AD41" s="8" t="s">
        <v>512</v>
      </c>
    </row>
    <row r="42" spans="1:30" x14ac:dyDescent="0.3">
      <c r="A42" s="3">
        <v>240</v>
      </c>
      <c r="B42" s="4">
        <v>140</v>
      </c>
      <c r="C42" s="4">
        <v>341</v>
      </c>
      <c r="D42" s="4" t="s">
        <v>514</v>
      </c>
      <c r="E42" t="str">
        <f>IF(ISNA(MATCH(D42,[1]!Spines_L3_new[vpn-instance],0)),D42,"")</f>
        <v/>
      </c>
      <c r="F42" s="6" t="str">
        <f t="shared" si="0"/>
        <v>151</v>
      </c>
      <c r="G42" s="6"/>
      <c r="S42">
        <v>2040</v>
      </c>
      <c r="T42" t="str">
        <f>IF(ISNA(MATCH(S42,[1]!intercluster_biplan[VLAN],0)),S42,"")</f>
        <v/>
      </c>
      <c r="U42">
        <f t="shared" si="1"/>
        <v>2040</v>
      </c>
      <c r="V42" t="str">
        <f t="shared" si="1"/>
        <v/>
      </c>
      <c r="W42" t="str">
        <f t="shared" si="1"/>
        <v>048</v>
      </c>
      <c r="X42" t="str">
        <v>151</v>
      </c>
      <c r="Y42" t="str">
        <v>041</v>
      </c>
      <c r="Z42">
        <v>2040</v>
      </c>
      <c r="AA42">
        <v>0</v>
      </c>
      <c r="AB42" t="str">
        <v>048</v>
      </c>
      <c r="AD42" s="8" t="s">
        <v>513</v>
      </c>
    </row>
    <row r="43" spans="1:30" x14ac:dyDescent="0.3">
      <c r="A43" s="3">
        <v>241</v>
      </c>
      <c r="B43" s="4">
        <v>141</v>
      </c>
      <c r="C43" s="4">
        <v>342</v>
      </c>
      <c r="D43" s="4" t="s">
        <v>515</v>
      </c>
      <c r="E43" t="str">
        <f>IF(ISNA(MATCH(D43,[1]!Spines_L3_new[vpn-instance],0)),D43,"")</f>
        <v/>
      </c>
      <c r="F43" s="6" t="str">
        <f t="shared" si="0"/>
        <v>152</v>
      </c>
      <c r="G43" s="6"/>
      <c r="S43">
        <v>2041</v>
      </c>
      <c r="T43" t="str">
        <f>IF(ISNA(MATCH(S43,[1]!intercluster_biplan[VLAN],0)),S43,"")</f>
        <v/>
      </c>
      <c r="U43">
        <f t="shared" si="1"/>
        <v>2041</v>
      </c>
      <c r="V43" t="str">
        <f t="shared" si="1"/>
        <v/>
      </c>
      <c r="W43" t="str">
        <f t="shared" si="1"/>
        <v>051</v>
      </c>
      <c r="X43" t="str">
        <v>152</v>
      </c>
      <c r="Y43" t="str">
        <v>042</v>
      </c>
      <c r="Z43">
        <v>2041</v>
      </c>
      <c r="AA43">
        <v>0</v>
      </c>
      <c r="AB43" t="str">
        <v>051</v>
      </c>
      <c r="AD43" s="8" t="s">
        <v>514</v>
      </c>
    </row>
    <row r="44" spans="1:30" x14ac:dyDescent="0.3">
      <c r="A44" s="3">
        <v>242</v>
      </c>
      <c r="B44" s="4">
        <v>142</v>
      </c>
      <c r="C44" s="4">
        <v>343</v>
      </c>
      <c r="D44" s="4" t="s">
        <v>516</v>
      </c>
      <c r="E44" t="str">
        <f>IF(ISNA(MATCH(D44,[1]!Spines_L3_new[vpn-instance],0)),D44,"")</f>
        <v/>
      </c>
      <c r="F44" s="6" t="str">
        <f t="shared" si="0"/>
        <v>153</v>
      </c>
      <c r="G44" s="6"/>
      <c r="S44">
        <v>2042</v>
      </c>
      <c r="T44" t="str">
        <f>IF(ISNA(MATCH(S44,[1]!intercluster_biplan[VLAN],0)),S44,"")</f>
        <v/>
      </c>
      <c r="U44">
        <f t="shared" si="1"/>
        <v>2042</v>
      </c>
      <c r="V44" t="str">
        <f t="shared" si="1"/>
        <v/>
      </c>
      <c r="W44" t="str">
        <f t="shared" si="1"/>
        <v>052</v>
      </c>
      <c r="X44" t="str">
        <v>153</v>
      </c>
      <c r="Y44" t="str">
        <v>043</v>
      </c>
      <c r="Z44">
        <v>2042</v>
      </c>
      <c r="AA44">
        <v>0</v>
      </c>
      <c r="AB44" t="str">
        <v>052</v>
      </c>
      <c r="AD44" s="8" t="s">
        <v>515</v>
      </c>
    </row>
    <row r="45" spans="1:30" x14ac:dyDescent="0.3">
      <c r="A45" s="3">
        <v>243</v>
      </c>
      <c r="B45" s="4">
        <v>143</v>
      </c>
      <c r="C45" s="4">
        <v>344</v>
      </c>
      <c r="D45" s="4" t="s">
        <v>517</v>
      </c>
      <c r="E45" t="str">
        <f>IF(ISNA(MATCH(D45,[1]!Spines_L3_new[vpn-instance],0)),D45,"")</f>
        <v/>
      </c>
      <c r="F45" s="6" t="str">
        <f t="shared" si="0"/>
        <v>154</v>
      </c>
      <c r="G45" s="6"/>
      <c r="S45">
        <v>2043</v>
      </c>
      <c r="T45" t="str">
        <f>IF(ISNA(MATCH(S45,[1]!intercluster_biplan[VLAN],0)),S45,"")</f>
        <v/>
      </c>
      <c r="U45">
        <f t="shared" si="1"/>
        <v>2043</v>
      </c>
      <c r="V45" t="str">
        <f t="shared" si="1"/>
        <v/>
      </c>
      <c r="W45" t="str">
        <f t="shared" si="1"/>
        <v>053</v>
      </c>
      <c r="X45" t="str">
        <v>154</v>
      </c>
      <c r="Y45" t="str">
        <v>044</v>
      </c>
      <c r="Z45">
        <v>2043</v>
      </c>
      <c r="AA45">
        <v>0</v>
      </c>
      <c r="AB45" t="str">
        <v>053</v>
      </c>
      <c r="AD45" s="8" t="s">
        <v>516</v>
      </c>
    </row>
    <row r="46" spans="1:30" x14ac:dyDescent="0.3">
      <c r="A46" s="3">
        <v>244</v>
      </c>
      <c r="B46" s="4">
        <v>144</v>
      </c>
      <c r="C46" s="4">
        <v>345</v>
      </c>
      <c r="D46" s="4" t="s">
        <v>518</v>
      </c>
      <c r="E46" t="str">
        <f>IF(ISNA(MATCH(D46,[1]!Spines_L3_new[vpn-instance],0)),D46,"")</f>
        <v/>
      </c>
      <c r="F46" s="6" t="str">
        <f t="shared" si="0"/>
        <v>155</v>
      </c>
      <c r="G46" s="6"/>
      <c r="S46">
        <v>2044</v>
      </c>
      <c r="T46" t="str">
        <f>IF(ISNA(MATCH(S46,[1]!intercluster_biplan[VLAN],0)),S46,"")</f>
        <v/>
      </c>
      <c r="U46">
        <f t="shared" si="1"/>
        <v>2044</v>
      </c>
      <c r="V46" t="str">
        <f t="shared" si="1"/>
        <v/>
      </c>
      <c r="W46" t="str">
        <f t="shared" si="1"/>
        <v>054</v>
      </c>
      <c r="X46" t="str">
        <v>155</v>
      </c>
      <c r="Y46" t="str">
        <v>045</v>
      </c>
      <c r="Z46">
        <v>2044</v>
      </c>
      <c r="AA46">
        <v>0</v>
      </c>
      <c r="AB46" t="str">
        <v>054</v>
      </c>
      <c r="AD46" s="8" t="s">
        <v>517</v>
      </c>
    </row>
    <row r="47" spans="1:30" x14ac:dyDescent="0.3">
      <c r="A47" s="3">
        <v>245</v>
      </c>
      <c r="B47" s="4">
        <v>145</v>
      </c>
      <c r="C47" s="4">
        <v>346</v>
      </c>
      <c r="D47" s="4" t="s">
        <v>519</v>
      </c>
      <c r="E47" t="str">
        <f>IF(ISNA(MATCH(D47,[1]!Spines_L3_new[vpn-instance],0)),D47,"")</f>
        <v/>
      </c>
      <c r="F47" s="6" t="str">
        <f t="shared" si="0"/>
        <v>156</v>
      </c>
      <c r="G47" s="6"/>
      <c r="S47">
        <v>2045</v>
      </c>
      <c r="T47" t="str">
        <f>IF(ISNA(MATCH(S47,[1]!intercluster_biplan[VLAN],0)),S47,"")</f>
        <v/>
      </c>
      <c r="U47">
        <f t="shared" si="1"/>
        <v>2045</v>
      </c>
      <c r="V47" t="str">
        <f t="shared" si="1"/>
        <v/>
      </c>
      <c r="W47" t="str">
        <f t="shared" si="1"/>
        <v>055</v>
      </c>
      <c r="X47" t="str">
        <v>156</v>
      </c>
      <c r="Y47" t="str">
        <v>046</v>
      </c>
      <c r="Z47">
        <v>2045</v>
      </c>
      <c r="AA47">
        <v>0</v>
      </c>
      <c r="AB47" t="str">
        <v>055</v>
      </c>
      <c r="AD47" s="8" t="s">
        <v>518</v>
      </c>
    </row>
    <row r="48" spans="1:30" x14ac:dyDescent="0.3">
      <c r="A48" s="3">
        <v>246</v>
      </c>
      <c r="B48" s="4">
        <v>146</v>
      </c>
      <c r="C48" s="4">
        <v>347</v>
      </c>
      <c r="D48" s="4" t="s">
        <v>520</v>
      </c>
      <c r="E48" t="str">
        <f>IF(ISNA(MATCH(D48,[1]!Spines_L3_new[vpn-instance],0)),D48,"")</f>
        <v/>
      </c>
      <c r="F48" s="6" t="str">
        <f t="shared" si="0"/>
        <v>157</v>
      </c>
      <c r="G48" s="6"/>
      <c r="S48">
        <v>2046</v>
      </c>
      <c r="T48" t="str">
        <f>IF(ISNA(MATCH(S48,[1]!intercluster_biplan[VLAN],0)),S48,"")</f>
        <v/>
      </c>
      <c r="U48">
        <f t="shared" si="1"/>
        <v>2046</v>
      </c>
      <c r="V48" t="str">
        <f t="shared" si="1"/>
        <v/>
      </c>
      <c r="W48" t="str">
        <f t="shared" si="1"/>
        <v>056</v>
      </c>
      <c r="X48" t="str">
        <v>157</v>
      </c>
      <c r="Y48" t="str">
        <v>047</v>
      </c>
      <c r="Z48">
        <v>2046</v>
      </c>
      <c r="AA48">
        <v>0</v>
      </c>
      <c r="AB48" t="str">
        <v>056</v>
      </c>
      <c r="AD48" s="8" t="s">
        <v>519</v>
      </c>
    </row>
    <row r="49" spans="1:30" x14ac:dyDescent="0.3">
      <c r="A49" s="3">
        <v>247</v>
      </c>
      <c r="B49" s="4">
        <v>147</v>
      </c>
      <c r="C49" s="4">
        <v>348</v>
      </c>
      <c r="D49" s="4" t="s">
        <v>521</v>
      </c>
      <c r="E49" t="str">
        <f>IF(ISNA(MATCH(D49,[1]!Spines_L3_new[vpn-instance],0)),D49,"")</f>
        <v/>
      </c>
      <c r="F49" s="6" t="str">
        <f t="shared" si="0"/>
        <v>158</v>
      </c>
      <c r="G49" s="6"/>
      <c r="S49">
        <v>2047</v>
      </c>
      <c r="T49" t="str">
        <f>IF(ISNA(MATCH(S49,[1]!intercluster_biplan[VLAN],0)),S49,"")</f>
        <v/>
      </c>
      <c r="U49">
        <f t="shared" si="1"/>
        <v>2047</v>
      </c>
      <c r="V49" t="str">
        <f t="shared" si="1"/>
        <v/>
      </c>
      <c r="W49" t="str">
        <f t="shared" si="1"/>
        <v>057</v>
      </c>
      <c r="X49" t="str">
        <v>158</v>
      </c>
      <c r="Y49" t="str">
        <v>048</v>
      </c>
      <c r="Z49">
        <v>2047</v>
      </c>
      <c r="AA49">
        <v>0</v>
      </c>
      <c r="AB49" t="str">
        <v>057</v>
      </c>
      <c r="AD49" s="8" t="s">
        <v>520</v>
      </c>
    </row>
    <row r="50" spans="1:30" x14ac:dyDescent="0.3">
      <c r="A50" s="3">
        <v>248</v>
      </c>
      <c r="B50" s="4">
        <v>148</v>
      </c>
      <c r="C50" s="4">
        <v>349</v>
      </c>
      <c r="D50" s="4" t="s">
        <v>522</v>
      </c>
      <c r="E50" t="str">
        <f>IF(ISNA(MATCH(D50,[1]!Spines_L3_new[vpn-instance],0)),D50,"")</f>
        <v/>
      </c>
      <c r="F50" s="6" t="str">
        <f t="shared" si="0"/>
        <v>159</v>
      </c>
      <c r="G50" s="6"/>
      <c r="S50">
        <v>2048</v>
      </c>
      <c r="T50" t="str">
        <f>IF(ISNA(MATCH(S50,[1]!intercluster_biplan[VLAN],0)),S50,"")</f>
        <v/>
      </c>
      <c r="U50">
        <f t="shared" si="1"/>
        <v>2048</v>
      </c>
      <c r="V50" t="str">
        <f t="shared" si="1"/>
        <v/>
      </c>
      <c r="W50" t="str">
        <f t="shared" si="1"/>
        <v>059</v>
      </c>
      <c r="X50" t="str">
        <v>159</v>
      </c>
      <c r="Y50" t="str">
        <v>049</v>
      </c>
      <c r="Z50">
        <v>2048</v>
      </c>
      <c r="AA50">
        <v>0</v>
      </c>
      <c r="AB50" t="str">
        <v>059</v>
      </c>
      <c r="AD50" s="8" t="s">
        <v>521</v>
      </c>
    </row>
    <row r="51" spans="1:30" x14ac:dyDescent="0.3">
      <c r="A51" s="3">
        <v>249</v>
      </c>
      <c r="B51" s="4">
        <v>149</v>
      </c>
      <c r="C51" s="4">
        <v>350</v>
      </c>
      <c r="D51" s="4" t="s">
        <v>523</v>
      </c>
      <c r="E51" t="str">
        <f>IF(ISNA(MATCH(D51,[1]!Spines_L3_new[vpn-instance],0)),D51,"")</f>
        <v/>
      </c>
      <c r="F51" s="6" t="str">
        <f t="shared" si="0"/>
        <v>160</v>
      </c>
      <c r="G51" s="6"/>
      <c r="S51">
        <v>2049</v>
      </c>
      <c r="T51" t="str">
        <f>IF(ISNA(MATCH(S51,[1]!intercluster_biplan[VLAN],0)),S51,"")</f>
        <v/>
      </c>
      <c r="U51">
        <f t="shared" si="1"/>
        <v>2049</v>
      </c>
      <c r="V51" t="str">
        <f t="shared" si="1"/>
        <v/>
      </c>
      <c r="W51" t="str">
        <f t="shared" si="1"/>
        <v>060</v>
      </c>
      <c r="X51" t="str">
        <v>160</v>
      </c>
      <c r="Y51" t="str">
        <v>050</v>
      </c>
      <c r="Z51">
        <v>2049</v>
      </c>
      <c r="AA51">
        <v>0</v>
      </c>
      <c r="AB51" t="str">
        <v>060</v>
      </c>
      <c r="AD51" s="8" t="s">
        <v>522</v>
      </c>
    </row>
    <row r="52" spans="1:30" x14ac:dyDescent="0.3">
      <c r="A52" s="3">
        <v>250</v>
      </c>
      <c r="B52" s="4">
        <v>150</v>
      </c>
      <c r="C52" s="4">
        <v>351</v>
      </c>
      <c r="D52" s="4" t="s">
        <v>524</v>
      </c>
      <c r="E52" t="str">
        <f>IF(ISNA(MATCH(D52,[1]!Spines_L3_new[vpn-instance],0)),D52,"")</f>
        <v/>
      </c>
      <c r="F52" s="6" t="str">
        <f t="shared" si="0"/>
        <v>161</v>
      </c>
      <c r="G52" s="6"/>
      <c r="S52">
        <v>2050</v>
      </c>
      <c r="T52" t="str">
        <f>IF(ISNA(MATCH(S52,[1]!intercluster_biplan[VLAN],0)),S52,"")</f>
        <v/>
      </c>
      <c r="U52">
        <f t="shared" si="1"/>
        <v>2050</v>
      </c>
      <c r="V52" t="str">
        <f t="shared" si="1"/>
        <v/>
      </c>
      <c r="W52" t="str">
        <f t="shared" si="1"/>
        <v>061</v>
      </c>
      <c r="X52" t="str">
        <v>161</v>
      </c>
      <c r="Y52" t="str">
        <v>051</v>
      </c>
      <c r="Z52">
        <v>2050</v>
      </c>
      <c r="AA52">
        <v>0</v>
      </c>
      <c r="AB52" t="str">
        <v>061</v>
      </c>
      <c r="AD52" s="8" t="s">
        <v>523</v>
      </c>
    </row>
    <row r="53" spans="1:30" x14ac:dyDescent="0.3">
      <c r="A53" s="3">
        <v>251</v>
      </c>
      <c r="B53" s="4">
        <v>151</v>
      </c>
      <c r="C53" s="4">
        <v>352</v>
      </c>
      <c r="D53" s="4" t="s">
        <v>525</v>
      </c>
      <c r="E53" t="str">
        <f>IF(ISNA(MATCH(D53,[1]!Spines_L3_new[vpn-instance],0)),D53,"")</f>
        <v/>
      </c>
      <c r="F53" s="6" t="str">
        <f t="shared" si="0"/>
        <v>162</v>
      </c>
      <c r="G53" s="6"/>
      <c r="S53">
        <v>2051</v>
      </c>
      <c r="T53" t="str">
        <f>IF(ISNA(MATCH(S53,[1]!intercluster_biplan[VLAN],0)),S53,"")</f>
        <v/>
      </c>
      <c r="U53">
        <f t="shared" si="1"/>
        <v>2051</v>
      </c>
      <c r="V53" t="str">
        <f t="shared" si="1"/>
        <v/>
      </c>
      <c r="W53" t="str">
        <f t="shared" si="1"/>
        <v>062</v>
      </c>
      <c r="X53" t="str">
        <v>162</v>
      </c>
      <c r="Y53" t="str">
        <v>052</v>
      </c>
      <c r="Z53">
        <v>2051</v>
      </c>
      <c r="AA53">
        <v>0</v>
      </c>
      <c r="AB53" t="str">
        <v>062</v>
      </c>
      <c r="AD53" s="8" t="s">
        <v>524</v>
      </c>
    </row>
    <row r="54" spans="1:30" x14ac:dyDescent="0.3">
      <c r="A54" s="3">
        <v>252</v>
      </c>
      <c r="B54" s="4">
        <v>152</v>
      </c>
      <c r="C54" s="4">
        <v>353</v>
      </c>
      <c r="D54" s="4" t="s">
        <v>526</v>
      </c>
      <c r="E54" t="str">
        <f>IF(ISNA(MATCH(D54,[1]!Spines_L3_new[vpn-instance],0)),D54,"")</f>
        <v/>
      </c>
      <c r="F54" s="6" t="str">
        <f t="shared" si="0"/>
        <v>163</v>
      </c>
      <c r="G54" s="6"/>
      <c r="S54">
        <v>2052</v>
      </c>
      <c r="T54" t="str">
        <f>IF(ISNA(MATCH(S54,[1]!intercluster_biplan[VLAN],0)),S54,"")</f>
        <v/>
      </c>
      <c r="U54">
        <f t="shared" si="1"/>
        <v>2052</v>
      </c>
      <c r="V54" t="str">
        <f t="shared" si="1"/>
        <v/>
      </c>
      <c r="W54" t="str">
        <f t="shared" si="1"/>
        <v>063</v>
      </c>
      <c r="X54" t="str">
        <v>163</v>
      </c>
      <c r="Y54" t="str">
        <v>053</v>
      </c>
      <c r="Z54">
        <v>2052</v>
      </c>
      <c r="AA54">
        <v>0</v>
      </c>
      <c r="AB54" t="str">
        <v>063</v>
      </c>
      <c r="AD54" s="8" t="s">
        <v>525</v>
      </c>
    </row>
    <row r="55" spans="1:30" x14ac:dyDescent="0.3">
      <c r="A55" s="3">
        <v>253</v>
      </c>
      <c r="B55" s="4">
        <v>153</v>
      </c>
      <c r="C55" s="4">
        <v>354</v>
      </c>
      <c r="D55" s="4" t="s">
        <v>527</v>
      </c>
      <c r="E55" t="str">
        <f>IF(ISNA(MATCH(D55,[1]!Spines_L3_new[vpn-instance],0)),D55,"")</f>
        <v/>
      </c>
      <c r="F55" s="6" t="str">
        <f t="shared" si="0"/>
        <v>164</v>
      </c>
      <c r="G55" s="6"/>
      <c r="S55">
        <v>2053</v>
      </c>
      <c r="T55" t="str">
        <f>IF(ISNA(MATCH(S55,[1]!intercluster_biplan[VLAN],0)),S55,"")</f>
        <v/>
      </c>
      <c r="U55">
        <f t="shared" si="1"/>
        <v>2053</v>
      </c>
      <c r="V55" t="str">
        <f t="shared" si="1"/>
        <v/>
      </c>
      <c r="W55" t="str">
        <f t="shared" si="1"/>
        <v>064</v>
      </c>
      <c r="X55" t="str">
        <v>164</v>
      </c>
      <c r="Y55" t="str">
        <v>054</v>
      </c>
      <c r="Z55">
        <v>2053</v>
      </c>
      <c r="AA55">
        <v>0</v>
      </c>
      <c r="AB55" t="str">
        <v>064</v>
      </c>
      <c r="AD55" s="8" t="s">
        <v>526</v>
      </c>
    </row>
    <row r="56" spans="1:30" x14ac:dyDescent="0.3">
      <c r="A56" s="3">
        <v>254</v>
      </c>
      <c r="B56" s="4">
        <v>154</v>
      </c>
      <c r="C56" s="4">
        <v>355</v>
      </c>
      <c r="D56" s="4" t="s">
        <v>528</v>
      </c>
      <c r="E56" t="str">
        <f>IF(ISNA(MATCH(D56,[1]!Spines_L3_new[vpn-instance],0)),D56,"")</f>
        <v/>
      </c>
      <c r="F56" s="6" t="str">
        <f t="shared" si="0"/>
        <v>165</v>
      </c>
      <c r="G56" s="6"/>
      <c r="S56">
        <v>2054</v>
      </c>
      <c r="T56" t="str">
        <f>IF(ISNA(MATCH(S56,[1]!intercluster_biplan[VLAN],0)),S56,"")</f>
        <v/>
      </c>
      <c r="U56">
        <f t="shared" si="1"/>
        <v>2054</v>
      </c>
      <c r="V56" t="str">
        <f t="shared" si="1"/>
        <v/>
      </c>
      <c r="W56" t="str">
        <f t="shared" si="1"/>
        <v>065</v>
      </c>
      <c r="X56" t="str">
        <v>165</v>
      </c>
      <c r="Y56" t="str">
        <v>055</v>
      </c>
      <c r="Z56">
        <v>2054</v>
      </c>
      <c r="AA56">
        <v>0</v>
      </c>
      <c r="AB56" t="str">
        <v>065</v>
      </c>
      <c r="AD56" s="8" t="s">
        <v>527</v>
      </c>
    </row>
    <row r="57" spans="1:30" x14ac:dyDescent="0.3">
      <c r="A57" s="3">
        <v>255</v>
      </c>
      <c r="B57" s="4">
        <v>155</v>
      </c>
      <c r="C57" s="4">
        <v>356</v>
      </c>
      <c r="D57" s="4" t="s">
        <v>529</v>
      </c>
      <c r="E57" t="str">
        <f>IF(ISNA(MATCH(D57,[1]!Spines_L3_new[vpn-instance],0)),D57,"")</f>
        <v/>
      </c>
      <c r="F57" s="6" t="str">
        <f t="shared" si="0"/>
        <v>166</v>
      </c>
      <c r="G57" s="6"/>
      <c r="S57">
        <v>2055</v>
      </c>
      <c r="T57" t="str">
        <f>IF(ISNA(MATCH(S57,[1]!intercluster_biplan[VLAN],0)),S57,"")</f>
        <v/>
      </c>
      <c r="U57">
        <f t="shared" si="1"/>
        <v>2055</v>
      </c>
      <c r="V57" t="str">
        <f t="shared" si="1"/>
        <v/>
      </c>
      <c r="W57" t="str">
        <f t="shared" si="1"/>
        <v>066</v>
      </c>
      <c r="X57" t="str">
        <v>166</v>
      </c>
      <c r="Y57" t="str">
        <v>056</v>
      </c>
      <c r="Z57">
        <v>2055</v>
      </c>
      <c r="AA57">
        <v>0</v>
      </c>
      <c r="AB57" t="str">
        <v>066</v>
      </c>
      <c r="AD57" s="8" t="s">
        <v>528</v>
      </c>
    </row>
    <row r="58" spans="1:30" x14ac:dyDescent="0.3">
      <c r="A58" s="3">
        <v>256</v>
      </c>
      <c r="B58" s="4">
        <v>156</v>
      </c>
      <c r="C58" s="4">
        <v>357</v>
      </c>
      <c r="D58" s="4" t="s">
        <v>530</v>
      </c>
      <c r="E58" t="str">
        <f>IF(ISNA(MATCH(D58,[1]!Spines_L3_new[vpn-instance],0)),D58,"")</f>
        <v/>
      </c>
      <c r="F58" s="6" t="str">
        <f t="shared" si="0"/>
        <v>167</v>
      </c>
      <c r="G58" s="6"/>
      <c r="S58">
        <v>2056</v>
      </c>
      <c r="T58" t="str">
        <f>IF(ISNA(MATCH(S58,[1]!intercluster_biplan[VLAN],0)),S58,"")</f>
        <v/>
      </c>
      <c r="U58">
        <f t="shared" si="1"/>
        <v>2056</v>
      </c>
      <c r="V58" t="str">
        <f t="shared" si="1"/>
        <v/>
      </c>
      <c r="W58" t="str">
        <f t="shared" si="1"/>
        <v>067</v>
      </c>
      <c r="X58" t="str">
        <v>167</v>
      </c>
      <c r="Y58" t="str">
        <v>057</v>
      </c>
      <c r="Z58">
        <v>2056</v>
      </c>
      <c r="AA58">
        <v>0</v>
      </c>
      <c r="AB58" t="str">
        <v>067</v>
      </c>
      <c r="AD58" s="8" t="s">
        <v>529</v>
      </c>
    </row>
    <row r="59" spans="1:30" x14ac:dyDescent="0.3">
      <c r="A59" s="3">
        <v>257</v>
      </c>
      <c r="B59" s="4">
        <v>157</v>
      </c>
      <c r="C59" s="4">
        <v>358</v>
      </c>
      <c r="D59" s="4" t="s">
        <v>531</v>
      </c>
      <c r="E59" t="str">
        <f>IF(ISNA(MATCH(D59,[1]!Spines_L3_new[vpn-instance],0)),D59,"")</f>
        <v/>
      </c>
      <c r="F59" s="6" t="str">
        <f t="shared" si="0"/>
        <v>168</v>
      </c>
      <c r="G59" s="6"/>
      <c r="S59">
        <v>2057</v>
      </c>
      <c r="T59" t="str">
        <f>IF(ISNA(MATCH(S59,[1]!intercluster_biplan[VLAN],0)),S59,"")</f>
        <v/>
      </c>
      <c r="U59">
        <f t="shared" si="1"/>
        <v>2057</v>
      </c>
      <c r="V59" t="str">
        <f t="shared" si="1"/>
        <v/>
      </c>
      <c r="W59" t="str">
        <f t="shared" si="1"/>
        <v>068</v>
      </c>
      <c r="X59" t="str">
        <v>168</v>
      </c>
      <c r="Y59" t="str">
        <v>059</v>
      </c>
      <c r="Z59">
        <v>2057</v>
      </c>
      <c r="AA59">
        <v>0</v>
      </c>
      <c r="AB59" t="str">
        <v>068</v>
      </c>
      <c r="AD59" s="8" t="s">
        <v>530</v>
      </c>
    </row>
    <row r="60" spans="1:30" x14ac:dyDescent="0.3">
      <c r="A60" s="3">
        <v>258</v>
      </c>
      <c r="B60" s="4">
        <v>158</v>
      </c>
      <c r="C60" s="4">
        <v>359</v>
      </c>
      <c r="D60" s="4" t="s">
        <v>532</v>
      </c>
      <c r="E60" t="str">
        <f>IF(ISNA(MATCH(D60,[1]!Spines_L3_new[vpn-instance],0)),D60,"")</f>
        <v>058</v>
      </c>
      <c r="F60" s="6" t="str">
        <f t="shared" si="0"/>
        <v>169</v>
      </c>
      <c r="G60" s="6"/>
      <c r="S60">
        <v>2058</v>
      </c>
      <c r="T60" t="str">
        <f>IF(ISNA(MATCH(S60,[1]!intercluster_biplan[VLAN],0)),S60,"")</f>
        <v/>
      </c>
      <c r="U60">
        <f t="shared" si="1"/>
        <v>2058</v>
      </c>
      <c r="V60" t="str">
        <f t="shared" si="1"/>
        <v/>
      </c>
      <c r="W60" t="str">
        <f t="shared" si="1"/>
        <v>069</v>
      </c>
      <c r="X60" t="str">
        <v>169</v>
      </c>
      <c r="Y60" t="str">
        <v>060</v>
      </c>
      <c r="Z60">
        <v>2058</v>
      </c>
      <c r="AA60">
        <v>0</v>
      </c>
      <c r="AB60" t="str">
        <v>069</v>
      </c>
      <c r="AD60" s="8" t="s">
        <v>531</v>
      </c>
    </row>
    <row r="61" spans="1:30" x14ac:dyDescent="0.3">
      <c r="A61" s="3">
        <v>259</v>
      </c>
      <c r="B61" s="4">
        <v>159</v>
      </c>
      <c r="C61" s="4">
        <v>360</v>
      </c>
      <c r="D61" s="4" t="s">
        <v>533</v>
      </c>
      <c r="E61" t="str">
        <f>IF(ISNA(MATCH(D61,[1]!Spines_L3_new[vpn-instance],0)),D61,"")</f>
        <v/>
      </c>
      <c r="F61" s="6" t="str">
        <f t="shared" si="0"/>
        <v>170</v>
      </c>
      <c r="G61" s="6"/>
      <c r="S61">
        <v>2059</v>
      </c>
      <c r="T61" t="str">
        <f>IF(ISNA(MATCH(S61,[1]!intercluster_biplan[VLAN],0)),S61,"")</f>
        <v/>
      </c>
      <c r="U61">
        <f t="shared" si="1"/>
        <v>2059</v>
      </c>
      <c r="V61" t="str">
        <f t="shared" si="1"/>
        <v/>
      </c>
      <c r="W61" t="str">
        <f t="shared" si="1"/>
        <v>070</v>
      </c>
      <c r="X61" t="str">
        <v>170</v>
      </c>
      <c r="Y61" t="str">
        <v>061</v>
      </c>
      <c r="Z61">
        <v>2059</v>
      </c>
      <c r="AA61">
        <v>0</v>
      </c>
      <c r="AB61" t="str">
        <v>070</v>
      </c>
      <c r="AD61" s="8" t="s">
        <v>533</v>
      </c>
    </row>
    <row r="62" spans="1:30" x14ac:dyDescent="0.3">
      <c r="A62" s="3">
        <v>260</v>
      </c>
      <c r="B62" s="4">
        <v>160</v>
      </c>
      <c r="C62" s="4">
        <v>361</v>
      </c>
      <c r="D62" s="4" t="s">
        <v>534</v>
      </c>
      <c r="E62" t="str">
        <f>IF(ISNA(MATCH(D62,[1]!Spines_L3_new[vpn-instance],0)),D62,"")</f>
        <v/>
      </c>
      <c r="F62" s="6" t="str">
        <f t="shared" si="0"/>
        <v>171</v>
      </c>
      <c r="G62" s="6"/>
      <c r="S62">
        <v>2060</v>
      </c>
      <c r="T62" t="str">
        <f>IF(ISNA(MATCH(S62,[1]!intercluster_biplan[VLAN],0)),S62,"")</f>
        <v/>
      </c>
      <c r="U62">
        <f t="shared" si="1"/>
        <v>2060</v>
      </c>
      <c r="V62" t="str">
        <f t="shared" si="1"/>
        <v/>
      </c>
      <c r="W62" t="str">
        <f t="shared" si="1"/>
        <v>071</v>
      </c>
      <c r="X62" t="str">
        <v>171</v>
      </c>
      <c r="Y62" t="str">
        <v>062</v>
      </c>
      <c r="Z62">
        <v>2060</v>
      </c>
      <c r="AA62">
        <v>0</v>
      </c>
      <c r="AB62" t="str">
        <v>071</v>
      </c>
      <c r="AD62" s="8" t="s">
        <v>534</v>
      </c>
    </row>
    <row r="63" spans="1:30" x14ac:dyDescent="0.3">
      <c r="A63" s="3">
        <v>261</v>
      </c>
      <c r="B63" s="4">
        <v>161</v>
      </c>
      <c r="C63" s="4">
        <v>362</v>
      </c>
      <c r="D63" s="4" t="s">
        <v>535</v>
      </c>
      <c r="E63" t="str">
        <f>IF(ISNA(MATCH(D63,[1]!Spines_L3_new[vpn-instance],0)),D63,"")</f>
        <v/>
      </c>
      <c r="F63" s="6" t="str">
        <f t="shared" si="0"/>
        <v>172</v>
      </c>
      <c r="G63" s="6"/>
      <c r="S63">
        <v>2061</v>
      </c>
      <c r="T63" t="str">
        <f>IF(ISNA(MATCH(S63,[1]!intercluster_biplan[VLAN],0)),S63,"")</f>
        <v/>
      </c>
      <c r="U63">
        <f t="shared" si="1"/>
        <v>2061</v>
      </c>
      <c r="V63" t="str">
        <f t="shared" si="1"/>
        <v/>
      </c>
      <c r="W63" t="str">
        <f t="shared" si="1"/>
        <v>072</v>
      </c>
      <c r="X63" t="str">
        <v>172</v>
      </c>
      <c r="Y63" t="str">
        <v>063</v>
      </c>
      <c r="Z63">
        <v>2061</v>
      </c>
      <c r="AA63">
        <v>0</v>
      </c>
      <c r="AB63" t="str">
        <v>072</v>
      </c>
      <c r="AD63" s="8" t="s">
        <v>535</v>
      </c>
    </row>
    <row r="64" spans="1:30" x14ac:dyDescent="0.3">
      <c r="A64" s="3">
        <v>262</v>
      </c>
      <c r="B64" s="4">
        <v>162</v>
      </c>
      <c r="C64" s="4">
        <v>363</v>
      </c>
      <c r="D64" s="4" t="s">
        <v>536</v>
      </c>
      <c r="E64" t="str">
        <f>IF(ISNA(MATCH(D64,[1]!Spines_L3_new[vpn-instance],0)),D64,"")</f>
        <v/>
      </c>
      <c r="F64" s="6" t="str">
        <f t="shared" si="0"/>
        <v>173</v>
      </c>
      <c r="G64" s="6"/>
      <c r="S64">
        <v>2062</v>
      </c>
      <c r="T64" t="str">
        <f>IF(ISNA(MATCH(S64,[1]!intercluster_biplan[VLAN],0)),S64,"")</f>
        <v/>
      </c>
      <c r="U64">
        <f t="shared" si="1"/>
        <v>2062</v>
      </c>
      <c r="V64" t="str">
        <f t="shared" si="1"/>
        <v/>
      </c>
      <c r="W64" t="str">
        <f t="shared" si="1"/>
        <v>073</v>
      </c>
      <c r="X64" t="str">
        <v>173</v>
      </c>
      <c r="Y64" t="str">
        <v>064</v>
      </c>
      <c r="Z64">
        <v>2062</v>
      </c>
      <c r="AA64">
        <v>0</v>
      </c>
      <c r="AB64" t="str">
        <v>073</v>
      </c>
      <c r="AD64" s="8" t="s">
        <v>536</v>
      </c>
    </row>
    <row r="65" spans="1:30" x14ac:dyDescent="0.3">
      <c r="A65" s="3">
        <v>263</v>
      </c>
      <c r="B65" s="4">
        <v>163</v>
      </c>
      <c r="C65" s="4">
        <v>364</v>
      </c>
      <c r="D65" s="4" t="s">
        <v>537</v>
      </c>
      <c r="E65" t="str">
        <f>IF(ISNA(MATCH(D65,[1]!Spines_L3_new[vpn-instance],0)),D65,"")</f>
        <v/>
      </c>
      <c r="F65" s="6" t="str">
        <f t="shared" si="0"/>
        <v>174</v>
      </c>
      <c r="G65" s="6"/>
      <c r="S65">
        <v>2063</v>
      </c>
      <c r="T65" t="str">
        <f>IF(ISNA(MATCH(S65,[1]!intercluster_biplan[VLAN],0)),S65,"")</f>
        <v/>
      </c>
      <c r="U65">
        <f t="shared" si="1"/>
        <v>2063</v>
      </c>
      <c r="V65" t="str">
        <f t="shared" si="1"/>
        <v/>
      </c>
      <c r="W65" t="str">
        <f t="shared" si="1"/>
        <v>074</v>
      </c>
      <c r="X65" t="str">
        <v>174</v>
      </c>
      <c r="Y65" t="str">
        <v>065</v>
      </c>
      <c r="Z65">
        <v>2063</v>
      </c>
      <c r="AA65">
        <v>0</v>
      </c>
      <c r="AB65" t="str">
        <v>074</v>
      </c>
      <c r="AD65" s="8" t="s">
        <v>537</v>
      </c>
    </row>
    <row r="66" spans="1:30" x14ac:dyDescent="0.3">
      <c r="A66" s="3">
        <v>264</v>
      </c>
      <c r="B66" s="4">
        <v>164</v>
      </c>
      <c r="C66" s="4">
        <v>365</v>
      </c>
      <c r="D66" s="4" t="s">
        <v>538</v>
      </c>
      <c r="E66" t="str">
        <f>IF(ISNA(MATCH(D66,[1]!Spines_L3_new[vpn-instance],0)),D66,"")</f>
        <v/>
      </c>
      <c r="F66" s="6" t="str">
        <f t="shared" ref="F66:F129" si="2">IF(X66=0,"",X66)</f>
        <v>175</v>
      </c>
      <c r="G66" s="6"/>
      <c r="S66">
        <v>2064</v>
      </c>
      <c r="T66" t="str">
        <f>IF(ISNA(MATCH(S66,[1]!intercluster_biplan[VLAN],0)),S66,"")</f>
        <v/>
      </c>
      <c r="U66">
        <f t="shared" ref="U66:W129" si="3">IF(Z66=0,"",Z66)</f>
        <v>2064</v>
      </c>
      <c r="V66" t="str">
        <f t="shared" si="3"/>
        <v/>
      </c>
      <c r="W66" t="str">
        <f t="shared" si="3"/>
        <v>075</v>
      </c>
      <c r="X66" t="str">
        <v>175</v>
      </c>
      <c r="Y66" t="str">
        <v>066</v>
      </c>
      <c r="Z66">
        <v>2064</v>
      </c>
      <c r="AA66">
        <v>0</v>
      </c>
      <c r="AB66" t="str">
        <v>075</v>
      </c>
      <c r="AD66" s="8" t="s">
        <v>538</v>
      </c>
    </row>
    <row r="67" spans="1:30" x14ac:dyDescent="0.3">
      <c r="A67" s="3">
        <v>265</v>
      </c>
      <c r="B67" s="4">
        <v>165</v>
      </c>
      <c r="C67" s="4">
        <v>366</v>
      </c>
      <c r="D67" s="4" t="s">
        <v>539</v>
      </c>
      <c r="E67" t="str">
        <f>IF(ISNA(MATCH(D67,[1]!Spines_L3_new[vpn-instance],0)),D67,"")</f>
        <v/>
      </c>
      <c r="F67" s="6" t="str">
        <f t="shared" si="2"/>
        <v>176</v>
      </c>
      <c r="G67" s="6"/>
      <c r="S67">
        <v>2065</v>
      </c>
      <c r="T67" t="str">
        <f>IF(ISNA(MATCH(S67,[1]!intercluster_biplan[VLAN],0)),S67,"")</f>
        <v/>
      </c>
      <c r="U67">
        <f t="shared" si="3"/>
        <v>2065</v>
      </c>
      <c r="V67" t="str">
        <f t="shared" si="3"/>
        <v/>
      </c>
      <c r="W67" t="str">
        <f t="shared" si="3"/>
        <v>076</v>
      </c>
      <c r="X67" t="str">
        <v>176</v>
      </c>
      <c r="Y67" t="str">
        <v>067</v>
      </c>
      <c r="Z67">
        <v>2065</v>
      </c>
      <c r="AA67">
        <v>0</v>
      </c>
      <c r="AB67" t="str">
        <v>076</v>
      </c>
      <c r="AD67" s="8" t="s">
        <v>539</v>
      </c>
    </row>
    <row r="68" spans="1:30" x14ac:dyDescent="0.3">
      <c r="A68" s="3">
        <v>266</v>
      </c>
      <c r="B68" s="4">
        <v>166</v>
      </c>
      <c r="C68" s="4">
        <v>367</v>
      </c>
      <c r="D68" s="4" t="s">
        <v>540</v>
      </c>
      <c r="E68" t="str">
        <f>IF(ISNA(MATCH(D68,[1]!Spines_L3_new[vpn-instance],0)),D68,"")</f>
        <v/>
      </c>
      <c r="F68" s="6" t="str">
        <f t="shared" si="2"/>
        <v>177</v>
      </c>
      <c r="G68" s="6"/>
      <c r="S68">
        <v>2066</v>
      </c>
      <c r="T68" t="str">
        <f>IF(ISNA(MATCH(S68,[1]!intercluster_biplan[VLAN],0)),S68,"")</f>
        <v/>
      </c>
      <c r="U68">
        <f t="shared" si="3"/>
        <v>2066</v>
      </c>
      <c r="V68" t="str">
        <f t="shared" si="3"/>
        <v/>
      </c>
      <c r="W68" t="str">
        <f t="shared" si="3"/>
        <v>077</v>
      </c>
      <c r="X68" t="str">
        <v>177</v>
      </c>
      <c r="Y68" t="str">
        <v>068</v>
      </c>
      <c r="Z68">
        <v>2066</v>
      </c>
      <c r="AA68">
        <v>0</v>
      </c>
      <c r="AB68" t="str">
        <v>077</v>
      </c>
      <c r="AD68" s="8" t="s">
        <v>540</v>
      </c>
    </row>
    <row r="69" spans="1:30" x14ac:dyDescent="0.3">
      <c r="A69" s="3">
        <v>267</v>
      </c>
      <c r="B69" s="4">
        <v>167</v>
      </c>
      <c r="C69" s="4">
        <v>368</v>
      </c>
      <c r="D69" s="4" t="s">
        <v>541</v>
      </c>
      <c r="E69" t="str">
        <f>IF(ISNA(MATCH(D69,[1]!Spines_L3_new[vpn-instance],0)),D69,"")</f>
        <v/>
      </c>
      <c r="F69" s="6" t="str">
        <f t="shared" si="2"/>
        <v>178</v>
      </c>
      <c r="G69" s="6"/>
      <c r="S69">
        <v>2067</v>
      </c>
      <c r="T69" t="str">
        <f>IF(ISNA(MATCH(S69,[1]!intercluster_biplan[VLAN],0)),S69,"")</f>
        <v/>
      </c>
      <c r="U69">
        <f t="shared" si="3"/>
        <v>2067</v>
      </c>
      <c r="V69" t="str">
        <f t="shared" si="3"/>
        <v/>
      </c>
      <c r="W69" t="str">
        <f t="shared" si="3"/>
        <v>078</v>
      </c>
      <c r="X69" t="str">
        <v>178</v>
      </c>
      <c r="Y69" t="str">
        <v>069</v>
      </c>
      <c r="Z69">
        <v>2067</v>
      </c>
      <c r="AA69">
        <v>0</v>
      </c>
      <c r="AB69" t="str">
        <v>078</v>
      </c>
      <c r="AD69" s="8" t="s">
        <v>541</v>
      </c>
    </row>
    <row r="70" spans="1:30" x14ac:dyDescent="0.3">
      <c r="A70" s="3">
        <v>268</v>
      </c>
      <c r="B70" s="4">
        <v>168</v>
      </c>
      <c r="C70" s="4">
        <v>369</v>
      </c>
      <c r="D70" s="4" t="s">
        <v>542</v>
      </c>
      <c r="E70" t="str">
        <f>IF(ISNA(MATCH(D70,[1]!Spines_L3_new[vpn-instance],0)),D70,"")</f>
        <v/>
      </c>
      <c r="F70" s="6" t="str">
        <f t="shared" si="2"/>
        <v>179</v>
      </c>
      <c r="G70" s="6"/>
      <c r="S70">
        <v>2068</v>
      </c>
      <c r="T70" t="str">
        <f>IF(ISNA(MATCH(S70,[1]!intercluster_biplan[VLAN],0)),S70,"")</f>
        <v/>
      </c>
      <c r="U70">
        <f t="shared" si="3"/>
        <v>2068</v>
      </c>
      <c r="V70" t="str">
        <f t="shared" si="3"/>
        <v/>
      </c>
      <c r="W70" t="str">
        <f t="shared" si="3"/>
        <v>079</v>
      </c>
      <c r="X70" t="str">
        <v>179</v>
      </c>
      <c r="Y70" t="str">
        <v>070</v>
      </c>
      <c r="Z70">
        <v>2068</v>
      </c>
      <c r="AA70">
        <v>0</v>
      </c>
      <c r="AB70" t="str">
        <v>079</v>
      </c>
      <c r="AD70" s="8" t="s">
        <v>542</v>
      </c>
    </row>
    <row r="71" spans="1:30" x14ac:dyDescent="0.3">
      <c r="A71" s="3">
        <v>269</v>
      </c>
      <c r="B71" s="4">
        <v>169</v>
      </c>
      <c r="C71" s="4">
        <v>370</v>
      </c>
      <c r="D71" s="4" t="s">
        <v>543</v>
      </c>
      <c r="E71" t="str">
        <f>IF(ISNA(MATCH(D71,[1]!Spines_L3_new[vpn-instance],0)),D71,"")</f>
        <v/>
      </c>
      <c r="F71" s="6" t="str">
        <f t="shared" si="2"/>
        <v>180</v>
      </c>
      <c r="G71" s="6"/>
      <c r="S71">
        <v>2069</v>
      </c>
      <c r="T71" t="str">
        <f>IF(ISNA(MATCH(S71,[1]!intercluster_biplan[VLAN],0)),S71,"")</f>
        <v/>
      </c>
      <c r="U71">
        <f t="shared" si="3"/>
        <v>2069</v>
      </c>
      <c r="V71" t="str">
        <f t="shared" si="3"/>
        <v/>
      </c>
      <c r="W71" t="str">
        <f t="shared" si="3"/>
        <v>080</v>
      </c>
      <c r="X71" t="str">
        <v>180</v>
      </c>
      <c r="Y71" t="str">
        <v>071</v>
      </c>
      <c r="Z71">
        <v>2069</v>
      </c>
      <c r="AA71">
        <v>0</v>
      </c>
      <c r="AB71" t="str">
        <v>080</v>
      </c>
      <c r="AD71" s="8" t="s">
        <v>543</v>
      </c>
    </row>
    <row r="72" spans="1:30" x14ac:dyDescent="0.3">
      <c r="A72" s="3">
        <v>270</v>
      </c>
      <c r="B72" s="4">
        <v>170</v>
      </c>
      <c r="C72" s="4">
        <v>371</v>
      </c>
      <c r="D72" s="4" t="s">
        <v>544</v>
      </c>
      <c r="E72" t="str">
        <f>IF(ISNA(MATCH(D72,[1]!Spines_L3_new[vpn-instance],0)),D72,"")</f>
        <v/>
      </c>
      <c r="F72" s="6" t="str">
        <f t="shared" si="2"/>
        <v>181</v>
      </c>
      <c r="G72" s="6"/>
      <c r="S72">
        <v>2070</v>
      </c>
      <c r="T72" t="str">
        <f>IF(ISNA(MATCH(S72,[1]!intercluster_biplan[VLAN],0)),S72,"")</f>
        <v/>
      </c>
      <c r="U72">
        <f t="shared" si="3"/>
        <v>2070</v>
      </c>
      <c r="V72" t="str">
        <f t="shared" si="3"/>
        <v/>
      </c>
      <c r="W72" t="str">
        <f t="shared" si="3"/>
        <v>081</v>
      </c>
      <c r="X72" t="str">
        <v>181</v>
      </c>
      <c r="Y72" t="str">
        <v>072</v>
      </c>
      <c r="Z72">
        <v>2070</v>
      </c>
      <c r="AA72">
        <v>0</v>
      </c>
      <c r="AB72" t="str">
        <v>081</v>
      </c>
      <c r="AD72" s="8" t="s">
        <v>544</v>
      </c>
    </row>
    <row r="73" spans="1:30" x14ac:dyDescent="0.3">
      <c r="A73" s="3">
        <v>271</v>
      </c>
      <c r="B73" s="4">
        <v>171</v>
      </c>
      <c r="C73" s="4">
        <v>372</v>
      </c>
      <c r="D73" s="4" t="s">
        <v>545</v>
      </c>
      <c r="E73" t="str">
        <f>IF(ISNA(MATCH(D73,[1]!Spines_L3_new[vpn-instance],0)),D73,"")</f>
        <v/>
      </c>
      <c r="F73" s="6" t="str">
        <f t="shared" si="2"/>
        <v>182</v>
      </c>
      <c r="G73" s="6"/>
      <c r="S73">
        <v>2071</v>
      </c>
      <c r="T73" t="str">
        <f>IF(ISNA(MATCH(S73,[1]!intercluster_biplan[VLAN],0)),S73,"")</f>
        <v/>
      </c>
      <c r="U73">
        <f t="shared" si="3"/>
        <v>2071</v>
      </c>
      <c r="V73" t="str">
        <f t="shared" si="3"/>
        <v/>
      </c>
      <c r="W73" t="str">
        <f t="shared" si="3"/>
        <v>082</v>
      </c>
      <c r="X73" t="str">
        <v>182</v>
      </c>
      <c r="Y73" t="str">
        <v>073</v>
      </c>
      <c r="Z73">
        <v>2071</v>
      </c>
      <c r="AA73">
        <v>0</v>
      </c>
      <c r="AB73" t="str">
        <v>082</v>
      </c>
      <c r="AD73" s="8" t="s">
        <v>545</v>
      </c>
    </row>
    <row r="74" spans="1:30" x14ac:dyDescent="0.3">
      <c r="A74" s="3">
        <v>272</v>
      </c>
      <c r="B74" s="4">
        <v>172</v>
      </c>
      <c r="C74" s="4">
        <v>373</v>
      </c>
      <c r="D74" s="4" t="s">
        <v>546</v>
      </c>
      <c r="E74" t="str">
        <f>IF(ISNA(MATCH(D74,[1]!Spines_L3_new[vpn-instance],0)),D74,"")</f>
        <v/>
      </c>
      <c r="F74" s="6" t="str">
        <f t="shared" si="2"/>
        <v>183</v>
      </c>
      <c r="G74" s="6"/>
      <c r="S74">
        <v>2072</v>
      </c>
      <c r="T74" t="str">
        <f>IF(ISNA(MATCH(S74,[1]!intercluster_biplan[VLAN],0)),S74,"")</f>
        <v/>
      </c>
      <c r="U74">
        <f t="shared" si="3"/>
        <v>2072</v>
      </c>
      <c r="V74" t="str">
        <f t="shared" si="3"/>
        <v/>
      </c>
      <c r="W74" t="str">
        <f t="shared" si="3"/>
        <v>083</v>
      </c>
      <c r="X74" t="str">
        <v>183</v>
      </c>
      <c r="Y74" t="str">
        <v>074</v>
      </c>
      <c r="Z74">
        <v>2072</v>
      </c>
      <c r="AA74">
        <v>0</v>
      </c>
      <c r="AB74" t="str">
        <v>083</v>
      </c>
      <c r="AD74" s="8" t="s">
        <v>546</v>
      </c>
    </row>
    <row r="75" spans="1:30" x14ac:dyDescent="0.3">
      <c r="A75" s="3">
        <v>273</v>
      </c>
      <c r="B75" s="4">
        <v>173</v>
      </c>
      <c r="C75" s="4">
        <v>374</v>
      </c>
      <c r="D75" s="4" t="s">
        <v>547</v>
      </c>
      <c r="E75" t="str">
        <f>IF(ISNA(MATCH(D75,[1]!Spines_L3_new[vpn-instance],0)),D75,"")</f>
        <v/>
      </c>
      <c r="F75" s="6" t="str">
        <f t="shared" si="2"/>
        <v>184</v>
      </c>
      <c r="G75" s="6"/>
      <c r="S75">
        <v>2073</v>
      </c>
      <c r="T75" t="str">
        <f>IF(ISNA(MATCH(S75,[1]!intercluster_biplan[VLAN],0)),S75,"")</f>
        <v/>
      </c>
      <c r="U75">
        <f t="shared" si="3"/>
        <v>2073</v>
      </c>
      <c r="V75" t="str">
        <f t="shared" si="3"/>
        <v/>
      </c>
      <c r="W75" t="str">
        <f t="shared" si="3"/>
        <v>084</v>
      </c>
      <c r="X75" t="str">
        <v>184</v>
      </c>
      <c r="Y75" t="str">
        <v>075</v>
      </c>
      <c r="Z75">
        <v>2073</v>
      </c>
      <c r="AA75">
        <v>0</v>
      </c>
      <c r="AB75" t="str">
        <v>084</v>
      </c>
      <c r="AD75" s="8" t="s">
        <v>547</v>
      </c>
    </row>
    <row r="76" spans="1:30" x14ac:dyDescent="0.3">
      <c r="A76" s="3">
        <v>274</v>
      </c>
      <c r="B76" s="4">
        <v>174</v>
      </c>
      <c r="C76" s="4">
        <v>375</v>
      </c>
      <c r="D76" s="4" t="s">
        <v>548</v>
      </c>
      <c r="E76" t="str">
        <f>IF(ISNA(MATCH(D76,[1]!Spines_L3_new[vpn-instance],0)),D76,"")</f>
        <v/>
      </c>
      <c r="F76" s="6" t="str">
        <f t="shared" si="2"/>
        <v>185</v>
      </c>
      <c r="G76" s="6"/>
      <c r="S76">
        <v>2074</v>
      </c>
      <c r="T76" t="str">
        <f>IF(ISNA(MATCH(S76,[1]!intercluster_biplan[VLAN],0)),S76,"")</f>
        <v/>
      </c>
      <c r="U76">
        <f t="shared" si="3"/>
        <v>2074</v>
      </c>
      <c r="V76" t="str">
        <f t="shared" si="3"/>
        <v/>
      </c>
      <c r="W76" t="str">
        <f t="shared" si="3"/>
        <v>085</v>
      </c>
      <c r="X76" t="str">
        <v>185</v>
      </c>
      <c r="Y76" t="str">
        <v>076</v>
      </c>
      <c r="Z76">
        <v>2074</v>
      </c>
      <c r="AA76">
        <v>0</v>
      </c>
      <c r="AB76" t="str">
        <v>085</v>
      </c>
      <c r="AD76" s="8" t="s">
        <v>548</v>
      </c>
    </row>
    <row r="77" spans="1:30" x14ac:dyDescent="0.3">
      <c r="A77" s="3">
        <v>275</v>
      </c>
      <c r="B77" s="4">
        <v>175</v>
      </c>
      <c r="C77" s="4">
        <v>376</v>
      </c>
      <c r="D77" s="4" t="s">
        <v>549</v>
      </c>
      <c r="E77" t="str">
        <f>IF(ISNA(MATCH(D77,[1]!Spines_L3_new[vpn-instance],0)),D77,"")</f>
        <v/>
      </c>
      <c r="F77" s="6" t="str">
        <f t="shared" si="2"/>
        <v>186</v>
      </c>
      <c r="G77" s="6"/>
      <c r="S77">
        <v>2075</v>
      </c>
      <c r="T77" t="str">
        <f>IF(ISNA(MATCH(S77,[1]!intercluster_biplan[VLAN],0)),S77,"")</f>
        <v/>
      </c>
      <c r="U77">
        <f t="shared" si="3"/>
        <v>2075</v>
      </c>
      <c r="V77" t="str">
        <f t="shared" si="3"/>
        <v/>
      </c>
      <c r="W77" t="str">
        <f t="shared" si="3"/>
        <v>086</v>
      </c>
      <c r="X77" t="str">
        <v>186</v>
      </c>
      <c r="Y77" t="str">
        <v>077</v>
      </c>
      <c r="Z77">
        <v>2075</v>
      </c>
      <c r="AA77">
        <v>0</v>
      </c>
      <c r="AB77" t="str">
        <v>086</v>
      </c>
      <c r="AD77" s="8" t="s">
        <v>549</v>
      </c>
    </row>
    <row r="78" spans="1:30" x14ac:dyDescent="0.3">
      <c r="A78" s="3">
        <v>276</v>
      </c>
      <c r="B78" s="4">
        <v>176</v>
      </c>
      <c r="C78" s="4">
        <v>377</v>
      </c>
      <c r="D78" s="4" t="s">
        <v>550</v>
      </c>
      <c r="E78" t="str">
        <f>IF(ISNA(MATCH(D78,[1]!Spines_L3_new[vpn-instance],0)),D78,"")</f>
        <v/>
      </c>
      <c r="F78" s="6" t="str">
        <f t="shared" si="2"/>
        <v>187</v>
      </c>
      <c r="G78" s="6"/>
      <c r="S78">
        <v>2076</v>
      </c>
      <c r="T78" t="str">
        <f>IF(ISNA(MATCH(S78,[1]!intercluster_biplan[VLAN],0)),S78,"")</f>
        <v/>
      </c>
      <c r="U78">
        <f t="shared" si="3"/>
        <v>2076</v>
      </c>
      <c r="V78" t="str">
        <f t="shared" si="3"/>
        <v/>
      </c>
      <c r="W78" t="str">
        <f t="shared" si="3"/>
        <v>087</v>
      </c>
      <c r="X78" t="str">
        <v>187</v>
      </c>
      <c r="Y78" t="str">
        <v>078</v>
      </c>
      <c r="Z78">
        <v>2076</v>
      </c>
      <c r="AA78">
        <v>0</v>
      </c>
      <c r="AB78" t="str">
        <v>087</v>
      </c>
      <c r="AD78" s="8" t="s">
        <v>550</v>
      </c>
    </row>
    <row r="79" spans="1:30" x14ac:dyDescent="0.3">
      <c r="A79" s="3">
        <v>277</v>
      </c>
      <c r="B79" s="4">
        <v>177</v>
      </c>
      <c r="C79" s="4">
        <v>378</v>
      </c>
      <c r="D79" s="4" t="s">
        <v>551</v>
      </c>
      <c r="E79" t="str">
        <f>IF(ISNA(MATCH(D79,[1]!Spines_L3_new[vpn-instance],0)),D79,"")</f>
        <v/>
      </c>
      <c r="F79" s="6" t="str">
        <f t="shared" si="2"/>
        <v>188</v>
      </c>
      <c r="G79" s="6"/>
      <c r="S79">
        <v>2077</v>
      </c>
      <c r="T79" t="str">
        <f>IF(ISNA(MATCH(S79,[1]!intercluster_biplan[VLAN],0)),S79,"")</f>
        <v/>
      </c>
      <c r="U79">
        <f t="shared" si="3"/>
        <v>2077</v>
      </c>
      <c r="V79" t="str">
        <f t="shared" si="3"/>
        <v/>
      </c>
      <c r="W79" t="str">
        <f t="shared" si="3"/>
        <v>088</v>
      </c>
      <c r="X79" t="str">
        <v>188</v>
      </c>
      <c r="Y79" t="str">
        <v>079</v>
      </c>
      <c r="Z79">
        <v>2077</v>
      </c>
      <c r="AA79">
        <v>0</v>
      </c>
      <c r="AB79" t="str">
        <v>088</v>
      </c>
      <c r="AD79" s="8" t="s">
        <v>551</v>
      </c>
    </row>
    <row r="80" spans="1:30" x14ac:dyDescent="0.3">
      <c r="A80" s="3">
        <v>278</v>
      </c>
      <c r="B80" s="4">
        <v>178</v>
      </c>
      <c r="C80" s="4">
        <v>379</v>
      </c>
      <c r="D80" s="4" t="s">
        <v>552</v>
      </c>
      <c r="E80" t="str">
        <f>IF(ISNA(MATCH(D80,[1]!Spines_L3_new[vpn-instance],0)),D80,"")</f>
        <v/>
      </c>
      <c r="F80" s="6" t="str">
        <f t="shared" si="2"/>
        <v>189</v>
      </c>
      <c r="G80" s="6"/>
      <c r="S80">
        <v>2078</v>
      </c>
      <c r="T80" t="str">
        <f>IF(ISNA(MATCH(S80,[1]!intercluster_biplan[VLAN],0)),S80,"")</f>
        <v/>
      </c>
      <c r="U80">
        <f t="shared" si="3"/>
        <v>2078</v>
      </c>
      <c r="V80" t="str">
        <f t="shared" si="3"/>
        <v/>
      </c>
      <c r="W80" t="str">
        <f t="shared" si="3"/>
        <v>089</v>
      </c>
      <c r="X80" t="str">
        <v>189</v>
      </c>
      <c r="Y80" t="str">
        <v>080</v>
      </c>
      <c r="Z80">
        <v>2078</v>
      </c>
      <c r="AA80">
        <v>0</v>
      </c>
      <c r="AB80" t="str">
        <v>089</v>
      </c>
      <c r="AD80" s="8" t="s">
        <v>552</v>
      </c>
    </row>
    <row r="81" spans="1:30" x14ac:dyDescent="0.3">
      <c r="A81" s="3">
        <v>279</v>
      </c>
      <c r="B81" s="4">
        <v>179</v>
      </c>
      <c r="C81" s="4">
        <v>380</v>
      </c>
      <c r="D81" s="4" t="s">
        <v>553</v>
      </c>
      <c r="E81" t="str">
        <f>IF(ISNA(MATCH(D81,[1]!Spines_L3_new[vpn-instance],0)),D81,"")</f>
        <v/>
      </c>
      <c r="F81" s="6" t="str">
        <f t="shared" si="2"/>
        <v>190</v>
      </c>
      <c r="G81" s="6"/>
      <c r="S81">
        <v>2079</v>
      </c>
      <c r="T81" t="str">
        <f>IF(ISNA(MATCH(S81,[1]!intercluster_biplan[VLAN],0)),S81,"")</f>
        <v/>
      </c>
      <c r="U81">
        <f t="shared" si="3"/>
        <v>2079</v>
      </c>
      <c r="V81" t="str">
        <f t="shared" si="3"/>
        <v/>
      </c>
      <c r="W81" t="str">
        <f t="shared" si="3"/>
        <v>090</v>
      </c>
      <c r="X81" t="str">
        <v>190</v>
      </c>
      <c r="Y81" t="str">
        <v>081</v>
      </c>
      <c r="Z81">
        <v>2079</v>
      </c>
      <c r="AA81">
        <v>0</v>
      </c>
      <c r="AB81" t="str">
        <v>090</v>
      </c>
      <c r="AD81" s="8" t="s">
        <v>553</v>
      </c>
    </row>
    <row r="82" spans="1:30" x14ac:dyDescent="0.3">
      <c r="A82" s="3">
        <v>280</v>
      </c>
      <c r="B82" s="4">
        <v>180</v>
      </c>
      <c r="C82" s="4">
        <v>381</v>
      </c>
      <c r="D82" s="4" t="s">
        <v>554</v>
      </c>
      <c r="E82" t="str">
        <f>IF(ISNA(MATCH(D82,[1]!Spines_L3_new[vpn-instance],0)),D82,"")</f>
        <v/>
      </c>
      <c r="F82" s="6" t="str">
        <f t="shared" si="2"/>
        <v>191</v>
      </c>
      <c r="G82" s="6"/>
      <c r="S82">
        <v>2080</v>
      </c>
      <c r="T82" t="str">
        <f>IF(ISNA(MATCH(S82,[1]!intercluster_biplan[VLAN],0)),S82,"")</f>
        <v/>
      </c>
      <c r="U82">
        <f t="shared" si="3"/>
        <v>2080</v>
      </c>
      <c r="V82" t="str">
        <f t="shared" si="3"/>
        <v/>
      </c>
      <c r="W82" t="str">
        <f t="shared" si="3"/>
        <v>091</v>
      </c>
      <c r="X82" t="str">
        <v>191</v>
      </c>
      <c r="Y82" t="str">
        <v>082</v>
      </c>
      <c r="Z82">
        <v>2080</v>
      </c>
      <c r="AA82">
        <v>0</v>
      </c>
      <c r="AB82" t="str">
        <v>091</v>
      </c>
      <c r="AD82" s="8" t="s">
        <v>554</v>
      </c>
    </row>
    <row r="83" spans="1:30" x14ac:dyDescent="0.3">
      <c r="A83" s="3">
        <v>281</v>
      </c>
      <c r="B83" s="4">
        <v>181</v>
      </c>
      <c r="C83" s="4">
        <v>382</v>
      </c>
      <c r="D83" s="4" t="s">
        <v>555</v>
      </c>
      <c r="E83" t="str">
        <f>IF(ISNA(MATCH(D83,[1]!Spines_L3_new[vpn-instance],0)),D83,"")</f>
        <v/>
      </c>
      <c r="F83" s="6" t="str">
        <f t="shared" si="2"/>
        <v>192</v>
      </c>
      <c r="G83" s="6"/>
      <c r="S83">
        <v>2081</v>
      </c>
      <c r="T83" t="str">
        <f>IF(ISNA(MATCH(S83,[1]!intercluster_biplan[VLAN],0)),S83,"")</f>
        <v/>
      </c>
      <c r="U83">
        <f t="shared" si="3"/>
        <v>2081</v>
      </c>
      <c r="V83" t="str">
        <f t="shared" si="3"/>
        <v/>
      </c>
      <c r="W83" t="str">
        <f t="shared" si="3"/>
        <v>092</v>
      </c>
      <c r="X83" t="str">
        <v>192</v>
      </c>
      <c r="Y83" t="str">
        <v>083</v>
      </c>
      <c r="Z83">
        <v>2081</v>
      </c>
      <c r="AA83">
        <v>0</v>
      </c>
      <c r="AB83" t="str">
        <v>092</v>
      </c>
      <c r="AD83" s="8" t="s">
        <v>555</v>
      </c>
    </row>
    <row r="84" spans="1:30" x14ac:dyDescent="0.3">
      <c r="A84" s="3">
        <v>282</v>
      </c>
      <c r="B84" s="4">
        <v>182</v>
      </c>
      <c r="C84" s="4">
        <v>383</v>
      </c>
      <c r="D84" s="4" t="s">
        <v>556</v>
      </c>
      <c r="E84" t="str">
        <f>IF(ISNA(MATCH(D84,[1]!Spines_L3_new[vpn-instance],0)),D84,"")</f>
        <v/>
      </c>
      <c r="F84" s="6" t="str">
        <f t="shared" si="2"/>
        <v>193</v>
      </c>
      <c r="G84" s="6"/>
      <c r="S84">
        <v>2082</v>
      </c>
      <c r="T84" t="str">
        <f>IF(ISNA(MATCH(S84,[1]!intercluster_biplan[VLAN],0)),S84,"")</f>
        <v/>
      </c>
      <c r="U84">
        <f t="shared" si="3"/>
        <v>2082</v>
      </c>
      <c r="V84" t="str">
        <f t="shared" si="3"/>
        <v/>
      </c>
      <c r="W84" t="str">
        <f t="shared" si="3"/>
        <v>093</v>
      </c>
      <c r="X84" t="str">
        <v>193</v>
      </c>
      <c r="Y84" t="str">
        <v>084</v>
      </c>
      <c r="Z84">
        <v>2082</v>
      </c>
      <c r="AA84">
        <v>0</v>
      </c>
      <c r="AB84" t="str">
        <v>093</v>
      </c>
      <c r="AD84" s="8" t="s">
        <v>556</v>
      </c>
    </row>
    <row r="85" spans="1:30" x14ac:dyDescent="0.3">
      <c r="A85" s="3">
        <v>283</v>
      </c>
      <c r="B85" s="4">
        <v>183</v>
      </c>
      <c r="C85" s="4">
        <v>384</v>
      </c>
      <c r="D85" s="4" t="s">
        <v>557</v>
      </c>
      <c r="E85" t="str">
        <f>IF(ISNA(MATCH(D85,[1]!Spines_L3_new[vpn-instance],0)),D85,"")</f>
        <v/>
      </c>
      <c r="F85" s="6" t="str">
        <f t="shared" si="2"/>
        <v>194</v>
      </c>
      <c r="G85" s="6"/>
      <c r="S85">
        <v>2083</v>
      </c>
      <c r="T85" t="str">
        <f>IF(ISNA(MATCH(S85,[1]!intercluster_biplan[VLAN],0)),S85,"")</f>
        <v/>
      </c>
      <c r="U85">
        <f t="shared" si="3"/>
        <v>2083</v>
      </c>
      <c r="V85" t="str">
        <f t="shared" si="3"/>
        <v/>
      </c>
      <c r="W85" t="str">
        <f t="shared" si="3"/>
        <v>094</v>
      </c>
      <c r="X85" t="str">
        <v>194</v>
      </c>
      <c r="Y85" t="str">
        <v>085</v>
      </c>
      <c r="Z85">
        <v>2083</v>
      </c>
      <c r="AA85">
        <v>0</v>
      </c>
      <c r="AB85" t="str">
        <v>094</v>
      </c>
      <c r="AD85" s="8" t="s">
        <v>557</v>
      </c>
    </row>
    <row r="86" spans="1:30" x14ac:dyDescent="0.3">
      <c r="A86" s="3">
        <v>284</v>
      </c>
      <c r="B86" s="4">
        <v>184</v>
      </c>
      <c r="C86" s="4">
        <v>385</v>
      </c>
      <c r="D86" s="4" t="s">
        <v>558</v>
      </c>
      <c r="E86" t="str">
        <f>IF(ISNA(MATCH(D86,[1]!Spines_L3_new[vpn-instance],0)),D86,"")</f>
        <v/>
      </c>
      <c r="F86" s="6" t="str">
        <f t="shared" si="2"/>
        <v>195</v>
      </c>
      <c r="G86" s="6"/>
      <c r="S86">
        <v>2084</v>
      </c>
      <c r="T86">
        <f>IF(ISNA(MATCH(S86,[1]!intercluster_biplan[VLAN],0)),S86,"")</f>
        <v>2084</v>
      </c>
      <c r="U86" t="str">
        <f t="shared" si="3"/>
        <v/>
      </c>
      <c r="V86" t="str">
        <f t="shared" si="3"/>
        <v/>
      </c>
      <c r="W86" t="str">
        <f t="shared" si="3"/>
        <v>095</v>
      </c>
      <c r="X86" t="str">
        <v>195</v>
      </c>
      <c r="Y86" t="str">
        <v>086</v>
      </c>
      <c r="AA86">
        <v>0</v>
      </c>
      <c r="AB86" t="str">
        <v>095</v>
      </c>
      <c r="AD86" s="8" t="s">
        <v>558</v>
      </c>
    </row>
    <row r="87" spans="1:30" x14ac:dyDescent="0.3">
      <c r="A87" s="3">
        <v>285</v>
      </c>
      <c r="B87" s="4">
        <v>185</v>
      </c>
      <c r="C87" s="4">
        <v>386</v>
      </c>
      <c r="D87" s="4" t="s">
        <v>559</v>
      </c>
      <c r="E87" t="str">
        <f>IF(ISNA(MATCH(D87,[1]!Spines_L3_new[vpn-instance],0)),D87,"")</f>
        <v/>
      </c>
      <c r="F87" s="6" t="str">
        <f t="shared" si="2"/>
        <v>196</v>
      </c>
      <c r="G87" s="6"/>
      <c r="S87">
        <v>2085</v>
      </c>
      <c r="T87">
        <f>IF(ISNA(MATCH(S87,[1]!intercluster_biplan[VLAN],0)),S87,"")</f>
        <v>2085</v>
      </c>
      <c r="U87" t="str">
        <f t="shared" si="3"/>
        <v/>
      </c>
      <c r="V87" t="str">
        <f t="shared" si="3"/>
        <v/>
      </c>
      <c r="W87" t="str">
        <f t="shared" si="3"/>
        <v>096</v>
      </c>
      <c r="X87" t="str">
        <v>196</v>
      </c>
      <c r="Y87" t="str">
        <v>087</v>
      </c>
      <c r="AA87">
        <v>0</v>
      </c>
      <c r="AB87" t="str">
        <v>096</v>
      </c>
      <c r="AD87" s="8" t="s">
        <v>559</v>
      </c>
    </row>
    <row r="88" spans="1:30" x14ac:dyDescent="0.3">
      <c r="A88" s="3">
        <v>286</v>
      </c>
      <c r="B88" s="4">
        <v>186</v>
      </c>
      <c r="C88" s="4">
        <v>387</v>
      </c>
      <c r="D88" s="4" t="s">
        <v>560</v>
      </c>
      <c r="E88" t="str">
        <f>IF(ISNA(MATCH(D88,[1]!Spines_L3_new[vpn-instance],0)),D88,"")</f>
        <v/>
      </c>
      <c r="F88" s="6" t="str">
        <f t="shared" si="2"/>
        <v>197</v>
      </c>
      <c r="G88" s="6"/>
      <c r="S88">
        <v>2086</v>
      </c>
      <c r="T88">
        <f>IF(ISNA(MATCH(S88,[1]!intercluster_biplan[VLAN],0)),S88,"")</f>
        <v>2086</v>
      </c>
      <c r="U88" t="str">
        <f t="shared" si="3"/>
        <v/>
      </c>
      <c r="V88" t="str">
        <f t="shared" si="3"/>
        <v/>
      </c>
      <c r="W88" t="str">
        <f t="shared" si="3"/>
        <v>097</v>
      </c>
      <c r="X88" t="str">
        <v>197</v>
      </c>
      <c r="Y88" t="str">
        <v>088</v>
      </c>
      <c r="AA88">
        <v>0</v>
      </c>
      <c r="AB88" t="str">
        <v>097</v>
      </c>
      <c r="AD88" s="8" t="s">
        <v>560</v>
      </c>
    </row>
    <row r="89" spans="1:30" x14ac:dyDescent="0.3">
      <c r="A89" s="3">
        <v>287</v>
      </c>
      <c r="B89" s="4">
        <v>187</v>
      </c>
      <c r="C89" s="4">
        <v>388</v>
      </c>
      <c r="D89" s="4" t="s">
        <v>561</v>
      </c>
      <c r="E89" t="str">
        <f>IF(ISNA(MATCH(D89,[1]!Spines_L3_new[vpn-instance],0)),D89,"")</f>
        <v/>
      </c>
      <c r="F89" s="6" t="str">
        <f t="shared" si="2"/>
        <v>198</v>
      </c>
      <c r="G89" s="6"/>
      <c r="S89">
        <v>2087</v>
      </c>
      <c r="T89">
        <f>IF(ISNA(MATCH(S89,[1]!intercluster_biplan[VLAN],0)),S89,"")</f>
        <v>2087</v>
      </c>
      <c r="U89" t="str">
        <f t="shared" si="3"/>
        <v/>
      </c>
      <c r="V89" t="str">
        <f t="shared" si="3"/>
        <v/>
      </c>
      <c r="W89" t="str">
        <f t="shared" si="3"/>
        <v>100</v>
      </c>
      <c r="X89" t="str">
        <v>198</v>
      </c>
      <c r="Y89" t="str">
        <v>089</v>
      </c>
      <c r="AA89">
        <v>0</v>
      </c>
      <c r="AB89" t="str">
        <v>100</v>
      </c>
      <c r="AD89" s="8" t="s">
        <v>561</v>
      </c>
    </row>
    <row r="90" spans="1:30" x14ac:dyDescent="0.3">
      <c r="A90" s="3">
        <v>288</v>
      </c>
      <c r="B90" s="4">
        <v>188</v>
      </c>
      <c r="C90" s="4">
        <v>389</v>
      </c>
      <c r="D90" s="4" t="s">
        <v>562</v>
      </c>
      <c r="E90" t="str">
        <f>IF(ISNA(MATCH(D90,[1]!Spines_L3_new[vpn-instance],0)),D90,"")</f>
        <v/>
      </c>
      <c r="F90" s="6" t="str">
        <f t="shared" si="2"/>
        <v>199</v>
      </c>
      <c r="G90" s="6"/>
      <c r="S90">
        <v>2088</v>
      </c>
      <c r="T90">
        <f>IF(ISNA(MATCH(S90,[1]!intercluster_biplan[VLAN],0)),S90,"")</f>
        <v>2088</v>
      </c>
      <c r="U90" t="str">
        <f t="shared" si="3"/>
        <v/>
      </c>
      <c r="V90" t="str">
        <f t="shared" si="3"/>
        <v/>
      </c>
      <c r="W90" t="str">
        <f t="shared" si="3"/>
        <v>101</v>
      </c>
      <c r="X90" t="str">
        <v>199</v>
      </c>
      <c r="Y90" t="str">
        <v>090</v>
      </c>
      <c r="AA90">
        <v>0</v>
      </c>
      <c r="AB90" t="str">
        <v>101</v>
      </c>
      <c r="AD90" s="8" t="s">
        <v>562</v>
      </c>
    </row>
    <row r="91" spans="1:30" x14ac:dyDescent="0.3">
      <c r="A91" s="3">
        <v>289</v>
      </c>
      <c r="B91" s="4">
        <v>189</v>
      </c>
      <c r="C91" s="4">
        <v>390</v>
      </c>
      <c r="D91" s="4" t="s">
        <v>563</v>
      </c>
      <c r="E91" t="str">
        <f>IF(ISNA(MATCH(D91,[1]!Spines_L3_new[vpn-instance],0)),D91,"")</f>
        <v/>
      </c>
      <c r="F91" s="6" t="str">
        <f t="shared" si="2"/>
        <v/>
      </c>
      <c r="G91" s="6"/>
      <c r="S91">
        <v>2089</v>
      </c>
      <c r="T91">
        <f>IF(ISNA(MATCH(S91,[1]!intercluster_biplan[VLAN],0)),S91,"")</f>
        <v>2089</v>
      </c>
      <c r="U91" t="str">
        <f t="shared" si="3"/>
        <v/>
      </c>
      <c r="V91" t="str">
        <f t="shared" si="3"/>
        <v/>
      </c>
      <c r="W91" t="str">
        <f t="shared" si="3"/>
        <v>102</v>
      </c>
      <c r="X91">
        <v>0</v>
      </c>
      <c r="Y91" t="str">
        <v>091</v>
      </c>
      <c r="AA91">
        <v>0</v>
      </c>
      <c r="AB91" t="str">
        <v>102</v>
      </c>
      <c r="AD91" s="8" t="s">
        <v>563</v>
      </c>
    </row>
    <row r="92" spans="1:30" x14ac:dyDescent="0.3">
      <c r="A92" s="3">
        <v>290</v>
      </c>
      <c r="B92" s="4">
        <v>190</v>
      </c>
      <c r="C92" s="4">
        <v>391</v>
      </c>
      <c r="D92" s="4" t="s">
        <v>564</v>
      </c>
      <c r="E92" t="str">
        <f>IF(ISNA(MATCH(D92,[1]!Spines_L3_new[vpn-instance],0)),D92,"")</f>
        <v/>
      </c>
      <c r="F92" s="6" t="str">
        <f t="shared" si="2"/>
        <v/>
      </c>
      <c r="G92" s="6"/>
      <c r="S92">
        <v>2090</v>
      </c>
      <c r="T92">
        <f>IF(ISNA(MATCH(S92,[1]!intercluster_biplan[VLAN],0)),S92,"")</f>
        <v>2090</v>
      </c>
      <c r="U92" t="str">
        <f t="shared" si="3"/>
        <v/>
      </c>
      <c r="V92" t="str">
        <f t="shared" si="3"/>
        <v/>
      </c>
      <c r="W92" t="str">
        <f t="shared" si="3"/>
        <v>103</v>
      </c>
      <c r="Y92" t="str">
        <v>092</v>
      </c>
      <c r="AA92">
        <v>0</v>
      </c>
      <c r="AB92" t="str">
        <v>103</v>
      </c>
      <c r="AD92" s="8" t="s">
        <v>564</v>
      </c>
    </row>
    <row r="93" spans="1:30" x14ac:dyDescent="0.3">
      <c r="A93" s="3">
        <v>291</v>
      </c>
      <c r="B93" s="4">
        <v>191</v>
      </c>
      <c r="C93" s="4">
        <v>392</v>
      </c>
      <c r="D93" s="4" t="s">
        <v>565</v>
      </c>
      <c r="E93" t="str">
        <f>IF(ISNA(MATCH(D93,[1]!Spines_L3_new[vpn-instance],0)),D93,"")</f>
        <v/>
      </c>
      <c r="F93" s="6" t="str">
        <f t="shared" si="2"/>
        <v/>
      </c>
      <c r="G93" s="6"/>
      <c r="S93">
        <v>2091</v>
      </c>
      <c r="T93">
        <f>IF(ISNA(MATCH(S93,[1]!intercluster_biplan[VLAN],0)),S93,"")</f>
        <v>2091</v>
      </c>
      <c r="U93" t="str">
        <f t="shared" si="3"/>
        <v/>
      </c>
      <c r="V93" t="str">
        <f t="shared" si="3"/>
        <v/>
      </c>
      <c r="W93" t="str">
        <f t="shared" si="3"/>
        <v>104</v>
      </c>
      <c r="Y93" t="str">
        <v>093</v>
      </c>
      <c r="AA93">
        <v>0</v>
      </c>
      <c r="AB93" t="str">
        <v>104</v>
      </c>
      <c r="AD93" s="8" t="s">
        <v>565</v>
      </c>
    </row>
    <row r="94" spans="1:30" x14ac:dyDescent="0.3">
      <c r="A94" s="3">
        <v>292</v>
      </c>
      <c r="B94" s="4">
        <v>192</v>
      </c>
      <c r="C94" s="4">
        <v>393</v>
      </c>
      <c r="D94" s="4" t="s">
        <v>566</v>
      </c>
      <c r="E94" t="str">
        <f>IF(ISNA(MATCH(D94,[1]!Spines_L3_new[vpn-instance],0)),D94,"")</f>
        <v/>
      </c>
      <c r="F94" s="6" t="str">
        <f t="shared" si="2"/>
        <v/>
      </c>
      <c r="G94" s="6"/>
      <c r="S94">
        <v>2092</v>
      </c>
      <c r="T94">
        <f>IF(ISNA(MATCH(S94,[1]!intercluster_biplan[VLAN],0)),S94,"")</f>
        <v>2092</v>
      </c>
      <c r="U94" t="str">
        <f t="shared" si="3"/>
        <v/>
      </c>
      <c r="V94" t="str">
        <f t="shared" si="3"/>
        <v/>
      </c>
      <c r="W94" t="str">
        <f t="shared" si="3"/>
        <v>105</v>
      </c>
      <c r="Y94" t="str">
        <v>094</v>
      </c>
      <c r="AA94">
        <v>0</v>
      </c>
      <c r="AB94" t="str">
        <v>105</v>
      </c>
      <c r="AD94" s="8" t="s">
        <v>566</v>
      </c>
    </row>
    <row r="95" spans="1:30" x14ac:dyDescent="0.3">
      <c r="A95" s="3">
        <v>293</v>
      </c>
      <c r="B95" s="4">
        <v>193</v>
      </c>
      <c r="C95" s="4">
        <v>394</v>
      </c>
      <c r="D95" s="4" t="s">
        <v>567</v>
      </c>
      <c r="E95" t="str">
        <f>IF(ISNA(MATCH(D95,[1]!Spines_L3_new[vpn-instance],0)),D95,"")</f>
        <v/>
      </c>
      <c r="F95" s="6" t="str">
        <f t="shared" si="2"/>
        <v/>
      </c>
      <c r="G95" s="6"/>
      <c r="S95">
        <v>2093</v>
      </c>
      <c r="T95">
        <f>IF(ISNA(MATCH(S95,[1]!intercluster_biplan[VLAN],0)),S95,"")</f>
        <v>2093</v>
      </c>
      <c r="U95" t="str">
        <f t="shared" si="3"/>
        <v/>
      </c>
      <c r="V95" t="str">
        <f t="shared" si="3"/>
        <v/>
      </c>
      <c r="W95" t="str">
        <f t="shared" si="3"/>
        <v>106</v>
      </c>
      <c r="Y95" t="str">
        <v>095</v>
      </c>
      <c r="AA95">
        <v>0</v>
      </c>
      <c r="AB95" t="str">
        <v>106</v>
      </c>
      <c r="AD95" s="8" t="s">
        <v>567</v>
      </c>
    </row>
    <row r="96" spans="1:30" x14ac:dyDescent="0.3">
      <c r="A96" s="3">
        <v>294</v>
      </c>
      <c r="B96" s="4">
        <v>194</v>
      </c>
      <c r="C96" s="4">
        <v>395</v>
      </c>
      <c r="D96" s="4" t="s">
        <v>568</v>
      </c>
      <c r="E96" t="str">
        <f>IF(ISNA(MATCH(D96,[1]!Spines_L3_new[vpn-instance],0)),D96,"")</f>
        <v/>
      </c>
      <c r="F96" s="6" t="str">
        <f t="shared" si="2"/>
        <v/>
      </c>
      <c r="G96" s="6"/>
      <c r="S96">
        <v>2094</v>
      </c>
      <c r="T96">
        <f>IF(ISNA(MATCH(S96,[1]!intercluster_biplan[VLAN],0)),S96,"")</f>
        <v>2094</v>
      </c>
      <c r="U96" t="str">
        <f t="shared" si="3"/>
        <v/>
      </c>
      <c r="V96" t="str">
        <f t="shared" si="3"/>
        <v/>
      </c>
      <c r="W96" t="str">
        <f t="shared" si="3"/>
        <v>110</v>
      </c>
      <c r="Y96" t="str">
        <v>096</v>
      </c>
      <c r="AA96">
        <v>0</v>
      </c>
      <c r="AB96" t="str">
        <v>110</v>
      </c>
      <c r="AD96" s="8" t="s">
        <v>568</v>
      </c>
    </row>
    <row r="97" spans="1:30" x14ac:dyDescent="0.3">
      <c r="A97" s="3">
        <v>295</v>
      </c>
      <c r="B97" s="4">
        <v>195</v>
      </c>
      <c r="C97" s="4">
        <v>396</v>
      </c>
      <c r="D97" s="4" t="s">
        <v>569</v>
      </c>
      <c r="E97" t="str">
        <f>IF(ISNA(MATCH(D97,[1]!Spines_L3_new[vpn-instance],0)),D97,"")</f>
        <v/>
      </c>
      <c r="F97" s="6" t="str">
        <f t="shared" si="2"/>
        <v/>
      </c>
      <c r="G97" s="6"/>
      <c r="S97">
        <v>2095</v>
      </c>
      <c r="T97">
        <f>IF(ISNA(MATCH(S97,[1]!intercluster_biplan[VLAN],0)),S97,"")</f>
        <v>2095</v>
      </c>
      <c r="U97" t="str">
        <f t="shared" si="3"/>
        <v/>
      </c>
      <c r="V97" t="str">
        <f t="shared" si="3"/>
        <v/>
      </c>
      <c r="W97" t="str">
        <f t="shared" si="3"/>
        <v>111</v>
      </c>
      <c r="Y97" t="str">
        <v>097</v>
      </c>
      <c r="AA97">
        <v>0</v>
      </c>
      <c r="AB97" t="str">
        <v>111</v>
      </c>
      <c r="AD97" s="8" t="s">
        <v>569</v>
      </c>
    </row>
    <row r="98" spans="1:30" x14ac:dyDescent="0.3">
      <c r="A98" s="3">
        <v>296</v>
      </c>
      <c r="B98" s="4">
        <v>196</v>
      </c>
      <c r="C98" s="4">
        <v>397</v>
      </c>
      <c r="D98" s="4" t="s">
        <v>570</v>
      </c>
      <c r="E98" t="str">
        <f>IF(ISNA(MATCH(D98,[1]!Spines_L3_new[vpn-instance],0)),D98,"")</f>
        <v/>
      </c>
      <c r="F98" s="6" t="str">
        <f t="shared" si="2"/>
        <v/>
      </c>
      <c r="G98" s="6"/>
      <c r="S98">
        <v>2096</v>
      </c>
      <c r="T98">
        <f>IF(ISNA(MATCH(S98,[1]!intercluster_biplan[VLAN],0)),S98,"")</f>
        <v>2096</v>
      </c>
      <c r="U98" t="str">
        <f t="shared" si="3"/>
        <v/>
      </c>
      <c r="V98" t="str">
        <f t="shared" si="3"/>
        <v/>
      </c>
      <c r="W98" t="str">
        <f t="shared" si="3"/>
        <v>112</v>
      </c>
      <c r="Y98" t="str">
        <v>100</v>
      </c>
      <c r="AA98">
        <v>0</v>
      </c>
      <c r="AB98" t="str">
        <v>112</v>
      </c>
      <c r="AD98" s="8" t="s">
        <v>570</v>
      </c>
    </row>
    <row r="99" spans="1:30" x14ac:dyDescent="0.3">
      <c r="A99" s="3">
        <v>297</v>
      </c>
      <c r="B99" s="4">
        <v>197</v>
      </c>
      <c r="C99" s="4">
        <v>398</v>
      </c>
      <c r="D99" s="4" t="s">
        <v>571</v>
      </c>
      <c r="E99" t="str">
        <f>IF(ISNA(MATCH(D99,[1]!Spines_L3_new[vpn-instance],0)),D99,"")</f>
        <v/>
      </c>
      <c r="F99" s="6" t="str">
        <f t="shared" si="2"/>
        <v/>
      </c>
      <c r="G99" s="6"/>
      <c r="S99">
        <v>2097</v>
      </c>
      <c r="T99">
        <f>IF(ISNA(MATCH(S99,[1]!intercluster_biplan[VLAN],0)),S99,"")</f>
        <v>2097</v>
      </c>
      <c r="U99" t="str">
        <f t="shared" si="3"/>
        <v/>
      </c>
      <c r="V99" t="str">
        <f t="shared" si="3"/>
        <v/>
      </c>
      <c r="W99" t="str">
        <f t="shared" si="3"/>
        <v>113</v>
      </c>
      <c r="Y99" t="str">
        <v>101</v>
      </c>
      <c r="AA99">
        <v>0</v>
      </c>
      <c r="AB99" t="str">
        <v>113</v>
      </c>
      <c r="AD99" s="8" t="s">
        <v>571</v>
      </c>
    </row>
    <row r="100" spans="1:30" x14ac:dyDescent="0.3">
      <c r="A100" s="3">
        <v>298</v>
      </c>
      <c r="B100" s="4">
        <v>198</v>
      </c>
      <c r="C100" s="4">
        <v>399</v>
      </c>
      <c r="D100" s="4" t="s">
        <v>572</v>
      </c>
      <c r="E100" t="str">
        <f>IF(ISNA(MATCH(D100,[1]!Spines_L3_new[vpn-instance],0)),D100,"")</f>
        <v>098</v>
      </c>
      <c r="F100" s="6" t="str">
        <f t="shared" si="2"/>
        <v/>
      </c>
      <c r="G100" s="6"/>
      <c r="S100">
        <v>2098</v>
      </c>
      <c r="T100">
        <f>IF(ISNA(MATCH(S100,[1]!intercluster_biplan[VLAN],0)),S100,"")</f>
        <v>2098</v>
      </c>
      <c r="U100" t="str">
        <f t="shared" si="3"/>
        <v/>
      </c>
      <c r="V100" t="str">
        <f t="shared" si="3"/>
        <v/>
      </c>
      <c r="W100" t="str">
        <f t="shared" si="3"/>
        <v>114</v>
      </c>
      <c r="Y100" t="str">
        <v>102</v>
      </c>
      <c r="AA100">
        <v>0</v>
      </c>
      <c r="AB100" t="str">
        <v>114</v>
      </c>
      <c r="AD100" s="8" t="s">
        <v>573</v>
      </c>
    </row>
    <row r="101" spans="1:30" x14ac:dyDescent="0.3">
      <c r="A101" s="3">
        <v>299</v>
      </c>
      <c r="B101" s="4">
        <v>199</v>
      </c>
      <c r="C101" s="4">
        <v>400</v>
      </c>
      <c r="D101" s="4" t="s">
        <v>574</v>
      </c>
      <c r="E101" t="str">
        <f>IF(ISNA(MATCH(D101,[1]!Spines_L3_new[vpn-instance],0)),D101,"")</f>
        <v>099</v>
      </c>
      <c r="F101" s="6" t="str">
        <f t="shared" si="2"/>
        <v/>
      </c>
      <c r="G101" s="6"/>
      <c r="S101">
        <v>2099</v>
      </c>
      <c r="T101">
        <f>IF(ISNA(MATCH(S101,[1]!intercluster_biplan[VLAN],0)),S101,"")</f>
        <v>2099</v>
      </c>
      <c r="U101" t="str">
        <f t="shared" si="3"/>
        <v/>
      </c>
      <c r="V101" t="str">
        <f t="shared" si="3"/>
        <v/>
      </c>
      <c r="W101" t="str">
        <f t="shared" si="3"/>
        <v>115</v>
      </c>
      <c r="Y101" t="str">
        <v>103</v>
      </c>
      <c r="AA101">
        <v>0</v>
      </c>
      <c r="AB101" t="str">
        <v>115</v>
      </c>
      <c r="AD101" s="8" t="s">
        <v>575</v>
      </c>
    </row>
    <row r="102" spans="1:30" x14ac:dyDescent="0.3">
      <c r="A102" s="3">
        <v>300</v>
      </c>
      <c r="B102" s="4"/>
      <c r="C102" s="4">
        <v>401</v>
      </c>
      <c r="D102" s="4" t="s">
        <v>573</v>
      </c>
      <c r="E102" t="str">
        <f>IF(ISNA(MATCH(D102,[1]!Spines_L3_new[vpn-instance],0)),D102,"")</f>
        <v/>
      </c>
      <c r="F102" s="6" t="str">
        <f t="shared" si="2"/>
        <v/>
      </c>
      <c r="G102" s="6"/>
      <c r="T102">
        <f>IF(ISNA(MATCH(S102,[1]!intercluster_biplan[VLAN],0)),S102,"")</f>
        <v>0</v>
      </c>
      <c r="U102" t="str">
        <f t="shared" si="3"/>
        <v/>
      </c>
      <c r="V102" t="str">
        <f t="shared" si="3"/>
        <v/>
      </c>
      <c r="W102" t="str">
        <f t="shared" si="3"/>
        <v>116</v>
      </c>
      <c r="Y102" t="str">
        <v>104</v>
      </c>
      <c r="AA102">
        <v>0</v>
      </c>
      <c r="AB102" t="str">
        <v>116</v>
      </c>
      <c r="AD102" s="8" t="s">
        <v>576</v>
      </c>
    </row>
    <row r="103" spans="1:30" x14ac:dyDescent="0.3">
      <c r="A103">
        <v>700</v>
      </c>
      <c r="C103">
        <v>402</v>
      </c>
      <c r="D103" s="4" t="s">
        <v>575</v>
      </c>
      <c r="E103" t="str">
        <f>IF(ISNA(MATCH(D103,[1]!Spines_L3_new[vpn-instance],0)),D103,"")</f>
        <v/>
      </c>
      <c r="F103" s="6" t="str">
        <f t="shared" si="2"/>
        <v/>
      </c>
      <c r="G103" s="6"/>
      <c r="T103">
        <f>IF(ISNA(MATCH(S103,[1]!intercluster_biplan[VLAN],0)),S103,"")</f>
        <v>0</v>
      </c>
      <c r="U103" t="str">
        <f t="shared" si="3"/>
        <v/>
      </c>
      <c r="V103" t="str">
        <f t="shared" si="3"/>
        <v/>
      </c>
      <c r="W103" t="str">
        <f t="shared" si="3"/>
        <v>117</v>
      </c>
      <c r="Y103" t="str">
        <v>105</v>
      </c>
      <c r="AA103">
        <v>0</v>
      </c>
      <c r="AB103" t="str">
        <v>117</v>
      </c>
      <c r="AD103" s="8" t="s">
        <v>577</v>
      </c>
    </row>
    <row r="104" spans="1:30" x14ac:dyDescent="0.3">
      <c r="A104">
        <v>701</v>
      </c>
      <c r="C104">
        <v>403</v>
      </c>
      <c r="D104" s="4" t="s">
        <v>576</v>
      </c>
      <c r="E104" t="str">
        <f>IF(ISNA(MATCH(D104,[1]!Spines_L3_new[vpn-instance],0)),D104,"")</f>
        <v/>
      </c>
      <c r="F104" s="6" t="str">
        <f t="shared" si="2"/>
        <v/>
      </c>
      <c r="G104" s="6"/>
      <c r="T104">
        <f>IF(ISNA(MATCH(S104,[1]!intercluster_biplan[VLAN],0)),S104,"")</f>
        <v>0</v>
      </c>
      <c r="U104" t="str">
        <f t="shared" si="3"/>
        <v/>
      </c>
      <c r="V104" t="str">
        <f t="shared" si="3"/>
        <v/>
      </c>
      <c r="W104" t="str">
        <f t="shared" si="3"/>
        <v/>
      </c>
      <c r="Y104" t="str">
        <v>106</v>
      </c>
      <c r="AA104">
        <v>0</v>
      </c>
      <c r="AD104" s="8" t="s">
        <v>578</v>
      </c>
    </row>
    <row r="105" spans="1:30" x14ac:dyDescent="0.3">
      <c r="A105">
        <v>702</v>
      </c>
      <c r="C105">
        <v>404</v>
      </c>
      <c r="D105" s="4" t="s">
        <v>577</v>
      </c>
      <c r="E105" t="str">
        <f>IF(ISNA(MATCH(D105,[1]!Spines_L3_new[vpn-instance],0)),D105,"")</f>
        <v/>
      </c>
      <c r="F105" s="6" t="str">
        <f t="shared" si="2"/>
        <v/>
      </c>
      <c r="G105" s="6"/>
      <c r="T105">
        <f>IF(ISNA(MATCH(S105,[1]!intercluster_biplan[VLAN],0)),S105,"")</f>
        <v>0</v>
      </c>
      <c r="U105" t="str">
        <f t="shared" si="3"/>
        <v/>
      </c>
      <c r="V105" t="str">
        <f t="shared" si="3"/>
        <v/>
      </c>
      <c r="W105" t="str">
        <f t="shared" si="3"/>
        <v/>
      </c>
      <c r="Y105" t="str">
        <v>110</v>
      </c>
      <c r="AA105">
        <v>0</v>
      </c>
      <c r="AD105" s="8" t="s">
        <v>579</v>
      </c>
    </row>
    <row r="106" spans="1:30" x14ac:dyDescent="0.3">
      <c r="A106">
        <v>703</v>
      </c>
      <c r="C106">
        <v>405</v>
      </c>
      <c r="D106" s="4" t="s">
        <v>578</v>
      </c>
      <c r="E106" t="str">
        <f>IF(ISNA(MATCH(D106,[1]!Spines_L3_new[vpn-instance],0)),D106,"")</f>
        <v/>
      </c>
      <c r="F106" s="6" t="str">
        <f t="shared" si="2"/>
        <v/>
      </c>
      <c r="G106" s="6"/>
      <c r="T106">
        <f>IF(ISNA(MATCH(S106,[1]!intercluster_biplan[VLAN],0)),S106,"")</f>
        <v>0</v>
      </c>
      <c r="U106" t="str">
        <f t="shared" si="3"/>
        <v/>
      </c>
      <c r="V106" t="str">
        <f t="shared" si="3"/>
        <v/>
      </c>
      <c r="W106" t="str">
        <f t="shared" si="3"/>
        <v/>
      </c>
      <c r="Y106" t="str">
        <v>111</v>
      </c>
      <c r="AA106">
        <v>0</v>
      </c>
      <c r="AD106" s="8" t="s">
        <v>580</v>
      </c>
    </row>
    <row r="107" spans="1:30" x14ac:dyDescent="0.3">
      <c r="A107">
        <v>704</v>
      </c>
      <c r="C107">
        <v>406</v>
      </c>
      <c r="D107" s="4" t="s">
        <v>579</v>
      </c>
      <c r="E107" t="str">
        <f>IF(ISNA(MATCH(D107,[1]!Spines_L3_new[vpn-instance],0)),D107,"")</f>
        <v/>
      </c>
      <c r="F107" s="6" t="str">
        <f t="shared" si="2"/>
        <v/>
      </c>
      <c r="G107" s="6"/>
      <c r="T107">
        <f>IF(ISNA(MATCH(S107,[1]!intercluster_biplan[VLAN],0)),S107,"")</f>
        <v>0</v>
      </c>
      <c r="U107" t="str">
        <f t="shared" si="3"/>
        <v/>
      </c>
      <c r="V107" t="str">
        <f t="shared" si="3"/>
        <v/>
      </c>
      <c r="W107" t="str">
        <f t="shared" si="3"/>
        <v/>
      </c>
      <c r="Y107" t="str">
        <v>112</v>
      </c>
      <c r="AA107">
        <v>0</v>
      </c>
      <c r="AD107" s="8" t="s">
        <v>581</v>
      </c>
    </row>
    <row r="108" spans="1:30" x14ac:dyDescent="0.3">
      <c r="A108">
        <v>705</v>
      </c>
      <c r="C108">
        <v>407</v>
      </c>
      <c r="D108" s="4" t="s">
        <v>580</v>
      </c>
      <c r="E108" t="str">
        <f>IF(ISNA(MATCH(D108,[1]!Spines_L3_new[vpn-instance],0)),D108,"")</f>
        <v/>
      </c>
      <c r="F108" s="6" t="str">
        <f t="shared" si="2"/>
        <v/>
      </c>
      <c r="G108" s="6"/>
      <c r="T108">
        <f>IF(ISNA(MATCH(S108,[1]!intercluster_biplan[VLAN],0)),S108,"")</f>
        <v>0</v>
      </c>
      <c r="U108" t="str">
        <f t="shared" si="3"/>
        <v/>
      </c>
      <c r="V108" t="str">
        <f t="shared" si="3"/>
        <v/>
      </c>
      <c r="W108" t="str">
        <f t="shared" si="3"/>
        <v/>
      </c>
      <c r="Y108" t="str">
        <v>113</v>
      </c>
      <c r="AA108">
        <v>0</v>
      </c>
      <c r="AD108" s="8" t="s">
        <v>582</v>
      </c>
    </row>
    <row r="109" spans="1:30" x14ac:dyDescent="0.3">
      <c r="A109">
        <v>706</v>
      </c>
      <c r="C109">
        <v>408</v>
      </c>
      <c r="D109" s="4" t="s">
        <v>583</v>
      </c>
      <c r="E109" t="str">
        <f>IF(ISNA(MATCH(D109,[1]!Spines_L3_new[vpn-instance],0)),D109,"")</f>
        <v>107</v>
      </c>
      <c r="F109" s="6" t="str">
        <f t="shared" si="2"/>
        <v/>
      </c>
      <c r="G109" s="6"/>
      <c r="T109">
        <f>IF(ISNA(MATCH(S109,[1]!intercluster_biplan[VLAN],0)),S109,"")</f>
        <v>0</v>
      </c>
      <c r="U109" t="str">
        <f t="shared" si="3"/>
        <v/>
      </c>
      <c r="V109" t="str">
        <f t="shared" si="3"/>
        <v/>
      </c>
      <c r="W109" t="str">
        <f t="shared" si="3"/>
        <v/>
      </c>
      <c r="Y109" t="str">
        <v>114</v>
      </c>
      <c r="AA109">
        <v>0</v>
      </c>
      <c r="AD109" s="8" t="s">
        <v>584</v>
      </c>
    </row>
    <row r="110" spans="1:30" x14ac:dyDescent="0.3">
      <c r="A110">
        <v>707</v>
      </c>
      <c r="C110">
        <v>409</v>
      </c>
      <c r="D110" s="4" t="s">
        <v>585</v>
      </c>
      <c r="E110" t="str">
        <f>IF(ISNA(MATCH(D110,[1]!Spines_L3_new[vpn-instance],0)),D110,"")</f>
        <v>108</v>
      </c>
      <c r="F110" s="6" t="str">
        <f t="shared" si="2"/>
        <v/>
      </c>
      <c r="G110" s="6"/>
      <c r="T110">
        <f>IF(ISNA(MATCH(S110,[1]!intercluster_biplan[VLAN],0)),S110,"")</f>
        <v>0</v>
      </c>
      <c r="U110" t="str">
        <f t="shared" si="3"/>
        <v/>
      </c>
      <c r="V110" t="str">
        <f t="shared" si="3"/>
        <v/>
      </c>
      <c r="W110" t="str">
        <f t="shared" si="3"/>
        <v/>
      </c>
      <c r="Y110" t="str">
        <v>115</v>
      </c>
      <c r="AA110">
        <v>0</v>
      </c>
      <c r="AD110" s="8" t="s">
        <v>586</v>
      </c>
    </row>
    <row r="111" spans="1:30" x14ac:dyDescent="0.3">
      <c r="A111">
        <v>708</v>
      </c>
      <c r="C111">
        <v>410</v>
      </c>
      <c r="D111" s="4" t="s">
        <v>587</v>
      </c>
      <c r="E111" t="str">
        <f>IF(ISNA(MATCH(D111,[1]!Spines_L3_new[vpn-instance],0)),D111,"")</f>
        <v>109</v>
      </c>
      <c r="F111" s="6" t="str">
        <f t="shared" si="2"/>
        <v/>
      </c>
      <c r="G111" s="6"/>
      <c r="T111">
        <f>IF(ISNA(MATCH(S111,[1]!intercluster_biplan[VLAN],0)),S111,"")</f>
        <v>0</v>
      </c>
      <c r="U111" t="str">
        <f t="shared" si="3"/>
        <v/>
      </c>
      <c r="V111" t="str">
        <f t="shared" si="3"/>
        <v/>
      </c>
      <c r="W111" t="str">
        <f t="shared" si="3"/>
        <v/>
      </c>
      <c r="Y111" t="str">
        <v>116</v>
      </c>
      <c r="AA111">
        <v>0</v>
      </c>
      <c r="AD111" s="8" t="s">
        <v>588</v>
      </c>
    </row>
    <row r="112" spans="1:30" x14ac:dyDescent="0.3">
      <c r="A112">
        <v>709</v>
      </c>
      <c r="C112">
        <v>411</v>
      </c>
      <c r="D112" s="4" t="s">
        <v>581</v>
      </c>
      <c r="E112" t="str">
        <f>IF(ISNA(MATCH(D112,[1]!Spines_L3_new[vpn-instance],0)),D112,"")</f>
        <v/>
      </c>
      <c r="F112" s="6" t="str">
        <f t="shared" si="2"/>
        <v/>
      </c>
      <c r="G112" s="6"/>
      <c r="T112">
        <f>IF(ISNA(MATCH(S112,[1]!intercluster_biplan[VLAN],0)),S112,"")</f>
        <v>0</v>
      </c>
      <c r="U112" t="str">
        <f t="shared" si="3"/>
        <v/>
      </c>
      <c r="V112" t="str">
        <f t="shared" si="3"/>
        <v/>
      </c>
      <c r="W112" t="str">
        <f t="shared" si="3"/>
        <v/>
      </c>
      <c r="Y112" t="str">
        <v>117</v>
      </c>
      <c r="AA112">
        <v>0</v>
      </c>
      <c r="AD112" s="8" t="s">
        <v>589</v>
      </c>
    </row>
    <row r="113" spans="1:30" x14ac:dyDescent="0.3">
      <c r="A113">
        <v>710</v>
      </c>
      <c r="C113">
        <v>412</v>
      </c>
      <c r="D113" s="4" t="s">
        <v>582</v>
      </c>
      <c r="E113" t="str">
        <f>IF(ISNA(MATCH(D113,[1]!Spines_L3_new[vpn-instance],0)),D113,"")</f>
        <v/>
      </c>
      <c r="F113" s="6" t="str">
        <f t="shared" si="2"/>
        <v/>
      </c>
      <c r="G113" s="6"/>
      <c r="T113">
        <f>IF(ISNA(MATCH(S113,[1]!intercluster_biplan[VLAN],0)),S113,"")</f>
        <v>0</v>
      </c>
      <c r="U113" t="str">
        <f t="shared" si="3"/>
        <v/>
      </c>
      <c r="V113" t="str">
        <f t="shared" si="3"/>
        <v/>
      </c>
      <c r="W113" t="str">
        <f t="shared" si="3"/>
        <v/>
      </c>
      <c r="AA113">
        <v>0</v>
      </c>
      <c r="AD113" s="8" t="s">
        <v>590</v>
      </c>
    </row>
    <row r="114" spans="1:30" x14ac:dyDescent="0.3">
      <c r="A114">
        <v>711</v>
      </c>
      <c r="C114">
        <v>413</v>
      </c>
      <c r="D114" s="4" t="s">
        <v>584</v>
      </c>
      <c r="E114" t="str">
        <f>IF(ISNA(MATCH(D114,[1]!Spines_L3_new[vpn-instance],0)),D114,"")</f>
        <v/>
      </c>
      <c r="F114" s="6" t="str">
        <f t="shared" si="2"/>
        <v/>
      </c>
      <c r="G114" s="6"/>
      <c r="T114">
        <f>IF(ISNA(MATCH(S114,[1]!intercluster_biplan[VLAN],0)),S114,"")</f>
        <v>0</v>
      </c>
      <c r="U114" t="str">
        <f t="shared" si="3"/>
        <v/>
      </c>
      <c r="V114" t="str">
        <f t="shared" si="3"/>
        <v/>
      </c>
      <c r="W114" t="str">
        <f t="shared" si="3"/>
        <v/>
      </c>
      <c r="AA114">
        <v>0</v>
      </c>
      <c r="AD114" s="8" t="s">
        <v>591</v>
      </c>
    </row>
    <row r="115" spans="1:30" x14ac:dyDescent="0.3">
      <c r="A115">
        <v>712</v>
      </c>
      <c r="C115">
        <v>414</v>
      </c>
      <c r="D115" s="4" t="s">
        <v>586</v>
      </c>
      <c r="E115" t="str">
        <f>IF(ISNA(MATCH(D115,[1]!Spines_L3_new[vpn-instance],0)),D115,"")</f>
        <v/>
      </c>
      <c r="F115" s="6" t="str">
        <f t="shared" si="2"/>
        <v/>
      </c>
      <c r="G115" s="6"/>
      <c r="T115">
        <f>IF(ISNA(MATCH(S115,[1]!intercluster_biplan[VLAN],0)),S115,"")</f>
        <v>0</v>
      </c>
      <c r="U115" t="str">
        <f t="shared" si="3"/>
        <v/>
      </c>
      <c r="V115" t="str">
        <f t="shared" si="3"/>
        <v/>
      </c>
      <c r="W115" t="str">
        <f t="shared" si="3"/>
        <v/>
      </c>
      <c r="AA115">
        <v>0</v>
      </c>
      <c r="AD115" s="8" t="s">
        <v>592</v>
      </c>
    </row>
    <row r="116" spans="1:30" x14ac:dyDescent="0.3">
      <c r="A116">
        <v>713</v>
      </c>
      <c r="C116">
        <v>415</v>
      </c>
      <c r="D116" s="4" t="s">
        <v>588</v>
      </c>
      <c r="E116" t="str">
        <f>IF(ISNA(MATCH(D116,[1]!Spines_L3_new[vpn-instance],0)),D116,"")</f>
        <v/>
      </c>
      <c r="F116" s="6" t="str">
        <f t="shared" si="2"/>
        <v/>
      </c>
      <c r="G116" s="6"/>
      <c r="T116">
        <f>IF(ISNA(MATCH(S116,[1]!intercluster_biplan[VLAN],0)),S116,"")</f>
        <v>0</v>
      </c>
      <c r="U116" t="str">
        <f t="shared" si="3"/>
        <v/>
      </c>
      <c r="V116" t="str">
        <f t="shared" si="3"/>
        <v/>
      </c>
      <c r="W116" t="str">
        <f t="shared" si="3"/>
        <v/>
      </c>
      <c r="AA116">
        <v>0</v>
      </c>
    </row>
    <row r="117" spans="1:30" x14ac:dyDescent="0.3">
      <c r="A117">
        <v>714</v>
      </c>
      <c r="C117">
        <v>416</v>
      </c>
      <c r="D117" s="4" t="s">
        <v>589</v>
      </c>
      <c r="E117" t="str">
        <f>IF(ISNA(MATCH(D117,[1]!Spines_L3_new[vpn-instance],0)),D117,"")</f>
        <v/>
      </c>
      <c r="F117" s="6" t="str">
        <f t="shared" si="2"/>
        <v/>
      </c>
      <c r="G117" s="6"/>
      <c r="T117">
        <f>IF(ISNA(MATCH(S117,[1]!intercluster_biplan[VLAN],0)),S117,"")</f>
        <v>0</v>
      </c>
      <c r="U117" t="str">
        <f t="shared" si="3"/>
        <v/>
      </c>
      <c r="V117" t="str">
        <f t="shared" si="3"/>
        <v/>
      </c>
      <c r="W117" t="str">
        <f t="shared" si="3"/>
        <v/>
      </c>
      <c r="AA117">
        <v>0</v>
      </c>
    </row>
    <row r="118" spans="1:30" x14ac:dyDescent="0.3">
      <c r="A118">
        <v>715</v>
      </c>
      <c r="C118">
        <v>417</v>
      </c>
      <c r="D118" s="4" t="s">
        <v>590</v>
      </c>
      <c r="E118" t="str">
        <f>IF(ISNA(MATCH(D118,[1]!Spines_L3_new[vpn-instance],0)),D118,"")</f>
        <v/>
      </c>
      <c r="F118" s="6" t="str">
        <f t="shared" si="2"/>
        <v/>
      </c>
      <c r="G118" s="6"/>
      <c r="T118">
        <f>IF(ISNA(MATCH(S118,[1]!intercluster_biplan[VLAN],0)),S118,"")</f>
        <v>0</v>
      </c>
      <c r="U118" t="str">
        <f t="shared" si="3"/>
        <v/>
      </c>
      <c r="V118" t="str">
        <f t="shared" si="3"/>
        <v/>
      </c>
      <c r="W118" t="str">
        <f t="shared" si="3"/>
        <v/>
      </c>
      <c r="AA118">
        <v>0</v>
      </c>
    </row>
    <row r="119" spans="1:30" x14ac:dyDescent="0.3">
      <c r="A119">
        <v>716</v>
      </c>
      <c r="C119">
        <v>418</v>
      </c>
      <c r="D119" s="4" t="s">
        <v>591</v>
      </c>
      <c r="E119" t="str">
        <f>IF(ISNA(MATCH(D119,[1]!Spines_L3_new[vpn-instance],0)),D119,"")</f>
        <v/>
      </c>
      <c r="F119" s="6" t="str">
        <f t="shared" si="2"/>
        <v/>
      </c>
      <c r="G119" s="6"/>
      <c r="T119">
        <f>IF(ISNA(MATCH(S119,[1]!intercluster_biplan[VLAN],0)),S119,"")</f>
        <v>0</v>
      </c>
      <c r="U119" t="str">
        <f t="shared" si="3"/>
        <v/>
      </c>
      <c r="V119" t="str">
        <f t="shared" si="3"/>
        <v/>
      </c>
      <c r="W119" t="str">
        <f t="shared" si="3"/>
        <v/>
      </c>
    </row>
    <row r="120" spans="1:30" x14ac:dyDescent="0.3">
      <c r="A120">
        <v>717</v>
      </c>
      <c r="C120">
        <v>419</v>
      </c>
      <c r="D120" s="4" t="s">
        <v>593</v>
      </c>
      <c r="E120" t="str">
        <f>IF(ISNA(MATCH(D120,[1]!Spines_L3_new[vpn-instance],0)),D120,"")</f>
        <v>118</v>
      </c>
      <c r="F120" s="6" t="str">
        <f t="shared" si="2"/>
        <v/>
      </c>
      <c r="G120" s="6"/>
      <c r="T120">
        <f>IF(ISNA(MATCH(S120,[1]!intercluster_biplan[VLAN],0)),S120,"")</f>
        <v>0</v>
      </c>
      <c r="U120" t="str">
        <f t="shared" si="3"/>
        <v/>
      </c>
      <c r="V120" t="str">
        <f t="shared" si="3"/>
        <v/>
      </c>
      <c r="W120" t="str">
        <f t="shared" si="3"/>
        <v/>
      </c>
    </row>
    <row r="121" spans="1:30" x14ac:dyDescent="0.3">
      <c r="A121">
        <v>718</v>
      </c>
      <c r="C121">
        <v>420</v>
      </c>
      <c r="D121" s="4" t="s">
        <v>594</v>
      </c>
      <c r="E121" t="str">
        <f>IF(ISNA(MATCH(D121,[1]!Spines_L3_new[vpn-instance],0)),D121,"")</f>
        <v>119</v>
      </c>
      <c r="F121" s="6" t="str">
        <f t="shared" si="2"/>
        <v/>
      </c>
      <c r="G121" s="6"/>
      <c r="T121">
        <f>IF(ISNA(MATCH(S121,[1]!intercluster_biplan[VLAN],0)),S121,"")</f>
        <v>0</v>
      </c>
      <c r="U121" t="str">
        <f t="shared" si="3"/>
        <v/>
      </c>
      <c r="V121" t="str">
        <f t="shared" si="3"/>
        <v/>
      </c>
      <c r="W121" t="str">
        <f t="shared" si="3"/>
        <v/>
      </c>
    </row>
    <row r="122" spans="1:30" x14ac:dyDescent="0.3">
      <c r="A122">
        <v>719</v>
      </c>
      <c r="C122">
        <v>421</v>
      </c>
      <c r="D122" s="4" t="s">
        <v>595</v>
      </c>
      <c r="E122" t="str">
        <f>IF(ISNA(MATCH(D122,[1]!Spines_L3_new[vpn-instance],0)),D122,"")</f>
        <v>120</v>
      </c>
      <c r="F122" s="6" t="str">
        <f t="shared" si="2"/>
        <v/>
      </c>
      <c r="G122" s="6"/>
      <c r="T122">
        <f>IF(ISNA(MATCH(S122,[1]!intercluster_biplan[VLAN],0)),S122,"")</f>
        <v>0</v>
      </c>
      <c r="U122" t="str">
        <f t="shared" si="3"/>
        <v/>
      </c>
      <c r="V122" t="str">
        <f t="shared" si="3"/>
        <v/>
      </c>
      <c r="W122" t="str">
        <f t="shared" si="3"/>
        <v/>
      </c>
    </row>
    <row r="123" spans="1:30" x14ac:dyDescent="0.3">
      <c r="A123">
        <v>720</v>
      </c>
      <c r="C123">
        <v>422</v>
      </c>
      <c r="D123" s="4" t="s">
        <v>596</v>
      </c>
      <c r="E123" t="str">
        <f>IF(ISNA(MATCH(D123,[1]!Spines_L3_new[vpn-instance],0)),D123,"")</f>
        <v>121</v>
      </c>
      <c r="F123" s="6" t="str">
        <f t="shared" si="2"/>
        <v/>
      </c>
      <c r="G123" s="6"/>
      <c r="T123">
        <f>IF(ISNA(MATCH(S123,[1]!intercluster_biplan[VLAN],0)),S123,"")</f>
        <v>0</v>
      </c>
      <c r="U123" t="str">
        <f t="shared" si="3"/>
        <v/>
      </c>
      <c r="V123" t="str">
        <f t="shared" si="3"/>
        <v/>
      </c>
      <c r="W123" t="str">
        <f t="shared" si="3"/>
        <v/>
      </c>
    </row>
    <row r="124" spans="1:30" x14ac:dyDescent="0.3">
      <c r="A124">
        <v>721</v>
      </c>
      <c r="C124">
        <v>423</v>
      </c>
      <c r="D124" s="4" t="s">
        <v>597</v>
      </c>
      <c r="E124" t="str">
        <f>IF(ISNA(MATCH(D124,[1]!Spines_L3_new[vpn-instance],0)),D124,"")</f>
        <v>122</v>
      </c>
      <c r="F124" s="6" t="str">
        <f t="shared" si="2"/>
        <v/>
      </c>
      <c r="G124" s="6"/>
      <c r="T124">
        <f>IF(ISNA(MATCH(S124,[1]!intercluster_biplan[VLAN],0)),S124,"")</f>
        <v>0</v>
      </c>
      <c r="U124" t="str">
        <f t="shared" si="3"/>
        <v/>
      </c>
      <c r="V124" t="str">
        <f t="shared" si="3"/>
        <v/>
      </c>
      <c r="W124" t="str">
        <f t="shared" si="3"/>
        <v/>
      </c>
    </row>
    <row r="125" spans="1:30" x14ac:dyDescent="0.3">
      <c r="A125">
        <v>722</v>
      </c>
      <c r="C125">
        <v>424</v>
      </c>
      <c r="D125" s="4" t="s">
        <v>598</v>
      </c>
      <c r="E125" t="str">
        <f>IF(ISNA(MATCH(D125,[1]!Spines_L3_new[vpn-instance],0)),D125,"")</f>
        <v>123</v>
      </c>
      <c r="F125" s="6" t="str">
        <f t="shared" si="2"/>
        <v/>
      </c>
      <c r="G125" s="6"/>
      <c r="T125">
        <f>IF(ISNA(MATCH(S125,[1]!intercluster_biplan[VLAN],0)),S125,"")</f>
        <v>0</v>
      </c>
      <c r="U125" t="str">
        <f t="shared" si="3"/>
        <v/>
      </c>
      <c r="V125" t="str">
        <f t="shared" si="3"/>
        <v/>
      </c>
      <c r="W125" t="str">
        <f t="shared" si="3"/>
        <v/>
      </c>
    </row>
    <row r="126" spans="1:30" x14ac:dyDescent="0.3">
      <c r="A126">
        <v>723</v>
      </c>
      <c r="C126">
        <v>425</v>
      </c>
      <c r="D126" s="4" t="s">
        <v>599</v>
      </c>
      <c r="E126" t="str">
        <f>IF(ISNA(MATCH(D126,[1]!Spines_L3_new[vpn-instance],0)),D126,"")</f>
        <v>124</v>
      </c>
      <c r="F126" s="6" t="str">
        <f t="shared" si="2"/>
        <v/>
      </c>
      <c r="G126" s="6"/>
      <c r="T126">
        <f>IF(ISNA(MATCH(S126,[1]!intercluster_biplan[VLAN],0)),S126,"")</f>
        <v>0</v>
      </c>
      <c r="U126" t="str">
        <f t="shared" si="3"/>
        <v/>
      </c>
      <c r="V126" t="str">
        <f t="shared" si="3"/>
        <v/>
      </c>
      <c r="W126" t="str">
        <f t="shared" si="3"/>
        <v/>
      </c>
    </row>
    <row r="127" spans="1:30" x14ac:dyDescent="0.3">
      <c r="A127">
        <v>724</v>
      </c>
      <c r="C127">
        <v>426</v>
      </c>
      <c r="D127" s="4" t="s">
        <v>600</v>
      </c>
      <c r="E127" t="str">
        <f>IF(ISNA(MATCH(D127,[1]!Spines_L3_new[vpn-instance],0)),D127,"")</f>
        <v>125</v>
      </c>
      <c r="F127" s="6" t="str">
        <f t="shared" si="2"/>
        <v/>
      </c>
      <c r="G127" s="6"/>
      <c r="T127">
        <f>IF(ISNA(MATCH(S127,[1]!intercluster_biplan[VLAN],0)),S127,"")</f>
        <v>0</v>
      </c>
      <c r="U127" t="str">
        <f t="shared" si="3"/>
        <v/>
      </c>
      <c r="V127" t="str">
        <f t="shared" si="3"/>
        <v/>
      </c>
      <c r="W127" t="str">
        <f t="shared" si="3"/>
        <v/>
      </c>
    </row>
    <row r="128" spans="1:30" x14ac:dyDescent="0.3">
      <c r="A128">
        <v>725</v>
      </c>
      <c r="C128">
        <v>427</v>
      </c>
      <c r="D128" s="4" t="s">
        <v>601</v>
      </c>
      <c r="E128" t="str">
        <f>IF(ISNA(MATCH(D128,[1]!Spines_L3_new[vpn-instance],0)),D128,"")</f>
        <v>126</v>
      </c>
      <c r="F128" s="6" t="str">
        <f t="shared" si="2"/>
        <v/>
      </c>
      <c r="G128" s="6"/>
      <c r="T128">
        <f>IF(ISNA(MATCH(S128,[1]!intercluster_biplan[VLAN],0)),S128,"")</f>
        <v>0</v>
      </c>
      <c r="U128" t="str">
        <f t="shared" si="3"/>
        <v/>
      </c>
      <c r="V128" t="str">
        <f t="shared" si="3"/>
        <v/>
      </c>
      <c r="W128" t="str">
        <f t="shared" si="3"/>
        <v/>
      </c>
    </row>
    <row r="129" spans="1:23" x14ac:dyDescent="0.3">
      <c r="A129">
        <v>726</v>
      </c>
      <c r="C129">
        <v>428</v>
      </c>
      <c r="D129" s="4" t="s">
        <v>602</v>
      </c>
      <c r="E129" t="str">
        <f>IF(ISNA(MATCH(D129,[1]!Spines_L3_new[vpn-instance],0)),D129,"")</f>
        <v>127</v>
      </c>
      <c r="F129" s="6" t="str">
        <f t="shared" si="2"/>
        <v/>
      </c>
      <c r="G129" s="6"/>
      <c r="T129">
        <f>IF(ISNA(MATCH(S129,[1]!intercluster_biplan[VLAN],0)),S129,"")</f>
        <v>0</v>
      </c>
      <c r="U129" t="str">
        <f t="shared" si="3"/>
        <v/>
      </c>
      <c r="V129" t="str">
        <f t="shared" si="3"/>
        <v/>
      </c>
      <c r="W129" t="str">
        <f t="shared" si="3"/>
        <v/>
      </c>
    </row>
    <row r="130" spans="1:23" x14ac:dyDescent="0.3">
      <c r="A130">
        <v>727</v>
      </c>
      <c r="C130">
        <v>429</v>
      </c>
      <c r="D130" s="4" t="s">
        <v>603</v>
      </c>
      <c r="E130" t="str">
        <f>IF(ISNA(MATCH(D130,[1]!Spines_L3_new[vpn-instance],0)),D130,"")</f>
        <v>128</v>
      </c>
      <c r="F130" s="6" t="str">
        <f t="shared" ref="F130:F193" si="4">IF(X130=0,"",X130)</f>
        <v/>
      </c>
      <c r="G130" s="6"/>
      <c r="T130">
        <f>IF(ISNA(MATCH(S130,[1]!intercluster_biplan[VLAN],0)),S130,"")</f>
        <v>0</v>
      </c>
      <c r="U130" t="str">
        <f t="shared" ref="U130:W193" si="5">IF(Z130=0,"",Z130)</f>
        <v/>
      </c>
      <c r="V130" t="str">
        <f t="shared" si="5"/>
        <v/>
      </c>
      <c r="W130" t="str">
        <f t="shared" si="5"/>
        <v/>
      </c>
    </row>
    <row r="131" spans="1:23" x14ac:dyDescent="0.3">
      <c r="A131">
        <v>728</v>
      </c>
      <c r="C131">
        <v>430</v>
      </c>
      <c r="D131" s="4" t="s">
        <v>604</v>
      </c>
      <c r="E131" t="str">
        <f>IF(ISNA(MATCH(D131,[1]!Spines_L3_new[vpn-instance],0)),D131,"")</f>
        <v>129</v>
      </c>
      <c r="F131" s="6" t="str">
        <f t="shared" si="4"/>
        <v/>
      </c>
      <c r="G131" s="6"/>
      <c r="T131">
        <f>IF(ISNA(MATCH(S131,[1]!intercluster_biplan[VLAN],0)),S131,"")</f>
        <v>0</v>
      </c>
      <c r="U131" t="str">
        <f t="shared" si="5"/>
        <v/>
      </c>
      <c r="V131" t="str">
        <f t="shared" si="5"/>
        <v/>
      </c>
      <c r="W131" t="str">
        <f t="shared" si="5"/>
        <v/>
      </c>
    </row>
    <row r="132" spans="1:23" x14ac:dyDescent="0.3">
      <c r="A132">
        <v>729</v>
      </c>
      <c r="C132">
        <v>431</v>
      </c>
      <c r="D132" s="4" t="s">
        <v>605</v>
      </c>
      <c r="E132" t="str">
        <f>IF(ISNA(MATCH(D132,[1]!Spines_L3_new[vpn-instance],0)),D132,"")</f>
        <v>130</v>
      </c>
      <c r="F132" s="6" t="str">
        <f t="shared" si="4"/>
        <v/>
      </c>
      <c r="G132" s="6"/>
      <c r="T132">
        <f>IF(ISNA(MATCH(S132,[1]!intercluster_biplan[VLAN],0)),S132,"")</f>
        <v>0</v>
      </c>
      <c r="U132" t="str">
        <f t="shared" si="5"/>
        <v/>
      </c>
      <c r="V132" t="str">
        <f t="shared" si="5"/>
        <v/>
      </c>
      <c r="W132" t="str">
        <f t="shared" si="5"/>
        <v/>
      </c>
    </row>
    <row r="133" spans="1:23" x14ac:dyDescent="0.3">
      <c r="A133">
        <v>730</v>
      </c>
      <c r="C133">
        <v>432</v>
      </c>
      <c r="D133" s="4" t="s">
        <v>606</v>
      </c>
      <c r="E133" t="str">
        <f>IF(ISNA(MATCH(D133,[1]!Spines_L3_new[vpn-instance],0)),D133,"")</f>
        <v>131</v>
      </c>
      <c r="F133" s="6" t="str">
        <f t="shared" si="4"/>
        <v/>
      </c>
      <c r="G133" s="6"/>
      <c r="T133">
        <f>IF(ISNA(MATCH(S133,[1]!intercluster_biplan[VLAN],0)),S133,"")</f>
        <v>0</v>
      </c>
      <c r="U133" t="str">
        <f t="shared" si="5"/>
        <v/>
      </c>
      <c r="V133" t="str">
        <f t="shared" si="5"/>
        <v/>
      </c>
      <c r="W133" t="str">
        <f t="shared" si="5"/>
        <v/>
      </c>
    </row>
    <row r="134" spans="1:23" x14ac:dyDescent="0.3">
      <c r="A134">
        <v>731</v>
      </c>
      <c r="C134">
        <v>433</v>
      </c>
      <c r="D134" s="4" t="s">
        <v>607</v>
      </c>
      <c r="E134" t="str">
        <f>IF(ISNA(MATCH(D134,[1]!Spines_L3_new[vpn-instance],0)),D134,"")</f>
        <v>132</v>
      </c>
      <c r="F134" s="6" t="str">
        <f t="shared" si="4"/>
        <v/>
      </c>
      <c r="G134" s="6"/>
      <c r="T134">
        <f>IF(ISNA(MATCH(S134,[1]!intercluster_biplan[VLAN],0)),S134,"")</f>
        <v>0</v>
      </c>
      <c r="U134" t="str">
        <f t="shared" si="5"/>
        <v/>
      </c>
      <c r="V134" t="str">
        <f t="shared" si="5"/>
        <v/>
      </c>
      <c r="W134" t="str">
        <f t="shared" si="5"/>
        <v/>
      </c>
    </row>
    <row r="135" spans="1:23" x14ac:dyDescent="0.3">
      <c r="A135">
        <v>732</v>
      </c>
      <c r="C135">
        <v>434</v>
      </c>
      <c r="D135" s="4" t="s">
        <v>608</v>
      </c>
      <c r="E135" t="str">
        <f>IF(ISNA(MATCH(D135,[1]!Spines_L3_new[vpn-instance],0)),D135,"")</f>
        <v>133</v>
      </c>
      <c r="F135" s="6" t="str">
        <f t="shared" si="4"/>
        <v/>
      </c>
      <c r="G135" s="6"/>
      <c r="T135">
        <f>IF(ISNA(MATCH(S135,[1]!intercluster_biplan[VLAN],0)),S135,"")</f>
        <v>0</v>
      </c>
      <c r="U135" t="str">
        <f t="shared" si="5"/>
        <v/>
      </c>
      <c r="V135" t="str">
        <f t="shared" si="5"/>
        <v/>
      </c>
      <c r="W135" t="str">
        <f t="shared" si="5"/>
        <v/>
      </c>
    </row>
    <row r="136" spans="1:23" x14ac:dyDescent="0.3">
      <c r="A136">
        <v>733</v>
      </c>
      <c r="C136">
        <v>435</v>
      </c>
      <c r="D136" s="4" t="s">
        <v>609</v>
      </c>
      <c r="E136" t="str">
        <f>IF(ISNA(MATCH(D136,[1]!Spines_L3_new[vpn-instance],0)),D136,"")</f>
        <v>134</v>
      </c>
      <c r="F136" s="6" t="str">
        <f t="shared" si="4"/>
        <v/>
      </c>
      <c r="G136" s="6"/>
      <c r="T136">
        <f>IF(ISNA(MATCH(S136,[1]!intercluster_biplan[VLAN],0)),S136,"")</f>
        <v>0</v>
      </c>
      <c r="U136" t="str">
        <f t="shared" si="5"/>
        <v/>
      </c>
      <c r="V136" t="str">
        <f t="shared" si="5"/>
        <v/>
      </c>
      <c r="W136" t="str">
        <f t="shared" si="5"/>
        <v/>
      </c>
    </row>
    <row r="137" spans="1:23" x14ac:dyDescent="0.3">
      <c r="A137">
        <v>734</v>
      </c>
      <c r="C137">
        <v>436</v>
      </c>
      <c r="D137" s="4" t="s">
        <v>610</v>
      </c>
      <c r="E137" t="str">
        <f>IF(ISNA(MATCH(D137,[1]!Spines_L3_new[vpn-instance],0)),D137,"")</f>
        <v>135</v>
      </c>
      <c r="F137" s="6" t="str">
        <f t="shared" si="4"/>
        <v/>
      </c>
      <c r="G137" s="6"/>
      <c r="T137">
        <f>IF(ISNA(MATCH(S137,[1]!intercluster_biplan[VLAN],0)),S137,"")</f>
        <v>0</v>
      </c>
      <c r="U137" t="str">
        <f t="shared" si="5"/>
        <v/>
      </c>
      <c r="V137" t="str">
        <f t="shared" si="5"/>
        <v/>
      </c>
      <c r="W137" t="str">
        <f t="shared" si="5"/>
        <v/>
      </c>
    </row>
    <row r="138" spans="1:23" x14ac:dyDescent="0.3">
      <c r="A138">
        <v>735</v>
      </c>
      <c r="C138">
        <v>437</v>
      </c>
      <c r="D138" s="4" t="s">
        <v>611</v>
      </c>
      <c r="E138" t="str">
        <f>IF(ISNA(MATCH(D138,[1]!Spines_L3_new[vpn-instance],0)),D138,"")</f>
        <v>136</v>
      </c>
      <c r="F138" s="6" t="str">
        <f t="shared" si="4"/>
        <v/>
      </c>
      <c r="G138" s="6"/>
      <c r="T138">
        <f>IF(ISNA(MATCH(S138,[1]!intercluster_biplan[VLAN],0)),S138,"")</f>
        <v>0</v>
      </c>
      <c r="U138" t="str">
        <f t="shared" si="5"/>
        <v/>
      </c>
      <c r="V138" t="str">
        <f t="shared" si="5"/>
        <v/>
      </c>
      <c r="W138" t="str">
        <f t="shared" si="5"/>
        <v/>
      </c>
    </row>
    <row r="139" spans="1:23" x14ac:dyDescent="0.3">
      <c r="A139">
        <v>736</v>
      </c>
      <c r="C139">
        <v>438</v>
      </c>
      <c r="D139" s="4" t="s">
        <v>612</v>
      </c>
      <c r="E139" t="str">
        <f>IF(ISNA(MATCH(D139,[1]!Spines_L3_new[vpn-instance],0)),D139,"")</f>
        <v>137</v>
      </c>
      <c r="F139" s="6" t="str">
        <f t="shared" si="4"/>
        <v/>
      </c>
      <c r="G139" s="6"/>
      <c r="T139">
        <f>IF(ISNA(MATCH(S139,[1]!intercluster_biplan[VLAN],0)),S139,"")</f>
        <v>0</v>
      </c>
      <c r="U139" t="str">
        <f t="shared" si="5"/>
        <v/>
      </c>
      <c r="V139" t="str">
        <f t="shared" si="5"/>
        <v/>
      </c>
      <c r="W139" t="str">
        <f t="shared" si="5"/>
        <v/>
      </c>
    </row>
    <row r="140" spans="1:23" x14ac:dyDescent="0.3">
      <c r="A140">
        <v>737</v>
      </c>
      <c r="C140">
        <v>439</v>
      </c>
      <c r="D140" s="4" t="s">
        <v>613</v>
      </c>
      <c r="E140" t="str">
        <f>IF(ISNA(MATCH(D140,[1]!Spines_L3_new[vpn-instance],0)),D140,"")</f>
        <v>138</v>
      </c>
      <c r="F140" s="6" t="str">
        <f t="shared" si="4"/>
        <v/>
      </c>
      <c r="G140" s="6"/>
      <c r="T140">
        <f>IF(ISNA(MATCH(S140,[1]!intercluster_biplan[VLAN],0)),S140,"")</f>
        <v>0</v>
      </c>
      <c r="U140" t="str">
        <f t="shared" si="5"/>
        <v/>
      </c>
      <c r="V140" t="str">
        <f t="shared" si="5"/>
        <v/>
      </c>
      <c r="W140" t="str">
        <f t="shared" si="5"/>
        <v/>
      </c>
    </row>
    <row r="141" spans="1:23" x14ac:dyDescent="0.3">
      <c r="A141">
        <v>738</v>
      </c>
      <c r="C141">
        <v>440</v>
      </c>
      <c r="D141" s="4" t="s">
        <v>614</v>
      </c>
      <c r="E141" t="str">
        <f>IF(ISNA(MATCH(D141,[1]!Spines_L3_new[vpn-instance],0)),D141,"")</f>
        <v>139</v>
      </c>
      <c r="F141" s="6" t="str">
        <f t="shared" si="4"/>
        <v/>
      </c>
      <c r="G141" s="6"/>
      <c r="T141">
        <f>IF(ISNA(MATCH(S141,[1]!intercluster_biplan[VLAN],0)),S141,"")</f>
        <v>0</v>
      </c>
      <c r="U141" t="str">
        <f t="shared" si="5"/>
        <v/>
      </c>
      <c r="V141" t="str">
        <f t="shared" si="5"/>
        <v/>
      </c>
      <c r="W141" t="str">
        <f t="shared" si="5"/>
        <v/>
      </c>
    </row>
    <row r="142" spans="1:23" x14ac:dyDescent="0.3">
      <c r="A142">
        <v>739</v>
      </c>
      <c r="C142">
        <v>441</v>
      </c>
      <c r="D142" s="4" t="s">
        <v>615</v>
      </c>
      <c r="E142" t="str">
        <f>IF(ISNA(MATCH(D142,[1]!Spines_L3_new[vpn-instance],0)),D142,"")</f>
        <v>140</v>
      </c>
      <c r="F142" s="6" t="str">
        <f t="shared" si="4"/>
        <v/>
      </c>
      <c r="G142" s="6"/>
      <c r="T142">
        <f>IF(ISNA(MATCH(S142,[1]!intercluster_biplan[VLAN],0)),S142,"")</f>
        <v>0</v>
      </c>
      <c r="U142" t="str">
        <f t="shared" si="5"/>
        <v/>
      </c>
      <c r="V142" t="str">
        <f t="shared" si="5"/>
        <v/>
      </c>
      <c r="W142" t="str">
        <f t="shared" si="5"/>
        <v/>
      </c>
    </row>
    <row r="143" spans="1:23" x14ac:dyDescent="0.3">
      <c r="A143">
        <v>740</v>
      </c>
      <c r="C143">
        <v>442</v>
      </c>
      <c r="D143" s="4" t="s">
        <v>616</v>
      </c>
      <c r="E143" t="str">
        <f>IF(ISNA(MATCH(D143,[1]!Spines_L3_new[vpn-instance],0)),D143,"")</f>
        <v>141</v>
      </c>
      <c r="F143" s="6" t="str">
        <f t="shared" si="4"/>
        <v/>
      </c>
      <c r="G143" s="6"/>
      <c r="T143">
        <f>IF(ISNA(MATCH(S143,[1]!intercluster_biplan[VLAN],0)),S143,"")</f>
        <v>0</v>
      </c>
      <c r="U143" t="str">
        <f t="shared" si="5"/>
        <v/>
      </c>
      <c r="V143" t="str">
        <f t="shared" si="5"/>
        <v/>
      </c>
      <c r="W143" t="str">
        <f t="shared" si="5"/>
        <v/>
      </c>
    </row>
    <row r="144" spans="1:23" x14ac:dyDescent="0.3">
      <c r="A144">
        <v>741</v>
      </c>
      <c r="C144">
        <v>443</v>
      </c>
      <c r="D144" s="4" t="s">
        <v>617</v>
      </c>
      <c r="E144" t="str">
        <f>IF(ISNA(MATCH(D144,[1]!Spines_L3_new[vpn-instance],0)),D144,"")</f>
        <v>142</v>
      </c>
      <c r="F144" s="6" t="str">
        <f t="shared" si="4"/>
        <v/>
      </c>
      <c r="G144" s="6"/>
      <c r="T144">
        <f>IF(ISNA(MATCH(S144,[1]!intercluster_biplan[VLAN],0)),S144,"")</f>
        <v>0</v>
      </c>
      <c r="U144" t="str">
        <f t="shared" si="5"/>
        <v/>
      </c>
      <c r="V144" t="str">
        <f t="shared" si="5"/>
        <v/>
      </c>
      <c r="W144" t="str">
        <f t="shared" si="5"/>
        <v/>
      </c>
    </row>
    <row r="145" spans="1:23" x14ac:dyDescent="0.3">
      <c r="A145">
        <v>742</v>
      </c>
      <c r="C145">
        <v>444</v>
      </c>
      <c r="D145" s="4" t="s">
        <v>618</v>
      </c>
      <c r="E145" t="str">
        <f>IF(ISNA(MATCH(D145,[1]!Spines_L3_new[vpn-instance],0)),D145,"")</f>
        <v>143</v>
      </c>
      <c r="F145" s="6" t="str">
        <f t="shared" si="4"/>
        <v/>
      </c>
      <c r="G145" s="6"/>
      <c r="T145">
        <f>IF(ISNA(MATCH(S145,[1]!intercluster_biplan[VLAN],0)),S145,"")</f>
        <v>0</v>
      </c>
      <c r="U145" t="str">
        <f t="shared" si="5"/>
        <v/>
      </c>
      <c r="V145" t="str">
        <f t="shared" si="5"/>
        <v/>
      </c>
      <c r="W145" t="str">
        <f t="shared" si="5"/>
        <v/>
      </c>
    </row>
    <row r="146" spans="1:23" x14ac:dyDescent="0.3">
      <c r="A146">
        <v>743</v>
      </c>
      <c r="C146">
        <v>445</v>
      </c>
      <c r="D146" s="4" t="s">
        <v>619</v>
      </c>
      <c r="E146" t="str">
        <f>IF(ISNA(MATCH(D146,[1]!Spines_L3_new[vpn-instance],0)),D146,"")</f>
        <v>144</v>
      </c>
      <c r="F146" s="6" t="str">
        <f t="shared" si="4"/>
        <v/>
      </c>
      <c r="G146" s="6"/>
      <c r="T146">
        <f>IF(ISNA(MATCH(S146,[1]!intercluster_biplan[VLAN],0)),S146,"")</f>
        <v>0</v>
      </c>
      <c r="U146" t="str">
        <f t="shared" si="5"/>
        <v/>
      </c>
      <c r="V146" t="str">
        <f t="shared" si="5"/>
        <v/>
      </c>
      <c r="W146" t="str">
        <f t="shared" si="5"/>
        <v/>
      </c>
    </row>
    <row r="147" spans="1:23" x14ac:dyDescent="0.3">
      <c r="A147">
        <v>744</v>
      </c>
      <c r="C147">
        <v>446</v>
      </c>
      <c r="D147" s="4" t="s">
        <v>620</v>
      </c>
      <c r="E147" t="str">
        <f>IF(ISNA(MATCH(D147,[1]!Spines_L3_new[vpn-instance],0)),D147,"")</f>
        <v>145</v>
      </c>
      <c r="F147" s="6" t="str">
        <f t="shared" si="4"/>
        <v/>
      </c>
      <c r="G147" s="6"/>
      <c r="T147">
        <f>IF(ISNA(MATCH(S147,[1]!intercluster_biplan[VLAN],0)),S147,"")</f>
        <v>0</v>
      </c>
      <c r="U147" t="str">
        <f t="shared" si="5"/>
        <v/>
      </c>
      <c r="V147" t="str">
        <f t="shared" si="5"/>
        <v/>
      </c>
      <c r="W147" t="str">
        <f t="shared" si="5"/>
        <v/>
      </c>
    </row>
    <row r="148" spans="1:23" x14ac:dyDescent="0.3">
      <c r="A148">
        <v>745</v>
      </c>
      <c r="C148">
        <v>447</v>
      </c>
      <c r="D148" s="4" t="s">
        <v>621</v>
      </c>
      <c r="E148" t="str">
        <f>IF(ISNA(MATCH(D148,[1]!Spines_L3_new[vpn-instance],0)),D148,"")</f>
        <v>146</v>
      </c>
      <c r="F148" s="6" t="str">
        <f t="shared" si="4"/>
        <v/>
      </c>
      <c r="G148" s="6"/>
      <c r="T148">
        <f>IF(ISNA(MATCH(S148,[1]!intercluster_biplan[VLAN],0)),S148,"")</f>
        <v>0</v>
      </c>
      <c r="U148" t="str">
        <f t="shared" si="5"/>
        <v/>
      </c>
      <c r="V148" t="str">
        <f t="shared" si="5"/>
        <v/>
      </c>
      <c r="W148" t="str">
        <f t="shared" si="5"/>
        <v/>
      </c>
    </row>
    <row r="149" spans="1:23" x14ac:dyDescent="0.3">
      <c r="A149">
        <v>746</v>
      </c>
      <c r="C149">
        <v>448</v>
      </c>
      <c r="D149" s="4" t="s">
        <v>622</v>
      </c>
      <c r="E149" t="str">
        <f>IF(ISNA(MATCH(D149,[1]!Spines_L3_new[vpn-instance],0)),D149,"")</f>
        <v>147</v>
      </c>
      <c r="F149" s="6" t="str">
        <f t="shared" si="4"/>
        <v/>
      </c>
      <c r="G149" s="6"/>
      <c r="T149">
        <f>IF(ISNA(MATCH(S149,[1]!intercluster_biplan[VLAN],0)),S149,"")</f>
        <v>0</v>
      </c>
      <c r="U149" t="str">
        <f t="shared" si="5"/>
        <v/>
      </c>
      <c r="V149" t="str">
        <f t="shared" si="5"/>
        <v/>
      </c>
      <c r="W149" t="str">
        <f t="shared" si="5"/>
        <v/>
      </c>
    </row>
    <row r="150" spans="1:23" x14ac:dyDescent="0.3">
      <c r="A150">
        <v>747</v>
      </c>
      <c r="C150">
        <v>449</v>
      </c>
      <c r="D150" s="4" t="s">
        <v>623</v>
      </c>
      <c r="E150" t="str">
        <f>IF(ISNA(MATCH(D150,[1]!Spines_L3_new[vpn-instance],0)),D150,"")</f>
        <v>148</v>
      </c>
      <c r="F150" s="6" t="str">
        <f t="shared" si="4"/>
        <v/>
      </c>
      <c r="G150" s="6"/>
      <c r="T150">
        <f>IF(ISNA(MATCH(S150,[1]!intercluster_biplan[VLAN],0)),S150,"")</f>
        <v>0</v>
      </c>
      <c r="U150" t="str">
        <f t="shared" si="5"/>
        <v/>
      </c>
      <c r="V150" t="str">
        <f t="shared" si="5"/>
        <v/>
      </c>
      <c r="W150" t="str">
        <f t="shared" si="5"/>
        <v/>
      </c>
    </row>
    <row r="151" spans="1:23" x14ac:dyDescent="0.3">
      <c r="A151">
        <v>748</v>
      </c>
      <c r="C151">
        <v>450</v>
      </c>
      <c r="D151" s="4" t="s">
        <v>624</v>
      </c>
      <c r="E151" t="str">
        <f>IF(ISNA(MATCH(D151,[1]!Spines_L3_new[vpn-instance],0)),D151,"")</f>
        <v>149</v>
      </c>
      <c r="F151" s="6" t="str">
        <f t="shared" si="4"/>
        <v/>
      </c>
      <c r="G151" s="6"/>
      <c r="T151">
        <f>IF(ISNA(MATCH(S151,[1]!intercluster_biplan[VLAN],0)),S151,"")</f>
        <v>0</v>
      </c>
      <c r="U151" t="str">
        <f t="shared" si="5"/>
        <v/>
      </c>
      <c r="V151" t="str">
        <f t="shared" si="5"/>
        <v/>
      </c>
      <c r="W151" t="str">
        <f t="shared" si="5"/>
        <v/>
      </c>
    </row>
    <row r="152" spans="1:23" x14ac:dyDescent="0.3">
      <c r="A152">
        <v>749</v>
      </c>
      <c r="C152">
        <v>451</v>
      </c>
      <c r="D152" s="4" t="s">
        <v>625</v>
      </c>
      <c r="E152" t="str">
        <f>IF(ISNA(MATCH(D152,[1]!Spines_L3_new[vpn-instance],0)),D152,"")</f>
        <v>150</v>
      </c>
      <c r="F152" s="6" t="str">
        <f t="shared" si="4"/>
        <v/>
      </c>
      <c r="G152" s="6"/>
      <c r="T152">
        <f>IF(ISNA(MATCH(S152,[1]!intercluster_biplan[VLAN],0)),S152,"")</f>
        <v>0</v>
      </c>
      <c r="U152" t="str">
        <f t="shared" si="5"/>
        <v/>
      </c>
      <c r="V152" t="str">
        <f t="shared" si="5"/>
        <v/>
      </c>
      <c r="W152" t="str">
        <f t="shared" si="5"/>
        <v/>
      </c>
    </row>
    <row r="153" spans="1:23" x14ac:dyDescent="0.3">
      <c r="A153">
        <v>750</v>
      </c>
      <c r="C153">
        <v>452</v>
      </c>
      <c r="D153" s="4" t="s">
        <v>626</v>
      </c>
      <c r="E153" t="str">
        <f>IF(ISNA(MATCH(D153,[1]!Spines_L3_new[vpn-instance],0)),D153,"")</f>
        <v>151</v>
      </c>
      <c r="F153" s="6" t="str">
        <f t="shared" si="4"/>
        <v/>
      </c>
      <c r="G153" s="6"/>
      <c r="T153">
        <f>IF(ISNA(MATCH(S153,[1]!intercluster_biplan[VLAN],0)),S153,"")</f>
        <v>0</v>
      </c>
      <c r="U153" t="str">
        <f t="shared" si="5"/>
        <v/>
      </c>
      <c r="V153" t="str">
        <f t="shared" si="5"/>
        <v/>
      </c>
      <c r="W153" t="str">
        <f t="shared" si="5"/>
        <v/>
      </c>
    </row>
    <row r="154" spans="1:23" x14ac:dyDescent="0.3">
      <c r="A154">
        <v>751</v>
      </c>
      <c r="C154">
        <v>453</v>
      </c>
      <c r="D154" s="4" t="s">
        <v>627</v>
      </c>
      <c r="E154" t="str">
        <f>IF(ISNA(MATCH(D154,[1]!Spines_L3_new[vpn-instance],0)),D154,"")</f>
        <v>152</v>
      </c>
      <c r="F154" s="6" t="str">
        <f t="shared" si="4"/>
        <v/>
      </c>
      <c r="G154" s="6"/>
      <c r="T154">
        <f>IF(ISNA(MATCH(S154,[1]!intercluster_biplan[VLAN],0)),S154,"")</f>
        <v>0</v>
      </c>
      <c r="U154" t="str">
        <f t="shared" si="5"/>
        <v/>
      </c>
      <c r="V154" t="str">
        <f t="shared" si="5"/>
        <v/>
      </c>
      <c r="W154" t="str">
        <f t="shared" si="5"/>
        <v/>
      </c>
    </row>
    <row r="155" spans="1:23" x14ac:dyDescent="0.3">
      <c r="A155">
        <v>752</v>
      </c>
      <c r="C155">
        <v>454</v>
      </c>
      <c r="D155" s="4" t="s">
        <v>628</v>
      </c>
      <c r="E155" t="str">
        <f>IF(ISNA(MATCH(D155,[1]!Spines_L3_new[vpn-instance],0)),D155,"")</f>
        <v>153</v>
      </c>
      <c r="F155" s="6" t="str">
        <f t="shared" si="4"/>
        <v/>
      </c>
      <c r="G155" s="6"/>
      <c r="T155">
        <f>IF(ISNA(MATCH(S155,[1]!intercluster_biplan[VLAN],0)),S155,"")</f>
        <v>0</v>
      </c>
      <c r="U155" t="str">
        <f t="shared" si="5"/>
        <v/>
      </c>
      <c r="V155" t="str">
        <f t="shared" si="5"/>
        <v/>
      </c>
      <c r="W155" t="str">
        <f t="shared" si="5"/>
        <v/>
      </c>
    </row>
    <row r="156" spans="1:23" x14ac:dyDescent="0.3">
      <c r="A156">
        <v>753</v>
      </c>
      <c r="C156">
        <v>455</v>
      </c>
      <c r="D156" s="4" t="s">
        <v>629</v>
      </c>
      <c r="E156" t="str">
        <f>IF(ISNA(MATCH(D156,[1]!Spines_L3_new[vpn-instance],0)),D156,"")</f>
        <v>154</v>
      </c>
      <c r="F156" s="6" t="str">
        <f t="shared" si="4"/>
        <v/>
      </c>
      <c r="G156" s="6"/>
      <c r="T156">
        <f>IF(ISNA(MATCH(S156,[1]!intercluster_biplan[VLAN],0)),S156,"")</f>
        <v>0</v>
      </c>
      <c r="U156" t="str">
        <f t="shared" si="5"/>
        <v/>
      </c>
      <c r="V156" t="str">
        <f t="shared" si="5"/>
        <v/>
      </c>
      <c r="W156" t="str">
        <f t="shared" si="5"/>
        <v/>
      </c>
    </row>
    <row r="157" spans="1:23" x14ac:dyDescent="0.3">
      <c r="A157">
        <v>754</v>
      </c>
      <c r="C157">
        <v>456</v>
      </c>
      <c r="D157" s="4" t="s">
        <v>630</v>
      </c>
      <c r="E157" t="str">
        <f>IF(ISNA(MATCH(D157,[1]!Spines_L3_new[vpn-instance],0)),D157,"")</f>
        <v>155</v>
      </c>
      <c r="F157" s="6" t="str">
        <f t="shared" si="4"/>
        <v/>
      </c>
      <c r="G157" s="6"/>
      <c r="T157">
        <f>IF(ISNA(MATCH(S157,[1]!intercluster_biplan[VLAN],0)),S157,"")</f>
        <v>0</v>
      </c>
      <c r="U157" t="str">
        <f t="shared" si="5"/>
        <v/>
      </c>
      <c r="V157" t="str">
        <f t="shared" si="5"/>
        <v/>
      </c>
      <c r="W157" t="str">
        <f t="shared" si="5"/>
        <v/>
      </c>
    </row>
    <row r="158" spans="1:23" x14ac:dyDescent="0.3">
      <c r="A158">
        <v>755</v>
      </c>
      <c r="C158">
        <v>457</v>
      </c>
      <c r="D158" s="4" t="s">
        <v>631</v>
      </c>
      <c r="E158" t="str">
        <f>IF(ISNA(MATCH(D158,[1]!Spines_L3_new[vpn-instance],0)),D158,"")</f>
        <v>156</v>
      </c>
      <c r="F158" s="6" t="str">
        <f t="shared" si="4"/>
        <v/>
      </c>
      <c r="G158" s="6"/>
      <c r="T158">
        <f>IF(ISNA(MATCH(S158,[1]!intercluster_biplan[VLAN],0)),S158,"")</f>
        <v>0</v>
      </c>
      <c r="U158" t="str">
        <f t="shared" si="5"/>
        <v/>
      </c>
      <c r="V158" t="str">
        <f t="shared" si="5"/>
        <v/>
      </c>
      <c r="W158" t="str">
        <f t="shared" si="5"/>
        <v/>
      </c>
    </row>
    <row r="159" spans="1:23" x14ac:dyDescent="0.3">
      <c r="A159">
        <v>756</v>
      </c>
      <c r="C159">
        <v>458</v>
      </c>
      <c r="D159" s="4" t="s">
        <v>632</v>
      </c>
      <c r="E159" t="str">
        <f>IF(ISNA(MATCH(D159,[1]!Spines_L3_new[vpn-instance],0)),D159,"")</f>
        <v>157</v>
      </c>
      <c r="F159" s="6" t="str">
        <f t="shared" si="4"/>
        <v/>
      </c>
      <c r="G159" s="6"/>
      <c r="T159">
        <f>IF(ISNA(MATCH(S159,[1]!intercluster_biplan[VLAN],0)),S159,"")</f>
        <v>0</v>
      </c>
      <c r="U159" t="str">
        <f t="shared" si="5"/>
        <v/>
      </c>
      <c r="V159" t="str">
        <f t="shared" si="5"/>
        <v/>
      </c>
      <c r="W159" t="str">
        <f t="shared" si="5"/>
        <v/>
      </c>
    </row>
    <row r="160" spans="1:23" x14ac:dyDescent="0.3">
      <c r="A160">
        <v>757</v>
      </c>
      <c r="C160">
        <v>459</v>
      </c>
      <c r="D160" s="4" t="s">
        <v>633</v>
      </c>
      <c r="E160" t="str">
        <f>IF(ISNA(MATCH(D160,[1]!Spines_L3_new[vpn-instance],0)),D160,"")</f>
        <v>158</v>
      </c>
      <c r="F160" s="6" t="str">
        <f t="shared" si="4"/>
        <v/>
      </c>
      <c r="G160" s="6"/>
      <c r="T160">
        <f>IF(ISNA(MATCH(S160,[1]!intercluster_biplan[VLAN],0)),S160,"")</f>
        <v>0</v>
      </c>
      <c r="U160" t="str">
        <f t="shared" si="5"/>
        <v/>
      </c>
      <c r="V160" t="str">
        <f t="shared" si="5"/>
        <v/>
      </c>
      <c r="W160" t="str">
        <f t="shared" si="5"/>
        <v/>
      </c>
    </row>
    <row r="161" spans="1:23" x14ac:dyDescent="0.3">
      <c r="A161">
        <v>758</v>
      </c>
      <c r="C161">
        <v>460</v>
      </c>
      <c r="D161" s="4" t="s">
        <v>634</v>
      </c>
      <c r="E161" t="str">
        <f>IF(ISNA(MATCH(D161,[1]!Spines_L3_new[vpn-instance],0)),D161,"")</f>
        <v>159</v>
      </c>
      <c r="F161" s="6" t="str">
        <f t="shared" si="4"/>
        <v/>
      </c>
      <c r="G161" s="6"/>
      <c r="T161">
        <f>IF(ISNA(MATCH(S161,[1]!intercluster_biplan[VLAN],0)),S161,"")</f>
        <v>0</v>
      </c>
      <c r="U161" t="str">
        <f t="shared" si="5"/>
        <v/>
      </c>
      <c r="V161" t="str">
        <f t="shared" si="5"/>
        <v/>
      </c>
      <c r="W161" t="str">
        <f t="shared" si="5"/>
        <v/>
      </c>
    </row>
    <row r="162" spans="1:23" x14ac:dyDescent="0.3">
      <c r="A162">
        <v>759</v>
      </c>
      <c r="C162">
        <v>461</v>
      </c>
      <c r="D162" s="4" t="s">
        <v>635</v>
      </c>
      <c r="E162" t="str">
        <f>IF(ISNA(MATCH(D162,[1]!Spines_L3_new[vpn-instance],0)),D162,"")</f>
        <v>160</v>
      </c>
      <c r="F162" s="6" t="str">
        <f t="shared" si="4"/>
        <v/>
      </c>
      <c r="G162" s="6"/>
      <c r="T162">
        <f>IF(ISNA(MATCH(S162,[1]!intercluster_biplan[VLAN],0)),S162,"")</f>
        <v>0</v>
      </c>
      <c r="U162" t="str">
        <f t="shared" si="5"/>
        <v/>
      </c>
      <c r="V162" t="str">
        <f t="shared" si="5"/>
        <v/>
      </c>
      <c r="W162" t="str">
        <f t="shared" si="5"/>
        <v/>
      </c>
    </row>
    <row r="163" spans="1:23" x14ac:dyDescent="0.3">
      <c r="A163">
        <v>760</v>
      </c>
      <c r="C163">
        <v>462</v>
      </c>
      <c r="D163" s="4" t="s">
        <v>636</v>
      </c>
      <c r="E163" t="str">
        <f>IF(ISNA(MATCH(D163,[1]!Spines_L3_new[vpn-instance],0)),D163,"")</f>
        <v>161</v>
      </c>
      <c r="F163" s="6" t="str">
        <f t="shared" si="4"/>
        <v/>
      </c>
      <c r="G163" s="6"/>
      <c r="T163">
        <f>IF(ISNA(MATCH(S163,[1]!intercluster_biplan[VLAN],0)),S163,"")</f>
        <v>0</v>
      </c>
      <c r="U163" t="str">
        <f t="shared" si="5"/>
        <v/>
      </c>
      <c r="V163" t="str">
        <f t="shared" si="5"/>
        <v/>
      </c>
      <c r="W163" t="str">
        <f t="shared" si="5"/>
        <v/>
      </c>
    </row>
    <row r="164" spans="1:23" x14ac:dyDescent="0.3">
      <c r="A164">
        <v>761</v>
      </c>
      <c r="C164">
        <v>463</v>
      </c>
      <c r="D164" s="4" t="s">
        <v>637</v>
      </c>
      <c r="E164" t="str">
        <f>IF(ISNA(MATCH(D164,[1]!Spines_L3_new[vpn-instance],0)),D164,"")</f>
        <v>162</v>
      </c>
      <c r="F164" s="6" t="str">
        <f t="shared" si="4"/>
        <v/>
      </c>
      <c r="G164" s="6"/>
      <c r="T164">
        <f>IF(ISNA(MATCH(S164,[1]!intercluster_biplan[VLAN],0)),S164,"")</f>
        <v>0</v>
      </c>
      <c r="U164" t="str">
        <f t="shared" si="5"/>
        <v/>
      </c>
      <c r="V164" t="str">
        <f t="shared" si="5"/>
        <v/>
      </c>
      <c r="W164" t="str">
        <f t="shared" si="5"/>
        <v/>
      </c>
    </row>
    <row r="165" spans="1:23" x14ac:dyDescent="0.3">
      <c r="A165">
        <v>762</v>
      </c>
      <c r="C165">
        <v>464</v>
      </c>
      <c r="D165" s="4" t="s">
        <v>638</v>
      </c>
      <c r="E165" t="str">
        <f>IF(ISNA(MATCH(D165,[1]!Spines_L3_new[vpn-instance],0)),D165,"")</f>
        <v>163</v>
      </c>
      <c r="F165" s="6" t="str">
        <f t="shared" si="4"/>
        <v/>
      </c>
      <c r="G165" s="6"/>
      <c r="T165">
        <f>IF(ISNA(MATCH(S165,[1]!intercluster_biplan[VLAN],0)),S165,"")</f>
        <v>0</v>
      </c>
      <c r="U165" t="str">
        <f t="shared" si="5"/>
        <v/>
      </c>
      <c r="V165" t="str">
        <f t="shared" si="5"/>
        <v/>
      </c>
      <c r="W165" t="str">
        <f t="shared" si="5"/>
        <v/>
      </c>
    </row>
    <row r="166" spans="1:23" x14ac:dyDescent="0.3">
      <c r="A166">
        <v>763</v>
      </c>
      <c r="C166">
        <v>465</v>
      </c>
      <c r="D166" s="4" t="s">
        <v>639</v>
      </c>
      <c r="E166" t="str">
        <f>IF(ISNA(MATCH(D166,[1]!Spines_L3_new[vpn-instance],0)),D166,"")</f>
        <v>164</v>
      </c>
      <c r="F166" s="6" t="str">
        <f t="shared" si="4"/>
        <v/>
      </c>
      <c r="G166" s="6"/>
      <c r="T166">
        <f>IF(ISNA(MATCH(S166,[1]!intercluster_biplan[VLAN],0)),S166,"")</f>
        <v>0</v>
      </c>
      <c r="U166" t="str">
        <f t="shared" si="5"/>
        <v/>
      </c>
      <c r="V166" t="str">
        <f t="shared" si="5"/>
        <v/>
      </c>
      <c r="W166" t="str">
        <f t="shared" si="5"/>
        <v/>
      </c>
    </row>
    <row r="167" spans="1:23" x14ac:dyDescent="0.3">
      <c r="A167">
        <v>764</v>
      </c>
      <c r="C167">
        <v>466</v>
      </c>
      <c r="D167" s="4" t="s">
        <v>640</v>
      </c>
      <c r="E167" t="str">
        <f>IF(ISNA(MATCH(D167,[1]!Spines_L3_new[vpn-instance],0)),D167,"")</f>
        <v>165</v>
      </c>
      <c r="F167" s="6" t="str">
        <f t="shared" si="4"/>
        <v/>
      </c>
      <c r="G167" s="6"/>
      <c r="T167">
        <f>IF(ISNA(MATCH(S167,[1]!intercluster_biplan[VLAN],0)),S167,"")</f>
        <v>0</v>
      </c>
      <c r="U167" t="str">
        <f t="shared" si="5"/>
        <v/>
      </c>
      <c r="V167" t="str">
        <f t="shared" si="5"/>
        <v/>
      </c>
      <c r="W167" t="str">
        <f t="shared" si="5"/>
        <v/>
      </c>
    </row>
    <row r="168" spans="1:23" x14ac:dyDescent="0.3">
      <c r="A168">
        <v>765</v>
      </c>
      <c r="C168">
        <v>467</v>
      </c>
      <c r="D168" s="4" t="s">
        <v>641</v>
      </c>
      <c r="E168" t="str">
        <f>IF(ISNA(MATCH(D168,[1]!Spines_L3_new[vpn-instance],0)),D168,"")</f>
        <v>166</v>
      </c>
      <c r="F168" s="6" t="str">
        <f t="shared" si="4"/>
        <v/>
      </c>
      <c r="G168" s="6"/>
      <c r="T168">
        <f>IF(ISNA(MATCH(S168,[1]!intercluster_biplan[VLAN],0)),S168,"")</f>
        <v>0</v>
      </c>
      <c r="U168" t="str">
        <f t="shared" si="5"/>
        <v/>
      </c>
      <c r="V168" t="str">
        <f t="shared" si="5"/>
        <v/>
      </c>
      <c r="W168" t="str">
        <f t="shared" si="5"/>
        <v/>
      </c>
    </row>
    <row r="169" spans="1:23" x14ac:dyDescent="0.3">
      <c r="A169">
        <v>766</v>
      </c>
      <c r="C169">
        <v>468</v>
      </c>
      <c r="D169" s="4" t="s">
        <v>642</v>
      </c>
      <c r="E169" t="str">
        <f>IF(ISNA(MATCH(D169,[1]!Spines_L3_new[vpn-instance],0)),D169,"")</f>
        <v>167</v>
      </c>
      <c r="F169" s="6" t="str">
        <f t="shared" si="4"/>
        <v/>
      </c>
      <c r="G169" s="6"/>
      <c r="T169">
        <f>IF(ISNA(MATCH(S169,[1]!intercluster_biplan[VLAN],0)),S169,"")</f>
        <v>0</v>
      </c>
      <c r="U169" t="str">
        <f t="shared" si="5"/>
        <v/>
      </c>
      <c r="V169" t="str">
        <f t="shared" si="5"/>
        <v/>
      </c>
      <c r="W169" t="str">
        <f t="shared" si="5"/>
        <v/>
      </c>
    </row>
    <row r="170" spans="1:23" x14ac:dyDescent="0.3">
      <c r="A170">
        <v>767</v>
      </c>
      <c r="C170">
        <v>469</v>
      </c>
      <c r="D170" s="4" t="s">
        <v>643</v>
      </c>
      <c r="E170" t="str">
        <f>IF(ISNA(MATCH(D170,[1]!Spines_L3_new[vpn-instance],0)),D170,"")</f>
        <v>168</v>
      </c>
      <c r="F170" s="6" t="str">
        <f t="shared" si="4"/>
        <v/>
      </c>
      <c r="G170" s="6"/>
      <c r="T170">
        <f>IF(ISNA(MATCH(S170,[1]!intercluster_biplan[VLAN],0)),S170,"")</f>
        <v>0</v>
      </c>
      <c r="U170" t="str">
        <f t="shared" si="5"/>
        <v/>
      </c>
      <c r="V170" t="str">
        <f t="shared" si="5"/>
        <v/>
      </c>
      <c r="W170" t="str">
        <f t="shared" si="5"/>
        <v/>
      </c>
    </row>
    <row r="171" spans="1:23" x14ac:dyDescent="0.3">
      <c r="A171">
        <v>768</v>
      </c>
      <c r="C171">
        <v>470</v>
      </c>
      <c r="D171" s="4" t="s">
        <v>644</v>
      </c>
      <c r="E171" t="str">
        <f>IF(ISNA(MATCH(D171,[1]!Spines_L3_new[vpn-instance],0)),D171,"")</f>
        <v>169</v>
      </c>
      <c r="F171" s="6" t="str">
        <f t="shared" si="4"/>
        <v/>
      </c>
      <c r="G171" s="6"/>
      <c r="T171">
        <f>IF(ISNA(MATCH(S171,[1]!intercluster_biplan[VLAN],0)),S171,"")</f>
        <v>0</v>
      </c>
      <c r="U171" t="str">
        <f t="shared" si="5"/>
        <v/>
      </c>
      <c r="V171" t="str">
        <f t="shared" si="5"/>
        <v/>
      </c>
      <c r="W171" t="str">
        <f t="shared" si="5"/>
        <v/>
      </c>
    </row>
    <row r="172" spans="1:23" x14ac:dyDescent="0.3">
      <c r="A172">
        <v>769</v>
      </c>
      <c r="C172">
        <v>471</v>
      </c>
      <c r="D172" s="4" t="s">
        <v>645</v>
      </c>
      <c r="E172" t="str">
        <f>IF(ISNA(MATCH(D172,[1]!Spines_L3_new[vpn-instance],0)),D172,"")</f>
        <v>170</v>
      </c>
      <c r="F172" s="6" t="str">
        <f t="shared" si="4"/>
        <v/>
      </c>
      <c r="G172" s="6"/>
      <c r="T172">
        <f>IF(ISNA(MATCH(S172,[1]!intercluster_biplan[VLAN],0)),S172,"")</f>
        <v>0</v>
      </c>
      <c r="U172" t="str">
        <f t="shared" si="5"/>
        <v/>
      </c>
      <c r="V172" t="str">
        <f t="shared" si="5"/>
        <v/>
      </c>
      <c r="W172" t="str">
        <f t="shared" si="5"/>
        <v/>
      </c>
    </row>
    <row r="173" spans="1:23" x14ac:dyDescent="0.3">
      <c r="A173">
        <v>770</v>
      </c>
      <c r="C173">
        <v>472</v>
      </c>
      <c r="D173" s="4" t="s">
        <v>646</v>
      </c>
      <c r="E173" t="str">
        <f>IF(ISNA(MATCH(D173,[1]!Spines_L3_new[vpn-instance],0)),D173,"")</f>
        <v>171</v>
      </c>
      <c r="F173" s="6" t="str">
        <f t="shared" si="4"/>
        <v/>
      </c>
      <c r="G173" s="6"/>
      <c r="T173">
        <f>IF(ISNA(MATCH(S173,[1]!intercluster_biplan[VLAN],0)),S173,"")</f>
        <v>0</v>
      </c>
      <c r="U173" t="str">
        <f t="shared" si="5"/>
        <v/>
      </c>
      <c r="V173" t="str">
        <f t="shared" si="5"/>
        <v/>
      </c>
      <c r="W173" t="str">
        <f t="shared" si="5"/>
        <v/>
      </c>
    </row>
    <row r="174" spans="1:23" x14ac:dyDescent="0.3">
      <c r="A174">
        <v>771</v>
      </c>
      <c r="C174">
        <v>473</v>
      </c>
      <c r="D174" s="4" t="s">
        <v>647</v>
      </c>
      <c r="E174" t="str">
        <f>IF(ISNA(MATCH(D174,[1]!Spines_L3_new[vpn-instance],0)),D174,"")</f>
        <v>172</v>
      </c>
      <c r="F174" s="6" t="str">
        <f t="shared" si="4"/>
        <v/>
      </c>
      <c r="G174" s="6"/>
      <c r="T174">
        <f>IF(ISNA(MATCH(S174,[1]!intercluster_biplan[VLAN],0)),S174,"")</f>
        <v>0</v>
      </c>
      <c r="U174" t="str">
        <f t="shared" si="5"/>
        <v/>
      </c>
      <c r="V174" t="str">
        <f t="shared" si="5"/>
        <v/>
      </c>
      <c r="W174" t="str">
        <f t="shared" si="5"/>
        <v/>
      </c>
    </row>
    <row r="175" spans="1:23" x14ac:dyDescent="0.3">
      <c r="A175">
        <v>772</v>
      </c>
      <c r="C175">
        <v>474</v>
      </c>
      <c r="D175" s="4" t="s">
        <v>648</v>
      </c>
      <c r="E175" t="str">
        <f>IF(ISNA(MATCH(D175,[1]!Spines_L3_new[vpn-instance],0)),D175,"")</f>
        <v>173</v>
      </c>
      <c r="F175" s="6" t="str">
        <f t="shared" si="4"/>
        <v/>
      </c>
      <c r="G175" s="6"/>
      <c r="T175">
        <f>IF(ISNA(MATCH(S175,[1]!intercluster_biplan[VLAN],0)),S175,"")</f>
        <v>0</v>
      </c>
      <c r="U175" t="str">
        <f t="shared" si="5"/>
        <v/>
      </c>
      <c r="V175" t="str">
        <f t="shared" si="5"/>
        <v/>
      </c>
      <c r="W175" t="str">
        <f t="shared" si="5"/>
        <v/>
      </c>
    </row>
    <row r="176" spans="1:23" x14ac:dyDescent="0.3">
      <c r="A176">
        <v>773</v>
      </c>
      <c r="C176">
        <v>475</v>
      </c>
      <c r="D176" s="4" t="s">
        <v>649</v>
      </c>
      <c r="E176" t="str">
        <f>IF(ISNA(MATCH(D176,[1]!Spines_L3_new[vpn-instance],0)),D176,"")</f>
        <v>174</v>
      </c>
      <c r="F176" s="6" t="str">
        <f t="shared" si="4"/>
        <v/>
      </c>
      <c r="G176" s="6"/>
      <c r="T176">
        <f>IF(ISNA(MATCH(S176,[1]!intercluster_biplan[VLAN],0)),S176,"")</f>
        <v>0</v>
      </c>
      <c r="U176" t="str">
        <f t="shared" si="5"/>
        <v/>
      </c>
      <c r="V176" t="str">
        <f t="shared" si="5"/>
        <v/>
      </c>
      <c r="W176" t="str">
        <f t="shared" si="5"/>
        <v/>
      </c>
    </row>
    <row r="177" spans="1:23" x14ac:dyDescent="0.3">
      <c r="A177">
        <v>774</v>
      </c>
      <c r="C177">
        <v>476</v>
      </c>
      <c r="D177" s="4" t="s">
        <v>650</v>
      </c>
      <c r="E177" t="str">
        <f>IF(ISNA(MATCH(D177,[1]!Spines_L3_new[vpn-instance],0)),D177,"")</f>
        <v>175</v>
      </c>
      <c r="F177" s="6" t="str">
        <f t="shared" si="4"/>
        <v/>
      </c>
      <c r="G177" s="6"/>
      <c r="T177">
        <f>IF(ISNA(MATCH(S177,[1]!intercluster_biplan[VLAN],0)),S177,"")</f>
        <v>0</v>
      </c>
      <c r="U177" t="str">
        <f t="shared" si="5"/>
        <v/>
      </c>
      <c r="V177" t="str">
        <f t="shared" si="5"/>
        <v/>
      </c>
      <c r="W177" t="str">
        <f t="shared" si="5"/>
        <v/>
      </c>
    </row>
    <row r="178" spans="1:23" x14ac:dyDescent="0.3">
      <c r="A178">
        <v>775</v>
      </c>
      <c r="C178">
        <v>477</v>
      </c>
      <c r="D178" s="4" t="s">
        <v>651</v>
      </c>
      <c r="E178" t="str">
        <f>IF(ISNA(MATCH(D178,[1]!Spines_L3_new[vpn-instance],0)),D178,"")</f>
        <v>176</v>
      </c>
      <c r="F178" s="6" t="str">
        <f t="shared" si="4"/>
        <v/>
      </c>
      <c r="G178" s="6"/>
      <c r="T178">
        <f>IF(ISNA(MATCH(S178,[1]!intercluster_biplan[VLAN],0)),S178,"")</f>
        <v>0</v>
      </c>
      <c r="U178" t="str">
        <f t="shared" si="5"/>
        <v/>
      </c>
      <c r="V178" t="str">
        <f t="shared" si="5"/>
        <v/>
      </c>
      <c r="W178" t="str">
        <f t="shared" si="5"/>
        <v/>
      </c>
    </row>
    <row r="179" spans="1:23" x14ac:dyDescent="0.3">
      <c r="A179">
        <v>776</v>
      </c>
      <c r="C179">
        <v>478</v>
      </c>
      <c r="D179" s="4" t="s">
        <v>652</v>
      </c>
      <c r="E179" t="str">
        <f>IF(ISNA(MATCH(D179,[1]!Spines_L3_new[vpn-instance],0)),D179,"")</f>
        <v>177</v>
      </c>
      <c r="F179" s="6" t="str">
        <f t="shared" si="4"/>
        <v/>
      </c>
      <c r="G179" s="6"/>
      <c r="T179">
        <f>IF(ISNA(MATCH(S179,[1]!intercluster_biplan[VLAN],0)),S179,"")</f>
        <v>0</v>
      </c>
      <c r="U179" t="str">
        <f t="shared" si="5"/>
        <v/>
      </c>
      <c r="V179" t="str">
        <f t="shared" si="5"/>
        <v/>
      </c>
      <c r="W179" t="str">
        <f t="shared" si="5"/>
        <v/>
      </c>
    </row>
    <row r="180" spans="1:23" x14ac:dyDescent="0.3">
      <c r="A180">
        <v>777</v>
      </c>
      <c r="C180">
        <v>479</v>
      </c>
      <c r="D180" s="4" t="s">
        <v>653</v>
      </c>
      <c r="E180" t="str">
        <f>IF(ISNA(MATCH(D180,[1]!Spines_L3_new[vpn-instance],0)),D180,"")</f>
        <v>178</v>
      </c>
      <c r="F180" s="6" t="str">
        <f t="shared" si="4"/>
        <v/>
      </c>
      <c r="G180" s="6"/>
      <c r="T180">
        <f>IF(ISNA(MATCH(S180,[1]!intercluster_biplan[VLAN],0)),S180,"")</f>
        <v>0</v>
      </c>
      <c r="U180" t="str">
        <f t="shared" si="5"/>
        <v/>
      </c>
      <c r="V180" t="str">
        <f t="shared" si="5"/>
        <v/>
      </c>
      <c r="W180" t="str">
        <f t="shared" si="5"/>
        <v/>
      </c>
    </row>
    <row r="181" spans="1:23" x14ac:dyDescent="0.3">
      <c r="A181">
        <v>778</v>
      </c>
      <c r="C181">
        <v>480</v>
      </c>
      <c r="D181" s="4" t="s">
        <v>654</v>
      </c>
      <c r="E181" t="str">
        <f>IF(ISNA(MATCH(D181,[1]!Spines_L3_new[vpn-instance],0)),D181,"")</f>
        <v>179</v>
      </c>
      <c r="F181" s="6" t="str">
        <f t="shared" si="4"/>
        <v/>
      </c>
      <c r="G181" s="6"/>
      <c r="T181">
        <f>IF(ISNA(MATCH(S181,[1]!intercluster_biplan[VLAN],0)),S181,"")</f>
        <v>0</v>
      </c>
      <c r="U181" t="str">
        <f t="shared" si="5"/>
        <v/>
      </c>
      <c r="V181" t="str">
        <f t="shared" si="5"/>
        <v/>
      </c>
      <c r="W181" t="str">
        <f t="shared" si="5"/>
        <v/>
      </c>
    </row>
    <row r="182" spans="1:23" x14ac:dyDescent="0.3">
      <c r="A182">
        <v>779</v>
      </c>
      <c r="C182">
        <v>481</v>
      </c>
      <c r="D182" s="4" t="s">
        <v>655</v>
      </c>
      <c r="E182" t="str">
        <f>IF(ISNA(MATCH(D182,[1]!Spines_L3_new[vpn-instance],0)),D182,"")</f>
        <v>180</v>
      </c>
      <c r="F182" s="6" t="str">
        <f t="shared" si="4"/>
        <v/>
      </c>
      <c r="G182" s="6"/>
      <c r="T182">
        <f>IF(ISNA(MATCH(S182,[1]!intercluster_biplan[VLAN],0)),S182,"")</f>
        <v>0</v>
      </c>
      <c r="U182" t="str">
        <f t="shared" si="5"/>
        <v/>
      </c>
      <c r="V182" t="str">
        <f t="shared" si="5"/>
        <v/>
      </c>
      <c r="W182" t="str">
        <f t="shared" si="5"/>
        <v/>
      </c>
    </row>
    <row r="183" spans="1:23" x14ac:dyDescent="0.3">
      <c r="A183">
        <v>780</v>
      </c>
      <c r="C183">
        <v>482</v>
      </c>
      <c r="D183" s="4" t="s">
        <v>656</v>
      </c>
      <c r="E183" t="str">
        <f>IF(ISNA(MATCH(D183,[1]!Spines_L3_new[vpn-instance],0)),D183,"")</f>
        <v>181</v>
      </c>
      <c r="F183" s="6" t="str">
        <f t="shared" si="4"/>
        <v/>
      </c>
      <c r="G183" s="6"/>
      <c r="T183">
        <f>IF(ISNA(MATCH(S183,[1]!intercluster_biplan[VLAN],0)),S183,"")</f>
        <v>0</v>
      </c>
      <c r="U183" t="str">
        <f t="shared" si="5"/>
        <v/>
      </c>
      <c r="V183" t="str">
        <f t="shared" si="5"/>
        <v/>
      </c>
      <c r="W183" t="str">
        <f t="shared" si="5"/>
        <v/>
      </c>
    </row>
    <row r="184" spans="1:23" x14ac:dyDescent="0.3">
      <c r="A184">
        <v>781</v>
      </c>
      <c r="C184">
        <v>483</v>
      </c>
      <c r="D184" s="4" t="s">
        <v>657</v>
      </c>
      <c r="E184" t="str">
        <f>IF(ISNA(MATCH(D184,[1]!Spines_L3_new[vpn-instance],0)),D184,"")</f>
        <v>182</v>
      </c>
      <c r="F184" s="6" t="str">
        <f t="shared" si="4"/>
        <v/>
      </c>
      <c r="G184" s="6"/>
      <c r="T184">
        <f>IF(ISNA(MATCH(S184,[1]!intercluster_biplan[VLAN],0)),S184,"")</f>
        <v>0</v>
      </c>
      <c r="U184" t="str">
        <f t="shared" si="5"/>
        <v/>
      </c>
      <c r="V184" t="str">
        <f t="shared" si="5"/>
        <v/>
      </c>
      <c r="W184" t="str">
        <f t="shared" si="5"/>
        <v/>
      </c>
    </row>
    <row r="185" spans="1:23" x14ac:dyDescent="0.3">
      <c r="A185">
        <v>782</v>
      </c>
      <c r="C185">
        <v>484</v>
      </c>
      <c r="D185" s="4" t="s">
        <v>658</v>
      </c>
      <c r="E185" t="str">
        <f>IF(ISNA(MATCH(D185,[1]!Spines_L3_new[vpn-instance],0)),D185,"")</f>
        <v>183</v>
      </c>
      <c r="F185" s="6" t="str">
        <f t="shared" si="4"/>
        <v/>
      </c>
      <c r="G185" s="6"/>
      <c r="T185">
        <f>IF(ISNA(MATCH(S185,[1]!intercluster_biplan[VLAN],0)),S185,"")</f>
        <v>0</v>
      </c>
      <c r="U185" t="str">
        <f t="shared" si="5"/>
        <v/>
      </c>
      <c r="V185" t="str">
        <f t="shared" si="5"/>
        <v/>
      </c>
      <c r="W185" t="str">
        <f t="shared" si="5"/>
        <v/>
      </c>
    </row>
    <row r="186" spans="1:23" x14ac:dyDescent="0.3">
      <c r="A186">
        <v>783</v>
      </c>
      <c r="C186">
        <v>485</v>
      </c>
      <c r="D186" s="4" t="s">
        <v>659</v>
      </c>
      <c r="E186" t="str">
        <f>IF(ISNA(MATCH(D186,[1]!Spines_L3_new[vpn-instance],0)),D186,"")</f>
        <v>184</v>
      </c>
      <c r="F186" s="6" t="str">
        <f t="shared" si="4"/>
        <v/>
      </c>
      <c r="G186" s="6"/>
      <c r="T186">
        <f>IF(ISNA(MATCH(S186,[1]!intercluster_biplan[VLAN],0)),S186,"")</f>
        <v>0</v>
      </c>
      <c r="U186" t="str">
        <f t="shared" si="5"/>
        <v/>
      </c>
      <c r="V186" t="str">
        <f t="shared" si="5"/>
        <v/>
      </c>
      <c r="W186" t="str">
        <f t="shared" si="5"/>
        <v/>
      </c>
    </row>
    <row r="187" spans="1:23" x14ac:dyDescent="0.3">
      <c r="A187">
        <v>784</v>
      </c>
      <c r="C187">
        <v>486</v>
      </c>
      <c r="D187" s="4" t="s">
        <v>660</v>
      </c>
      <c r="E187" t="str">
        <f>IF(ISNA(MATCH(D187,[1]!Spines_L3_new[vpn-instance],0)),D187,"")</f>
        <v>185</v>
      </c>
      <c r="F187" s="6" t="str">
        <f t="shared" si="4"/>
        <v/>
      </c>
      <c r="G187" s="6"/>
      <c r="T187">
        <f>IF(ISNA(MATCH(S187,[1]!intercluster_biplan[VLAN],0)),S187,"")</f>
        <v>0</v>
      </c>
      <c r="U187" t="str">
        <f t="shared" si="5"/>
        <v/>
      </c>
      <c r="V187" t="str">
        <f t="shared" si="5"/>
        <v/>
      </c>
      <c r="W187" t="str">
        <f t="shared" si="5"/>
        <v/>
      </c>
    </row>
    <row r="188" spans="1:23" x14ac:dyDescent="0.3">
      <c r="A188">
        <v>785</v>
      </c>
      <c r="C188">
        <v>487</v>
      </c>
      <c r="D188" s="4" t="s">
        <v>661</v>
      </c>
      <c r="E188" t="str">
        <f>IF(ISNA(MATCH(D188,[1]!Spines_L3_new[vpn-instance],0)),D188,"")</f>
        <v>186</v>
      </c>
      <c r="F188" s="6" t="str">
        <f t="shared" si="4"/>
        <v/>
      </c>
      <c r="G188" s="6"/>
      <c r="T188">
        <f>IF(ISNA(MATCH(S188,[1]!intercluster_biplan[VLAN],0)),S188,"")</f>
        <v>0</v>
      </c>
      <c r="U188" t="str">
        <f t="shared" si="5"/>
        <v/>
      </c>
      <c r="V188" t="str">
        <f t="shared" si="5"/>
        <v/>
      </c>
      <c r="W188" t="str">
        <f t="shared" si="5"/>
        <v/>
      </c>
    </row>
    <row r="189" spans="1:23" x14ac:dyDescent="0.3">
      <c r="A189">
        <v>786</v>
      </c>
      <c r="C189">
        <v>488</v>
      </c>
      <c r="D189" s="4" t="s">
        <v>662</v>
      </c>
      <c r="E189" t="str">
        <f>IF(ISNA(MATCH(D189,[1]!Spines_L3_new[vpn-instance],0)),D189,"")</f>
        <v>187</v>
      </c>
      <c r="F189" s="6" t="str">
        <f t="shared" si="4"/>
        <v/>
      </c>
      <c r="G189" s="6"/>
      <c r="T189">
        <f>IF(ISNA(MATCH(S189,[1]!intercluster_biplan[VLAN],0)),S189,"")</f>
        <v>0</v>
      </c>
      <c r="U189" t="str">
        <f t="shared" si="5"/>
        <v/>
      </c>
      <c r="V189" t="str">
        <f t="shared" si="5"/>
        <v/>
      </c>
      <c r="W189" t="str">
        <f t="shared" si="5"/>
        <v/>
      </c>
    </row>
    <row r="190" spans="1:23" x14ac:dyDescent="0.3">
      <c r="A190">
        <v>787</v>
      </c>
      <c r="C190">
        <v>489</v>
      </c>
      <c r="D190" s="4" t="s">
        <v>663</v>
      </c>
      <c r="E190" t="str">
        <f>IF(ISNA(MATCH(D190,[1]!Spines_L3_new[vpn-instance],0)),D190,"")</f>
        <v>188</v>
      </c>
      <c r="F190" s="6" t="str">
        <f t="shared" si="4"/>
        <v/>
      </c>
      <c r="G190" s="6"/>
      <c r="T190">
        <f>IF(ISNA(MATCH(S190,[1]!intercluster_biplan[VLAN],0)),S190,"")</f>
        <v>0</v>
      </c>
      <c r="U190" t="str">
        <f t="shared" si="5"/>
        <v/>
      </c>
      <c r="V190" t="str">
        <f t="shared" si="5"/>
        <v/>
      </c>
      <c r="W190" t="str">
        <f t="shared" si="5"/>
        <v/>
      </c>
    </row>
    <row r="191" spans="1:23" x14ac:dyDescent="0.3">
      <c r="A191">
        <v>788</v>
      </c>
      <c r="C191">
        <v>490</v>
      </c>
      <c r="D191" s="4" t="s">
        <v>664</v>
      </c>
      <c r="E191" t="str">
        <f>IF(ISNA(MATCH(D191,[1]!Spines_L3_new[vpn-instance],0)),D191,"")</f>
        <v>189</v>
      </c>
      <c r="F191" s="6" t="str">
        <f t="shared" si="4"/>
        <v/>
      </c>
      <c r="G191" s="6"/>
      <c r="T191">
        <f>IF(ISNA(MATCH(S191,[1]!intercluster_biplan[VLAN],0)),S191,"")</f>
        <v>0</v>
      </c>
      <c r="U191" t="str">
        <f t="shared" si="5"/>
        <v/>
      </c>
      <c r="V191" t="str">
        <f t="shared" si="5"/>
        <v/>
      </c>
      <c r="W191" t="str">
        <f t="shared" si="5"/>
        <v/>
      </c>
    </row>
    <row r="192" spans="1:23" x14ac:dyDescent="0.3">
      <c r="A192">
        <v>789</v>
      </c>
      <c r="C192">
        <v>491</v>
      </c>
      <c r="D192" s="4" t="s">
        <v>665</v>
      </c>
      <c r="E192" t="str">
        <f>IF(ISNA(MATCH(D192,[1]!Spines_L3_new[vpn-instance],0)),D192,"")</f>
        <v>190</v>
      </c>
      <c r="F192" s="6" t="str">
        <f t="shared" si="4"/>
        <v/>
      </c>
      <c r="G192" s="6"/>
      <c r="T192">
        <f>IF(ISNA(MATCH(S192,[1]!intercluster_biplan[VLAN],0)),S192,"")</f>
        <v>0</v>
      </c>
      <c r="U192" t="str">
        <f t="shared" si="5"/>
        <v/>
      </c>
      <c r="V192" t="str">
        <f t="shared" si="5"/>
        <v/>
      </c>
      <c r="W192" t="str">
        <f t="shared" si="5"/>
        <v/>
      </c>
    </row>
    <row r="193" spans="1:23" x14ac:dyDescent="0.3">
      <c r="A193">
        <v>790</v>
      </c>
      <c r="C193">
        <v>492</v>
      </c>
      <c r="D193" s="4" t="s">
        <v>666</v>
      </c>
      <c r="E193" t="str">
        <f>IF(ISNA(MATCH(D193,[1]!Spines_L3_new[vpn-instance],0)),D193,"")</f>
        <v>191</v>
      </c>
      <c r="F193" s="6" t="str">
        <f t="shared" si="4"/>
        <v/>
      </c>
      <c r="G193" s="6"/>
      <c r="T193">
        <f>IF(ISNA(MATCH(S193,[1]!intercluster_biplan[VLAN],0)),S193,"")</f>
        <v>0</v>
      </c>
      <c r="U193" t="str">
        <f t="shared" si="5"/>
        <v/>
      </c>
      <c r="V193" t="str">
        <f t="shared" si="5"/>
        <v/>
      </c>
      <c r="W193" t="str">
        <f t="shared" si="5"/>
        <v/>
      </c>
    </row>
    <row r="194" spans="1:23" x14ac:dyDescent="0.3">
      <c r="A194">
        <v>791</v>
      </c>
      <c r="C194">
        <v>493</v>
      </c>
      <c r="D194" s="4" t="s">
        <v>667</v>
      </c>
      <c r="E194" t="str">
        <f>IF(ISNA(MATCH(D194,[1]!Spines_L3_new[vpn-instance],0)),D194,"")</f>
        <v>192</v>
      </c>
      <c r="F194" s="6" t="str">
        <f t="shared" ref="F194:G201" si="6">IF(X194=0,"",X194)</f>
        <v/>
      </c>
      <c r="G194" s="6"/>
      <c r="T194">
        <f>IF(ISNA(MATCH(S194,[1]!intercluster_biplan[VLAN],0)),S194,"")</f>
        <v>0</v>
      </c>
      <c r="U194" t="str">
        <f t="shared" ref="U194:W201" si="7">IF(Z194=0,"",Z194)</f>
        <v/>
      </c>
      <c r="V194" t="str">
        <f t="shared" si="7"/>
        <v/>
      </c>
      <c r="W194" t="str">
        <f t="shared" si="7"/>
        <v/>
      </c>
    </row>
    <row r="195" spans="1:23" x14ac:dyDescent="0.3">
      <c r="A195">
        <v>792</v>
      </c>
      <c r="C195">
        <v>494</v>
      </c>
      <c r="D195" s="4" t="s">
        <v>668</v>
      </c>
      <c r="E195" t="str">
        <f>IF(ISNA(MATCH(D195,[1]!Spines_L3_new[vpn-instance],0)),D195,"")</f>
        <v>193</v>
      </c>
      <c r="F195" s="6" t="str">
        <f t="shared" si="6"/>
        <v/>
      </c>
      <c r="G195" s="6"/>
      <c r="T195">
        <f>IF(ISNA(MATCH(S195,[1]!intercluster_biplan[VLAN],0)),S195,"")</f>
        <v>0</v>
      </c>
      <c r="U195" t="str">
        <f t="shared" si="7"/>
        <v/>
      </c>
      <c r="V195" t="str">
        <f t="shared" si="7"/>
        <v/>
      </c>
      <c r="W195" t="str">
        <f t="shared" si="7"/>
        <v/>
      </c>
    </row>
    <row r="196" spans="1:23" x14ac:dyDescent="0.3">
      <c r="A196">
        <v>793</v>
      </c>
      <c r="C196">
        <v>495</v>
      </c>
      <c r="D196" s="4" t="s">
        <v>669</v>
      </c>
      <c r="E196" t="str">
        <f>IF(ISNA(MATCH(D196,[1]!Spines_L3_new[vpn-instance],0)),D196,"")</f>
        <v>194</v>
      </c>
      <c r="F196" s="6" t="str">
        <f t="shared" si="6"/>
        <v/>
      </c>
      <c r="G196" s="6"/>
      <c r="T196">
        <f>IF(ISNA(MATCH(S196,[1]!intercluster_biplan[VLAN],0)),S196,"")</f>
        <v>0</v>
      </c>
      <c r="U196" t="str">
        <f t="shared" si="7"/>
        <v/>
      </c>
      <c r="V196" t="str">
        <f t="shared" si="7"/>
        <v/>
      </c>
      <c r="W196" t="str">
        <f t="shared" si="7"/>
        <v/>
      </c>
    </row>
    <row r="197" spans="1:23" x14ac:dyDescent="0.3">
      <c r="A197">
        <v>794</v>
      </c>
      <c r="C197">
        <v>496</v>
      </c>
      <c r="D197" s="4" t="s">
        <v>670</v>
      </c>
      <c r="E197" t="str">
        <f>IF(ISNA(MATCH(D197,[1]!Spines_L3_new[vpn-instance],0)),D197,"")</f>
        <v>195</v>
      </c>
      <c r="F197" s="6" t="str">
        <f t="shared" si="6"/>
        <v/>
      </c>
      <c r="G197" s="6" t="str">
        <f t="shared" si="6"/>
        <v/>
      </c>
      <c r="T197">
        <f>IF(ISNA(MATCH(S197,[1]!intercluster_biplan[VLAN],0)),S197,"")</f>
        <v>0</v>
      </c>
      <c r="U197" t="str">
        <f t="shared" si="7"/>
        <v/>
      </c>
      <c r="V197" t="str">
        <f t="shared" si="7"/>
        <v/>
      </c>
      <c r="W197" t="str">
        <f t="shared" si="7"/>
        <v/>
      </c>
    </row>
    <row r="198" spans="1:23" x14ac:dyDescent="0.3">
      <c r="A198">
        <v>795</v>
      </c>
      <c r="C198">
        <v>497</v>
      </c>
      <c r="D198" s="4" t="s">
        <v>671</v>
      </c>
      <c r="E198" t="str">
        <f>IF(ISNA(MATCH(D198,[1]!Spines_L3_new[vpn-instance],0)),D198,"")</f>
        <v>196</v>
      </c>
      <c r="F198" s="6" t="str">
        <f t="shared" si="6"/>
        <v/>
      </c>
      <c r="G198" s="6" t="str">
        <f t="shared" si="6"/>
        <v/>
      </c>
      <c r="T198">
        <f>IF(ISNA(MATCH(S198,[1]!intercluster_biplan[VLAN],0)),S198,"")</f>
        <v>0</v>
      </c>
      <c r="U198" t="str">
        <f t="shared" si="7"/>
        <v/>
      </c>
      <c r="V198" t="str">
        <f t="shared" si="7"/>
        <v/>
      </c>
      <c r="W198" t="str">
        <f t="shared" si="7"/>
        <v/>
      </c>
    </row>
    <row r="199" spans="1:23" x14ac:dyDescent="0.3">
      <c r="A199">
        <v>796</v>
      </c>
      <c r="C199">
        <v>498</v>
      </c>
      <c r="D199" s="4" t="s">
        <v>672</v>
      </c>
      <c r="E199" t="str">
        <f>IF(ISNA(MATCH(D199,[1]!Spines_L3_new[vpn-instance],0)),D199,"")</f>
        <v>197</v>
      </c>
      <c r="F199" s="6" t="str">
        <f t="shared" si="6"/>
        <v/>
      </c>
      <c r="G199" s="6" t="str">
        <f t="shared" si="6"/>
        <v/>
      </c>
      <c r="T199">
        <f>IF(ISNA(MATCH(S199,[1]!intercluster_biplan[VLAN],0)),S199,"")</f>
        <v>0</v>
      </c>
      <c r="U199" t="str">
        <f t="shared" si="7"/>
        <v/>
      </c>
      <c r="V199" t="str">
        <f t="shared" si="7"/>
        <v/>
      </c>
      <c r="W199" t="str">
        <f t="shared" si="7"/>
        <v/>
      </c>
    </row>
    <row r="200" spans="1:23" x14ac:dyDescent="0.3">
      <c r="A200">
        <v>797</v>
      </c>
      <c r="C200">
        <v>499</v>
      </c>
      <c r="D200" s="4" t="s">
        <v>673</v>
      </c>
      <c r="E200" t="str">
        <f>IF(ISNA(MATCH(D200,[1]!Spines_L3_new[vpn-instance],0)),D200,"")</f>
        <v>198</v>
      </c>
      <c r="F200" s="6" t="str">
        <f t="shared" si="6"/>
        <v/>
      </c>
      <c r="G200" s="6" t="str">
        <f t="shared" si="6"/>
        <v/>
      </c>
      <c r="T200">
        <f>IF(ISNA(MATCH(S200,[1]!intercluster_biplan[VLAN],0)),S200,"")</f>
        <v>0</v>
      </c>
      <c r="U200" t="str">
        <f t="shared" si="7"/>
        <v/>
      </c>
      <c r="V200" t="str">
        <f t="shared" si="7"/>
        <v/>
      </c>
      <c r="W200" t="str">
        <f t="shared" si="7"/>
        <v/>
      </c>
    </row>
    <row r="201" spans="1:23" x14ac:dyDescent="0.3">
      <c r="A201">
        <v>798</v>
      </c>
      <c r="C201">
        <v>500</v>
      </c>
      <c r="D201" s="4" t="s">
        <v>674</v>
      </c>
      <c r="E201" t="str">
        <f>IF(ISNA(MATCH(D201,[1]!Spines_L3_new[vpn-instance],0)),D201,"")</f>
        <v>199</v>
      </c>
      <c r="F201" s="6" t="str">
        <f t="shared" si="6"/>
        <v/>
      </c>
      <c r="G201" s="6" t="str">
        <f t="shared" si="6"/>
        <v/>
      </c>
      <c r="T201">
        <f>IF(ISNA(MATCH(S201,[1]!intercluster_biplan[VLAN],0)),S201,"")</f>
        <v>0</v>
      </c>
      <c r="U201" t="str">
        <f t="shared" si="7"/>
        <v/>
      </c>
      <c r="V201" t="str">
        <f t="shared" si="7"/>
        <v/>
      </c>
      <c r="W201" t="str">
        <f t="shared" si="7"/>
        <v/>
      </c>
    </row>
    <row r="202" spans="1:23" ht="18" x14ac:dyDescent="0.35">
      <c r="A202">
        <v>799</v>
      </c>
      <c r="D202" s="4"/>
      <c r="E202">
        <f>IF(ISNA(MATCH(D202,[1]!Spines_L3_new[vpn-instance],0)),D202,"")</f>
        <v>0</v>
      </c>
      <c r="F202" t="str">
        <f>IF(X202=0,"",X202)</f>
        <v/>
      </c>
      <c r="G202" s="9" t="str">
        <f>IF(Y202=0,"",Y202)</f>
        <v/>
      </c>
      <c r="T202">
        <f>IF(ISNA(MATCH(S202,[1]!intercluster_biplan[VLAN],0)),S202,"")</f>
        <v>0</v>
      </c>
      <c r="U202" t="str">
        <f>IF(Z202=0,"",Z202)</f>
        <v/>
      </c>
      <c r="V202" t="str">
        <f>IF(AA202=0,"",AA202)</f>
        <v/>
      </c>
      <c r="W202" t="str">
        <f>IF(AB202=0,"",AB202)</f>
        <v/>
      </c>
    </row>
    <row r="214" spans="30:31" x14ac:dyDescent="0.3">
      <c r="AD214" t="s">
        <v>390</v>
      </c>
      <c r="AE214" t="s">
        <v>391</v>
      </c>
    </row>
    <row r="215" spans="30:31" x14ac:dyDescent="0.3">
      <c r="AD215" t="s">
        <v>400</v>
      </c>
      <c r="AE215" t="s">
        <v>401</v>
      </c>
    </row>
    <row r="216" spans="30:31" x14ac:dyDescent="0.3">
      <c r="AD216" t="s">
        <v>412</v>
      </c>
      <c r="AE216" t="s">
        <v>413</v>
      </c>
    </row>
    <row r="217" spans="30:31" x14ac:dyDescent="0.3">
      <c r="AD217" t="s">
        <v>419</v>
      </c>
      <c r="AE217" t="s">
        <v>420</v>
      </c>
    </row>
    <row r="218" spans="30:31" x14ac:dyDescent="0.3">
      <c r="AD218" t="s">
        <v>427</v>
      </c>
      <c r="AE218" t="s">
        <v>428</v>
      </c>
    </row>
    <row r="219" spans="30:31" x14ac:dyDescent="0.3">
      <c r="AD219" t="s">
        <v>435</v>
      </c>
      <c r="AE219" t="s">
        <v>436</v>
      </c>
    </row>
    <row r="220" spans="30:31" x14ac:dyDescent="0.3">
      <c r="AD220" t="s">
        <v>441</v>
      </c>
      <c r="AE220" t="s">
        <v>442</v>
      </c>
    </row>
    <row r="221" spans="30:31" x14ac:dyDescent="0.3">
      <c r="AD221" t="s">
        <v>446</v>
      </c>
      <c r="AE221" t="s">
        <v>447</v>
      </c>
    </row>
    <row r="222" spans="30:31" x14ac:dyDescent="0.3">
      <c r="AD222" t="s">
        <v>451</v>
      </c>
      <c r="AE222" t="s">
        <v>452</v>
      </c>
    </row>
    <row r="223" spans="30:31" x14ac:dyDescent="0.3">
      <c r="AD223" t="s">
        <v>456</v>
      </c>
      <c r="AE223" t="s">
        <v>457</v>
      </c>
    </row>
    <row r="224" spans="30:31" x14ac:dyDescent="0.3">
      <c r="AD224" t="s">
        <v>460</v>
      </c>
      <c r="AE224" t="s">
        <v>461</v>
      </c>
    </row>
    <row r="225" spans="30:31" x14ac:dyDescent="0.3">
      <c r="AD225" t="s">
        <v>464</v>
      </c>
      <c r="AE225" t="s">
        <v>465</v>
      </c>
    </row>
    <row r="226" spans="30:31" x14ac:dyDescent="0.3">
      <c r="AD226" t="s">
        <v>468</v>
      </c>
      <c r="AE226" t="s">
        <v>469</v>
      </c>
    </row>
    <row r="227" spans="30:31" x14ac:dyDescent="0.3">
      <c r="AD227" t="s">
        <v>472</v>
      </c>
      <c r="AE227" t="s">
        <v>473</v>
      </c>
    </row>
    <row r="228" spans="30:31" x14ac:dyDescent="0.3">
      <c r="AD228" t="s">
        <v>476</v>
      </c>
      <c r="AE228" t="s">
        <v>477</v>
      </c>
    </row>
    <row r="229" spans="30:31" x14ac:dyDescent="0.3">
      <c r="AD229" t="s">
        <v>480</v>
      </c>
      <c r="AE229" t="s">
        <v>481</v>
      </c>
    </row>
    <row r="230" spans="30:31" x14ac:dyDescent="0.3">
      <c r="AD230" t="s">
        <v>485</v>
      </c>
      <c r="AE230" t="s">
        <v>486</v>
      </c>
    </row>
    <row r="231" spans="30:31" x14ac:dyDescent="0.3">
      <c r="AD231" t="s">
        <v>490</v>
      </c>
      <c r="AE231" t="s">
        <v>491</v>
      </c>
    </row>
  </sheetData>
  <phoneticPr fontId="1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5"/>
  <sheetViews>
    <sheetView workbookViewId="0"/>
  </sheetViews>
  <sheetFormatPr baseColWidth="10" defaultColWidth="8.77734375" defaultRowHeight="14.4" x14ac:dyDescent="0.3"/>
  <cols>
    <col min="1" max="1" width="10.88671875" customWidth="1"/>
    <col min="2" max="9" width="11.21875" bestFit="1" customWidth="1"/>
  </cols>
  <sheetData>
    <row r="1" spans="1:16" x14ac:dyDescent="0.3">
      <c r="A1" t="s">
        <v>360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hidden="1" x14ac:dyDescent="0.3">
      <c r="A2" s="11" t="s">
        <v>395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 x14ac:dyDescent="0.3">
      <c r="A3" s="11" t="s">
        <v>407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26</v>
      </c>
      <c r="M3" t="s">
        <v>45</v>
      </c>
      <c r="N3" t="s">
        <v>46</v>
      </c>
      <c r="O3" t="s">
        <v>47</v>
      </c>
      <c r="P3" t="s">
        <v>48</v>
      </c>
    </row>
    <row r="4" spans="1:16" hidden="1" x14ac:dyDescent="0.3">
      <c r="A4" s="11" t="s">
        <v>395</v>
      </c>
      <c r="B4" t="s">
        <v>53</v>
      </c>
      <c r="C4" t="s">
        <v>54</v>
      </c>
      <c r="D4" t="s">
        <v>55</v>
      </c>
      <c r="E4" t="s">
        <v>118</v>
      </c>
      <c r="F4" t="s">
        <v>140</v>
      </c>
      <c r="G4" t="s">
        <v>162</v>
      </c>
      <c r="H4" t="s">
        <v>184</v>
      </c>
      <c r="I4" t="s">
        <v>206</v>
      </c>
      <c r="J4" t="s">
        <v>228</v>
      </c>
      <c r="K4" t="s">
        <v>250</v>
      </c>
      <c r="L4" t="s">
        <v>27</v>
      </c>
      <c r="M4" t="s">
        <v>272</v>
      </c>
      <c r="N4" t="s">
        <v>294</v>
      </c>
      <c r="O4" t="s">
        <v>316</v>
      </c>
      <c r="P4" t="s">
        <v>338</v>
      </c>
    </row>
    <row r="5" spans="1:16" hidden="1" x14ac:dyDescent="0.3">
      <c r="A5" s="11" t="s">
        <v>423</v>
      </c>
      <c r="B5" t="s">
        <v>56</v>
      </c>
      <c r="C5" t="s">
        <v>76</v>
      </c>
      <c r="D5" t="s">
        <v>97</v>
      </c>
      <c r="E5" t="s">
        <v>119</v>
      </c>
      <c r="F5" t="s">
        <v>141</v>
      </c>
      <c r="G5" t="s">
        <v>163</v>
      </c>
      <c r="H5" t="s">
        <v>185</v>
      </c>
      <c r="I5" t="s">
        <v>207</v>
      </c>
      <c r="J5" t="s">
        <v>229</v>
      </c>
      <c r="K5" t="s">
        <v>251</v>
      </c>
      <c r="L5" t="s">
        <v>28</v>
      </c>
      <c r="M5" t="s">
        <v>273</v>
      </c>
      <c r="N5" t="s">
        <v>295</v>
      </c>
      <c r="O5" t="s">
        <v>317</v>
      </c>
      <c r="P5" t="s">
        <v>339</v>
      </c>
    </row>
    <row r="6" spans="1:16" hidden="1" x14ac:dyDescent="0.3">
      <c r="A6" s="11" t="s">
        <v>431</v>
      </c>
      <c r="B6" t="s">
        <v>57</v>
      </c>
      <c r="C6" t="s">
        <v>77</v>
      </c>
      <c r="D6" t="s">
        <v>98</v>
      </c>
      <c r="E6" t="s">
        <v>120</v>
      </c>
      <c r="F6" t="s">
        <v>142</v>
      </c>
      <c r="G6" t="s">
        <v>164</v>
      </c>
      <c r="H6" t="s">
        <v>186</v>
      </c>
      <c r="I6" t="s">
        <v>208</v>
      </c>
      <c r="J6" t="s">
        <v>230</v>
      </c>
      <c r="K6" t="s">
        <v>252</v>
      </c>
      <c r="L6" t="s">
        <v>29</v>
      </c>
      <c r="M6" t="s">
        <v>274</v>
      </c>
      <c r="N6" t="s">
        <v>296</v>
      </c>
      <c r="O6" t="s">
        <v>318</v>
      </c>
      <c r="P6" t="s">
        <v>340</v>
      </c>
    </row>
    <row r="7" spans="1:16" hidden="1" x14ac:dyDescent="0.3">
      <c r="A7" s="11" t="s">
        <v>439</v>
      </c>
      <c r="B7" t="s">
        <v>58</v>
      </c>
      <c r="C7" t="s">
        <v>78</v>
      </c>
      <c r="D7" t="s">
        <v>99</v>
      </c>
      <c r="E7" t="s">
        <v>121</v>
      </c>
      <c r="F7" t="s">
        <v>143</v>
      </c>
      <c r="G7" t="s">
        <v>165</v>
      </c>
      <c r="H7" t="s">
        <v>187</v>
      </c>
      <c r="I7" t="s">
        <v>209</v>
      </c>
      <c r="J7" t="s">
        <v>231</v>
      </c>
      <c r="K7" t="s">
        <v>253</v>
      </c>
      <c r="L7" t="s">
        <v>30</v>
      </c>
      <c r="M7" t="s">
        <v>275</v>
      </c>
      <c r="N7" t="s">
        <v>297</v>
      </c>
      <c r="O7" t="s">
        <v>319</v>
      </c>
      <c r="P7" t="s">
        <v>341</v>
      </c>
    </row>
    <row r="8" spans="1:16" hidden="1" x14ac:dyDescent="0.3">
      <c r="A8" s="11" t="s">
        <v>445</v>
      </c>
      <c r="B8" t="s">
        <v>59</v>
      </c>
      <c r="C8" t="s">
        <v>79</v>
      </c>
      <c r="D8" t="s">
        <v>100</v>
      </c>
      <c r="E8" t="s">
        <v>122</v>
      </c>
      <c r="F8" t="s">
        <v>144</v>
      </c>
      <c r="G8" t="s">
        <v>166</v>
      </c>
      <c r="H8" t="s">
        <v>188</v>
      </c>
      <c r="I8" t="s">
        <v>210</v>
      </c>
      <c r="J8" t="s">
        <v>232</v>
      </c>
      <c r="K8" t="s">
        <v>254</v>
      </c>
      <c r="L8" t="s">
        <v>31</v>
      </c>
      <c r="M8" t="s">
        <v>276</v>
      </c>
      <c r="N8" t="s">
        <v>298</v>
      </c>
      <c r="O8" t="s">
        <v>320</v>
      </c>
      <c r="P8" t="s">
        <v>342</v>
      </c>
    </row>
    <row r="9" spans="1:16" hidden="1" x14ac:dyDescent="0.3">
      <c r="A9" s="11" t="s">
        <v>450</v>
      </c>
      <c r="B9" t="s">
        <v>60</v>
      </c>
      <c r="C9" t="s">
        <v>80</v>
      </c>
      <c r="D9" t="s">
        <v>101</v>
      </c>
      <c r="E9" t="s">
        <v>123</v>
      </c>
      <c r="F9" t="s">
        <v>145</v>
      </c>
      <c r="G9" t="s">
        <v>167</v>
      </c>
      <c r="H9" t="s">
        <v>189</v>
      </c>
      <c r="I9" t="s">
        <v>211</v>
      </c>
      <c r="J9" t="s">
        <v>233</v>
      </c>
      <c r="K9" t="s">
        <v>255</v>
      </c>
      <c r="L9" t="s">
        <v>32</v>
      </c>
      <c r="M9" t="s">
        <v>277</v>
      </c>
      <c r="N9" t="s">
        <v>299</v>
      </c>
      <c r="O9" t="s">
        <v>321</v>
      </c>
      <c r="P9" t="s">
        <v>343</v>
      </c>
    </row>
    <row r="10" spans="1:16" hidden="1" x14ac:dyDescent="0.3">
      <c r="A10" s="11" t="s">
        <v>455</v>
      </c>
      <c r="B10" t="s">
        <v>61</v>
      </c>
      <c r="C10" t="s">
        <v>81</v>
      </c>
      <c r="D10" t="s">
        <v>102</v>
      </c>
      <c r="E10" t="s">
        <v>124</v>
      </c>
      <c r="F10" t="s">
        <v>146</v>
      </c>
      <c r="G10" t="s">
        <v>168</v>
      </c>
      <c r="H10" t="s">
        <v>190</v>
      </c>
      <c r="I10" t="s">
        <v>212</v>
      </c>
      <c r="J10" t="s">
        <v>234</v>
      </c>
      <c r="K10" t="s">
        <v>256</v>
      </c>
      <c r="L10" t="s">
        <v>33</v>
      </c>
      <c r="M10" t="s">
        <v>278</v>
      </c>
      <c r="N10" t="s">
        <v>300</v>
      </c>
      <c r="O10" t="s">
        <v>322</v>
      </c>
      <c r="P10" t="s">
        <v>344</v>
      </c>
    </row>
    <row r="11" spans="1:16" hidden="1" x14ac:dyDescent="0.3">
      <c r="A11" s="11" t="s">
        <v>459</v>
      </c>
      <c r="B11" t="s">
        <v>62</v>
      </c>
      <c r="C11" t="s">
        <v>82</v>
      </c>
      <c r="D11" t="s">
        <v>103</v>
      </c>
      <c r="E11" t="s">
        <v>125</v>
      </c>
      <c r="F11" t="s">
        <v>147</v>
      </c>
      <c r="G11" t="s">
        <v>169</v>
      </c>
      <c r="H11" t="s">
        <v>191</v>
      </c>
      <c r="I11" t="s">
        <v>213</v>
      </c>
      <c r="J11" t="s">
        <v>235</v>
      </c>
      <c r="K11" t="s">
        <v>257</v>
      </c>
      <c r="L11" t="s">
        <v>34</v>
      </c>
      <c r="M11" t="s">
        <v>279</v>
      </c>
      <c r="N11" t="s">
        <v>301</v>
      </c>
      <c r="O11" t="s">
        <v>323</v>
      </c>
      <c r="P11" t="s">
        <v>345</v>
      </c>
    </row>
    <row r="12" spans="1:16" hidden="1" x14ac:dyDescent="0.3">
      <c r="A12" s="11" t="s">
        <v>395</v>
      </c>
      <c r="B12" t="s">
        <v>63</v>
      </c>
      <c r="C12" t="s">
        <v>83</v>
      </c>
      <c r="D12" t="s">
        <v>104</v>
      </c>
      <c r="E12" t="s">
        <v>126</v>
      </c>
      <c r="F12" t="s">
        <v>148</v>
      </c>
      <c r="G12" t="s">
        <v>170</v>
      </c>
      <c r="H12" t="s">
        <v>192</v>
      </c>
      <c r="I12" t="s">
        <v>214</v>
      </c>
      <c r="J12" t="s">
        <v>236</v>
      </c>
      <c r="K12" t="s">
        <v>258</v>
      </c>
      <c r="L12" t="s">
        <v>35</v>
      </c>
      <c r="M12" t="s">
        <v>280</v>
      </c>
      <c r="N12" t="s">
        <v>302</v>
      </c>
      <c r="O12" t="s">
        <v>324</v>
      </c>
      <c r="P12" t="s">
        <v>346</v>
      </c>
    </row>
    <row r="13" spans="1:16" hidden="1" x14ac:dyDescent="0.3">
      <c r="A13" s="11" t="s">
        <v>467</v>
      </c>
      <c r="B13" t="s">
        <v>64</v>
      </c>
      <c r="C13" t="s">
        <v>84</v>
      </c>
      <c r="D13" t="s">
        <v>105</v>
      </c>
      <c r="E13" t="s">
        <v>127</v>
      </c>
      <c r="F13" t="s">
        <v>149</v>
      </c>
      <c r="G13" t="s">
        <v>171</v>
      </c>
      <c r="H13" t="s">
        <v>193</v>
      </c>
      <c r="I13" t="s">
        <v>215</v>
      </c>
      <c r="J13" t="s">
        <v>237</v>
      </c>
      <c r="K13" t="s">
        <v>259</v>
      </c>
      <c r="L13" t="s">
        <v>36</v>
      </c>
      <c r="M13" t="s">
        <v>281</v>
      </c>
      <c r="N13" t="s">
        <v>303</v>
      </c>
      <c r="O13" t="s">
        <v>325</v>
      </c>
      <c r="P13" t="s">
        <v>347</v>
      </c>
    </row>
    <row r="14" spans="1:16" hidden="1" x14ac:dyDescent="0.3">
      <c r="A14" s="11" t="s">
        <v>471</v>
      </c>
      <c r="B14" t="s">
        <v>65</v>
      </c>
      <c r="C14" t="s">
        <v>85</v>
      </c>
      <c r="D14" t="s">
        <v>106</v>
      </c>
      <c r="E14" t="s">
        <v>128</v>
      </c>
      <c r="F14" t="s">
        <v>150</v>
      </c>
      <c r="G14" t="s">
        <v>172</v>
      </c>
      <c r="H14" t="s">
        <v>194</v>
      </c>
      <c r="I14" t="s">
        <v>216</v>
      </c>
      <c r="J14" t="s">
        <v>238</v>
      </c>
      <c r="K14" t="s">
        <v>260</v>
      </c>
      <c r="L14" t="s">
        <v>37</v>
      </c>
      <c r="M14" t="s">
        <v>282</v>
      </c>
      <c r="N14" t="s">
        <v>304</v>
      </c>
      <c r="O14" t="s">
        <v>326</v>
      </c>
      <c r="P14" t="s">
        <v>348</v>
      </c>
    </row>
    <row r="15" spans="1:16" hidden="1" x14ac:dyDescent="0.3">
      <c r="A15" s="11" t="s">
        <v>475</v>
      </c>
      <c r="B15" t="s">
        <v>66</v>
      </c>
      <c r="C15" t="s">
        <v>86</v>
      </c>
      <c r="D15" t="s">
        <v>107</v>
      </c>
      <c r="E15" t="s">
        <v>129</v>
      </c>
      <c r="F15" t="s">
        <v>151</v>
      </c>
      <c r="G15" t="s">
        <v>173</v>
      </c>
      <c r="H15" t="s">
        <v>195</v>
      </c>
      <c r="I15" t="s">
        <v>217</v>
      </c>
      <c r="J15" t="s">
        <v>239</v>
      </c>
      <c r="K15" t="s">
        <v>261</v>
      </c>
      <c r="L15" t="s">
        <v>38</v>
      </c>
      <c r="M15" t="s">
        <v>283</v>
      </c>
      <c r="N15" t="s">
        <v>305</v>
      </c>
      <c r="O15" t="s">
        <v>327</v>
      </c>
      <c r="P15" t="s">
        <v>349</v>
      </c>
    </row>
    <row r="16" spans="1:16" hidden="1" x14ac:dyDescent="0.3">
      <c r="A16" s="11" t="s">
        <v>479</v>
      </c>
      <c r="B16" t="s">
        <v>67</v>
      </c>
      <c r="C16" t="s">
        <v>87</v>
      </c>
      <c r="D16" t="s">
        <v>108</v>
      </c>
      <c r="E16" t="s">
        <v>130</v>
      </c>
      <c r="F16" t="s">
        <v>152</v>
      </c>
      <c r="G16" t="s">
        <v>174</v>
      </c>
      <c r="H16" t="s">
        <v>196</v>
      </c>
      <c r="I16" t="s">
        <v>218</v>
      </c>
      <c r="J16" t="s">
        <v>240</v>
      </c>
      <c r="K16" t="s">
        <v>262</v>
      </c>
      <c r="L16" t="s">
        <v>39</v>
      </c>
      <c r="M16" t="s">
        <v>284</v>
      </c>
      <c r="N16" t="s">
        <v>306</v>
      </c>
      <c r="O16" t="s">
        <v>328</v>
      </c>
      <c r="P16" t="s">
        <v>350</v>
      </c>
    </row>
    <row r="17" spans="1:16" hidden="1" x14ac:dyDescent="0.3">
      <c r="A17" s="11" t="s">
        <v>484</v>
      </c>
      <c r="B17" t="s">
        <v>68</v>
      </c>
      <c r="C17" t="s">
        <v>88</v>
      </c>
      <c r="D17" t="s">
        <v>109</v>
      </c>
      <c r="E17" t="s">
        <v>131</v>
      </c>
      <c r="F17" t="s">
        <v>153</v>
      </c>
      <c r="G17" t="s">
        <v>175</v>
      </c>
      <c r="H17" t="s">
        <v>197</v>
      </c>
      <c r="I17" t="s">
        <v>219</v>
      </c>
      <c r="J17" t="s">
        <v>241</v>
      </c>
      <c r="K17" t="s">
        <v>263</v>
      </c>
      <c r="L17" t="s">
        <v>40</v>
      </c>
      <c r="M17" t="s">
        <v>285</v>
      </c>
      <c r="N17" t="s">
        <v>307</v>
      </c>
      <c r="O17" t="s">
        <v>329</v>
      </c>
      <c r="P17" t="s">
        <v>351</v>
      </c>
    </row>
    <row r="18" spans="1:16" hidden="1" x14ac:dyDescent="0.3">
      <c r="A18" s="11" t="s">
        <v>484</v>
      </c>
      <c r="B18" t="s">
        <v>69</v>
      </c>
      <c r="C18" t="s">
        <v>89</v>
      </c>
      <c r="D18" t="s">
        <v>110</v>
      </c>
      <c r="E18" t="s">
        <v>132</v>
      </c>
      <c r="F18" t="s">
        <v>154</v>
      </c>
      <c r="G18" t="s">
        <v>176</v>
      </c>
      <c r="H18" t="s">
        <v>198</v>
      </c>
      <c r="I18" t="s">
        <v>220</v>
      </c>
      <c r="J18" t="s">
        <v>242</v>
      </c>
      <c r="K18" t="s">
        <v>264</v>
      </c>
      <c r="L18" t="s">
        <v>41</v>
      </c>
      <c r="M18" t="s">
        <v>286</v>
      </c>
      <c r="N18" t="s">
        <v>308</v>
      </c>
      <c r="O18" t="s">
        <v>330</v>
      </c>
      <c r="P18" t="s">
        <v>352</v>
      </c>
    </row>
    <row r="19" spans="1:16" hidden="1" x14ac:dyDescent="0.3">
      <c r="A19" s="11" t="s">
        <v>484</v>
      </c>
      <c r="B19" t="s">
        <v>70</v>
      </c>
      <c r="C19" t="s">
        <v>90</v>
      </c>
      <c r="D19" t="s">
        <v>111</v>
      </c>
      <c r="E19" t="s">
        <v>133</v>
      </c>
      <c r="F19" t="s">
        <v>155</v>
      </c>
      <c r="G19" t="s">
        <v>177</v>
      </c>
      <c r="H19" t="s">
        <v>199</v>
      </c>
      <c r="I19" t="s">
        <v>221</v>
      </c>
      <c r="J19" t="s">
        <v>243</v>
      </c>
      <c r="K19" t="s">
        <v>265</v>
      </c>
      <c r="L19" t="s">
        <v>42</v>
      </c>
      <c r="M19" t="s">
        <v>287</v>
      </c>
      <c r="N19" t="s">
        <v>309</v>
      </c>
      <c r="O19" t="s">
        <v>331</v>
      </c>
      <c r="P19" t="s">
        <v>353</v>
      </c>
    </row>
    <row r="20" spans="1:16" hidden="1" x14ac:dyDescent="0.3">
      <c r="A20" s="11" t="s">
        <v>493</v>
      </c>
      <c r="B20" t="s">
        <v>71</v>
      </c>
      <c r="C20" t="s">
        <v>91</v>
      </c>
      <c r="D20" t="s">
        <v>112</v>
      </c>
      <c r="E20" t="s">
        <v>134</v>
      </c>
      <c r="F20" t="s">
        <v>156</v>
      </c>
      <c r="G20" t="s">
        <v>178</v>
      </c>
      <c r="H20" t="s">
        <v>200</v>
      </c>
      <c r="I20" t="s">
        <v>222</v>
      </c>
      <c r="J20" t="s">
        <v>244</v>
      </c>
      <c r="K20" t="s">
        <v>266</v>
      </c>
      <c r="L20" t="s">
        <v>43</v>
      </c>
      <c r="M20" t="s">
        <v>288</v>
      </c>
      <c r="N20" t="s">
        <v>310</v>
      </c>
      <c r="O20" t="s">
        <v>332</v>
      </c>
      <c r="P20" t="s">
        <v>354</v>
      </c>
    </row>
    <row r="21" spans="1:16" hidden="1" x14ac:dyDescent="0.3">
      <c r="A21" s="11" t="s">
        <v>494</v>
      </c>
      <c r="B21" t="s">
        <v>72</v>
      </c>
      <c r="C21" t="s">
        <v>92</v>
      </c>
      <c r="D21" t="s">
        <v>113</v>
      </c>
      <c r="E21" t="s">
        <v>135</v>
      </c>
      <c r="F21" t="s">
        <v>157</v>
      </c>
      <c r="G21" t="s">
        <v>179</v>
      </c>
      <c r="H21" t="s">
        <v>201</v>
      </c>
      <c r="I21" t="s">
        <v>223</v>
      </c>
      <c r="J21" t="s">
        <v>245</v>
      </c>
      <c r="K21" t="s">
        <v>267</v>
      </c>
      <c r="L21" t="s">
        <v>44</v>
      </c>
      <c r="M21" t="s">
        <v>289</v>
      </c>
      <c r="N21" t="s">
        <v>311</v>
      </c>
      <c r="O21" t="s">
        <v>333</v>
      </c>
      <c r="P21" t="s">
        <v>355</v>
      </c>
    </row>
    <row r="22" spans="1:16" hidden="1" x14ac:dyDescent="0.3">
      <c r="A22" s="11" t="s">
        <v>495</v>
      </c>
      <c r="B22" t="s">
        <v>73</v>
      </c>
      <c r="C22" t="s">
        <v>93</v>
      </c>
      <c r="D22" t="s">
        <v>114</v>
      </c>
      <c r="E22" t="s">
        <v>136</v>
      </c>
      <c r="F22" t="s">
        <v>158</v>
      </c>
      <c r="G22" t="s">
        <v>180</v>
      </c>
      <c r="H22" t="s">
        <v>202</v>
      </c>
      <c r="I22" t="s">
        <v>224</v>
      </c>
      <c r="J22" t="s">
        <v>246</v>
      </c>
      <c r="K22" t="s">
        <v>268</v>
      </c>
      <c r="L22" t="s">
        <v>45</v>
      </c>
      <c r="M22" t="s">
        <v>290</v>
      </c>
      <c r="N22" t="s">
        <v>312</v>
      </c>
      <c r="O22" t="s">
        <v>334</v>
      </c>
      <c r="P22" t="s">
        <v>356</v>
      </c>
    </row>
    <row r="23" spans="1:16" hidden="1" x14ac:dyDescent="0.3">
      <c r="A23" s="11" t="s">
        <v>496</v>
      </c>
      <c r="B23" t="s">
        <v>74</v>
      </c>
      <c r="C23" t="s">
        <v>94</v>
      </c>
      <c r="D23" t="s">
        <v>115</v>
      </c>
      <c r="E23" t="s">
        <v>137</v>
      </c>
      <c r="F23" t="s">
        <v>159</v>
      </c>
      <c r="G23" t="s">
        <v>181</v>
      </c>
      <c r="H23" t="s">
        <v>203</v>
      </c>
      <c r="I23" t="s">
        <v>225</v>
      </c>
      <c r="J23" t="s">
        <v>247</v>
      </c>
      <c r="K23" t="s">
        <v>269</v>
      </c>
      <c r="L23" t="s">
        <v>46</v>
      </c>
      <c r="M23" t="s">
        <v>291</v>
      </c>
      <c r="N23" t="s">
        <v>313</v>
      </c>
      <c r="O23" t="s">
        <v>335</v>
      </c>
      <c r="P23" t="s">
        <v>357</v>
      </c>
    </row>
    <row r="24" spans="1:16" hidden="1" x14ac:dyDescent="0.3">
      <c r="A24" s="11" t="s">
        <v>497</v>
      </c>
      <c r="B24" t="s">
        <v>75</v>
      </c>
      <c r="C24" t="s">
        <v>95</v>
      </c>
      <c r="D24" t="s">
        <v>116</v>
      </c>
      <c r="E24" t="s">
        <v>138</v>
      </c>
      <c r="F24" t="s">
        <v>160</v>
      </c>
      <c r="G24" t="s">
        <v>182</v>
      </c>
      <c r="H24" t="s">
        <v>204</v>
      </c>
      <c r="I24" t="s">
        <v>226</v>
      </c>
      <c r="J24" t="s">
        <v>248</v>
      </c>
      <c r="K24" t="s">
        <v>270</v>
      </c>
      <c r="L24" t="s">
        <v>47</v>
      </c>
      <c r="M24" t="s">
        <v>292</v>
      </c>
      <c r="N24" t="s">
        <v>314</v>
      </c>
      <c r="O24" t="s">
        <v>336</v>
      </c>
      <c r="P24" t="s">
        <v>358</v>
      </c>
    </row>
    <row r="25" spans="1:16" hidden="1" x14ac:dyDescent="0.3">
      <c r="A25" s="11" t="s">
        <v>498</v>
      </c>
      <c r="B25" t="s">
        <v>95</v>
      </c>
      <c r="C25" t="s">
        <v>96</v>
      </c>
      <c r="D25" t="s">
        <v>117</v>
      </c>
      <c r="E25" t="s">
        <v>139</v>
      </c>
      <c r="F25" t="s">
        <v>161</v>
      </c>
      <c r="G25" t="s">
        <v>183</v>
      </c>
      <c r="H25" t="s">
        <v>205</v>
      </c>
      <c r="I25" t="s">
        <v>227</v>
      </c>
      <c r="J25" t="s">
        <v>249</v>
      </c>
      <c r="K25" t="s">
        <v>271</v>
      </c>
      <c r="L25" t="s">
        <v>48</v>
      </c>
      <c r="M25" t="s">
        <v>293</v>
      </c>
      <c r="N25" t="s">
        <v>315</v>
      </c>
      <c r="O25" t="s">
        <v>337</v>
      </c>
      <c r="P25" t="s">
        <v>359</v>
      </c>
    </row>
    <row r="26" spans="1:16" hidden="1" x14ac:dyDescent="0.3">
      <c r="A26" s="11" t="s">
        <v>395</v>
      </c>
      <c r="B26" t="s">
        <v>68</v>
      </c>
      <c r="C26" t="s">
        <v>675</v>
      </c>
      <c r="D26" t="s">
        <v>695</v>
      </c>
      <c r="E26" t="s">
        <v>715</v>
      </c>
      <c r="F26" t="s">
        <v>716</v>
      </c>
      <c r="G26" t="s">
        <v>717</v>
      </c>
      <c r="H26" t="s">
        <v>718</v>
      </c>
      <c r="I26" t="s">
        <v>719</v>
      </c>
      <c r="J26" t="s">
        <v>720</v>
      </c>
      <c r="K26" t="s">
        <v>265</v>
      </c>
      <c r="L26" t="s">
        <v>49</v>
      </c>
      <c r="M26" t="s">
        <v>721</v>
      </c>
      <c r="N26" t="s">
        <v>722</v>
      </c>
      <c r="O26" t="s">
        <v>723</v>
      </c>
      <c r="P26" t="s">
        <v>724</v>
      </c>
    </row>
    <row r="27" spans="1:16" x14ac:dyDescent="0.3">
      <c r="A27" s="11" t="s">
        <v>407</v>
      </c>
      <c r="B27" t="s">
        <v>69</v>
      </c>
      <c r="C27" t="s">
        <v>676</v>
      </c>
      <c r="D27" t="s">
        <v>696</v>
      </c>
      <c r="E27" t="s">
        <v>725</v>
      </c>
      <c r="F27" t="s">
        <v>726</v>
      </c>
      <c r="G27" t="s">
        <v>727</v>
      </c>
      <c r="H27" t="s">
        <v>728</v>
      </c>
      <c r="I27" t="s">
        <v>729</v>
      </c>
      <c r="J27" t="s">
        <v>730</v>
      </c>
      <c r="K27" t="s">
        <v>266</v>
      </c>
      <c r="L27" t="s">
        <v>50</v>
      </c>
      <c r="M27" t="s">
        <v>731</v>
      </c>
      <c r="N27" t="s">
        <v>732</v>
      </c>
      <c r="O27" t="s">
        <v>733</v>
      </c>
      <c r="P27" t="s">
        <v>734</v>
      </c>
    </row>
    <row r="28" spans="1:16" hidden="1" x14ac:dyDescent="0.3">
      <c r="A28" s="11" t="s">
        <v>395</v>
      </c>
      <c r="B28" t="s">
        <v>70</v>
      </c>
      <c r="C28" t="s">
        <v>677</v>
      </c>
      <c r="D28" t="s">
        <v>697</v>
      </c>
      <c r="E28" t="s">
        <v>735</v>
      </c>
      <c r="F28" t="s">
        <v>736</v>
      </c>
      <c r="G28" t="s">
        <v>737</v>
      </c>
      <c r="H28" t="s">
        <v>738</v>
      </c>
      <c r="I28" t="s">
        <v>739</v>
      </c>
      <c r="J28" t="s">
        <v>740</v>
      </c>
      <c r="K28" t="s">
        <v>267</v>
      </c>
      <c r="L28" t="s">
        <v>51</v>
      </c>
      <c r="M28" t="s">
        <v>741</v>
      </c>
      <c r="N28" t="s">
        <v>742</v>
      </c>
      <c r="O28" t="s">
        <v>743</v>
      </c>
      <c r="P28" t="s">
        <v>744</v>
      </c>
    </row>
    <row r="29" spans="1:16" hidden="1" x14ac:dyDescent="0.3">
      <c r="A29" s="11" t="s">
        <v>423</v>
      </c>
      <c r="B29" t="s">
        <v>71</v>
      </c>
      <c r="C29" t="s">
        <v>678</v>
      </c>
      <c r="D29" t="s">
        <v>698</v>
      </c>
      <c r="E29" t="s">
        <v>745</v>
      </c>
      <c r="F29" t="s">
        <v>746</v>
      </c>
      <c r="G29" t="s">
        <v>747</v>
      </c>
      <c r="H29" t="s">
        <v>748</v>
      </c>
      <c r="I29" t="s">
        <v>749</v>
      </c>
      <c r="J29" t="s">
        <v>750</v>
      </c>
      <c r="K29" t="s">
        <v>268</v>
      </c>
      <c r="L29" t="s">
        <v>52</v>
      </c>
      <c r="M29" t="s">
        <v>751</v>
      </c>
      <c r="N29" t="s">
        <v>752</v>
      </c>
      <c r="O29" t="s">
        <v>753</v>
      </c>
      <c r="P29" t="s">
        <v>754</v>
      </c>
    </row>
    <row r="30" spans="1:16" hidden="1" x14ac:dyDescent="0.3">
      <c r="A30" s="11" t="s">
        <v>431</v>
      </c>
      <c r="B30" t="s">
        <v>72</v>
      </c>
      <c r="C30" t="s">
        <v>679</v>
      </c>
      <c r="D30" t="s">
        <v>699</v>
      </c>
      <c r="E30" t="s">
        <v>755</v>
      </c>
      <c r="F30" t="s">
        <v>756</v>
      </c>
      <c r="G30" t="s">
        <v>757</v>
      </c>
      <c r="H30" t="s">
        <v>758</v>
      </c>
      <c r="I30" t="s">
        <v>759</v>
      </c>
      <c r="J30" t="s">
        <v>760</v>
      </c>
      <c r="K30" t="s">
        <v>269</v>
      </c>
      <c r="L30" t="s">
        <v>53</v>
      </c>
      <c r="M30" t="s">
        <v>761</v>
      </c>
      <c r="N30" t="s">
        <v>762</v>
      </c>
      <c r="O30" t="s">
        <v>763</v>
      </c>
      <c r="P30" t="s">
        <v>764</v>
      </c>
    </row>
    <row r="31" spans="1:16" hidden="1" x14ac:dyDescent="0.3">
      <c r="A31" s="11" t="s">
        <v>439</v>
      </c>
      <c r="B31" t="s">
        <v>73</v>
      </c>
      <c r="C31" t="s">
        <v>680</v>
      </c>
      <c r="D31" t="s">
        <v>700</v>
      </c>
      <c r="E31" t="s">
        <v>765</v>
      </c>
      <c r="F31" t="s">
        <v>766</v>
      </c>
      <c r="G31" t="s">
        <v>767</v>
      </c>
      <c r="H31" t="s">
        <v>768</v>
      </c>
      <c r="I31" t="s">
        <v>769</v>
      </c>
      <c r="J31" t="s">
        <v>770</v>
      </c>
      <c r="K31" t="s">
        <v>270</v>
      </c>
      <c r="L31" t="s">
        <v>54</v>
      </c>
      <c r="M31" t="s">
        <v>771</v>
      </c>
      <c r="N31" t="s">
        <v>772</v>
      </c>
      <c r="O31" t="s">
        <v>773</v>
      </c>
      <c r="P31" t="s">
        <v>774</v>
      </c>
    </row>
    <row r="32" spans="1:16" hidden="1" x14ac:dyDescent="0.3">
      <c r="A32" s="11" t="s">
        <v>445</v>
      </c>
      <c r="B32" t="s">
        <v>74</v>
      </c>
      <c r="C32" t="s">
        <v>681</v>
      </c>
      <c r="D32" t="s">
        <v>701</v>
      </c>
      <c r="E32" t="s">
        <v>775</v>
      </c>
      <c r="F32" t="s">
        <v>776</v>
      </c>
      <c r="G32" t="s">
        <v>777</v>
      </c>
      <c r="H32" t="s">
        <v>778</v>
      </c>
      <c r="I32" t="s">
        <v>779</v>
      </c>
      <c r="J32" t="s">
        <v>780</v>
      </c>
      <c r="K32" t="s">
        <v>271</v>
      </c>
      <c r="L32" t="s">
        <v>55</v>
      </c>
      <c r="M32" t="s">
        <v>781</v>
      </c>
      <c r="N32" t="s">
        <v>782</v>
      </c>
      <c r="O32" t="s">
        <v>783</v>
      </c>
      <c r="P32" t="s">
        <v>784</v>
      </c>
    </row>
    <row r="33" spans="1:16" hidden="1" x14ac:dyDescent="0.3">
      <c r="A33" s="11" t="s">
        <v>450</v>
      </c>
      <c r="B33" t="s">
        <v>75</v>
      </c>
      <c r="C33" t="s">
        <v>682</v>
      </c>
      <c r="D33" t="s">
        <v>702</v>
      </c>
      <c r="E33" t="s">
        <v>785</v>
      </c>
      <c r="F33" t="s">
        <v>786</v>
      </c>
      <c r="G33" t="s">
        <v>787</v>
      </c>
      <c r="H33" t="s">
        <v>788</v>
      </c>
      <c r="I33" t="s">
        <v>789</v>
      </c>
      <c r="J33" t="s">
        <v>790</v>
      </c>
      <c r="K33" t="s">
        <v>265</v>
      </c>
      <c r="L33" t="s">
        <v>118</v>
      </c>
      <c r="M33" t="s">
        <v>791</v>
      </c>
      <c r="N33" t="s">
        <v>792</v>
      </c>
      <c r="O33" t="s">
        <v>793</v>
      </c>
      <c r="P33" t="s">
        <v>794</v>
      </c>
    </row>
    <row r="34" spans="1:16" hidden="1" x14ac:dyDescent="0.3">
      <c r="A34" s="11" t="s">
        <v>455</v>
      </c>
      <c r="B34" t="s">
        <v>95</v>
      </c>
      <c r="C34" t="s">
        <v>683</v>
      </c>
      <c r="D34" t="s">
        <v>703</v>
      </c>
      <c r="E34" t="s">
        <v>795</v>
      </c>
      <c r="F34" t="s">
        <v>796</v>
      </c>
      <c r="G34" t="s">
        <v>797</v>
      </c>
      <c r="H34" t="s">
        <v>798</v>
      </c>
      <c r="I34" t="s">
        <v>799</v>
      </c>
      <c r="J34" t="s">
        <v>800</v>
      </c>
      <c r="K34" t="s">
        <v>266</v>
      </c>
      <c r="L34" t="s">
        <v>140</v>
      </c>
      <c r="M34" t="s">
        <v>801</v>
      </c>
      <c r="N34" t="s">
        <v>802</v>
      </c>
      <c r="O34" t="s">
        <v>803</v>
      </c>
      <c r="P34" t="s">
        <v>804</v>
      </c>
    </row>
    <row r="35" spans="1:16" hidden="1" x14ac:dyDescent="0.3">
      <c r="A35" s="11" t="s">
        <v>459</v>
      </c>
      <c r="B35" t="s">
        <v>68</v>
      </c>
      <c r="C35" t="s">
        <v>684</v>
      </c>
      <c r="D35" t="s">
        <v>704</v>
      </c>
      <c r="E35" t="s">
        <v>805</v>
      </c>
      <c r="F35" t="s">
        <v>806</v>
      </c>
      <c r="G35" t="s">
        <v>807</v>
      </c>
      <c r="H35" t="s">
        <v>808</v>
      </c>
      <c r="I35" t="s">
        <v>809</v>
      </c>
      <c r="J35" t="s">
        <v>810</v>
      </c>
      <c r="K35" t="s">
        <v>267</v>
      </c>
      <c r="L35" t="s">
        <v>162</v>
      </c>
      <c r="M35" t="s">
        <v>811</v>
      </c>
      <c r="N35" t="s">
        <v>812</v>
      </c>
      <c r="O35" t="s">
        <v>813</v>
      </c>
      <c r="P35" t="s">
        <v>814</v>
      </c>
    </row>
    <row r="36" spans="1:16" hidden="1" x14ac:dyDescent="0.3">
      <c r="A36" s="11" t="s">
        <v>395</v>
      </c>
      <c r="B36" t="s">
        <v>69</v>
      </c>
      <c r="C36" t="s">
        <v>685</v>
      </c>
      <c r="D36" t="s">
        <v>705</v>
      </c>
      <c r="E36" t="s">
        <v>815</v>
      </c>
      <c r="F36" t="s">
        <v>816</v>
      </c>
      <c r="G36" t="s">
        <v>817</v>
      </c>
      <c r="H36" t="s">
        <v>818</v>
      </c>
      <c r="I36" t="s">
        <v>819</v>
      </c>
      <c r="J36" t="s">
        <v>820</v>
      </c>
      <c r="K36" t="s">
        <v>268</v>
      </c>
      <c r="L36" t="s">
        <v>184</v>
      </c>
      <c r="M36" t="s">
        <v>821</v>
      </c>
      <c r="N36" t="s">
        <v>822</v>
      </c>
      <c r="O36" t="s">
        <v>823</v>
      </c>
      <c r="P36" t="s">
        <v>824</v>
      </c>
    </row>
    <row r="37" spans="1:16" hidden="1" x14ac:dyDescent="0.3">
      <c r="A37" s="11" t="s">
        <v>467</v>
      </c>
      <c r="B37" t="s">
        <v>70</v>
      </c>
      <c r="C37" t="s">
        <v>686</v>
      </c>
      <c r="D37" t="s">
        <v>706</v>
      </c>
      <c r="E37" t="s">
        <v>825</v>
      </c>
      <c r="F37" t="s">
        <v>826</v>
      </c>
      <c r="G37" t="s">
        <v>827</v>
      </c>
      <c r="H37" t="s">
        <v>828</v>
      </c>
      <c r="I37" t="s">
        <v>829</v>
      </c>
      <c r="J37" t="s">
        <v>830</v>
      </c>
      <c r="K37" t="s">
        <v>269</v>
      </c>
      <c r="L37" t="s">
        <v>206</v>
      </c>
      <c r="M37" t="s">
        <v>831</v>
      </c>
      <c r="N37" t="s">
        <v>832</v>
      </c>
      <c r="O37" t="s">
        <v>833</v>
      </c>
      <c r="P37" t="s">
        <v>834</v>
      </c>
    </row>
    <row r="38" spans="1:16" hidden="1" x14ac:dyDescent="0.3">
      <c r="A38" s="11" t="s">
        <v>471</v>
      </c>
      <c r="B38" t="s">
        <v>71</v>
      </c>
      <c r="C38" t="s">
        <v>687</v>
      </c>
      <c r="D38" t="s">
        <v>707</v>
      </c>
      <c r="E38" t="s">
        <v>835</v>
      </c>
      <c r="F38" t="s">
        <v>836</v>
      </c>
      <c r="G38" t="s">
        <v>837</v>
      </c>
      <c r="H38" t="s">
        <v>838</v>
      </c>
      <c r="I38" t="s">
        <v>839</v>
      </c>
      <c r="J38" t="s">
        <v>840</v>
      </c>
      <c r="K38" t="s">
        <v>270</v>
      </c>
      <c r="L38" t="s">
        <v>228</v>
      </c>
      <c r="M38" t="s">
        <v>841</v>
      </c>
      <c r="N38" t="s">
        <v>842</v>
      </c>
      <c r="O38" t="s">
        <v>843</v>
      </c>
      <c r="P38" t="s">
        <v>844</v>
      </c>
    </row>
    <row r="39" spans="1:16" hidden="1" x14ac:dyDescent="0.3">
      <c r="A39" s="11" t="s">
        <v>475</v>
      </c>
      <c r="B39" t="s">
        <v>72</v>
      </c>
      <c r="C39" t="s">
        <v>688</v>
      </c>
      <c r="D39" t="s">
        <v>708</v>
      </c>
      <c r="E39" t="s">
        <v>845</v>
      </c>
      <c r="F39" t="s">
        <v>846</v>
      </c>
      <c r="G39" t="s">
        <v>847</v>
      </c>
      <c r="H39" t="s">
        <v>848</v>
      </c>
      <c r="I39" t="s">
        <v>849</v>
      </c>
      <c r="J39" t="s">
        <v>850</v>
      </c>
      <c r="K39" t="s">
        <v>271</v>
      </c>
      <c r="L39" t="s">
        <v>250</v>
      </c>
      <c r="M39" t="s">
        <v>851</v>
      </c>
      <c r="N39" t="s">
        <v>852</v>
      </c>
      <c r="O39" t="s">
        <v>853</v>
      </c>
      <c r="P39" t="s">
        <v>854</v>
      </c>
    </row>
    <row r="40" spans="1:16" hidden="1" x14ac:dyDescent="0.3">
      <c r="A40" s="11" t="s">
        <v>479</v>
      </c>
      <c r="B40" t="s">
        <v>73</v>
      </c>
      <c r="C40" t="s">
        <v>689</v>
      </c>
      <c r="D40" t="s">
        <v>709</v>
      </c>
      <c r="E40" t="s">
        <v>855</v>
      </c>
      <c r="F40" t="s">
        <v>856</v>
      </c>
      <c r="G40" t="s">
        <v>857</v>
      </c>
      <c r="H40" t="s">
        <v>858</v>
      </c>
      <c r="I40" t="s">
        <v>859</v>
      </c>
      <c r="J40" t="s">
        <v>860</v>
      </c>
      <c r="K40" t="s">
        <v>265</v>
      </c>
      <c r="L40" t="s">
        <v>861</v>
      </c>
      <c r="M40" t="s">
        <v>862</v>
      </c>
      <c r="N40" t="s">
        <v>863</v>
      </c>
      <c r="O40" t="s">
        <v>864</v>
      </c>
      <c r="P40" t="s">
        <v>865</v>
      </c>
    </row>
    <row r="41" spans="1:16" hidden="1" x14ac:dyDescent="0.3">
      <c r="A41" s="11" t="s">
        <v>484</v>
      </c>
      <c r="B41" t="s">
        <v>74</v>
      </c>
      <c r="C41" t="s">
        <v>690</v>
      </c>
      <c r="D41" t="s">
        <v>710</v>
      </c>
      <c r="E41" t="s">
        <v>866</v>
      </c>
      <c r="F41" t="s">
        <v>867</v>
      </c>
      <c r="G41" t="s">
        <v>868</v>
      </c>
      <c r="H41" t="s">
        <v>869</v>
      </c>
      <c r="I41" t="s">
        <v>870</v>
      </c>
      <c r="J41" t="s">
        <v>871</v>
      </c>
      <c r="K41" t="s">
        <v>266</v>
      </c>
      <c r="L41" t="s">
        <v>272</v>
      </c>
      <c r="M41" t="s">
        <v>872</v>
      </c>
      <c r="N41" t="s">
        <v>873</v>
      </c>
      <c r="O41" t="s">
        <v>874</v>
      </c>
      <c r="P41" t="s">
        <v>875</v>
      </c>
    </row>
    <row r="42" spans="1:16" hidden="1" x14ac:dyDescent="0.3">
      <c r="A42" s="11" t="s">
        <v>484</v>
      </c>
      <c r="B42" t="s">
        <v>75</v>
      </c>
      <c r="C42" t="s">
        <v>691</v>
      </c>
      <c r="D42" t="s">
        <v>711</v>
      </c>
      <c r="E42" t="s">
        <v>876</v>
      </c>
      <c r="F42" t="s">
        <v>877</v>
      </c>
      <c r="G42" t="s">
        <v>878</v>
      </c>
      <c r="H42" t="s">
        <v>879</v>
      </c>
      <c r="I42" t="s">
        <v>880</v>
      </c>
      <c r="J42" t="s">
        <v>881</v>
      </c>
      <c r="K42" t="s">
        <v>267</v>
      </c>
      <c r="L42" t="s">
        <v>294</v>
      </c>
      <c r="M42" t="s">
        <v>882</v>
      </c>
      <c r="N42" t="s">
        <v>883</v>
      </c>
      <c r="O42" t="s">
        <v>884</v>
      </c>
      <c r="P42" t="s">
        <v>885</v>
      </c>
    </row>
    <row r="43" spans="1:16" hidden="1" x14ac:dyDescent="0.3">
      <c r="A43" s="11" t="s">
        <v>484</v>
      </c>
      <c r="B43" t="s">
        <v>95</v>
      </c>
      <c r="C43" t="s">
        <v>692</v>
      </c>
      <c r="D43" t="s">
        <v>712</v>
      </c>
      <c r="E43" t="s">
        <v>886</v>
      </c>
      <c r="F43" t="s">
        <v>887</v>
      </c>
      <c r="G43" t="s">
        <v>888</v>
      </c>
      <c r="H43" t="s">
        <v>889</v>
      </c>
      <c r="I43" t="s">
        <v>890</v>
      </c>
      <c r="J43" t="s">
        <v>891</v>
      </c>
      <c r="K43" t="s">
        <v>268</v>
      </c>
      <c r="L43" t="s">
        <v>316</v>
      </c>
      <c r="M43" t="s">
        <v>892</v>
      </c>
      <c r="N43" t="s">
        <v>893</v>
      </c>
      <c r="O43" t="s">
        <v>894</v>
      </c>
      <c r="P43" t="s">
        <v>895</v>
      </c>
    </row>
    <row r="44" spans="1:16" hidden="1" x14ac:dyDescent="0.3">
      <c r="A44" s="11" t="s">
        <v>493</v>
      </c>
      <c r="B44" t="s">
        <v>68</v>
      </c>
      <c r="C44" t="s">
        <v>693</v>
      </c>
      <c r="D44" t="s">
        <v>713</v>
      </c>
      <c r="E44" t="s">
        <v>896</v>
      </c>
      <c r="F44" t="s">
        <v>897</v>
      </c>
      <c r="G44" t="s">
        <v>898</v>
      </c>
      <c r="H44" t="s">
        <v>899</v>
      </c>
      <c r="I44" t="s">
        <v>900</v>
      </c>
      <c r="J44" t="s">
        <v>901</v>
      </c>
      <c r="K44" t="s">
        <v>269</v>
      </c>
      <c r="L44" t="s">
        <v>338</v>
      </c>
      <c r="M44" t="s">
        <v>902</v>
      </c>
      <c r="N44" t="s">
        <v>903</v>
      </c>
      <c r="O44" t="s">
        <v>904</v>
      </c>
      <c r="P44" t="s">
        <v>905</v>
      </c>
    </row>
    <row r="45" spans="1:16" hidden="1" x14ac:dyDescent="0.3">
      <c r="A45" s="11" t="s">
        <v>494</v>
      </c>
      <c r="B45" t="s">
        <v>69</v>
      </c>
      <c r="C45" t="s">
        <v>694</v>
      </c>
      <c r="D45" t="s">
        <v>714</v>
      </c>
      <c r="E45" t="s">
        <v>906</v>
      </c>
      <c r="F45" t="s">
        <v>907</v>
      </c>
      <c r="G45" t="s">
        <v>908</v>
      </c>
      <c r="H45" t="s">
        <v>909</v>
      </c>
      <c r="I45" t="s">
        <v>910</v>
      </c>
      <c r="J45" t="s">
        <v>911</v>
      </c>
      <c r="K45" t="s">
        <v>265</v>
      </c>
      <c r="L45" t="s">
        <v>912</v>
      </c>
      <c r="M45" t="s">
        <v>913</v>
      </c>
      <c r="N45" t="s">
        <v>914</v>
      </c>
      <c r="O45" t="s">
        <v>915</v>
      </c>
      <c r="P45" t="s">
        <v>916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0DDB-B4C3-4A19-86D3-73E6A186F334}">
  <sheetPr codeName="Feuil2"/>
  <dimension ref="A1:P9"/>
  <sheetViews>
    <sheetView tabSelected="1" workbookViewId="0"/>
  </sheetViews>
  <sheetFormatPr baseColWidth="10" defaultRowHeight="14.4" x14ac:dyDescent="0.3"/>
  <sheetData>
    <row r="1" spans="1:16" x14ac:dyDescent="0.3">
      <c r="A1" t="s">
        <v>360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3">
      <c r="A2" s="11" t="s">
        <v>395</v>
      </c>
      <c r="B2" t="s">
        <v>53</v>
      </c>
      <c r="C2" t="s">
        <v>54</v>
      </c>
      <c r="D2" t="s">
        <v>55</v>
      </c>
      <c r="E2" t="s">
        <v>118</v>
      </c>
      <c r="F2" t="s">
        <v>140</v>
      </c>
      <c r="G2" t="s">
        <v>162</v>
      </c>
      <c r="H2" t="s">
        <v>184</v>
      </c>
      <c r="I2" t="s">
        <v>206</v>
      </c>
      <c r="J2" t="s">
        <v>228</v>
      </c>
      <c r="K2" t="s">
        <v>250</v>
      </c>
      <c r="L2" t="s">
        <v>27</v>
      </c>
      <c r="M2" t="s">
        <v>272</v>
      </c>
      <c r="N2" t="s">
        <v>294</v>
      </c>
      <c r="O2" t="s">
        <v>316</v>
      </c>
      <c r="P2" t="s">
        <v>338</v>
      </c>
    </row>
    <row r="3" spans="1:16" x14ac:dyDescent="0.3">
      <c r="A3" s="11" t="s">
        <v>395</v>
      </c>
      <c r="B3" t="s">
        <v>63</v>
      </c>
      <c r="C3" t="s">
        <v>83</v>
      </c>
      <c r="D3" t="s">
        <v>104</v>
      </c>
      <c r="E3" t="s">
        <v>126</v>
      </c>
      <c r="F3" t="s">
        <v>148</v>
      </c>
      <c r="G3" t="s">
        <v>170</v>
      </c>
      <c r="H3" t="s">
        <v>192</v>
      </c>
      <c r="I3" t="s">
        <v>214</v>
      </c>
      <c r="J3" t="s">
        <v>236</v>
      </c>
      <c r="K3" t="s">
        <v>258</v>
      </c>
      <c r="L3" t="s">
        <v>35</v>
      </c>
      <c r="M3" t="s">
        <v>280</v>
      </c>
      <c r="N3" t="s">
        <v>302</v>
      </c>
      <c r="O3" t="s">
        <v>324</v>
      </c>
      <c r="P3" t="s">
        <v>346</v>
      </c>
    </row>
    <row r="4" spans="1:16" x14ac:dyDescent="0.3">
      <c r="A4" s="11" t="s">
        <v>395</v>
      </c>
      <c r="B4" t="s">
        <v>68</v>
      </c>
      <c r="C4" t="s">
        <v>675</v>
      </c>
      <c r="D4" t="s">
        <v>695</v>
      </c>
      <c r="E4" t="s">
        <v>715</v>
      </c>
      <c r="F4" t="s">
        <v>716</v>
      </c>
      <c r="G4" t="s">
        <v>717</v>
      </c>
      <c r="H4" t="s">
        <v>718</v>
      </c>
      <c r="I4" t="s">
        <v>719</v>
      </c>
      <c r="J4" t="s">
        <v>720</v>
      </c>
      <c r="K4" t="s">
        <v>265</v>
      </c>
      <c r="L4" t="s">
        <v>49</v>
      </c>
      <c r="M4" t="s">
        <v>721</v>
      </c>
      <c r="N4" t="s">
        <v>722</v>
      </c>
      <c r="O4" t="s">
        <v>723</v>
      </c>
      <c r="P4" t="s">
        <v>724</v>
      </c>
    </row>
    <row r="5" spans="1:16" x14ac:dyDescent="0.3">
      <c r="A5" s="11" t="s">
        <v>395</v>
      </c>
      <c r="B5" t="s">
        <v>70</v>
      </c>
      <c r="C5" t="s">
        <v>677</v>
      </c>
      <c r="D5" t="s">
        <v>697</v>
      </c>
      <c r="E5" t="s">
        <v>735</v>
      </c>
      <c r="F5" t="s">
        <v>736</v>
      </c>
      <c r="G5" t="s">
        <v>737</v>
      </c>
      <c r="H5" t="s">
        <v>738</v>
      </c>
      <c r="I5" t="s">
        <v>739</v>
      </c>
      <c r="J5" t="s">
        <v>740</v>
      </c>
      <c r="K5" t="s">
        <v>267</v>
      </c>
      <c r="L5" t="s">
        <v>51</v>
      </c>
      <c r="M5" t="s">
        <v>741</v>
      </c>
      <c r="N5" t="s">
        <v>742</v>
      </c>
      <c r="O5" t="s">
        <v>743</v>
      </c>
      <c r="P5" t="s">
        <v>744</v>
      </c>
    </row>
    <row r="6" spans="1:16" x14ac:dyDescent="0.3">
      <c r="A6" s="11" t="s">
        <v>395</v>
      </c>
      <c r="B6" t="s">
        <v>69</v>
      </c>
      <c r="C6" t="s">
        <v>685</v>
      </c>
      <c r="D6" t="s">
        <v>705</v>
      </c>
      <c r="E6" t="s">
        <v>815</v>
      </c>
      <c r="F6" t="s">
        <v>816</v>
      </c>
      <c r="G6" t="s">
        <v>817</v>
      </c>
      <c r="H6" t="s">
        <v>818</v>
      </c>
      <c r="I6" t="s">
        <v>819</v>
      </c>
      <c r="J6" t="s">
        <v>820</v>
      </c>
      <c r="K6" t="s">
        <v>268</v>
      </c>
      <c r="L6" t="s">
        <v>184</v>
      </c>
      <c r="M6" t="s">
        <v>821</v>
      </c>
      <c r="N6" t="s">
        <v>822</v>
      </c>
      <c r="O6" t="s">
        <v>823</v>
      </c>
      <c r="P6" t="s">
        <v>824</v>
      </c>
    </row>
    <row r="7" spans="1:16" x14ac:dyDescent="0.3">
      <c r="A7" s="11" t="s">
        <v>395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  <c r="P7" t="s">
        <v>29</v>
      </c>
    </row>
    <row r="8" spans="1:16" x14ac:dyDescent="0.3">
      <c r="A8" s="11" t="s">
        <v>407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40</v>
      </c>
      <c r="I8" t="s">
        <v>41</v>
      </c>
      <c r="J8" t="s">
        <v>42</v>
      </c>
      <c r="K8" t="s">
        <v>43</v>
      </c>
      <c r="L8" t="s">
        <v>26</v>
      </c>
      <c r="M8" t="s">
        <v>45</v>
      </c>
      <c r="N8" t="s">
        <v>46</v>
      </c>
      <c r="O8" t="s">
        <v>47</v>
      </c>
      <c r="P8" t="s">
        <v>48</v>
      </c>
    </row>
    <row r="9" spans="1:16" x14ac:dyDescent="0.3">
      <c r="A9" s="11" t="s">
        <v>407</v>
      </c>
      <c r="B9" t="s">
        <v>69</v>
      </c>
      <c r="C9" t="s">
        <v>676</v>
      </c>
      <c r="D9" t="s">
        <v>696</v>
      </c>
      <c r="E9" t="s">
        <v>725</v>
      </c>
      <c r="F9" t="s">
        <v>726</v>
      </c>
      <c r="G9" t="s">
        <v>727</v>
      </c>
      <c r="H9" t="s">
        <v>728</v>
      </c>
      <c r="I9" t="s">
        <v>729</v>
      </c>
      <c r="J9" t="s">
        <v>730</v>
      </c>
      <c r="K9" t="s">
        <v>266</v>
      </c>
      <c r="L9" t="s">
        <v>50</v>
      </c>
      <c r="M9" t="s">
        <v>731</v>
      </c>
      <c r="N9" t="s">
        <v>732</v>
      </c>
      <c r="O9" t="s">
        <v>733</v>
      </c>
      <c r="P9" t="s">
        <v>734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Aide formule</vt:lpstr>
      <vt:lpstr>Spines L3</vt:lpstr>
      <vt:lpstr>F_Scope L3</vt:lpstr>
      <vt:lpstr>MyC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patrice phishert</cp:lastModifiedBy>
  <dcterms:created xsi:type="dcterms:W3CDTF">2015-06-05T18:17:20Z</dcterms:created>
  <dcterms:modified xsi:type="dcterms:W3CDTF">2024-04-17T14:03:13Z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2024-04-16T14:37:55Z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99f761e5-f1a7-41fc-91d5-f8cafb27137f</vt:lpwstr>
  </property>
  <property fmtid="{D5CDD505-2E9C-101B-9397-08002B2CF9AE}" pid="8" name="MSIP_Label_c8d3f7c8-5c4b-4ab6-9486-a0a9eb08efa7_ContentBits">
    <vt:lpwstr>2</vt:lpwstr>
  </property>
</Properties>
</file>