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3563E05-618C-4236-B271-A325D5088319}" xr6:coauthVersionLast="47" xr6:coauthVersionMax="47" xr10:uidLastSave="{00000000-0000-0000-0000-000000000000}"/>
  <bookViews>
    <workbookView xWindow="2148" yWindow="2868" windowWidth="23208" windowHeight="12612" xr2:uid="{00000000-000D-0000-FFFF-FFFF00000000}"/>
  </bookViews>
  <sheets>
    <sheet name="Accueil" sheetId="2" r:id="rId1"/>
    <sheet name="Facture" sheetId="71" state="hidden" r:id="rId2"/>
    <sheet name="Devis" sheetId="67" state="hidden" r:id="rId3"/>
  </sheets>
  <externalReferences>
    <externalReference r:id="rId4"/>
  </externalReferences>
  <definedNames>
    <definedName name="dernier_numéro_devis">[1]Numéros!$B$2</definedName>
    <definedName name="dernier_numéro_facture">[1]Numéros!$A$2</definedName>
    <definedName name="numéro_devis">Accueil!$H$21</definedName>
    <definedName name="numéro_facture">Accueil!$H$7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2" l="1"/>
  <c r="H21" i="2"/>
  <c r="B8" i="67" s="1"/>
  <c r="B10" i="71"/>
  <c r="B10" i="67"/>
  <c r="G95" i="71" l="1"/>
  <c r="G94" i="71"/>
  <c r="G93" i="71"/>
  <c r="G92" i="71"/>
  <c r="G91" i="71"/>
  <c r="G90" i="71"/>
  <c r="G89" i="71"/>
  <c r="G88" i="71"/>
  <c r="G87" i="71"/>
  <c r="G86" i="71"/>
  <c r="G85" i="71"/>
  <c r="G84" i="71"/>
  <c r="G83" i="71"/>
  <c r="G82" i="71"/>
  <c r="G81" i="71"/>
  <c r="G80" i="71"/>
  <c r="G79" i="71"/>
  <c r="G78" i="71"/>
  <c r="G77" i="71"/>
  <c r="G76" i="71"/>
  <c r="G75" i="71"/>
  <c r="G74" i="71"/>
  <c r="G73" i="71"/>
  <c r="G72" i="71"/>
  <c r="G71" i="71"/>
  <c r="G70" i="71"/>
  <c r="G69" i="71"/>
  <c r="G68" i="71"/>
  <c r="G67" i="71"/>
  <c r="G66" i="71"/>
  <c r="G65" i="71"/>
  <c r="G64" i="71"/>
  <c r="G63" i="71"/>
  <c r="G62" i="71"/>
  <c r="G61" i="71"/>
  <c r="G60" i="71"/>
  <c r="G59" i="71"/>
  <c r="G58" i="71"/>
  <c r="G57" i="71"/>
  <c r="G56" i="71"/>
  <c r="G55" i="71"/>
  <c r="G54" i="71"/>
  <c r="G53" i="71"/>
  <c r="G52" i="71"/>
  <c r="G43" i="71"/>
  <c r="G42" i="71"/>
  <c r="G41" i="71"/>
  <c r="G40" i="71"/>
  <c r="G39" i="71"/>
  <c r="G38" i="71"/>
  <c r="G37" i="71"/>
  <c r="G36" i="71"/>
  <c r="G35" i="71"/>
  <c r="G34" i="71"/>
  <c r="G33" i="71"/>
  <c r="G32" i="71"/>
  <c r="G31" i="71"/>
  <c r="G30" i="71"/>
  <c r="G29" i="71"/>
  <c r="G28" i="71"/>
  <c r="G27" i="71"/>
  <c r="G26" i="71"/>
  <c r="G25" i="71"/>
  <c r="G24" i="71"/>
  <c r="G23" i="71"/>
  <c r="G22" i="71"/>
  <c r="G21" i="71"/>
  <c r="G20" i="71"/>
  <c r="G19" i="71"/>
  <c r="G18" i="71"/>
  <c r="G17" i="71"/>
  <c r="G16" i="71"/>
  <c r="G15" i="71"/>
  <c r="G95" i="67"/>
  <c r="G94" i="67"/>
  <c r="G93" i="67"/>
  <c r="G92" i="67"/>
  <c r="G91" i="67"/>
  <c r="G90" i="67"/>
  <c r="G89" i="67"/>
  <c r="G88" i="67"/>
  <c r="G87" i="67"/>
  <c r="G86" i="67"/>
  <c r="G85" i="67"/>
  <c r="G84" i="67"/>
  <c r="G83" i="67"/>
  <c r="G82" i="67"/>
  <c r="G81" i="67"/>
  <c r="G80" i="67"/>
  <c r="G79" i="67"/>
  <c r="G78" i="67"/>
  <c r="G77" i="67"/>
  <c r="G76" i="67"/>
  <c r="G75" i="67"/>
  <c r="G74" i="67"/>
  <c r="G73" i="67"/>
  <c r="G72" i="67"/>
  <c r="G71" i="67"/>
  <c r="G70" i="67"/>
  <c r="G69" i="67"/>
  <c r="G68" i="67"/>
  <c r="G67" i="67"/>
  <c r="G66" i="67"/>
  <c r="G65" i="67"/>
  <c r="G64" i="67"/>
  <c r="G63" i="67"/>
  <c r="G62" i="67"/>
  <c r="G61" i="67"/>
  <c r="G60" i="67"/>
  <c r="G59" i="67"/>
  <c r="G58" i="67"/>
  <c r="G57" i="67"/>
  <c r="G56" i="67"/>
  <c r="G55" i="67"/>
  <c r="G54" i="67"/>
  <c r="G53" i="67"/>
  <c r="G52" i="67"/>
  <c r="G43" i="67"/>
  <c r="G42" i="67"/>
  <c r="G41" i="67"/>
  <c r="G40" i="67"/>
  <c r="G39" i="67"/>
  <c r="G38" i="67"/>
  <c r="G37" i="67"/>
  <c r="G36" i="67"/>
  <c r="G35" i="67"/>
  <c r="G34" i="67"/>
  <c r="G33" i="67"/>
  <c r="G32" i="67"/>
  <c r="G31" i="67"/>
  <c r="G30" i="67"/>
  <c r="G29" i="67"/>
  <c r="G28" i="67"/>
  <c r="G27" i="67"/>
  <c r="G26" i="67"/>
  <c r="G25" i="67"/>
  <c r="G24" i="67"/>
  <c r="G23" i="67"/>
  <c r="G22" i="67"/>
  <c r="G21" i="67"/>
  <c r="G20" i="67"/>
  <c r="G19" i="67"/>
  <c r="G18" i="67"/>
  <c r="G17" i="67"/>
  <c r="G16" i="67"/>
  <c r="G15" i="67"/>
  <c r="G44" i="67" l="1"/>
  <c r="G96" i="67" s="1"/>
  <c r="G44" i="71"/>
  <c r="G96" i="71"/>
  <c r="G98" i="71" s="1"/>
  <c r="G98" i="67" l="1"/>
  <c r="G46" i="67"/>
  <c r="G46" i="71"/>
</calcChain>
</file>

<file path=xl/sharedStrings.xml><?xml version="1.0" encoding="utf-8"?>
<sst xmlns="http://schemas.openxmlformats.org/spreadsheetml/2006/main" count="53" uniqueCount="23">
  <si>
    <t>FACTURE N°</t>
  </si>
  <si>
    <t>Du</t>
  </si>
  <si>
    <t>Désignation</t>
  </si>
  <si>
    <t>Unité</t>
  </si>
  <si>
    <t>Quantité</t>
  </si>
  <si>
    <t>Prix HT</t>
  </si>
  <si>
    <t>Montant HT</t>
  </si>
  <si>
    <t>En votre aimable règlement payable à 30 jours date de facture.</t>
  </si>
  <si>
    <t>TOTAL HT</t>
  </si>
  <si>
    <t>Taux des pénalités de retard égal à 3 fois le taux d'intérêt légal.</t>
  </si>
  <si>
    <t>En cas de retard de paiement, une indemnité forfaitaire de 40€ pour frais de recouvrement</t>
  </si>
  <si>
    <t>TOTAL TTC</t>
  </si>
  <si>
    <t>est due de plein droit, en sus des pénalités de retard et d'une indemnisation complémentaire éventuelle.</t>
  </si>
  <si>
    <t>TVA 20%</t>
  </si>
  <si>
    <t>DEVIS N°</t>
  </si>
  <si>
    <t>Bon pour accord :</t>
  </si>
  <si>
    <t xml:space="preserve">Prochain numéro à utiliser : </t>
  </si>
  <si>
    <t xml:space="preserve"> </t>
  </si>
  <si>
    <t>FACTURE</t>
  </si>
  <si>
    <t>DEVIS</t>
  </si>
  <si>
    <t>N°TVA : FR 1111</t>
  </si>
  <si>
    <t>N°TVA : FR 01111</t>
  </si>
  <si>
    <t>TVA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</si>
</sst>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"/>
    <numFmt numFmtId="165" formatCode="d&quot; &quot;mmmm&quot; &quot;yyyy"/>
    <numFmt numFmtId="166" formatCode="#,##0.00&quot; &quot;[$€-40C];[Red]&quot;-&quot;#,##0.00&quot; &quot;[$€-40C]"/>
    <numFmt numFmtId="167" formatCode="#,##0.00\ &quot;€&quot;"/>
  </numFmts>
  <fonts count="17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20"/>
      <color rgb="FF000000"/>
      <name val="Castellar"/>
      <family val="1"/>
    </font>
    <font>
      <b/>
      <sz val="12"/>
      <color rgb="FF000000"/>
      <name val="Arial1"/>
    </font>
    <font>
      <sz val="12"/>
      <color rgb="FF000000"/>
      <name val="Arial1"/>
    </font>
    <font>
      <sz val="7"/>
      <color rgb="FF000000"/>
      <name val="Arial1"/>
    </font>
    <font>
      <i/>
      <sz val="11"/>
      <color rgb="FF000000"/>
      <name val="Arial1"/>
    </font>
    <font>
      <sz val="20"/>
      <color rgb="FF000000"/>
      <name val="Arial1"/>
    </font>
    <font>
      <sz val="13"/>
      <color rgb="FF000000"/>
      <name val="Arial1"/>
    </font>
    <font>
      <b/>
      <sz val="14"/>
      <color rgb="FF0000FF"/>
      <name val="Arial1"/>
    </font>
    <font>
      <b/>
      <sz val="2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1"/>
    </font>
    <font>
      <sz val="11"/>
      <color rgb="FFFFC000"/>
      <name val="Arial1"/>
    </font>
    <font>
      <b/>
      <sz val="24"/>
      <color rgb="FFFFC000"/>
      <name val="Arial"/>
      <family val="2"/>
    </font>
    <font>
      <b/>
      <sz val="18"/>
      <color rgb="FF0000FF"/>
      <name val="Arial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5">
    <xf numFmtId="0" fontId="0" fillId="0" borderId="0" xfId="0"/>
    <xf numFmtId="0" fontId="3" fillId="0" borderId="0" xfId="0" applyFont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5" fillId="0" borderId="6" xfId="0" applyFont="1" applyBorder="1" applyAlignment="1" applyProtection="1">
      <alignment horizontal="right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5" fillId="0" borderId="7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167" fontId="5" fillId="0" borderId="8" xfId="0" applyNumberFormat="1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5" fillId="0" borderId="5" xfId="0" applyFont="1" applyBorder="1" applyProtection="1">
      <protection locked="0"/>
    </xf>
    <xf numFmtId="167" fontId="5" fillId="0" borderId="5" xfId="0" applyNumberFormat="1" applyFont="1" applyBorder="1" applyProtection="1">
      <protection locked="0"/>
    </xf>
    <xf numFmtId="0" fontId="5" fillId="0" borderId="8" xfId="0" applyFont="1" applyBorder="1" applyProtection="1">
      <protection locked="0"/>
    </xf>
    <xf numFmtId="167" fontId="5" fillId="0" borderId="8" xfId="0" applyNumberFormat="1" applyFont="1" applyBorder="1"/>
    <xf numFmtId="167" fontId="5" fillId="0" borderId="9" xfId="0" applyNumberFormat="1" applyFont="1" applyBorder="1"/>
    <xf numFmtId="167" fontId="5" fillId="0" borderId="10" xfId="0" applyNumberFormat="1" applyFont="1" applyBorder="1"/>
    <xf numFmtId="167" fontId="4" fillId="0" borderId="10" xfId="0" applyNumberFormat="1" applyFont="1" applyBorder="1"/>
    <xf numFmtId="167" fontId="5" fillId="0" borderId="5" xfId="0" applyNumberFormat="1" applyFont="1" applyBorder="1"/>
    <xf numFmtId="167" fontId="5" fillId="0" borderId="12" xfId="0" applyNumberFormat="1" applyFont="1" applyBorder="1" applyProtection="1">
      <protection locked="0"/>
    </xf>
    <xf numFmtId="167" fontId="5" fillId="0" borderId="13" xfId="0" applyNumberFormat="1" applyFont="1" applyBorder="1"/>
    <xf numFmtId="167" fontId="5" fillId="0" borderId="6" xfId="0" applyNumberFormat="1" applyFont="1" applyBorder="1" applyProtection="1">
      <protection locked="0"/>
    </xf>
    <xf numFmtId="167" fontId="5" fillId="0" borderId="14" xfId="0" applyNumberFormat="1" applyFont="1" applyBorder="1"/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2" borderId="0" xfId="0" applyFont="1" applyFill="1" applyAlignment="1">
      <alignment horizontal="center"/>
    </xf>
    <xf numFmtId="0" fontId="0" fillId="3" borderId="0" xfId="0" applyFill="1"/>
    <xf numFmtId="0" fontId="1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3" borderId="0" xfId="0" applyFont="1" applyFill="1"/>
    <xf numFmtId="0" fontId="15" fillId="3" borderId="0" xfId="0" applyFont="1" applyFill="1"/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8" xfId="0" applyFont="1" applyBorder="1" applyAlignment="1" applyProtection="1">
      <alignment horizontal="right"/>
      <protection locked="0"/>
    </xf>
    <xf numFmtId="0" fontId="4" fillId="0" borderId="9" xfId="0" applyFont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right"/>
      <protection locked="0"/>
    </xf>
    <xf numFmtId="0" fontId="5" fillId="0" borderId="9" xfId="0" applyFont="1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4" fillId="0" borderId="7" xfId="0" applyNumberFormat="1" applyFont="1" applyBorder="1" applyAlignment="1">
      <alignment horizontal="left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3</xdr:row>
          <xdr:rowOff>22860</xdr:rowOff>
        </xdr:from>
        <xdr:to>
          <xdr:col>4</xdr:col>
          <xdr:colOff>769620</xdr:colOff>
          <xdr:row>5</xdr:row>
          <xdr:rowOff>7620</xdr:rowOff>
        </xdr:to>
        <xdr:sp macro="" textlink="">
          <xdr:nvSpPr>
            <xdr:cNvPr id="2052" name="F10" descr="10 %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822960</xdr:colOff>
          <xdr:row>5</xdr:row>
          <xdr:rowOff>175260</xdr:rowOff>
        </xdr:from>
        <xdr:to>
          <xdr:col>4</xdr:col>
          <xdr:colOff>762000</xdr:colOff>
          <xdr:row>7</xdr:row>
          <xdr:rowOff>121920</xdr:rowOff>
        </xdr:to>
        <xdr:sp macro="" textlink="">
          <xdr:nvSpPr>
            <xdr:cNvPr id="2055" name="F20" descr="10 %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807720</xdr:colOff>
          <xdr:row>8</xdr:row>
          <xdr:rowOff>160020</xdr:rowOff>
        </xdr:from>
        <xdr:to>
          <xdr:col>4</xdr:col>
          <xdr:colOff>754380</xdr:colOff>
          <xdr:row>10</xdr:row>
          <xdr:rowOff>152400</xdr:rowOff>
        </xdr:to>
        <xdr:sp macro="" textlink="">
          <xdr:nvSpPr>
            <xdr:cNvPr id="2056" name="F00" descr="10 %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137160</xdr:rowOff>
        </xdr:from>
        <xdr:to>
          <xdr:col>4</xdr:col>
          <xdr:colOff>784860</xdr:colOff>
          <xdr:row>20</xdr:row>
          <xdr:rowOff>137160</xdr:rowOff>
        </xdr:to>
        <xdr:sp macro="" textlink="">
          <xdr:nvSpPr>
            <xdr:cNvPr id="2057" name="D10" descr="10 %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21</xdr:row>
          <xdr:rowOff>60960</xdr:rowOff>
        </xdr:from>
        <xdr:to>
          <xdr:col>4</xdr:col>
          <xdr:colOff>769620</xdr:colOff>
          <xdr:row>23</xdr:row>
          <xdr:rowOff>60960</xdr:rowOff>
        </xdr:to>
        <xdr:sp macro="" textlink="">
          <xdr:nvSpPr>
            <xdr:cNvPr id="2058" name="D20" descr="10 %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</xdr:colOff>
          <xdr:row>26</xdr:row>
          <xdr:rowOff>68580</xdr:rowOff>
        </xdr:from>
        <xdr:to>
          <xdr:col>6</xdr:col>
          <xdr:colOff>762000</xdr:colOff>
          <xdr:row>32</xdr:row>
          <xdr:rowOff>289560</xdr:rowOff>
        </xdr:to>
        <xdr:sp macro="" textlink="">
          <xdr:nvSpPr>
            <xdr:cNvPr id="2060" name="Button 12" descr="TRANSFORMER DEVIS EN FACTUR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TRANSFORMER DEVIS EN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25</xdr:row>
          <xdr:rowOff>0</xdr:rowOff>
        </xdr:from>
        <xdr:to>
          <xdr:col>9</xdr:col>
          <xdr:colOff>754380</xdr:colOff>
          <xdr:row>28</xdr:row>
          <xdr:rowOff>175260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  <a:ext uri="{FF2B5EF4-FFF2-40B4-BE49-F238E27FC236}">
                  <a16:creationId xmlns:a16="http://schemas.microsoft.com/office/drawing/2014/main" id="{00000000-0008-0000-0100-000001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14</xdr:row>
          <xdr:rowOff>22860</xdr:rowOff>
        </xdr:from>
        <xdr:to>
          <xdr:col>9</xdr:col>
          <xdr:colOff>754380</xdr:colOff>
          <xdr:row>18</xdr:row>
          <xdr:rowOff>0</xdr:rowOff>
        </xdr:to>
        <xdr:sp macro="" textlink="">
          <xdr:nvSpPr>
            <xdr:cNvPr id="120834" name="Button 2" hidden="1">
              <a:extLst>
                <a:ext uri="{63B3BB69-23CF-44E3-9099-C40C66FF867C}">
                  <a14:compatExt spid="_x0000_s120834"/>
                </a:ext>
                <a:ext uri="{FF2B5EF4-FFF2-40B4-BE49-F238E27FC236}">
                  <a16:creationId xmlns:a16="http://schemas.microsoft.com/office/drawing/2014/main" id="{00000000-0008-0000-0100-000002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822960</xdr:colOff>
          <xdr:row>24</xdr:row>
          <xdr:rowOff>182880</xdr:rowOff>
        </xdr:from>
        <xdr:to>
          <xdr:col>9</xdr:col>
          <xdr:colOff>723900</xdr:colOff>
          <xdr:row>28</xdr:row>
          <xdr:rowOff>160020</xdr:rowOff>
        </xdr:to>
        <xdr:sp macro="" textlink="">
          <xdr:nvSpPr>
            <xdr:cNvPr id="115713" name="Bou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id="{00000000-0008-0000-02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30480</xdr:rowOff>
        </xdr:from>
        <xdr:to>
          <xdr:col>9</xdr:col>
          <xdr:colOff>784860</xdr:colOff>
          <xdr:row>18</xdr:row>
          <xdr:rowOff>7620</xdr:rowOff>
        </xdr:to>
        <xdr:sp macro="" textlink="">
          <xdr:nvSpPr>
            <xdr:cNvPr id="115714" name="Bouton 2" hidden="1">
              <a:extLst>
                <a:ext uri="{63B3BB69-23CF-44E3-9099-C40C66FF867C}">
                  <a14:compatExt spid="_x0000_s115714"/>
                </a:ext>
                <a:ext uri="{FF2B5EF4-FFF2-40B4-BE49-F238E27FC236}">
                  <a16:creationId xmlns:a16="http://schemas.microsoft.com/office/drawing/2014/main" id="{00000000-0008-0000-0200-000002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-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éros"/>
      <sheetName val="facture-devis"/>
    </sheetNames>
    <sheetDataSet>
      <sheetData sheetId="0">
        <row r="2">
          <cell r="A2">
            <v>367</v>
          </cell>
          <cell r="B2">
            <v>366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EE3F8-6E98-42AA-899A-1D72C6AA4B68}">
  <sheetPr codeName="Feuil1"/>
  <dimension ref="B2:H33"/>
  <sheetViews>
    <sheetView tabSelected="1" workbookViewId="0"/>
  </sheetViews>
  <sheetFormatPr baseColWidth="10" defaultColWidth="11" defaultRowHeight="13.8"/>
  <cols>
    <col min="1" max="1" width="6.19921875" style="43" customWidth="1"/>
    <col min="2" max="2" width="31.69921875" style="43" customWidth="1"/>
    <col min="3" max="4" width="6.59765625" style="43" customWidth="1"/>
    <col min="5" max="5" width="11" style="43"/>
    <col min="6" max="6" width="6.59765625" style="43" customWidth="1"/>
    <col min="7" max="7" width="33" style="43" customWidth="1"/>
    <col min="8" max="16384" width="11" style="43"/>
  </cols>
  <sheetData>
    <row r="2" spans="2:8">
      <c r="H2" s="43" t="s">
        <v>17</v>
      </c>
    </row>
    <row r="5" spans="2:8">
      <c r="B5" s="48" t="s">
        <v>18</v>
      </c>
    </row>
    <row r="6" spans="2:8">
      <c r="B6" s="49"/>
    </row>
    <row r="7" spans="2:8" ht="17.399999999999999">
      <c r="B7" s="49"/>
      <c r="G7" s="42" t="s">
        <v>16</v>
      </c>
      <c r="H7" s="44">
        <f>dernier_numéro_facture+1</f>
        <v>368</v>
      </c>
    </row>
    <row r="8" spans="2:8">
      <c r="B8" s="49"/>
    </row>
    <row r="9" spans="2:8">
      <c r="B9" s="49"/>
    </row>
    <row r="10" spans="2:8">
      <c r="B10" s="49"/>
    </row>
    <row r="14" spans="2:8">
      <c r="H14" s="45"/>
    </row>
    <row r="19" spans="2:8" ht="14.25" customHeight="1">
      <c r="B19" s="48" t="s">
        <v>19</v>
      </c>
    </row>
    <row r="20" spans="2:8" ht="14.25" customHeight="1">
      <c r="B20" s="49"/>
    </row>
    <row r="21" spans="2:8" ht="18" customHeight="1">
      <c r="B21" s="49"/>
      <c r="G21" s="42" t="s">
        <v>16</v>
      </c>
      <c r="H21" s="44">
        <f>dernier_numéro_devis+1</f>
        <v>367</v>
      </c>
    </row>
    <row r="22" spans="2:8" ht="14.25" customHeight="1">
      <c r="B22" s="49"/>
    </row>
    <row r="23" spans="2:8" ht="14.25" customHeight="1">
      <c r="B23" s="49"/>
    </row>
    <row r="24" spans="2:8" ht="14.25" customHeight="1">
      <c r="B24" s="49"/>
    </row>
    <row r="25" spans="2:8" ht="14.25" customHeight="1"/>
    <row r="33" spans="5:7" ht="30">
      <c r="E33" s="47"/>
      <c r="F33" s="46"/>
      <c r="G33" s="46"/>
    </row>
  </sheetData>
  <mergeCells count="2">
    <mergeCell ref="B5:B10"/>
    <mergeCell ref="B19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F10">
              <controlPr defaultSize="0" print="0" autoFill="0" autoPict="0" macro="[0]!Facture" altText="10 %">
                <anchor moveWithCells="1" sizeWithCells="1">
                  <from>
                    <xdr:col>3</xdr:col>
                    <xdr:colOff>830580</xdr:colOff>
                    <xdr:row>3</xdr:row>
                    <xdr:rowOff>22860</xdr:rowOff>
                  </from>
                  <to>
                    <xdr:col>4</xdr:col>
                    <xdr:colOff>769620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F20">
              <controlPr defaultSize="0" print="0" autoFill="0" autoPict="0" macro="[0]!Facture" altText="10 %">
                <anchor moveWithCells="1" sizeWithCells="1">
                  <from>
                    <xdr:col>3</xdr:col>
                    <xdr:colOff>822960</xdr:colOff>
                    <xdr:row>5</xdr:row>
                    <xdr:rowOff>175260</xdr:rowOff>
                  </from>
                  <to>
                    <xdr:col>4</xdr:col>
                    <xdr:colOff>762000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F00">
              <controlPr defaultSize="0" print="0" autoFill="0" autoPict="0" macro="[0]!Facture" altText="10 %">
                <anchor moveWithCells="1" sizeWithCells="1">
                  <from>
                    <xdr:col>3</xdr:col>
                    <xdr:colOff>807720</xdr:colOff>
                    <xdr:row>8</xdr:row>
                    <xdr:rowOff>160020</xdr:rowOff>
                  </from>
                  <to>
                    <xdr:col>4</xdr:col>
                    <xdr:colOff>754380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10">
              <controlPr defaultSize="0" print="0" autoFill="0" autoPict="0" macro="[0]!Devis" altText="10 %">
                <anchor moveWithCells="1" sizeWithCells="1">
                  <from>
                    <xdr:col>4</xdr:col>
                    <xdr:colOff>0</xdr:colOff>
                    <xdr:row>18</xdr:row>
                    <xdr:rowOff>137160</xdr:rowOff>
                  </from>
                  <to>
                    <xdr:col>4</xdr:col>
                    <xdr:colOff>784860</xdr:colOff>
                    <xdr:row>20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D20">
              <controlPr defaultSize="0" print="0" autoFill="0" autoPict="0" macro="[0]!Devis" altText="10 %">
                <anchor moveWithCells="1" sizeWithCells="1">
                  <from>
                    <xdr:col>3</xdr:col>
                    <xdr:colOff>830580</xdr:colOff>
                    <xdr:row>21</xdr:row>
                    <xdr:rowOff>60960</xdr:rowOff>
                  </from>
                  <to>
                    <xdr:col>4</xdr:col>
                    <xdr:colOff>769620</xdr:colOff>
                    <xdr:row>23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0]!Transfo" altText="TRANSFORMER DEVIS EN FACTURE">
                <anchor moveWithCells="1" sizeWithCells="1">
                  <from>
                    <xdr:col>2</xdr:col>
                    <xdr:colOff>22860</xdr:colOff>
                    <xdr:row>26</xdr:row>
                    <xdr:rowOff>68580</xdr:rowOff>
                  </from>
                  <to>
                    <xdr:col>6</xdr:col>
                    <xdr:colOff>762000</xdr:colOff>
                    <xdr:row>32</xdr:row>
                    <xdr:rowOff>289560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8C9F4-21A1-4CA7-9747-5F9E461F8F33}">
  <sheetPr codeName="Feuil26"/>
  <dimension ref="A1:J99"/>
  <sheetViews>
    <sheetView zoomScaleNormal="100" workbookViewId="0">
      <selection sqref="A1:XFD5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5" style="2" customWidth="1"/>
    <col min="7" max="7" width="11.8984375" style="2" customWidth="1"/>
    <col min="8" max="1024" width="11" style="2" customWidth="1"/>
    <col min="1025" max="16384" width="11" style="2"/>
  </cols>
  <sheetData>
    <row r="1" spans="1:10" ht="93" customHeight="1">
      <c r="A1" s="57"/>
      <c r="B1" s="58"/>
      <c r="C1" s="58"/>
      <c r="D1" s="58"/>
      <c r="E1" s="58"/>
      <c r="F1" s="58"/>
      <c r="G1" s="58"/>
      <c r="H1" s="1"/>
    </row>
    <row r="2" spans="1:10" ht="33" customHeight="1">
      <c r="A2" s="59"/>
      <c r="B2" s="59"/>
      <c r="C2" s="59"/>
      <c r="D2" s="59"/>
      <c r="E2" s="59"/>
      <c r="F2" s="59"/>
      <c r="G2" s="59"/>
      <c r="H2" s="3"/>
    </row>
    <row r="3" spans="1:10" ht="15" customHeight="1">
      <c r="A3" s="60"/>
      <c r="B3" s="60"/>
      <c r="C3" s="60"/>
      <c r="D3" s="60"/>
      <c r="E3" s="60"/>
      <c r="F3" s="60"/>
      <c r="G3" s="60"/>
      <c r="H3" s="4"/>
    </row>
    <row r="4" spans="1:10" ht="15" customHeight="1">
      <c r="A4" s="60"/>
      <c r="B4" s="60"/>
      <c r="C4" s="60"/>
      <c r="D4" s="60"/>
      <c r="E4" s="60"/>
      <c r="F4" s="60"/>
      <c r="G4" s="60"/>
      <c r="H4" s="4"/>
    </row>
    <row r="5" spans="1:10" ht="15" customHeight="1">
      <c r="A5" s="60"/>
      <c r="B5" s="60"/>
      <c r="C5" s="60"/>
      <c r="D5" s="60"/>
      <c r="E5" s="60"/>
      <c r="F5" s="60"/>
      <c r="G5" s="60"/>
      <c r="H5" s="4"/>
    </row>
    <row r="6" spans="1:10" ht="11.25" customHeight="1">
      <c r="B6" s="5"/>
      <c r="D6" s="6"/>
      <c r="E6" s="6"/>
      <c r="F6" s="6"/>
      <c r="G6" s="6"/>
    </row>
    <row r="7" spans="1:10">
      <c r="A7" s="7"/>
      <c r="B7" s="8"/>
      <c r="C7" s="9"/>
      <c r="D7" s="61"/>
      <c r="E7" s="61"/>
      <c r="F7" s="61"/>
      <c r="G7" s="61"/>
    </row>
    <row r="8" spans="1:10" ht="16.8">
      <c r="A8" s="10" t="s">
        <v>0</v>
      </c>
      <c r="B8" s="11">
        <v>47</v>
      </c>
      <c r="C8" s="12"/>
      <c r="D8" s="62"/>
      <c r="E8" s="62"/>
      <c r="F8" s="62"/>
      <c r="G8" s="62"/>
    </row>
    <row r="9" spans="1:10" ht="15">
      <c r="A9" s="13"/>
      <c r="B9" s="5"/>
      <c r="C9" s="12"/>
      <c r="D9" s="63"/>
      <c r="E9" s="63"/>
      <c r="F9" s="63"/>
      <c r="G9" s="63"/>
    </row>
    <row r="10" spans="1:10" ht="15.6">
      <c r="A10" s="10" t="s">
        <v>1</v>
      </c>
      <c r="B10" s="64">
        <f ca="1">TODAY()</f>
        <v>44860</v>
      </c>
      <c r="C10" s="64"/>
      <c r="D10" s="63"/>
      <c r="E10" s="63"/>
      <c r="F10" s="63"/>
      <c r="G10" s="63"/>
    </row>
    <row r="11" spans="1:10" ht="15">
      <c r="A11" s="13"/>
      <c r="B11" s="5"/>
      <c r="C11" s="12"/>
      <c r="D11" s="63"/>
      <c r="E11" s="63"/>
      <c r="F11" s="63"/>
      <c r="G11" s="63"/>
      <c r="J11" s="41"/>
    </row>
    <row r="12" spans="1:10" ht="15">
      <c r="A12" s="55" t="s">
        <v>20</v>
      </c>
      <c r="B12" s="55"/>
      <c r="C12" s="55"/>
      <c r="D12" s="56"/>
      <c r="E12" s="56"/>
      <c r="F12" s="56"/>
      <c r="G12" s="56"/>
    </row>
    <row r="13" spans="1:10" ht="15">
      <c r="A13" s="5"/>
      <c r="B13" s="5"/>
      <c r="C13" s="5"/>
      <c r="D13" s="5"/>
      <c r="E13" s="5"/>
      <c r="F13" s="5"/>
      <c r="G13" s="5"/>
    </row>
    <row r="14" spans="1:10" ht="15">
      <c r="A14" s="53" t="s">
        <v>2</v>
      </c>
      <c r="B14" s="53"/>
      <c r="C14" s="53"/>
      <c r="D14" s="15" t="s">
        <v>3</v>
      </c>
      <c r="E14" s="15" t="s">
        <v>4</v>
      </c>
      <c r="F14" s="15" t="s">
        <v>5</v>
      </c>
      <c r="G14" s="15" t="s">
        <v>6</v>
      </c>
    </row>
    <row r="15" spans="1:10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10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7</v>
      </c>
      <c r="E44" s="54" t="s">
        <v>8</v>
      </c>
      <c r="F44" s="54"/>
      <c r="G44" s="28" t="str">
        <f>IF(SUM(G15:G43)&gt;0,SUM(G15:G43),"")</f>
        <v/>
      </c>
    </row>
    <row r="45" spans="1:7" ht="15">
      <c r="A45" s="20" t="s">
        <v>9</v>
      </c>
      <c r="E45" s="50" t="s">
        <v>22</v>
      </c>
      <c r="F45" s="50"/>
      <c r="G45" s="18"/>
    </row>
    <row r="46" spans="1:7" ht="15.6">
      <c r="A46" s="21" t="s">
        <v>10</v>
      </c>
      <c r="E46" s="51" t="s">
        <v>11</v>
      </c>
      <c r="F46" s="51"/>
      <c r="G46" s="29" t="str">
        <f>IF(G44&lt;&gt;"",G44+G45,"")</f>
        <v/>
      </c>
    </row>
    <row r="47" spans="1:7" ht="14.4">
      <c r="A47" s="21" t="s">
        <v>12</v>
      </c>
      <c r="E47" s="2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53" t="s">
        <v>2</v>
      </c>
      <c r="B51" s="53"/>
      <c r="C51" s="5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15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7</v>
      </c>
      <c r="E96" s="54" t="s">
        <v>8</v>
      </c>
      <c r="F96" s="54"/>
      <c r="G96" s="28" t="str">
        <f>IF(SUM(G52:G95)&gt;0,SUM(G44,G52:G95),"")</f>
        <v/>
      </c>
    </row>
    <row r="97" spans="1:7" ht="15">
      <c r="A97" s="20" t="s">
        <v>9</v>
      </c>
      <c r="E97" s="50" t="s">
        <v>22</v>
      </c>
      <c r="F97" s="50"/>
      <c r="G97" s="18"/>
    </row>
    <row r="98" spans="1:7" ht="15.6">
      <c r="A98" s="21" t="s">
        <v>10</v>
      </c>
      <c r="E98" s="51" t="s">
        <v>11</v>
      </c>
      <c r="F98" s="51"/>
      <c r="G98" s="29" t="str">
        <f>IF(G96&lt;&gt;"",G96+G97,"")</f>
        <v/>
      </c>
    </row>
    <row r="99" spans="1:7">
      <c r="A99" s="21" t="s">
        <v>12</v>
      </c>
      <c r="E99" s="52"/>
      <c r="F99" s="52"/>
      <c r="G99" s="52"/>
    </row>
  </sheetData>
  <sheetProtection sheet="1" formatCells="0"/>
  <mergeCells count="22"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  <mergeCell ref="E97:F97"/>
    <mergeCell ref="E98:F98"/>
    <mergeCell ref="E99:G99"/>
    <mergeCell ref="A14:C14"/>
    <mergeCell ref="E44:F44"/>
    <mergeCell ref="E45:F45"/>
    <mergeCell ref="E46:F46"/>
    <mergeCell ref="A51:C51"/>
    <mergeCell ref="E96:F96"/>
  </mergeCells>
  <dataValidations count="1">
    <dataValidation type="decimal" allowBlank="1" showInputMessage="1" showErrorMessage="1" sqref="F15:F43 F52:F95" xr:uid="{109B0A01-2644-4085-80EE-E6D07CC4A731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0]!Enregistrer">
                <anchor moveWithCells="1" sizeWithCells="1">
                  <from>
                    <xdr:col>8</xdr:col>
                    <xdr:colOff>7620</xdr:colOff>
                    <xdr:row>25</xdr:row>
                    <xdr:rowOff>0</xdr:rowOff>
                  </from>
                  <to>
                    <xdr:col>9</xdr:col>
                    <xdr:colOff>754380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4" r:id="rId5" name="Button 2">
              <controlPr defaultSize="0" print="0" autoFill="0" autoPict="0" macro="[0]!Annuler">
                <anchor moveWithCells="1" sizeWithCells="1">
                  <from>
                    <xdr:col>8</xdr:col>
                    <xdr:colOff>7620</xdr:colOff>
                    <xdr:row>14</xdr:row>
                    <xdr:rowOff>22860</xdr:rowOff>
                  </from>
                  <to>
                    <xdr:col>9</xdr:col>
                    <xdr:colOff>754380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1FE36-75B5-4473-9DBC-3A49BEC41302}">
  <sheetPr codeName="Feuil24"/>
  <dimension ref="A1:H99"/>
  <sheetViews>
    <sheetView zoomScaleNormal="100" workbookViewId="0">
      <selection sqref="A1:XFD5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69921875" style="2" customWidth="1"/>
    <col min="7" max="7" width="12.5" style="2" customWidth="1"/>
    <col min="8" max="1024" width="11" style="2" customWidth="1"/>
    <col min="1025" max="16384" width="11" style="2"/>
  </cols>
  <sheetData>
    <row r="1" spans="1:8" ht="93" customHeight="1">
      <c r="A1" s="57"/>
      <c r="B1" s="58"/>
      <c r="C1" s="58"/>
      <c r="D1" s="58"/>
      <c r="E1" s="58"/>
      <c r="F1" s="58"/>
      <c r="G1" s="58"/>
      <c r="H1" s="1"/>
    </row>
    <row r="2" spans="1:8" ht="33" customHeight="1">
      <c r="A2" s="59"/>
      <c r="B2" s="59"/>
      <c r="C2" s="59"/>
      <c r="D2" s="59"/>
      <c r="E2" s="59"/>
      <c r="F2" s="59"/>
      <c r="G2" s="59"/>
      <c r="H2" s="3"/>
    </row>
    <row r="3" spans="1:8" ht="15" customHeight="1">
      <c r="A3" s="60"/>
      <c r="B3" s="60"/>
      <c r="C3" s="60"/>
      <c r="D3" s="60"/>
      <c r="E3" s="60"/>
      <c r="F3" s="60"/>
      <c r="G3" s="60"/>
      <c r="H3" s="4"/>
    </row>
    <row r="4" spans="1:8" ht="15" customHeight="1">
      <c r="A4" s="60"/>
      <c r="B4" s="60"/>
      <c r="C4" s="60"/>
      <c r="D4" s="60"/>
      <c r="E4" s="60"/>
      <c r="F4" s="60"/>
      <c r="G4" s="60"/>
      <c r="H4" s="4"/>
    </row>
    <row r="5" spans="1:8" ht="15" customHeight="1">
      <c r="A5" s="60"/>
      <c r="B5" s="60"/>
      <c r="C5" s="60"/>
      <c r="D5" s="60"/>
      <c r="E5" s="60"/>
      <c r="F5" s="60"/>
      <c r="G5" s="60"/>
      <c r="H5" s="4"/>
    </row>
    <row r="6" spans="1:8" ht="11.25" customHeight="1">
      <c r="B6" s="5"/>
      <c r="D6" s="6"/>
      <c r="E6" s="6"/>
      <c r="F6" s="6"/>
      <c r="G6" s="6"/>
    </row>
    <row r="7" spans="1:8">
      <c r="A7" s="7"/>
      <c r="B7" s="8"/>
      <c r="C7" s="9"/>
      <c r="D7" s="61"/>
      <c r="E7" s="61"/>
      <c r="F7" s="61"/>
      <c r="G7" s="61"/>
    </row>
    <row r="8" spans="1:8" ht="16.8">
      <c r="A8" s="10" t="s">
        <v>14</v>
      </c>
      <c r="B8" s="11">
        <f>numéro_devis</f>
        <v>367</v>
      </c>
      <c r="C8" s="12"/>
      <c r="D8" s="62"/>
      <c r="E8" s="62"/>
      <c r="F8" s="62"/>
      <c r="G8" s="62"/>
    </row>
    <row r="9" spans="1:8" ht="15">
      <c r="A9" s="13"/>
      <c r="B9" s="5"/>
      <c r="C9" s="12"/>
      <c r="D9" s="63"/>
      <c r="E9" s="63"/>
      <c r="F9" s="63"/>
      <c r="G9" s="63"/>
    </row>
    <row r="10" spans="1:8" ht="15.6">
      <c r="A10" s="10" t="s">
        <v>1</v>
      </c>
      <c r="B10" s="64">
        <f ca="1">TODAY()</f>
        <v>44860</v>
      </c>
      <c r="C10" s="64"/>
      <c r="D10" s="63"/>
      <c r="E10" s="63"/>
      <c r="F10" s="63"/>
      <c r="G10" s="63"/>
    </row>
    <row r="11" spans="1:8" ht="15">
      <c r="A11" s="13"/>
      <c r="B11" s="5"/>
      <c r="C11" s="12"/>
      <c r="D11" s="63"/>
      <c r="E11" s="63"/>
      <c r="F11" s="63"/>
      <c r="G11" s="63"/>
    </row>
    <row r="12" spans="1:8" ht="15">
      <c r="A12" s="55" t="s">
        <v>21</v>
      </c>
      <c r="B12" s="55"/>
      <c r="C12" s="55"/>
      <c r="D12" s="56"/>
      <c r="E12" s="56"/>
      <c r="F12" s="56"/>
      <c r="G12" s="56"/>
    </row>
    <row r="13" spans="1:8" ht="15">
      <c r="A13" s="5"/>
      <c r="B13" s="5"/>
      <c r="C13" s="5"/>
      <c r="D13" s="5"/>
      <c r="E13" s="5"/>
      <c r="F13" s="5"/>
      <c r="G13" s="5"/>
    </row>
    <row r="14" spans="1:8" ht="15">
      <c r="A14" s="53" t="s">
        <v>2</v>
      </c>
      <c r="B14" s="53"/>
      <c r="C14" s="53"/>
      <c r="D14" s="15" t="s">
        <v>3</v>
      </c>
      <c r="E14" s="15" t="s">
        <v>4</v>
      </c>
      <c r="F14" s="15" t="s">
        <v>5</v>
      </c>
      <c r="G14" s="15" t="s">
        <v>6</v>
      </c>
    </row>
    <row r="15" spans="1:8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8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15</v>
      </c>
      <c r="E44" s="54" t="s">
        <v>8</v>
      </c>
      <c r="F44" s="54"/>
      <c r="G44" s="28" t="str">
        <f>IF(SUM(G15:G43)&gt;0,SUM(G15:G43),"")</f>
        <v/>
      </c>
    </row>
    <row r="45" spans="1:7" ht="15">
      <c r="E45" s="50" t="s">
        <v>13</v>
      </c>
      <c r="F45" s="50"/>
      <c r="G45" s="18"/>
    </row>
    <row r="46" spans="1:7" ht="15.6">
      <c r="E46" s="51" t="s">
        <v>11</v>
      </c>
      <c r="F46" s="51"/>
      <c r="G46" s="29" t="str">
        <f>IF(G44&lt;&gt;"",G44+G45,"")</f>
        <v/>
      </c>
    </row>
    <row r="47" spans="1:7">
      <c r="E47" s="52"/>
      <c r="F47" s="52"/>
      <c r="G47" s="5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53" t="s">
        <v>2</v>
      </c>
      <c r="B51" s="53"/>
      <c r="C51" s="5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22.5" customHeight="1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15</v>
      </c>
      <c r="E96" s="54" t="s">
        <v>8</v>
      </c>
      <c r="F96" s="54"/>
      <c r="G96" s="28" t="str">
        <f>IF(SUM(G52:G95)&gt;0,SUM(G44,G52:G95),"")</f>
        <v/>
      </c>
    </row>
    <row r="97" spans="5:7" ht="15">
      <c r="E97" s="50" t="s">
        <v>13</v>
      </c>
      <c r="F97" s="50"/>
      <c r="G97" s="18"/>
    </row>
    <row r="98" spans="5:7" ht="15.6">
      <c r="E98" s="51" t="s">
        <v>11</v>
      </c>
      <c r="F98" s="51"/>
      <c r="G98" s="29" t="str">
        <f>IF(G96&lt;&gt;"",G96+G97,"")</f>
        <v/>
      </c>
    </row>
    <row r="99" spans="5:7">
      <c r="E99" s="52"/>
      <c r="F99" s="52"/>
      <c r="G99" s="52"/>
    </row>
  </sheetData>
  <sheetProtection sheet="1" formatCells="0"/>
  <mergeCells count="23"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  <mergeCell ref="E96:F96"/>
    <mergeCell ref="E97:F97"/>
    <mergeCell ref="E98:F98"/>
    <mergeCell ref="E99:G99"/>
    <mergeCell ref="A14:C14"/>
    <mergeCell ref="E44:F44"/>
    <mergeCell ref="E45:F45"/>
    <mergeCell ref="E46:F46"/>
    <mergeCell ref="E47:G47"/>
    <mergeCell ref="A51:C51"/>
  </mergeCells>
  <dataValidations count="1">
    <dataValidation type="decimal" allowBlank="1" showInputMessage="1" showErrorMessage="1" sqref="F15:F43 F52:F95" xr:uid="{55B5CCE4-006E-4D3C-A89C-A5BFD421E909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outon 1">
              <controlPr defaultSize="0" print="0" autoFill="0" autoPict="0" macro="[0]!Enregistrer">
                <anchor moveWithCells="1" sizeWithCells="1">
                  <from>
                    <xdr:col>7</xdr:col>
                    <xdr:colOff>822960</xdr:colOff>
                    <xdr:row>24</xdr:row>
                    <xdr:rowOff>182880</xdr:rowOff>
                  </from>
                  <to>
                    <xdr:col>9</xdr:col>
                    <xdr:colOff>723900</xdr:colOff>
                    <xdr:row>28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14" r:id="rId5" name="Bouton 2">
              <controlPr defaultSize="0" print="0" autoFill="0" autoPict="0" macro="[0]!Annuler">
                <anchor moveWithCells="1" sizeWithCells="1">
                  <from>
                    <xdr:col>8</xdr:col>
                    <xdr:colOff>38100</xdr:colOff>
                    <xdr:row>14</xdr:row>
                    <xdr:rowOff>30480</xdr:rowOff>
                  </from>
                  <to>
                    <xdr:col>9</xdr:col>
                    <xdr:colOff>784860</xdr:colOff>
                    <xdr:row>18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Facture</vt:lpstr>
      <vt:lpstr>Devis</vt:lpstr>
      <vt:lpstr>numéro_devis</vt:lpstr>
      <vt:lpstr>numéro_facture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revision>25</cp:revision>
  <cp:lastPrinted>2017-03-08T15:43:48Z</cp:lastPrinted>
  <dcterms:created xsi:type="dcterms:W3CDTF">2017-01-04T14:50:28Z</dcterms:created>
  <dcterms:modified xsi:type="dcterms:W3CDTF">2022-10-26T14:56:53Z</dcterms:modified>
</cp:coreProperties>
</file>