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codeName="{4D1C537B-E38A-612A-F078-A93A15B4B7F4}"/>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65E5FC6E-F4A0-4ED3-A7ED-F2BED5A5097C}" xr6:coauthVersionLast="47" xr6:coauthVersionMax="47" xr10:uidLastSave="{00000000-0000-0000-0000-000000000000}"/>
  <bookViews>
    <workbookView xWindow="4860" yWindow="855" windowWidth="20655" windowHeight="13275" tabRatio="755" xr2:uid="{00000000-000D-0000-FFFF-FFFF00000000}"/>
  </bookViews>
  <sheets>
    <sheet name="Automatisation" sheetId="8" r:id="rId1"/>
    <sheet name="Page_de_garde" sheetId="22" r:id="rId2"/>
    <sheet name="CI_fournisseur" sheetId="4" r:id="rId3"/>
    <sheet name="CI_client" sheetId="5" r:id="rId4"/>
    <sheet name="CI_achat" sheetId="1" r:id="rId5"/>
    <sheet name="CI_vente" sheetId="2" r:id="rId6"/>
    <sheet name="CI_archivage" sheetId="21" r:id="rId7"/>
    <sheet name="Volumétrie_des_factures" sheetId="11" r:id="rId8"/>
    <sheet name="Calcul_taille_échantillon" sheetId="9" r:id="rId9"/>
    <sheet name="Test_réf_fournisseurs" sheetId="12" r:id="rId10"/>
    <sheet name="Test_réf_client" sheetId="17" r:id="rId11"/>
    <sheet name="Test_mention_facture" sheetId="18" r:id="rId12"/>
    <sheet name="Test_chemin_facture_fournisseur" sheetId="19" r:id="rId13"/>
    <sheet name="Test_chemin_facture_client" sheetId="20" r:id="rId14"/>
    <sheet name="Test_contrôle_interne_achat" sheetId="25" r:id="rId15"/>
    <sheet name="Test_contrôle_interne_vente" sheetId="26" r:id="rId16"/>
  </sheets>
  <definedNames>
    <definedName name="Calcul_taille_échantillon">Calcul_taille_échantillon!$B$2:$H$18</definedName>
    <definedName name="CI_achat" localSheetId="14">Test_contrôle_interne_achat!$B$2:$H$36</definedName>
    <definedName name="CI_achat">CI_achat!$B$2:$H$57</definedName>
    <definedName name="CI_archivage">CI_archivage!$B$2:$H$43</definedName>
    <definedName name="CI_client">CI_client!$B$2:$H$34</definedName>
    <definedName name="CI_fournisseur">CI_fournisseur!$B$2:$H$38</definedName>
    <definedName name="CI_vente" localSheetId="15">Test_contrôle_interne_vente!$B$2:$H$32</definedName>
    <definedName name="CI_vente">CI_vente!$B$2:$H$56</definedName>
    <definedName name="Test_chemin_facture_client">Test_chemin_facture_client!$B$2:$V$35</definedName>
    <definedName name="Test_chemin_facture_fournisseur">Test_chemin_facture_fournisseur!$B$2:$W$35</definedName>
    <definedName name="Test_mention_facture">Test_mention_facture!$B$2:$AC$35</definedName>
    <definedName name="Test_réf_client">Test_réf_client!$B$2:$W$35</definedName>
    <definedName name="Test_réf_fournisseurs">Test_réf_fournisseurs!$B$2:$W$35</definedName>
    <definedName name="Volumétrie_des_factures">Volumétrie_des_factures!$B$2:$H$45</definedName>
  </definedNames>
  <calcPr calcId="191029"/>
</workbook>
</file>

<file path=xl/calcChain.xml><?xml version="1.0" encoding="utf-8"?>
<calcChain xmlns="http://schemas.openxmlformats.org/spreadsheetml/2006/main">
  <c r="G8" i="26" l="1"/>
  <c r="C8" i="26"/>
  <c r="G6" i="26"/>
  <c r="C6" i="26"/>
  <c r="G4" i="26"/>
  <c r="C4" i="26"/>
  <c r="G8" i="25"/>
  <c r="C8" i="25"/>
  <c r="G6" i="25"/>
  <c r="C6" i="25"/>
  <c r="G4" i="25"/>
  <c r="C4" i="25"/>
  <c r="S8" i="20"/>
  <c r="S6" i="20"/>
  <c r="S4" i="20"/>
  <c r="D8" i="20"/>
  <c r="D6" i="20"/>
  <c r="T8" i="19"/>
  <c r="T6" i="19"/>
  <c r="T4" i="19"/>
  <c r="D8" i="19"/>
  <c r="D6" i="19"/>
  <c r="Z8" i="18"/>
  <c r="Z6" i="18"/>
  <c r="Z4" i="18"/>
  <c r="D8" i="18"/>
  <c r="D6" i="18"/>
  <c r="T8" i="17"/>
  <c r="T6" i="17"/>
  <c r="T4" i="17"/>
  <c r="D8" i="17"/>
  <c r="D6" i="17"/>
  <c r="T8" i="12"/>
  <c r="T6" i="12"/>
  <c r="T4" i="12"/>
  <c r="D8" i="12"/>
  <c r="D6" i="12"/>
  <c r="G8" i="9"/>
  <c r="G6" i="9"/>
  <c r="G4" i="9"/>
  <c r="C8" i="9"/>
  <c r="C6" i="9"/>
  <c r="G8" i="11"/>
  <c r="G6" i="11"/>
  <c r="G4" i="11"/>
  <c r="C8" i="11"/>
  <c r="C6" i="11"/>
  <c r="G8" i="21"/>
  <c r="G6" i="21"/>
  <c r="G4" i="21"/>
  <c r="C8" i="21"/>
  <c r="C6" i="21"/>
  <c r="G8" i="2"/>
  <c r="G6" i="2"/>
  <c r="G4" i="2"/>
  <c r="C8" i="2"/>
  <c r="C6" i="2"/>
  <c r="G8" i="1"/>
  <c r="G6" i="1"/>
  <c r="G4" i="1"/>
  <c r="C8" i="1"/>
  <c r="C6" i="1"/>
  <c r="G8" i="5"/>
  <c r="G6" i="5"/>
  <c r="G4" i="5"/>
  <c r="C8" i="5"/>
  <c r="C6" i="5"/>
  <c r="G8" i="4"/>
  <c r="G6" i="4"/>
  <c r="G4" i="4"/>
  <c r="C8" i="4"/>
  <c r="C6" i="4"/>
  <c r="G45" i="11"/>
  <c r="F45" i="11"/>
  <c r="E45" i="11"/>
  <c r="H45" i="11" s="1"/>
  <c r="H43" i="11"/>
  <c r="G39" i="11"/>
  <c r="F39" i="11"/>
  <c r="E39" i="11"/>
  <c r="H39" i="11" s="1"/>
  <c r="G37" i="11"/>
  <c r="F37" i="11"/>
  <c r="E37" i="11"/>
  <c r="H36" i="11"/>
  <c r="H35" i="11"/>
  <c r="G33" i="11"/>
  <c r="F33" i="11"/>
  <c r="E33" i="11"/>
  <c r="E42" i="11" s="1"/>
  <c r="H42" i="11" s="1"/>
  <c r="H32" i="11"/>
  <c r="H31" i="11"/>
  <c r="H33" i="11" s="1"/>
  <c r="G27" i="11"/>
  <c r="F27" i="11"/>
  <c r="E27" i="11"/>
  <c r="H26" i="11"/>
  <c r="H27" i="11" s="1"/>
  <c r="H25" i="11"/>
  <c r="G20" i="11"/>
  <c r="F20" i="11"/>
  <c r="F22" i="11" s="1"/>
  <c r="E20" i="11"/>
  <c r="E22" i="11" s="1"/>
  <c r="H19" i="11"/>
  <c r="H18" i="11"/>
  <c r="H20" i="11" s="1"/>
  <c r="G16" i="11"/>
  <c r="F16" i="11"/>
  <c r="E16" i="11"/>
  <c r="H15" i="11"/>
  <c r="H16" i="11" s="1"/>
  <c r="H14" i="11"/>
  <c r="G22" i="11" l="1"/>
  <c r="H37" i="11"/>
  <c r="H22" i="11"/>
  <c r="D4" i="20"/>
  <c r="D4" i="19"/>
  <c r="D4" i="18"/>
  <c r="D4" i="17"/>
  <c r="D4" i="12"/>
  <c r="C4" i="9"/>
  <c r="C4" i="11"/>
  <c r="C4" i="21"/>
  <c r="C4" i="2"/>
  <c r="C4" i="1"/>
  <c r="C4" i="5"/>
  <c r="C4" i="4"/>
  <c r="M13" i="9" l="1"/>
  <c r="M5" i="9"/>
  <c r="M12" i="9" s="1"/>
  <c r="M3" i="9"/>
  <c r="M6" i="9"/>
  <c r="L14" i="9" l="1"/>
  <c r="M14" i="9"/>
  <c r="M16" i="9" s="1"/>
  <c r="L12" i="9"/>
  <c r="L13" i="9"/>
  <c r="L16" i="9" l="1"/>
  <c r="M18" i="9" s="1"/>
  <c r="G18"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Taieb</author>
  </authors>
  <commentList>
    <comment ref="B15" authorId="0" shapeId="0" xr:uid="{00000000-0006-0000-0800-000001000000}">
      <text>
        <r>
          <rPr>
            <sz val="12"/>
            <color indexed="81"/>
            <rFont val="Times New Roman"/>
            <family val="1"/>
          </rPr>
          <t>La marge d’erreur représente la fourchette de certitude à l’intérieur de laquelle les
réponses obtenues sont exactes. Elle est généralement comprise entre 1 et 10 %. Prenons
pour exemple une enquête réalisée avec une marge d’erreur de 5 %, dans laquelle 50 %
des personnes interrogées ont déclaré posséder une toilette. Cela signifie que 45 à 55 %
de la population dans son ensemble est réellement équipée de toilette.
Une marge d’erreur de 5 % est communément considérée comme suffisante et il est
déconseillé de choisir une marge supérieure à 10 %.</t>
        </r>
      </text>
    </comment>
    <comment ref="B16" authorId="0" shapeId="0" xr:uid="{00000000-0006-0000-0800-000002000000}">
      <text>
        <r>
          <rPr>
            <sz val="12"/>
            <color indexed="81"/>
            <rFont val="Tahoma"/>
            <family val="2"/>
          </rPr>
          <t xml:space="preserve">
L’intervalle de confiance est la probabilité que l’échantillon de personnes interrogées ait
une influence sur les résultats de l’enquête. Prenons pour exemple une enquête réalisée
avec un échantillon de cent personnes et un intervalle de confiance de 95 %. Cela signifie
que si la même enquête est réalisée une seconde fois avec cent autres personnes choisies parmi la population cible, les résultats obtenus seront, dans 95 % des cas, identiques
à ceux de la première enquête. L’intervalle couramment utilisé est de 95 %. Il est déconseillé de prendre un intervalle inférieur à 90 %.</t>
        </r>
      </text>
    </comment>
  </commentList>
</comments>
</file>

<file path=xl/sharedStrings.xml><?xml version="1.0" encoding="utf-8"?>
<sst xmlns="http://schemas.openxmlformats.org/spreadsheetml/2006/main" count="2145" uniqueCount="382">
  <si>
    <t>Le bon de commande est-il utilisé dans le process d’achat ?</t>
  </si>
  <si>
    <t>La commande reçue est-elle contrôlée par la personne qui là émise ?</t>
  </si>
  <si>
    <t>En cas de différence en quantité ou prix : y a-t-il des consignes à suivre ?</t>
  </si>
  <si>
    <t>Existe-t-il une base de données de fournisseur ?</t>
  </si>
  <si>
    <t>Est-elle mise à jour régulièrement ?</t>
  </si>
  <si>
    <t>L’entreprise émet-elle des bons de réception, si oui, sont-ils numérotés et signer ?</t>
  </si>
  <si>
    <t>Les factures et avoirs sont-ils directement transmis au service comptable ?</t>
  </si>
  <si>
    <t>La date de réception est-elle apposée sur la facture et/ou l’avoir à réception ?</t>
  </si>
  <si>
    <t>La facture reçue est elle contrôlé en amont par le service ayant passé commande ?</t>
  </si>
  <si>
    <t>Fait-elle m’objet d’un contrôlée avec le BL et BC ?</t>
  </si>
  <si>
    <t>La facture est-elle comptabilisée avant ou après contrôle ?</t>
  </si>
  <si>
    <t>Les  rabais, remises et ristournes sont-ils incorporés dans la facture ?</t>
  </si>
  <si>
    <t>En cas de réception de facture en double ou d’un double à une date ultérieur, fait-il l’objet d’un traitement particulier ?</t>
  </si>
  <si>
    <t>Est-il transmis à la comptabilité ?</t>
  </si>
  <si>
    <t>Avec ou sans mention ?</t>
  </si>
  <si>
    <t>Les paiements en espèces sont-ils régulièrement contrôlés ?</t>
  </si>
  <si>
    <t>Et existe-t-il un inventaire journalier ou périodique ?</t>
  </si>
  <si>
    <t>Les plafonds de règlement sont-ils respectés par l’entreprise ?</t>
  </si>
  <si>
    <t>Qui établi le rapprochement entre le paiement et la facture ?</t>
  </si>
  <si>
    <t>Qui établit le paiement ?</t>
  </si>
  <si>
    <t>Qui valide les paiements ?</t>
  </si>
  <si>
    <t>La commande est-elle contrôlée en quantité, qualité et prix à la réception ?</t>
  </si>
  <si>
    <t>OUI</t>
  </si>
  <si>
    <t>NON</t>
  </si>
  <si>
    <t>Avez-vous mis des procédures de vérification des éléments collectés ?</t>
  </si>
  <si>
    <t>Qu'elle est la fréquence des mises à jours des données ?</t>
  </si>
  <si>
    <t>Faite vous une demande d'extrait K-BIS avant l'entrée en relation d'affaires</t>
  </si>
  <si>
    <t>Avez-vous mis en place des procédures pour contrôler les numéro de tva intracommunautaire ?</t>
  </si>
  <si>
    <t>Avez-vous mis en place des contrôles vérifier la validité des numéros de SIRET / RCS / CODE APE</t>
  </si>
  <si>
    <t>Avez-vous mis en place des contrôles pour valider la raison et le nom commercial ?</t>
  </si>
  <si>
    <t>Avez-vous mis en place une procédure de validation des données par un superviseur ?</t>
  </si>
  <si>
    <t>En cas de modification, est-il mis en place un système de traçabilité ?</t>
  </si>
  <si>
    <t>La gestion des données est-elle sécurisé par des codes d'accès utilisateur ?</t>
  </si>
  <si>
    <t>Avez-vous mis en place un contrôle des adresses de livraison ?</t>
  </si>
  <si>
    <t>Avez-vous mis en place des contrôles pour vérifier les coordonnés des contacts ?</t>
  </si>
  <si>
    <t>oui</t>
  </si>
  <si>
    <t>non</t>
  </si>
  <si>
    <t>N/A</t>
  </si>
  <si>
    <t>Parmi ces éléments, est-ce que vous sollicitez l'extrait K-BIS de manière systématique ?</t>
  </si>
  <si>
    <t>Avez-vous mis en place une procédures de vérification des éléments collectés ?</t>
  </si>
  <si>
    <t>En cas de modification, avez-vous un système de traçabilité ?</t>
  </si>
  <si>
    <t>Avez-vous mis en place des procédures de sélection ? Lesquels ?</t>
  </si>
  <si>
    <t>Observations</t>
  </si>
  <si>
    <t>L'accès au données, est-il soumis à des contrôles de sécurité ? Par qui ?</t>
  </si>
  <si>
    <t>La conformité de la livraison avec la commande est-elle contrôlée ? par qui ?</t>
  </si>
  <si>
    <t>Le contrôle est-il fait sur la quantité et le prix par rapport à la commande ?</t>
  </si>
  <si>
    <t>La livraison est-elle rapprochée avec le BL et le BC ?</t>
  </si>
  <si>
    <t>En cas de retour marchandise au fournisseur. Y-a-t-il établissement d’un bon de retour ?</t>
  </si>
  <si>
    <t>Anciens fournisseurs, disposez-vous des extraits K-BIS ?</t>
  </si>
  <si>
    <t>Archivage</t>
  </si>
  <si>
    <t>Représente-t-elle un achat normal (en quantité et en genre d’article) pour le service demandeur ?</t>
  </si>
  <si>
    <t>Taille de l'échantillon conseillée</t>
  </si>
  <si>
    <t>Intervalle de confiance</t>
  </si>
  <si>
    <t>n</t>
  </si>
  <si>
    <t>Taille de l'échantillon</t>
  </si>
  <si>
    <t>Taille de la population cible</t>
  </si>
  <si>
    <t>N</t>
  </si>
  <si>
    <t>P</t>
  </si>
  <si>
    <t>Marge d'erreur</t>
  </si>
  <si>
    <t>y</t>
  </si>
  <si>
    <t>Formule pour retrouver n</t>
  </si>
  <si>
    <t>Marchandises &amp; biens (flux)</t>
  </si>
  <si>
    <t>Autres achats et charges externes intercos</t>
  </si>
  <si>
    <t>Autres achats et charrges externes</t>
  </si>
  <si>
    <t>France</t>
  </si>
  <si>
    <t>UE</t>
  </si>
  <si>
    <t>Import</t>
  </si>
  <si>
    <t>Total</t>
  </si>
  <si>
    <t>Export</t>
  </si>
  <si>
    <t>tp² x P(1-P) /y²</t>
  </si>
  <si>
    <t>1+(tp² x P(1-P) + (N-1)/y²*N</t>
  </si>
  <si>
    <t>Estimer le nombre de document à contrôler</t>
  </si>
  <si>
    <t>SIRET</t>
  </si>
  <si>
    <t>Nom ou raison sociale</t>
  </si>
  <si>
    <t>Adresse siège</t>
  </si>
  <si>
    <t>Adresse facturation</t>
  </si>
  <si>
    <t>Forme juridique</t>
  </si>
  <si>
    <t>Capital social</t>
  </si>
  <si>
    <t>N° RCS Ville</t>
  </si>
  <si>
    <t>NAF</t>
  </si>
  <si>
    <t>N° TVA INTRACOM</t>
  </si>
  <si>
    <t>Adresse de livraison</t>
  </si>
  <si>
    <t>Facture</t>
  </si>
  <si>
    <t>Désignation</t>
  </si>
  <si>
    <t>Prix hunitaire</t>
  </si>
  <si>
    <t>HT</t>
  </si>
  <si>
    <t>TVA</t>
  </si>
  <si>
    <t>TTC</t>
  </si>
  <si>
    <t>R.R.R.</t>
  </si>
  <si>
    <t>Quantité</t>
  </si>
  <si>
    <t>Personne à contacter</t>
  </si>
  <si>
    <t>Téléphone</t>
  </si>
  <si>
    <t>Adresse de messagerie</t>
  </si>
  <si>
    <t>Adresse établissement</t>
  </si>
  <si>
    <t>Activité</t>
  </si>
  <si>
    <t>Régime de TVA</t>
  </si>
  <si>
    <t>Demande d'achat</t>
  </si>
  <si>
    <t>Bon de commande</t>
  </si>
  <si>
    <t>Bon de livraison</t>
  </si>
  <si>
    <t>Bon de réception</t>
  </si>
  <si>
    <t>Paiemement</t>
  </si>
  <si>
    <t>Contrat commercial</t>
  </si>
  <si>
    <t>Avoir</t>
  </si>
  <si>
    <t>tp</t>
  </si>
  <si>
    <t>Retour marchandises</t>
  </si>
  <si>
    <t>Echange litige</t>
  </si>
  <si>
    <t>Réception de la commande</t>
  </si>
  <si>
    <t>Offre commerciale</t>
  </si>
  <si>
    <t>Comptabilisation et encaissement</t>
  </si>
  <si>
    <t>Acceptez-vous toutes commandes passés par un client ?</t>
  </si>
  <si>
    <t>Autorisez-vous que des commandes puissent être valider sans passer par un accord du responsable service ?</t>
  </si>
  <si>
    <t>Avez-vous désigné un responsable pour valider les commandes clients ?</t>
  </si>
  <si>
    <t xml:space="preserve">Client : </t>
  </si>
  <si>
    <t xml:space="preserve">Cabinet : </t>
  </si>
  <si>
    <t>Exercice :</t>
  </si>
  <si>
    <t>Resp. :</t>
  </si>
  <si>
    <t xml:space="preserve">Date : </t>
  </si>
  <si>
    <t xml:space="preserve">Revue : </t>
  </si>
  <si>
    <t>Conclusion générale</t>
  </si>
  <si>
    <t>Niveau de risque</t>
  </si>
  <si>
    <t>observations</t>
  </si>
  <si>
    <t>Date :</t>
  </si>
  <si>
    <t>Cabinet :</t>
  </si>
  <si>
    <t>Resp :</t>
  </si>
  <si>
    <t>Revue :</t>
  </si>
  <si>
    <t>Ventes</t>
  </si>
  <si>
    <t>Achats</t>
  </si>
  <si>
    <t>Volumétrie des factures émises et reçues</t>
  </si>
  <si>
    <t>Nombre total de document</t>
  </si>
  <si>
    <t>Réception de la marchandise ou service : rapprochement avec bon de commande</t>
  </si>
  <si>
    <t>Questionnaire PME : Contrôle interne processus ventes</t>
  </si>
  <si>
    <t>Questionnaire PME : Contrôle interne processus achats</t>
  </si>
  <si>
    <t>N° Facture</t>
  </si>
  <si>
    <t>Date facture</t>
  </si>
  <si>
    <t>Numéro facture</t>
  </si>
  <si>
    <t>N° bon de commande</t>
  </si>
  <si>
    <t>N° bon de livraison</t>
  </si>
  <si>
    <t>Gestion du référentiel fournisseur</t>
  </si>
  <si>
    <t>Observaion physique</t>
  </si>
  <si>
    <t>Piste d'audit</t>
  </si>
  <si>
    <t>Les écritures comptables permettent-elles de remonter aux informations ?</t>
  </si>
  <si>
    <t>Commentaires</t>
  </si>
  <si>
    <t>Client :</t>
  </si>
  <si>
    <t>Exercice</t>
  </si>
  <si>
    <t>Date</t>
  </si>
  <si>
    <t>Test de la base de données fournisseurs</t>
  </si>
  <si>
    <t>Test de la base de données clients</t>
  </si>
  <si>
    <t>Compte comptable</t>
  </si>
  <si>
    <t>Adresse de facturation</t>
  </si>
  <si>
    <t>Adresse livraison</t>
  </si>
  <si>
    <t>Test de chemin de révion des factures fournisseurs</t>
  </si>
  <si>
    <t>Date de facture</t>
  </si>
  <si>
    <t>Nom Tiers</t>
  </si>
  <si>
    <t>Ecriture comptable</t>
  </si>
  <si>
    <t>Test de chemin de révion des factures clients</t>
  </si>
  <si>
    <t>Commande</t>
  </si>
  <si>
    <t>La facture reflète-t-elle des opérations réelles ?</t>
  </si>
  <si>
    <t>Quel est le document qui justifie la réalité de l'opération ?</t>
  </si>
  <si>
    <t>Les écritures comptables permettent-elles de remonter aux documents ?</t>
  </si>
  <si>
    <t>Quel est le document qui justifie la réalité de l'information ?</t>
  </si>
  <si>
    <t>Existe-t-il  des bons pré numérotés de commande clients ?</t>
  </si>
  <si>
    <t>Les factures sont-elles numérotées séquentiellement?</t>
  </si>
  <si>
    <t>Les commandes non livrées font-elles l'objet d'un suivi ?</t>
  </si>
  <si>
    <t>La facturation est-elle établie dans les meilleurs délais après l'expédition des marchandises ?</t>
  </si>
  <si>
    <t>Existe-t-il un rapprochement entre les expéditions et la facturation ?</t>
  </si>
  <si>
    <t>Existe-t-il une intégration directe des éléments de la gestion commerciale dans la comptabilité? La fiabilité de la procédure est-elle vérifiée ?</t>
  </si>
  <si>
    <t>Les relances sont-elles faites dans des délais satisfaisants ?</t>
  </si>
  <si>
    <t>Le service commercial est-il informé des incidents de règlement ?</t>
  </si>
  <si>
    <t>L'établissement d'une offre commerciale fait-elle l'objet d'un contrôle avant envoi au client ?</t>
  </si>
  <si>
    <t>S’assurer que tous les achats sont dûment autorisés par les différents responsables</t>
  </si>
  <si>
    <t>S’assurer que toutes les commandes sont dûment autorisées les différents responsables.</t>
  </si>
  <si>
    <t>Contrôle des factures d’achats et avoirs avec les BC et BL</t>
  </si>
  <si>
    <t>Contrôle des paiements</t>
  </si>
  <si>
    <t>Le bon de livraison esi-il rapproché avec la commande client ?</t>
  </si>
  <si>
    <t>les bons de livraison sont-ils validés avec la commande client par un responsable ?</t>
  </si>
  <si>
    <t>Les marchandises refusés et retournés sont-elles signalés au magasinier ? Si oui, est-il établi un bon de retour ?</t>
  </si>
  <si>
    <t>Contrôle des factures de vente et avoirs avec les BC et BL</t>
  </si>
  <si>
    <t>Les dates d'envoi sont-elles apposées sur les factures et/ou avoirs ?</t>
  </si>
  <si>
    <t>En cas d'envoi de facture de réctification ou d’un double à une date ultérieur, fait-il l’objet d’un traitement particulier ?</t>
  </si>
  <si>
    <t>Questionnaire PME : Contrôle interne processus archivage</t>
  </si>
  <si>
    <t>Fonction informatique</t>
  </si>
  <si>
    <t>Avez-vous un service un service informatique interne ?</t>
  </si>
  <si>
    <t>Un prestataire informatique extérieur à la société intervient-il ?</t>
  </si>
  <si>
    <t>Gestion de l'archivage et sécurité</t>
  </si>
  <si>
    <t>Lieu de stockage</t>
  </si>
  <si>
    <t>Les mots de passe sont-ils régulièrement mis à jour ?</t>
  </si>
  <si>
    <t>Existe-t-il un suivi (registre papier, fichier informatique) des accès à l'application dans l'établissement ?</t>
  </si>
  <si>
    <t>Existe-t-il un enregistrement des tentatives d'accès à l'application non autorisées, disponible dans l'établissement ?</t>
  </si>
  <si>
    <t>Tout utilisateur du système d'information est-il systématiquement déconnecté après plusieurs tentatives d'accès infructueuses ?</t>
  </si>
  <si>
    <t>Avez-vous fixé une périodicité pour archivés vos documents ?</t>
  </si>
  <si>
    <t>Avez-vous vérifié que vos données sont restituables dans leur format d'origine ?</t>
  </si>
  <si>
    <t>Mode de stockage</t>
  </si>
  <si>
    <t>Où sont archivés les bons de commandes ? Sous quel format ?</t>
  </si>
  <si>
    <t>Où sont archivés les bons de livraisons ? Sous quel format ?</t>
  </si>
  <si>
    <t>Où sont archivés les bons de réceptions ? Sous quel format ?</t>
  </si>
  <si>
    <t>Où sont archivés les factures d'achats ? Sous quel format ?</t>
  </si>
  <si>
    <t>Où sont archivés les factures de ventes ? Sous quel format ?</t>
  </si>
  <si>
    <t>TOTAL GENERAL</t>
  </si>
  <si>
    <t>Marchandises et prestations de services avec commande</t>
  </si>
  <si>
    <t>Marchandises et prestations de services sans commande</t>
  </si>
  <si>
    <t>Marchandises (flux)</t>
  </si>
  <si>
    <t>Marchandises et autres achats avec commandes</t>
  </si>
  <si>
    <t>Marchandises et autres achats sans commandes</t>
  </si>
  <si>
    <t>Aucune fréquence de vérification n'a été mise en place</t>
  </si>
  <si>
    <t>Pas de validation des données par un responsable connu à ce jour</t>
  </si>
  <si>
    <t>Chaque salarié dispose d'un accès sécurisé dans le système ERP. Avec des restrictions de modification.</t>
  </si>
  <si>
    <t>Contrôle et sécurité</t>
  </si>
  <si>
    <t>Journal de modification "LOG"</t>
  </si>
  <si>
    <t>Contrôle et mises à jour des coordonnés</t>
  </si>
  <si>
    <t>Mais pas de manière systématique</t>
  </si>
  <si>
    <t>Consultation infogreffe lors de la réception BL/Facture</t>
  </si>
  <si>
    <t>lors des échanges, si nous découvrant un changement au niveau des interlocuteurs, une mise à jour est faite au niveau de l'ERP</t>
  </si>
  <si>
    <t>Le fournisseur nous informe de la disponibilité de sa facture électronique</t>
  </si>
  <si>
    <t>Avez-vous mis en place des contrôles pour identifier les risques liés aux factures papier ? Contrôles des mentions.</t>
  </si>
  <si>
    <t>Transmission des factures</t>
  </si>
  <si>
    <t>Pays</t>
  </si>
  <si>
    <t>Selection, validation des fournisseurs</t>
  </si>
  <si>
    <t>Gestion du référentiel clients</t>
  </si>
  <si>
    <t>Mentions</t>
  </si>
  <si>
    <t>Fournisseurs</t>
  </si>
  <si>
    <t>Clients</t>
  </si>
  <si>
    <t>Avez-vous mis en place des procédures de sélection des fournisseurs en matière de politique d'achat ?</t>
  </si>
  <si>
    <t>Sélection et validation des clients</t>
  </si>
  <si>
    <t>commercial</t>
  </si>
  <si>
    <t>Le responsable informatique</t>
  </si>
  <si>
    <t>Avez-vous mis en place des contrôles pour vérifier l'existence légale des clients étranger ?</t>
  </si>
  <si>
    <t>Gestion des données clients et mise à jour</t>
  </si>
  <si>
    <t>n/a</t>
  </si>
  <si>
    <t xml:space="preserve"> </t>
  </si>
  <si>
    <t>Est-elle signée (électroniquement ou manuscrite) par une personne autorisée ?</t>
  </si>
  <si>
    <t>en bas</t>
  </si>
  <si>
    <t>personne qui commande</t>
  </si>
  <si>
    <t>postérieurement à la livraison</t>
  </si>
  <si>
    <t>apres</t>
  </si>
  <si>
    <t>Les pièces comptables sont comptabilisées d'après leur numéro de facture</t>
  </si>
  <si>
    <t>les deux</t>
  </si>
  <si>
    <t>comptable</t>
  </si>
  <si>
    <t>fin de mois</t>
  </si>
  <si>
    <t>après</t>
  </si>
  <si>
    <t>comptable fait les factures</t>
  </si>
  <si>
    <t>Le bon de livraison est-il pré numéroté ?</t>
  </si>
  <si>
    <t>Avez-vous un service ou une personne qui s'occupe de la prise de commandes clients ?</t>
  </si>
  <si>
    <t>Obligation de passer commande en ligne sur le site de l'entreprise</t>
  </si>
  <si>
    <t>Autorisez-vous des confirmations de commandes sans autorisation en dessous d'un certain seuil ? Si oui, avez-vous fixé un plafond ?</t>
  </si>
  <si>
    <t>le numéro de commande est attribué par le système</t>
  </si>
  <si>
    <t>Rapprochement entre BL/BC</t>
  </si>
  <si>
    <t>1 personne</t>
  </si>
  <si>
    <t>Existe-t-il un système d'identification des utilisateurs ?</t>
  </si>
  <si>
    <t>A</t>
  </si>
  <si>
    <t>B</t>
  </si>
  <si>
    <t>D</t>
  </si>
  <si>
    <t>E</t>
  </si>
  <si>
    <t xml:space="preserve">C </t>
  </si>
  <si>
    <t>F</t>
  </si>
  <si>
    <t xml:space="preserve">G </t>
  </si>
  <si>
    <t>H</t>
  </si>
  <si>
    <t>I</t>
  </si>
  <si>
    <t>J</t>
  </si>
  <si>
    <t>K</t>
  </si>
  <si>
    <t>L</t>
  </si>
  <si>
    <t>M</t>
  </si>
  <si>
    <t>O</t>
  </si>
  <si>
    <t>X</t>
  </si>
  <si>
    <t xml:space="preserve">  </t>
  </si>
  <si>
    <t xml:space="preserve"> X</t>
  </si>
  <si>
    <t>CONTRAT</t>
  </si>
  <si>
    <t xml:space="preserve">F </t>
  </si>
  <si>
    <t>G</t>
  </si>
  <si>
    <t>C</t>
  </si>
  <si>
    <t>Moyen</t>
  </si>
  <si>
    <t>dirigeant valide les paiements à distance</t>
  </si>
  <si>
    <t>Le rapprochement entre le BC / BL n'est pas effectué,
Les délais de paiements fournissueurs ne sont pas respectés
Le dirigeant valide les virements par voie informatique préparés le comptable et vérifie à postériori les justificatifs</t>
  </si>
  <si>
    <t>Risque de fraude sur les marchandises retournés</t>
  </si>
  <si>
    <t>Faible</t>
  </si>
  <si>
    <t>Ekevé</t>
  </si>
  <si>
    <t>La collecte et la mise à jour des informations et coordonnés fournisseurs est défaillante,</t>
  </si>
  <si>
    <t>Elevé</t>
  </si>
  <si>
    <t>RIM</t>
  </si>
  <si>
    <t>CHAN</t>
  </si>
  <si>
    <t>Blanchisserie Partner</t>
  </si>
  <si>
    <t>MDExpert</t>
  </si>
  <si>
    <t>Dans l'entreprise (pièces comptables papier) et chez tiers archiveur (pour les pièces comptables informatisés)</t>
  </si>
  <si>
    <t>Espace cloud</t>
  </si>
  <si>
    <t>Archive</t>
  </si>
  <si>
    <t>Facture d'achat</t>
  </si>
  <si>
    <t>bon de commande</t>
  </si>
  <si>
    <t>Le rapprochement entre les documents révèle-t-il des anomalies ?</t>
  </si>
  <si>
    <t>Contrôle de conformité des mentions factures</t>
  </si>
  <si>
    <t>Facture achat</t>
  </si>
  <si>
    <t>Facture vente</t>
  </si>
  <si>
    <t>Proportion attendue de réponse (écart-type)</t>
  </si>
  <si>
    <t>Accueil / Mode d'emploi</t>
  </si>
  <si>
    <t>Objectif du fichier</t>
  </si>
  <si>
    <t>Organisation et utilisation du fichier</t>
  </si>
  <si>
    <t>Cette liste n'est pas exhaustive et peut être modifiée pour être adaptée pour le cabinet d'expertise comptable. Modifier cette liste si nécessaire en ôtant la protection de la feuille.</t>
  </si>
  <si>
    <t>Protection du fichier et modification</t>
  </si>
  <si>
    <t>Le fichier est, par défaut, protégé (sans mot de passe) afin que les formules automatiques ne soient pas supprimées par erreur.</t>
  </si>
  <si>
    <t>Applicable à toutes les missions PAF, les questionnaires doivent permettre à l'expert-comptable de procéder à l'évaluation du contrôle interne et à des test de cheminement au sein de l'entreprise vis-à-vis de la piste d'audit fiable</t>
  </si>
  <si>
    <t>Le fichier comporte 13 feuilles</t>
  </si>
  <si>
    <r>
      <rPr>
        <b/>
        <sz val="14"/>
        <rFont val="Calibri"/>
        <family val="2"/>
        <scheme val="minor"/>
      </rPr>
      <t>CI_</t>
    </r>
    <r>
      <rPr>
        <sz val="14"/>
        <rFont val="Calibri"/>
        <family val="2"/>
        <scheme val="minor"/>
      </rPr>
      <t xml:space="preserve"> : il s'agit de la liste des principales questions à poser lors de l'évaluation du contrôle interne chez le client. Elle doivent permettre d'évaluer le niveau de risque au niveau du contrôle interne, afin de permettre à l'expertise d'apporter les recommandations nécessaires.</t>
    </r>
  </si>
  <si>
    <r>
      <rPr>
        <b/>
        <sz val="14"/>
        <rFont val="Calibri"/>
        <family val="2"/>
        <scheme val="minor"/>
      </rPr>
      <t>Volumétrie des factures et calcul de la taille d'échantillon</t>
    </r>
    <r>
      <rPr>
        <sz val="14"/>
        <rFont val="Calibri"/>
        <family val="2"/>
        <scheme val="minor"/>
      </rPr>
      <t xml:space="preserve"> : il s'agit d'un tableau à compléter pour recenser le nombre de fracture qui ont été émises et reçues sur l'exercice. par la suite, procéder au calcul de la taille d'échantillon à sonder en utilisant le total général des factures émises ou reçues.</t>
    </r>
  </si>
  <si>
    <r>
      <rPr>
        <b/>
        <sz val="14"/>
        <rFont val="Calibri"/>
        <family val="2"/>
        <scheme val="minor"/>
      </rPr>
      <t>Test_</t>
    </r>
    <r>
      <rPr>
        <sz val="14"/>
        <rFont val="Calibri"/>
        <family val="2"/>
        <scheme val="minor"/>
      </rPr>
      <t xml:space="preserve"> : une fois la taille de l'échantillon déterminé, procéder aux différents test dans les feuilles commençant par "Test_".</t>
    </r>
  </si>
  <si>
    <t>Répondez à chaque question posée en inscrivant "oui/non" ou tout autre texte que vous souhaitez dans les feuilles commençant par "CI_" et par une croix ou case vide dans les feuilles commençant par "Test_".</t>
  </si>
  <si>
    <t>Questionnaire PME : évaluation et test de la PAF</t>
  </si>
  <si>
    <t>Questionnaire PME : Contrôle interne - gestion du référentiel clients</t>
  </si>
  <si>
    <t>Questionnaire PME : Contrôle interne - gestion du référentiel fournisseurs</t>
  </si>
  <si>
    <t>Marchandises</t>
  </si>
  <si>
    <t>Marchandises intercos</t>
  </si>
  <si>
    <t>Autres achats et charges externes</t>
  </si>
  <si>
    <t xml:space="preserve">Marchandises </t>
  </si>
  <si>
    <t>Prestatations services</t>
  </si>
  <si>
    <t>Prestatations services externes intercos</t>
  </si>
  <si>
    <t>Sondage : calcul taille échantillon</t>
  </si>
  <si>
    <t>Les tests ont été concluant</t>
  </si>
  <si>
    <t>RAS</t>
  </si>
  <si>
    <r>
      <rPr>
        <b/>
        <sz val="14"/>
        <rFont val="Calibri"/>
        <family val="2"/>
        <scheme val="minor"/>
      </rPr>
      <t>Automatisation</t>
    </r>
    <r>
      <rPr>
        <sz val="14"/>
        <rFont val="Calibri"/>
        <family val="2"/>
        <scheme val="minor"/>
      </rPr>
      <t xml:space="preserve"> : à la fin des travaux, télécharger le fichier Word "Model TEMPLATE" pour procéder à la génération du fichier pour les besoins du dossier de travail.</t>
    </r>
  </si>
  <si>
    <t>Est-ce que le choix du fournisseur est en accord avec les fournisseurs retenus par l’entreprise ?</t>
  </si>
  <si>
    <t>Le bon de commande est-il pré-numéroté ?</t>
  </si>
  <si>
    <t>La demande d’achat est-elle pré-numérotée ?</t>
  </si>
  <si>
    <t>Est-il validé par un responsable ?</t>
  </si>
  <si>
    <t>Le responsable est-il informé de la réception ? Par qui ?</t>
  </si>
  <si>
    <t>Le paiement est-il fait au fournisseur dans des conditions normales : respect des délais de paiement ?</t>
  </si>
  <si>
    <t>Quel est le moyen de paiement privilégié par l’entreprise (chèque ou virement) ?</t>
  </si>
  <si>
    <t>Est-elle signée par un responsable ?</t>
  </si>
  <si>
    <t>Imposez-vous une règle à suivre par les clients dans la passation d'une commande ?</t>
  </si>
  <si>
    <t>Les factures transmises sont-elle vérifiées en amont par le service ayant établi la proposition commerciale ?</t>
  </si>
  <si>
    <t>Font-elles l’objet d’un contrôle avec le BL et BC / devis ?</t>
  </si>
  <si>
    <t>Les avoirs sont-ils approuvés par un responsable ?</t>
  </si>
  <si>
    <t>Qui est responsable de la caisse ?</t>
  </si>
  <si>
    <t>Je ne sais pas</t>
  </si>
  <si>
    <t>Responsable</t>
  </si>
  <si>
    <t>Où sont conservées les archives ?</t>
  </si>
  <si>
    <t>En cas de stockage informatisé, disposez-vous d'un certificat garantissant que vos données sont conservées selon les règles du SAE ?</t>
  </si>
  <si>
    <t>La société dispose-t-elle d'une solution contre la perte de données (incendie, dégat des eaux) ou une panne du système en cas de stockage interne ?</t>
  </si>
  <si>
    <t xml:space="preserve">En cas de stockage par un tiers archiveur, avez-vous vérifié que votre prestataire stocke vos données en France / UE ou dans un pays ayant conclu une convention d'assistance mutuelle ? </t>
  </si>
  <si>
    <t>Avez-vous vérifié que vos données puissent être transférées sur un autre lieu de stockage sans être détériorées ?</t>
  </si>
  <si>
    <t>Avez-vous vérifié que vos données puissent être lues sur tout support informatique ou papier ?</t>
  </si>
  <si>
    <t>Mise au rebut</t>
  </si>
  <si>
    <t>Les bons de commande et les bons de réception ne sont pas archivés mais détruits</t>
  </si>
  <si>
    <t>Restitution des données archivées</t>
  </si>
  <si>
    <t>Papier</t>
  </si>
  <si>
    <t>Internet</t>
  </si>
  <si>
    <t>Annuelle</t>
  </si>
  <si>
    <t>L'accès aux données est-il soumis à des contrôles de sécurité ?</t>
  </si>
  <si>
    <t>Avez-vous identifié les fournisseurs transmettant des factures électroniques ?</t>
  </si>
  <si>
    <t>Avez-vous mis en place des contrôles pour identifier les signatures électronique</t>
  </si>
  <si>
    <t>Avez-vous mis en place des contrôles pour vérifier l'existence légale des fournisseurs étrangers ?</t>
  </si>
  <si>
    <t>On imprime les factures pour les archiver</t>
  </si>
  <si>
    <t>Les éléments d'identification sont-ils sollicités avant l'entrée en affaires ? Par qui ?</t>
  </si>
  <si>
    <t>Commercial</t>
  </si>
  <si>
    <t>Avez-vous fixé une fréquence des mises à jours des données ?</t>
  </si>
  <si>
    <t>Pas clients etrangers</t>
  </si>
  <si>
    <t>Anciens clients, disposez-vous des extraits K-BIS ?</t>
  </si>
  <si>
    <t>En fonction des informations collectées par le commercial / comptable auprès du client</t>
  </si>
  <si>
    <t>La traçabilité des gestions des données et la collecte des informations sur les anciens clients n'est pas totalement réalisée.</t>
  </si>
  <si>
    <t>Les informations contenues dans la base de données reflètent-ils des opérations réelles ?</t>
  </si>
  <si>
    <t>Quel est le document qui justifie la réalité de l'information contenue dans la base de données ?</t>
  </si>
  <si>
    <t>Le rapprochement entre les documents et la base de données révèle-t-il des anomalies ?</t>
  </si>
  <si>
    <t>Les informations contenues dans la facture sont-elles présentes ?</t>
  </si>
  <si>
    <t>Achat ponctuel</t>
  </si>
  <si>
    <t>Les bons de commande et de livraison sont détruits et ne font pas l'objet d'archivage.</t>
  </si>
  <si>
    <t>L'ensemble des informations d'identification ne sont pas présente dans la base de données.</t>
  </si>
  <si>
    <t>Identification et sélection des fournisseurs</t>
  </si>
  <si>
    <t>Création et validation d’une demande d’achat</t>
  </si>
  <si>
    <t>Commande et Confirmation</t>
  </si>
  <si>
    <t>Réception de la marchandise ou service</t>
  </si>
  <si>
    <t>Gestion des litiges</t>
  </si>
  <si>
    <t>Réception de la facture</t>
  </si>
  <si>
    <t>Contrôle et comptabilisation</t>
  </si>
  <si>
    <t>Paiement</t>
  </si>
  <si>
    <t>Livraison</t>
  </si>
  <si>
    <t>Facturation</t>
  </si>
  <si>
    <t>Avoir-clients</t>
  </si>
  <si>
    <t>la procédure est-elle respectée ?</t>
  </si>
  <si>
    <t>Questionnaire PME : Test procédure contrôle interne achats</t>
  </si>
  <si>
    <t>Questionnaire PME : Test procédure contrôle interne ventes</t>
  </si>
  <si>
    <t>Tiers</t>
  </si>
  <si>
    <t>Champs</t>
  </si>
  <si>
    <t>Valeurs</t>
  </si>
  <si>
    <t>Société</t>
  </si>
  <si>
    <t>Adresse</t>
  </si>
  <si>
    <t>32 rue de la Ceinture - 75017 Paris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</si>
</sst>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 _€_-;\-* #,##0\ _€_-;_-* &quot;-&quot;??\ _€_-;_-@_-"/>
  </numFmts>
  <fonts count="42" x14ac:knownFonts="1">
    <font>
      <sz val="11"/>
      <color theme="1"/>
      <name val="Calibri"/>
      <family val="2"/>
      <scheme val="minor"/>
    </font>
    <font>
      <sz val="11"/>
      <color theme="1"/>
      <name val="Calibri"/>
      <family val="2"/>
      <scheme val="minor"/>
    </font>
    <font>
      <sz val="12"/>
      <color indexed="81"/>
      <name val="Tahoma"/>
      <family val="2"/>
    </font>
    <font>
      <sz val="12"/>
      <color indexed="81"/>
      <name val="Times New Roman"/>
      <family val="1"/>
    </font>
    <font>
      <b/>
      <sz val="11"/>
      <color theme="1"/>
      <name val="Arial"/>
      <family val="2"/>
    </font>
    <font>
      <sz val="11"/>
      <color theme="1"/>
      <name val="Arial"/>
      <family val="2"/>
    </font>
    <font>
      <b/>
      <sz val="14"/>
      <color theme="1"/>
      <name val="Arial"/>
      <family val="2"/>
    </font>
    <font>
      <sz val="14"/>
      <color theme="1"/>
      <name val="Arial"/>
      <family val="2"/>
    </font>
    <font>
      <b/>
      <sz val="14"/>
      <name val="Arial"/>
      <family val="2"/>
    </font>
    <font>
      <b/>
      <sz val="10"/>
      <name val="Arial"/>
      <family val="2"/>
    </font>
    <font>
      <sz val="10"/>
      <color theme="1"/>
      <name val="Arial"/>
      <family val="2"/>
    </font>
    <font>
      <sz val="10"/>
      <color theme="0"/>
      <name val="Arial"/>
      <family val="2"/>
    </font>
    <font>
      <b/>
      <sz val="10"/>
      <color theme="1"/>
      <name val="Arial"/>
      <family val="2"/>
    </font>
    <font>
      <b/>
      <sz val="10"/>
      <color theme="0"/>
      <name val="Arial"/>
      <family val="2"/>
    </font>
    <font>
      <sz val="10"/>
      <name val="Arial"/>
      <family val="2"/>
    </font>
    <font>
      <sz val="11"/>
      <color theme="1"/>
      <name val="Calibri"/>
      <family val="2"/>
    </font>
    <font>
      <b/>
      <sz val="20"/>
      <color rgb="FF000000"/>
      <name val="Calibri"/>
      <family val="2"/>
    </font>
    <font>
      <b/>
      <sz val="10"/>
      <color rgb="FF000000"/>
      <name val="Calibri"/>
      <family val="2"/>
    </font>
    <font>
      <b/>
      <sz val="11"/>
      <color rgb="FFFFFFFF"/>
      <name val="Calibri"/>
      <family val="2"/>
    </font>
    <font>
      <b/>
      <sz val="11"/>
      <color rgb="FF000000"/>
      <name val="Calibri"/>
      <family val="2"/>
    </font>
    <font>
      <sz val="12"/>
      <color theme="1"/>
      <name val="Arial"/>
      <family val="2"/>
    </font>
    <font>
      <sz val="12"/>
      <color rgb="FF000000"/>
      <name val="Arial"/>
      <family val="2"/>
    </font>
    <font>
      <sz val="12"/>
      <color rgb="FFFFFFFF"/>
      <name val="Arial"/>
      <family val="2"/>
    </font>
    <font>
      <sz val="14"/>
      <name val="Arial"/>
      <family val="2"/>
    </font>
    <font>
      <b/>
      <sz val="16"/>
      <color theme="1"/>
      <name val="Arial"/>
      <family val="2"/>
    </font>
    <font>
      <b/>
      <sz val="18"/>
      <color theme="1"/>
      <name val="Arial"/>
      <family val="2"/>
    </font>
    <font>
      <sz val="11"/>
      <name val="Calibri"/>
      <family val="2"/>
      <scheme val="minor"/>
    </font>
    <font>
      <b/>
      <sz val="10"/>
      <color rgb="FF000000"/>
      <name val="Arial"/>
      <family val="2"/>
    </font>
    <font>
      <sz val="11"/>
      <color rgb="FFFF0000"/>
      <name val="Arial"/>
      <family val="2"/>
    </font>
    <font>
      <b/>
      <sz val="15"/>
      <color theme="3"/>
      <name val="Calibri"/>
      <family val="2"/>
      <scheme val="minor"/>
    </font>
    <font>
      <sz val="14"/>
      <color theme="1"/>
      <name val="Calibri"/>
      <family val="2"/>
      <scheme val="minor"/>
    </font>
    <font>
      <i/>
      <sz val="14"/>
      <name val="Calibri"/>
      <family val="2"/>
      <scheme val="minor"/>
    </font>
    <font>
      <b/>
      <u/>
      <sz val="14"/>
      <color theme="3"/>
      <name val="Calibri"/>
      <family val="2"/>
      <scheme val="minor"/>
    </font>
    <font>
      <sz val="14"/>
      <color theme="1" tint="0.34998626667073579"/>
      <name val="Calibri"/>
      <family val="2"/>
      <scheme val="minor"/>
    </font>
    <font>
      <sz val="14"/>
      <name val="Calibri"/>
      <family val="2"/>
      <scheme val="minor"/>
    </font>
    <font>
      <b/>
      <i/>
      <sz val="14"/>
      <name val="Calibri"/>
      <family val="2"/>
      <scheme val="minor"/>
    </font>
    <font>
      <sz val="14"/>
      <color theme="2" tint="-0.249977111117893"/>
      <name val="Calibri"/>
      <family val="2"/>
      <scheme val="minor"/>
    </font>
    <font>
      <b/>
      <sz val="14"/>
      <name val="Calibri"/>
      <family val="2"/>
      <scheme val="minor"/>
    </font>
    <font>
      <b/>
      <sz val="12"/>
      <color theme="1"/>
      <name val="Arial"/>
      <family val="2"/>
    </font>
    <font>
      <b/>
      <sz val="14"/>
      <color rgb="FFFF0000"/>
      <name val="Arial"/>
      <family val="2"/>
    </font>
    <font>
      <b/>
      <sz val="11"/>
      <color theme="1"/>
      <name val="Calibri"/>
      <family val="2"/>
      <scheme val="minor"/>
    </font>
    <font>
      <sz val="11"/>
      <color rgb="FF000000"/>
      <name val="Calibri"/>
      <family val="2"/>
    </font>
  </fonts>
  <fills count="10">
    <fill>
      <patternFill patternType="none"/>
    </fill>
    <fill>
      <patternFill patternType="gray125"/>
    </fill>
    <fill>
      <patternFill patternType="solid">
        <fgColor rgb="FFFFFF00"/>
        <bgColor indexed="64"/>
      </patternFill>
    </fill>
    <fill>
      <patternFill patternType="solid">
        <fgColor rgb="FFCCC0DA"/>
        <bgColor rgb="FF000000"/>
      </patternFill>
    </fill>
    <fill>
      <patternFill patternType="solid">
        <fgColor rgb="FFDC291E"/>
        <bgColor rgb="FF000000"/>
      </patternFill>
    </fill>
    <fill>
      <patternFill patternType="solid">
        <fgColor rgb="FF66FF99"/>
        <bgColor indexed="64"/>
      </patternFill>
    </fill>
    <fill>
      <patternFill patternType="solid">
        <fgColor theme="0"/>
        <bgColor indexed="64"/>
      </patternFill>
    </fill>
    <fill>
      <patternFill patternType="solid">
        <fgColor theme="2" tint="-9.9978637043366805E-2"/>
        <bgColor indexed="64"/>
      </patternFill>
    </fill>
    <fill>
      <patternFill patternType="solid">
        <fgColor rgb="FF66FFCC"/>
        <bgColor indexed="64"/>
      </patternFill>
    </fill>
    <fill>
      <patternFill patternType="solid">
        <fgColor theme="0" tint="-4.9989318521683403E-2"/>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right/>
      <top/>
      <bottom style="thick">
        <color theme="4"/>
      </bottom>
      <diagonal/>
    </border>
    <border>
      <left/>
      <right/>
      <top style="hair">
        <color indexed="64"/>
      </top>
      <bottom style="hair">
        <color indexed="64"/>
      </bottom>
      <diagonal/>
    </border>
  </borders>
  <cellStyleXfs count="4">
    <xf numFmtId="0" fontId="0" fillId="0" borderId="0"/>
    <xf numFmtId="9" fontId="1" fillId="0" borderId="0" applyFont="0" applyFill="0" applyBorder="0" applyAlignment="0" applyProtection="0"/>
    <xf numFmtId="0" fontId="29" fillId="0" borderId="19" applyNumberFormat="0" applyFill="0" applyAlignment="0" applyProtection="0"/>
    <xf numFmtId="43" fontId="1" fillId="0" borderId="0" applyFont="0" applyFill="0" applyBorder="0" applyAlignment="0" applyProtection="0"/>
  </cellStyleXfs>
  <cellXfs count="326">
    <xf numFmtId="0" fontId="0" fillId="0" borderId="0" xfId="0"/>
    <xf numFmtId="0" fontId="5" fillId="0" borderId="0" xfId="0" applyFont="1"/>
    <xf numFmtId="0" fontId="4" fillId="0" borderId="1" xfId="0" applyFont="1" applyBorder="1" applyAlignment="1">
      <alignment horizontal="center" vertical="center"/>
    </xf>
    <xf numFmtId="0" fontId="7" fillId="0" borderId="0" xfId="0" applyFont="1"/>
    <xf numFmtId="0" fontId="7" fillId="0" borderId="0" xfId="0" applyFont="1" applyAlignment="1">
      <alignment horizontal="right"/>
    </xf>
    <xf numFmtId="0" fontId="7" fillId="0" borderId="1" xfId="0" applyFont="1" applyBorder="1"/>
    <xf numFmtId="0" fontId="7" fillId="0" borderId="1" xfId="0" applyFont="1" applyBorder="1" applyAlignment="1">
      <alignment horizontal="center" vertical="center"/>
    </xf>
    <xf numFmtId="0" fontId="7" fillId="0" borderId="1" xfId="0" applyFont="1" applyFill="1" applyBorder="1"/>
    <xf numFmtId="9" fontId="7" fillId="0" borderId="1" xfId="1" applyFont="1" applyBorder="1"/>
    <xf numFmtId="9" fontId="7" fillId="0" borderId="0" xfId="1" applyFont="1"/>
    <xf numFmtId="0" fontId="7" fillId="0" borderId="0" xfId="0" applyFont="1" applyFill="1"/>
    <xf numFmtId="0" fontId="7" fillId="0" borderId="0" xfId="0" applyFont="1" applyFill="1" applyAlignment="1">
      <alignment horizontal="right"/>
    </xf>
    <xf numFmtId="1" fontId="7" fillId="0" borderId="0" xfId="0" applyNumberFormat="1" applyFont="1"/>
    <xf numFmtId="0" fontId="6" fillId="0" borderId="0" xfId="0" applyFont="1" applyFill="1" applyBorder="1"/>
    <xf numFmtId="0" fontId="10" fillId="0" borderId="0" xfId="0" applyFont="1" applyFill="1"/>
    <xf numFmtId="0" fontId="11" fillId="0" borderId="0" xfId="0" applyFont="1" applyFill="1"/>
    <xf numFmtId="0" fontId="9"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4" fillId="0" borderId="0" xfId="0" applyFont="1"/>
    <xf numFmtId="0" fontId="10" fillId="0" borderId="0" xfId="0" applyFont="1"/>
    <xf numFmtId="0" fontId="11" fillId="0" borderId="0" xfId="0" applyFont="1"/>
    <xf numFmtId="0" fontId="7" fillId="0" borderId="0" xfId="0" applyFont="1" applyBorder="1" applyAlignment="1">
      <alignment horizontal="center"/>
    </xf>
    <xf numFmtId="0" fontId="15" fillId="0" borderId="0" xfId="0" applyFont="1" applyBorder="1" applyAlignment="1">
      <alignment vertical="center"/>
    </xf>
    <xf numFmtId="0" fontId="15" fillId="0" borderId="0" xfId="0" applyFont="1" applyBorder="1" applyAlignment="1">
      <alignment horizontal="center" vertical="center"/>
    </xf>
    <xf numFmtId="0" fontId="15" fillId="0" borderId="9" xfId="0" applyFont="1" applyBorder="1" applyAlignment="1">
      <alignment vertical="center"/>
    </xf>
    <xf numFmtId="0" fontId="15" fillId="0" borderId="10" xfId="0" applyFont="1" applyBorder="1" applyAlignment="1">
      <alignment vertical="center"/>
    </xf>
    <xf numFmtId="0" fontId="15" fillId="0" borderId="6" xfId="0" applyFont="1" applyBorder="1" applyAlignment="1">
      <alignment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11" xfId="0" applyFont="1" applyBorder="1" applyAlignment="1">
      <alignment horizontal="left" vertical="center" indent="1"/>
    </xf>
    <xf numFmtId="0" fontId="15" fillId="3" borderId="0" xfId="0" applyFont="1" applyFill="1" applyBorder="1" applyAlignment="1" applyProtection="1">
      <alignment vertical="center"/>
      <protection locked="0"/>
    </xf>
    <xf numFmtId="0" fontId="15" fillId="0" borderId="13" xfId="0" applyFont="1" applyBorder="1" applyAlignment="1">
      <alignment vertical="center"/>
    </xf>
    <xf numFmtId="0" fontId="15" fillId="0" borderId="14" xfId="0" applyFont="1" applyBorder="1" applyAlignment="1">
      <alignment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7" fillId="0" borderId="15" xfId="0" applyFont="1" applyBorder="1" applyAlignment="1">
      <alignment horizontal="center" vertical="center" wrapText="1"/>
    </xf>
    <xf numFmtId="0" fontId="17" fillId="0" borderId="0" xfId="0" applyFont="1" applyBorder="1" applyAlignment="1">
      <alignment horizontal="center" vertical="center" wrapText="1"/>
    </xf>
    <xf numFmtId="0" fontId="19" fillId="0" borderId="15" xfId="0" applyFont="1" applyBorder="1" applyAlignment="1" applyProtection="1">
      <alignment horizontal="center" vertical="center" wrapText="1"/>
      <protection locked="0"/>
    </xf>
    <xf numFmtId="0" fontId="15" fillId="0" borderId="15" xfId="0" applyFont="1" applyBorder="1" applyAlignment="1" applyProtection="1">
      <alignment horizontal="center" vertical="center"/>
      <protection locked="0"/>
    </xf>
    <xf numFmtId="0" fontId="15" fillId="0" borderId="11" xfId="0" applyFont="1" applyBorder="1" applyAlignment="1">
      <alignment vertical="center"/>
    </xf>
    <xf numFmtId="0" fontId="15" fillId="0" borderId="11" xfId="0" applyFont="1" applyBorder="1" applyAlignment="1">
      <alignment horizontal="center" vertical="center"/>
    </xf>
    <xf numFmtId="0" fontId="10" fillId="0" borderId="6" xfId="0" applyFont="1" applyFill="1" applyBorder="1"/>
    <xf numFmtId="0" fontId="10" fillId="0" borderId="12" xfId="0" applyFont="1" applyFill="1" applyBorder="1"/>
    <xf numFmtId="0" fontId="10" fillId="0" borderId="7" xfId="0" applyFont="1" applyFill="1" applyBorder="1"/>
    <xf numFmtId="0" fontId="17" fillId="0" borderId="16" xfId="0" applyFont="1" applyBorder="1" applyAlignment="1">
      <alignment horizontal="center" vertical="center" wrapText="1"/>
    </xf>
    <xf numFmtId="0" fontId="16" fillId="0" borderId="12" xfId="0" applyFont="1" applyBorder="1" applyAlignment="1">
      <alignment vertical="center" wrapText="1"/>
    </xf>
    <xf numFmtId="0" fontId="16" fillId="0" borderId="7" xfId="0" applyFont="1" applyBorder="1" applyAlignment="1">
      <alignment vertical="center" wrapText="1"/>
    </xf>
    <xf numFmtId="0" fontId="15" fillId="0" borderId="15" xfId="0" applyFont="1" applyBorder="1" applyAlignment="1">
      <alignment horizontal="center" vertical="center"/>
    </xf>
    <xf numFmtId="0" fontId="18" fillId="0" borderId="15" xfId="0" applyFont="1" applyFill="1" applyBorder="1" applyAlignment="1">
      <alignment vertical="center" wrapText="1"/>
    </xf>
    <xf numFmtId="0" fontId="15" fillId="0" borderId="1" xfId="0" applyFont="1" applyBorder="1" applyAlignment="1">
      <alignment horizontal="center" vertical="center"/>
    </xf>
    <xf numFmtId="0" fontId="15" fillId="0" borderId="0" xfId="0" applyFont="1" applyBorder="1" applyAlignment="1">
      <alignment horizontal="left" vertical="center" indent="1"/>
    </xf>
    <xf numFmtId="0" fontId="10" fillId="0" borderId="0" xfId="0" applyFont="1" applyBorder="1" applyAlignment="1">
      <alignment wrapText="1"/>
    </xf>
    <xf numFmtId="0" fontId="10" fillId="0" borderId="0" xfId="0" applyFont="1" applyBorder="1" applyAlignment="1">
      <alignment horizontal="center" vertical="center"/>
    </xf>
    <xf numFmtId="0" fontId="12" fillId="0" borderId="0" xfId="0" applyFont="1" applyBorder="1" applyAlignment="1">
      <alignment horizontal="center" vertical="center"/>
    </xf>
    <xf numFmtId="0" fontId="10" fillId="0" borderId="0" xfId="0" applyFont="1" applyBorder="1"/>
    <xf numFmtId="0" fontId="9" fillId="0" borderId="0"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wrapText="1"/>
    </xf>
    <xf numFmtId="0" fontId="23" fillId="0" borderId="0" xfId="0" applyFont="1" applyFill="1"/>
    <xf numFmtId="0" fontId="5" fillId="0" borderId="0" xfId="0" applyFont="1" applyBorder="1"/>
    <xf numFmtId="0" fontId="16" fillId="0" borderId="0" xfId="0" applyFont="1" applyBorder="1" applyAlignment="1">
      <alignment vertical="center" wrapText="1"/>
    </xf>
    <xf numFmtId="0" fontId="16" fillId="0" borderId="14" xfId="0" applyFont="1" applyBorder="1" applyAlignment="1">
      <alignment vertical="center" wrapText="1"/>
    </xf>
    <xf numFmtId="0" fontId="16" fillId="0" borderId="10" xfId="0" applyFont="1" applyBorder="1" applyAlignment="1">
      <alignment vertic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9" fontId="7" fillId="0" borderId="0" xfId="1" applyFont="1" applyFill="1" applyBorder="1" applyAlignment="1">
      <alignment horizontal="center" vertical="center"/>
    </xf>
    <xf numFmtId="0" fontId="7" fillId="0" borderId="0" xfId="0" applyFont="1" applyFill="1" applyBorder="1" applyAlignment="1">
      <alignment horizontal="center"/>
    </xf>
    <xf numFmtId="0" fontId="7" fillId="0" borderId="0" xfId="0" applyFont="1" applyBorder="1" applyAlignment="1">
      <alignment horizontal="center" vertical="center"/>
    </xf>
    <xf numFmtId="1" fontId="7" fillId="0" borderId="0" xfId="0" applyNumberFormat="1" applyFont="1" applyFill="1" applyBorder="1" applyAlignment="1">
      <alignment horizontal="center" vertical="center"/>
    </xf>
    <xf numFmtId="0" fontId="7" fillId="0" borderId="0" xfId="0" applyFont="1" applyAlignment="1">
      <alignment horizontal="center" vertical="center"/>
    </xf>
    <xf numFmtId="2" fontId="7" fillId="0" borderId="0" xfId="0" applyNumberFormat="1" applyFont="1" applyFill="1" applyAlignment="1">
      <alignment horizontal="right"/>
    </xf>
    <xf numFmtId="0" fontId="9" fillId="0" borderId="0" xfId="0" applyFont="1" applyFill="1" applyBorder="1" applyAlignment="1">
      <alignment vertical="center" wrapText="1"/>
    </xf>
    <xf numFmtId="0" fontId="10" fillId="0" borderId="0" xfId="0" applyFont="1" applyFill="1" applyBorder="1" applyAlignment="1">
      <alignment horizontal="left" wrapText="1"/>
    </xf>
    <xf numFmtId="0" fontId="10" fillId="0" borderId="0" xfId="0" applyFont="1" applyFill="1" applyAlignment="1">
      <alignment horizontal="left"/>
    </xf>
    <xf numFmtId="0" fontId="10" fillId="0" borderId="0" xfId="0" applyFont="1" applyFill="1" applyAlignment="1">
      <alignment horizontal="left" vertical="center"/>
    </xf>
    <xf numFmtId="0" fontId="20" fillId="0" borderId="15" xfId="0" applyFont="1" applyFill="1" applyBorder="1" applyAlignment="1">
      <alignment horizontal="center" vertical="center"/>
    </xf>
    <xf numFmtId="0" fontId="21" fillId="0" borderId="15"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protection locked="0"/>
    </xf>
    <xf numFmtId="0" fontId="10" fillId="0" borderId="0" xfId="0" applyFont="1" applyFill="1" applyBorder="1" applyAlignment="1">
      <alignment horizontal="justify" vertical="top"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16" fillId="0" borderId="4" xfId="0" applyFont="1" applyBorder="1" applyAlignment="1">
      <alignment vertical="center" wrapText="1"/>
    </xf>
    <xf numFmtId="0" fontId="26" fillId="0" borderId="0" xfId="0" applyFont="1" applyFill="1"/>
    <xf numFmtId="0" fontId="10" fillId="0" borderId="0" xfId="0" applyFont="1" applyAlignment="1">
      <alignment horizontal="center"/>
    </xf>
    <xf numFmtId="0" fontId="10" fillId="0" borderId="1" xfId="0" applyFont="1" applyBorder="1" applyAlignment="1">
      <alignment horizontal="center"/>
    </xf>
    <xf numFmtId="0" fontId="5" fillId="0" borderId="1" xfId="0" applyFont="1" applyBorder="1" applyAlignment="1">
      <alignment horizontal="center" textRotation="90" wrapText="1"/>
    </xf>
    <xf numFmtId="0" fontId="5" fillId="0" borderId="1" xfId="0" applyFont="1" applyFill="1" applyBorder="1" applyAlignment="1">
      <alignment horizontal="center" textRotation="90" wrapText="1"/>
    </xf>
    <xf numFmtId="0" fontId="10" fillId="0" borderId="1" xfId="0" applyFont="1" applyBorder="1" applyAlignment="1">
      <alignment horizontal="center" textRotation="90" wrapText="1"/>
    </xf>
    <xf numFmtId="0" fontId="10" fillId="0" borderId="1" xfId="0" applyFont="1" applyFill="1" applyBorder="1" applyAlignment="1">
      <alignment horizontal="center" textRotation="90"/>
    </xf>
    <xf numFmtId="0" fontId="10" fillId="0" borderId="0" xfId="0" applyFont="1" applyFill="1" applyAlignment="1">
      <alignment horizont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7" fillId="0" borderId="16"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4" xfId="0" applyFont="1" applyBorder="1" applyAlignment="1">
      <alignment horizontal="center" vertical="center" wrapText="1"/>
    </xf>
    <xf numFmtId="0" fontId="10" fillId="0" borderId="0" xfId="0" applyFont="1" applyFill="1" applyBorder="1" applyAlignment="1">
      <alignment horizontal="center"/>
    </xf>
    <xf numFmtId="0" fontId="10" fillId="0" borderId="0" xfId="0" applyFont="1" applyBorder="1" applyAlignment="1">
      <alignment horizontal="center"/>
    </xf>
    <xf numFmtId="0" fontId="10" fillId="0" borderId="10" xfId="0" applyFont="1" applyBorder="1" applyAlignment="1">
      <alignment horizontal="center"/>
    </xf>
    <xf numFmtId="0" fontId="10" fillId="0" borderId="14" xfId="0" applyFont="1" applyBorder="1" applyAlignment="1">
      <alignment horizontal="center"/>
    </xf>
    <xf numFmtId="0" fontId="27" fillId="0" borderId="10" xfId="0" applyFont="1" applyBorder="1" applyAlignment="1">
      <alignment vertical="center" wrapText="1"/>
    </xf>
    <xf numFmtId="0" fontId="27" fillId="0" borderId="0" xfId="0" applyFont="1" applyBorder="1" applyAlignment="1">
      <alignment vertical="center" wrapText="1"/>
    </xf>
    <xf numFmtId="0" fontId="27" fillId="0" borderId="14" xfId="0" applyFont="1" applyBorder="1" applyAlignment="1">
      <alignment vertical="center" wrapText="1"/>
    </xf>
    <xf numFmtId="0" fontId="10" fillId="0" borderId="1" xfId="0" applyFont="1" applyFill="1" applyBorder="1" applyAlignment="1">
      <alignment horizontal="center" textRotation="90" wrapText="1"/>
    </xf>
    <xf numFmtId="0" fontId="10" fillId="0" borderId="8" xfId="0" applyFont="1" applyFill="1" applyBorder="1" applyAlignment="1">
      <alignment horizontal="center" textRotation="90" wrapText="1"/>
    </xf>
    <xf numFmtId="0" fontId="10" fillId="0" borderId="9" xfId="0" applyFont="1" applyBorder="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0" xfId="0" applyFont="1" applyBorder="1"/>
    <xf numFmtId="0" fontId="10" fillId="0" borderId="6" xfId="0" applyFont="1" applyBorder="1"/>
    <xf numFmtId="0" fontId="10" fillId="0" borderId="12" xfId="0" applyFont="1" applyBorder="1"/>
    <xf numFmtId="0" fontId="10" fillId="0" borderId="14" xfId="0" applyFont="1" applyBorder="1"/>
    <xf numFmtId="0" fontId="10" fillId="0" borderId="7" xfId="0" applyFont="1" applyBorder="1"/>
    <xf numFmtId="0" fontId="10" fillId="0" borderId="10" xfId="0" applyFont="1" applyFill="1" applyBorder="1" applyAlignment="1">
      <alignment horizontal="center"/>
    </xf>
    <xf numFmtId="0" fontId="10" fillId="0" borderId="14" xfId="0" applyFont="1" applyFill="1" applyBorder="1" applyAlignment="1">
      <alignment horizontal="center"/>
    </xf>
    <xf numFmtId="0" fontId="10" fillId="0" borderId="0" xfId="0" applyFont="1" applyBorder="1" applyAlignment="1">
      <alignment horizontal="left" vertical="center"/>
    </xf>
    <xf numFmtId="0" fontId="10" fillId="0" borderId="0" xfId="0" applyFont="1" applyBorder="1" applyAlignment="1">
      <alignment vertical="center"/>
    </xf>
    <xf numFmtId="0" fontId="10" fillId="0" borderId="11" xfId="0" applyFont="1" applyBorder="1" applyAlignment="1">
      <alignment vertical="center"/>
    </xf>
    <xf numFmtId="14" fontId="15" fillId="3" borderId="0" xfId="0" applyNumberFormat="1" applyFont="1" applyFill="1" applyBorder="1" applyAlignment="1" applyProtection="1">
      <alignment vertical="center"/>
      <protection locked="0"/>
    </xf>
    <xf numFmtId="14" fontId="10" fillId="0" borderId="0" xfId="0" applyNumberFormat="1" applyFont="1" applyBorder="1" applyAlignment="1">
      <alignment vertical="center"/>
    </xf>
    <xf numFmtId="0" fontId="28" fillId="0" borderId="0" xfId="0" applyFont="1" applyFill="1"/>
    <xf numFmtId="0" fontId="15" fillId="0" borderId="16" xfId="0" applyFont="1" applyBorder="1" applyAlignment="1">
      <alignment horizontal="left" vertical="center" wrapText="1"/>
    </xf>
    <xf numFmtId="0" fontId="15" fillId="0" borderId="17" xfId="0" applyFont="1" applyBorder="1" applyAlignment="1">
      <alignment horizontal="left" vertical="center" wrapText="1"/>
    </xf>
    <xf numFmtId="0" fontId="10" fillId="0" borderId="1" xfId="0" applyFont="1" applyBorder="1" applyAlignment="1">
      <alignment horizontal="center" vertical="center"/>
    </xf>
    <xf numFmtId="0" fontId="15" fillId="0" borderId="16" xfId="0" applyFont="1" applyBorder="1" applyAlignment="1">
      <alignment horizontal="left" vertical="center"/>
    </xf>
    <xf numFmtId="0" fontId="15" fillId="0" borderId="17" xfId="0" applyFont="1" applyBorder="1" applyAlignment="1">
      <alignment horizontal="left"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30" fillId="0" borderId="0" xfId="0" applyFont="1"/>
    <xf numFmtId="0" fontId="32" fillId="0" borderId="0" xfId="2" applyFont="1" applyBorder="1"/>
    <xf numFmtId="0" fontId="33" fillId="6" borderId="0" xfId="0" applyFont="1" applyFill="1"/>
    <xf numFmtId="0" fontId="34" fillId="6" borderId="0" xfId="0" applyFont="1" applyFill="1" applyAlignment="1">
      <alignment horizontal="left" indent="2"/>
    </xf>
    <xf numFmtId="0" fontId="34" fillId="6" borderId="0" xfId="0" applyFont="1" applyFill="1" applyAlignment="1">
      <alignment wrapText="1"/>
    </xf>
    <xf numFmtId="0" fontId="34" fillId="0" borderId="0" xfId="0" applyFont="1"/>
    <xf numFmtId="0" fontId="32" fillId="0" borderId="0" xfId="2" applyFont="1" applyBorder="1" applyAlignment="1">
      <alignment horizontal="left" vertical="center"/>
    </xf>
    <xf numFmtId="0" fontId="36" fillId="0" borderId="0" xfId="0" quotePrefix="1" applyFont="1" applyAlignment="1">
      <alignment horizontal="left" wrapText="1" indent="5"/>
    </xf>
    <xf numFmtId="0" fontId="34" fillId="6" borderId="0" xfId="0" applyFont="1" applyFill="1" applyAlignment="1">
      <alignment horizontal="left" vertical="center" wrapText="1" indent="4"/>
    </xf>
    <xf numFmtId="0" fontId="34" fillId="6" borderId="0" xfId="0" quotePrefix="1" applyFont="1" applyFill="1" applyAlignment="1">
      <alignment horizontal="left" vertical="center" wrapText="1" indent="4"/>
    </xf>
    <xf numFmtId="0" fontId="34" fillId="6" borderId="0" xfId="0" applyFont="1" applyFill="1" applyAlignment="1">
      <alignment horizontal="left" vertical="center" wrapText="1" indent="2"/>
    </xf>
    <xf numFmtId="0" fontId="4" fillId="7" borderId="1" xfId="0" applyFont="1" applyFill="1" applyBorder="1" applyAlignment="1">
      <alignment horizontal="center" vertical="center"/>
    </xf>
    <xf numFmtId="164" fontId="5" fillId="8" borderId="1" xfId="3" applyNumberFormat="1" applyFont="1" applyFill="1" applyBorder="1" applyAlignment="1">
      <alignment horizontal="right" vertical="center"/>
    </xf>
    <xf numFmtId="164" fontId="5" fillId="0" borderId="1" xfId="3" applyNumberFormat="1" applyFont="1" applyBorder="1" applyAlignment="1">
      <alignment horizontal="right" vertical="center"/>
    </xf>
    <xf numFmtId="164" fontId="5" fillId="9" borderId="1" xfId="3" applyNumberFormat="1" applyFont="1" applyFill="1" applyBorder="1" applyAlignment="1">
      <alignment horizontal="right" vertical="center"/>
    </xf>
    <xf numFmtId="0" fontId="5" fillId="0" borderId="11" xfId="0" applyFont="1" applyBorder="1" applyAlignment="1">
      <alignment horizontal="left" vertical="center"/>
    </xf>
    <xf numFmtId="0" fontId="5" fillId="0" borderId="0" xfId="0" applyFont="1" applyAlignment="1">
      <alignment horizontal="left" vertical="center"/>
    </xf>
    <xf numFmtId="164" fontId="5" fillId="0" borderId="0" xfId="3" applyNumberFormat="1" applyFont="1" applyBorder="1" applyAlignment="1">
      <alignment horizontal="right" vertical="center"/>
    </xf>
    <xf numFmtId="164" fontId="5" fillId="0" borderId="12" xfId="3" applyNumberFormat="1" applyFont="1" applyBorder="1" applyAlignment="1">
      <alignment horizontal="right" vertical="center"/>
    </xf>
    <xf numFmtId="0" fontId="28" fillId="0" borderId="11" xfId="0" applyFont="1" applyBorder="1" applyAlignment="1">
      <alignment horizontal="left" vertical="center"/>
    </xf>
    <xf numFmtId="0" fontId="28" fillId="0" borderId="0" xfId="0" applyFont="1" applyAlignment="1">
      <alignment horizontal="left" vertical="center"/>
    </xf>
    <xf numFmtId="164" fontId="28" fillId="0" borderId="0" xfId="3" applyNumberFormat="1" applyFont="1" applyFill="1" applyBorder="1" applyAlignment="1">
      <alignment horizontal="right" vertical="center"/>
    </xf>
    <xf numFmtId="164" fontId="28" fillId="0" borderId="12" xfId="3" applyNumberFormat="1" applyFont="1" applyFill="1" applyBorder="1" applyAlignment="1">
      <alignment horizontal="right" vertical="center"/>
    </xf>
    <xf numFmtId="164" fontId="4" fillId="9" borderId="1" xfId="3" applyNumberFormat="1" applyFont="1" applyFill="1" applyBorder="1" applyAlignment="1">
      <alignment horizontal="right" vertical="center"/>
    </xf>
    <xf numFmtId="0" fontId="5" fillId="0" borderId="12" xfId="0" applyFont="1" applyBorder="1"/>
    <xf numFmtId="164" fontId="5" fillId="8" borderId="1" xfId="3" applyNumberFormat="1" applyFont="1" applyFill="1" applyBorder="1" applyAlignment="1">
      <alignment vertical="center"/>
    </xf>
    <xf numFmtId="164" fontId="5" fillId="0" borderId="1" xfId="3" applyNumberFormat="1" applyFont="1" applyBorder="1" applyAlignment="1">
      <alignment vertical="center"/>
    </xf>
    <xf numFmtId="164" fontId="5" fillId="9" borderId="1" xfId="3" applyNumberFormat="1" applyFont="1" applyFill="1" applyBorder="1" applyAlignment="1">
      <alignment vertical="center"/>
    </xf>
    <xf numFmtId="164" fontId="4" fillId="9" borderId="1" xfId="3" applyNumberFormat="1" applyFont="1" applyFill="1" applyBorder="1" applyAlignment="1">
      <alignment horizontal="center" vertical="center"/>
    </xf>
    <xf numFmtId="0" fontId="5" fillId="0" borderId="11" xfId="0" applyFont="1" applyBorder="1" applyAlignment="1">
      <alignment horizontal="left"/>
    </xf>
    <xf numFmtId="0" fontId="5" fillId="0" borderId="0" xfId="0" applyFont="1" applyAlignment="1">
      <alignment horizontal="left"/>
    </xf>
    <xf numFmtId="0" fontId="5" fillId="0" borderId="0" xfId="0" applyFont="1" applyAlignment="1">
      <alignment vertical="center"/>
    </xf>
    <xf numFmtId="0" fontId="5" fillId="0" borderId="12" xfId="0" applyFont="1" applyBorder="1" applyAlignment="1">
      <alignment vertical="center"/>
    </xf>
    <xf numFmtId="0" fontId="5" fillId="0" borderId="8" xfId="0" applyFont="1" applyBorder="1" applyAlignment="1">
      <alignment horizontal="left"/>
    </xf>
    <xf numFmtId="0" fontId="5" fillId="0" borderId="18" xfId="0" applyFont="1" applyBorder="1" applyAlignment="1">
      <alignment horizontal="left"/>
    </xf>
    <xf numFmtId="0" fontId="5" fillId="0" borderId="5" xfId="0" applyFont="1" applyBorder="1" applyAlignment="1">
      <alignment horizontal="left"/>
    </xf>
    <xf numFmtId="0" fontId="5" fillId="0" borderId="1" xfId="0" applyFont="1" applyBorder="1" applyAlignment="1">
      <alignment vertical="center"/>
    </xf>
    <xf numFmtId="0" fontId="5" fillId="0" borderId="11" xfId="0" applyFont="1" applyBorder="1"/>
    <xf numFmtId="0" fontId="0" fillId="0" borderId="11" xfId="0" applyBorder="1"/>
    <xf numFmtId="164" fontId="0" fillId="0" borderId="0" xfId="3" applyNumberFormat="1" applyFont="1" applyFill="1" applyBorder="1" applyAlignment="1">
      <alignment vertical="center"/>
    </xf>
    <xf numFmtId="164" fontId="0" fillId="0" borderId="12" xfId="3" applyNumberFormat="1" applyFont="1" applyFill="1" applyBorder="1" applyAlignment="1">
      <alignment vertical="center"/>
    </xf>
    <xf numFmtId="0" fontId="15" fillId="3" borderId="0" xfId="0" applyFont="1" applyFill="1" applyBorder="1" applyAlignment="1" applyProtection="1">
      <alignment horizontal="right" vertical="center"/>
      <protection locked="0"/>
    </xf>
    <xf numFmtId="14" fontId="15" fillId="3" borderId="0" xfId="0" applyNumberFormat="1" applyFont="1" applyFill="1" applyBorder="1" applyAlignment="1" applyProtection="1">
      <alignment horizontal="right" vertical="center"/>
      <protection locked="0"/>
    </xf>
    <xf numFmtId="0" fontId="17" fillId="0" borderId="16" xfId="0" applyFont="1" applyBorder="1" applyAlignment="1">
      <alignment horizontal="center" vertical="center" wrapText="1"/>
    </xf>
    <xf numFmtId="0" fontId="40" fillId="0" borderId="1" xfId="0" applyFont="1" applyBorder="1" applyAlignment="1">
      <alignment horizontal="left" vertical="center"/>
    </xf>
    <xf numFmtId="0" fontId="40" fillId="2" borderId="1" xfId="0" applyFont="1" applyFill="1" applyBorder="1" applyAlignment="1">
      <alignment horizontal="center" vertical="center"/>
    </xf>
    <xf numFmtId="0" fontId="0" fillId="5" borderId="1" xfId="0" applyFill="1" applyBorder="1" applyAlignment="1">
      <alignment horizontal="left" vertical="center"/>
    </xf>
    <xf numFmtId="1" fontId="0" fillId="5" borderId="1" xfId="0" applyNumberFormat="1" applyFill="1" applyBorder="1" applyAlignment="1">
      <alignment horizontal="left"/>
    </xf>
    <xf numFmtId="14" fontId="0" fillId="5" borderId="1" xfId="0" applyNumberFormat="1" applyFill="1" applyBorder="1" applyAlignment="1">
      <alignment horizontal="left" vertical="center"/>
    </xf>
    <xf numFmtId="0" fontId="34" fillId="0" borderId="0" xfId="0" applyFont="1" applyAlignment="1">
      <alignment horizontal="left" vertical="center" wrapText="1" indent="2"/>
    </xf>
    <xf numFmtId="0" fontId="34" fillId="0" borderId="0" xfId="0" quotePrefix="1" applyFont="1" applyAlignment="1">
      <alignment horizontal="left" vertical="center" wrapText="1" indent="2"/>
    </xf>
    <xf numFmtId="0" fontId="34" fillId="6" borderId="0" xfId="0" applyFont="1" applyFill="1" applyAlignment="1">
      <alignment horizontal="left" vertical="center" wrapText="1" indent="4"/>
    </xf>
    <xf numFmtId="0" fontId="34" fillId="6" borderId="0" xfId="0" quotePrefix="1" applyFont="1" applyFill="1" applyAlignment="1">
      <alignment horizontal="left" vertical="center" wrapText="1" indent="4"/>
    </xf>
    <xf numFmtId="0" fontId="39" fillId="0" borderId="8" xfId="0" applyFont="1" applyFill="1" applyBorder="1" applyAlignment="1">
      <alignment horizontal="center" vertical="center"/>
    </xf>
    <xf numFmtId="0" fontId="39" fillId="0" borderId="18" xfId="0" applyFont="1" applyFill="1" applyBorder="1" applyAlignment="1">
      <alignment horizontal="center" vertical="center"/>
    </xf>
    <xf numFmtId="0" fontId="39" fillId="0" borderId="5" xfId="0" applyFont="1" applyFill="1" applyBorder="1" applyAlignment="1">
      <alignment horizontal="center" vertical="center"/>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31" fillId="0" borderId="0" xfId="0" applyFont="1" applyAlignment="1">
      <alignment horizontal="center"/>
    </xf>
    <xf numFmtId="0" fontId="34" fillId="6" borderId="0" xfId="0" applyFont="1" applyFill="1" applyAlignment="1">
      <alignment horizontal="left" vertical="center" wrapText="1"/>
    </xf>
    <xf numFmtId="0" fontId="34" fillId="6" borderId="0" xfId="0" applyFont="1" applyFill="1" applyAlignment="1">
      <alignment horizontal="left" vertical="center" wrapText="1" indent="2"/>
    </xf>
    <xf numFmtId="0" fontId="35" fillId="6" borderId="0" xfId="0" applyFont="1" applyFill="1" applyAlignment="1">
      <alignment vertical="center" wrapText="1"/>
    </xf>
    <xf numFmtId="0" fontId="34" fillId="6" borderId="0" xfId="0" applyFont="1" applyFill="1" applyAlignment="1">
      <alignment horizontal="left" wrapText="1" indent="4"/>
    </xf>
    <xf numFmtId="0" fontId="20" fillId="0" borderId="15" xfId="0" applyFont="1" applyFill="1" applyBorder="1" applyAlignment="1">
      <alignment horizontal="left" vertical="center" wrapText="1"/>
    </xf>
    <xf numFmtId="0" fontId="15" fillId="0" borderId="16" xfId="0" applyFont="1" applyBorder="1" applyAlignment="1">
      <alignment horizontal="left" vertical="center" wrapText="1"/>
    </xf>
    <xf numFmtId="0" fontId="15" fillId="0" borderId="17" xfId="0" applyFont="1" applyBorder="1" applyAlignment="1">
      <alignment horizontal="left" vertical="center" wrapText="1"/>
    </xf>
    <xf numFmtId="0" fontId="6" fillId="0" borderId="8"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5" xfId="0" applyFont="1" applyBorder="1" applyAlignment="1">
      <alignment horizontal="center" vertical="center"/>
    </xf>
    <xf numFmtId="0" fontId="22" fillId="4" borderId="15" xfId="0" applyFont="1" applyFill="1" applyBorder="1" applyAlignment="1">
      <alignment horizontal="left" vertical="center" wrapText="1"/>
    </xf>
    <xf numFmtId="0" fontId="15" fillId="0" borderId="9" xfId="0" applyFont="1" applyBorder="1" applyAlignment="1" applyProtection="1">
      <alignment horizontal="left" vertical="center" wrapText="1"/>
      <protection locked="0"/>
    </xf>
    <xf numFmtId="0" fontId="15" fillId="0" borderId="10" xfId="0" applyFont="1" applyBorder="1" applyAlignment="1" applyProtection="1">
      <alignment horizontal="left" vertical="center" wrapText="1"/>
      <protection locked="0"/>
    </xf>
    <xf numFmtId="0" fontId="15" fillId="0" borderId="6" xfId="0" applyFont="1" applyBorder="1" applyAlignment="1" applyProtection="1">
      <alignment horizontal="left" vertical="center" wrapText="1"/>
      <protection locked="0"/>
    </xf>
    <xf numFmtId="0" fontId="15" fillId="0" borderId="11" xfId="0" applyFont="1" applyBorder="1" applyAlignment="1" applyProtection="1">
      <alignment horizontal="left" vertical="center" wrapText="1"/>
      <protection locked="0"/>
    </xf>
    <xf numFmtId="0" fontId="15" fillId="0" borderId="0" xfId="0" applyFont="1" applyBorder="1" applyAlignment="1" applyProtection="1">
      <alignment horizontal="left" vertical="center" wrapText="1"/>
      <protection locked="0"/>
    </xf>
    <xf numFmtId="0" fontId="15" fillId="0" borderId="12" xfId="0" applyFont="1" applyBorder="1" applyAlignment="1" applyProtection="1">
      <alignment horizontal="left" vertical="center" wrapText="1"/>
      <protection locked="0"/>
    </xf>
    <xf numFmtId="0" fontId="15" fillId="0" borderId="13" xfId="0" applyFont="1" applyBorder="1" applyAlignment="1" applyProtection="1">
      <alignment horizontal="left" vertical="center" wrapText="1"/>
      <protection locked="0"/>
    </xf>
    <xf numFmtId="0" fontId="15" fillId="0" borderId="14"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9" fillId="0" borderId="8" xfId="0" applyFont="1" applyBorder="1" applyAlignment="1">
      <alignment horizontal="left" vertical="center"/>
    </xf>
    <xf numFmtId="0" fontId="19" fillId="0" borderId="18" xfId="0" applyFont="1" applyBorder="1" applyAlignment="1">
      <alignment horizontal="left" vertical="center"/>
    </xf>
    <xf numFmtId="0" fontId="19" fillId="0" borderId="5" xfId="0" applyFont="1" applyBorder="1" applyAlignment="1">
      <alignment horizontal="left"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7" fillId="0" borderId="16" xfId="0" applyFont="1" applyBorder="1" applyAlignment="1">
      <alignment horizontal="center" vertical="center" wrapText="1"/>
    </xf>
    <xf numFmtId="0" fontId="17" fillId="0" borderId="17" xfId="0" applyFont="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18" fillId="4" borderId="15" xfId="0" applyFont="1" applyFill="1" applyBorder="1" applyAlignment="1">
      <alignment horizontal="left" vertical="center" wrapText="1"/>
    </xf>
    <xf numFmtId="0" fontId="21" fillId="0" borderId="15" xfId="0" applyFont="1" applyBorder="1" applyAlignment="1">
      <alignment horizontal="left" vertical="center" wrapText="1"/>
    </xf>
    <xf numFmtId="0" fontId="15" fillId="0" borderId="9" xfId="0" applyFont="1" applyBorder="1" applyAlignment="1" applyProtection="1">
      <alignment horizontal="left" vertical="top" wrapText="1"/>
      <protection locked="0"/>
    </xf>
    <xf numFmtId="0" fontId="15" fillId="0" borderId="10" xfId="0" applyFont="1" applyBorder="1" applyAlignment="1" applyProtection="1">
      <alignment horizontal="left" vertical="top"/>
      <protection locked="0"/>
    </xf>
    <xf numFmtId="0" fontId="15" fillId="0" borderId="6" xfId="0" applyFont="1" applyBorder="1" applyAlignment="1" applyProtection="1">
      <alignment horizontal="left" vertical="top"/>
      <protection locked="0"/>
    </xf>
    <xf numFmtId="0" fontId="15" fillId="0" borderId="11" xfId="0" applyFont="1" applyBorder="1" applyAlignment="1" applyProtection="1">
      <alignment horizontal="left" vertical="top"/>
      <protection locked="0"/>
    </xf>
    <xf numFmtId="0" fontId="15" fillId="0" borderId="0" xfId="0" applyFont="1" applyBorder="1" applyAlignment="1" applyProtection="1">
      <alignment horizontal="left" vertical="top"/>
      <protection locked="0"/>
    </xf>
    <xf numFmtId="0" fontId="15" fillId="0" borderId="12" xfId="0" applyFont="1" applyBorder="1" applyAlignment="1" applyProtection="1">
      <alignment horizontal="left" vertical="top"/>
      <protection locked="0"/>
    </xf>
    <xf numFmtId="0" fontId="15" fillId="0" borderId="13" xfId="0" applyFont="1" applyBorder="1" applyAlignment="1" applyProtection="1">
      <alignment horizontal="left" vertical="top"/>
      <protection locked="0"/>
    </xf>
    <xf numFmtId="0" fontId="15" fillId="0" borderId="14" xfId="0" applyFont="1" applyBorder="1" applyAlignment="1" applyProtection="1">
      <alignment horizontal="left" vertical="top"/>
      <protection locked="0"/>
    </xf>
    <xf numFmtId="0" fontId="15" fillId="0" borderId="7" xfId="0" applyFont="1" applyBorder="1" applyAlignment="1" applyProtection="1">
      <alignment horizontal="left" vertical="top"/>
      <protection locked="0"/>
    </xf>
    <xf numFmtId="0" fontId="15" fillId="0" borderId="16" xfId="0" applyFont="1" applyBorder="1" applyAlignment="1">
      <alignment horizontal="left" vertical="center"/>
    </xf>
    <xf numFmtId="0" fontId="15" fillId="0" borderId="17" xfId="0" applyFont="1" applyBorder="1" applyAlignment="1">
      <alignment horizontal="left" vertical="center"/>
    </xf>
    <xf numFmtId="0" fontId="15" fillId="0" borderId="9" xfId="0" applyFont="1" applyBorder="1" applyAlignment="1" applyProtection="1">
      <alignment horizontal="left" vertical="center"/>
      <protection locked="0"/>
    </xf>
    <xf numFmtId="0" fontId="15" fillId="0" borderId="10" xfId="0" applyFont="1" applyBorder="1" applyAlignment="1" applyProtection="1">
      <alignment horizontal="left" vertical="center"/>
      <protection locked="0"/>
    </xf>
    <xf numFmtId="0" fontId="15" fillId="0" borderId="6" xfId="0" applyFont="1" applyBorder="1" applyAlignment="1" applyProtection="1">
      <alignment horizontal="left" vertical="center"/>
      <protection locked="0"/>
    </xf>
    <xf numFmtId="0" fontId="15" fillId="0" borderId="11"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15" fillId="0" borderId="12" xfId="0" applyFont="1" applyBorder="1" applyAlignment="1" applyProtection="1">
      <alignment horizontal="left" vertical="center"/>
      <protection locked="0"/>
    </xf>
    <xf numFmtId="0" fontId="15" fillId="0" borderId="13" xfId="0" applyFont="1" applyBorder="1" applyAlignment="1" applyProtection="1">
      <alignment horizontal="left" vertical="center"/>
      <protection locked="0"/>
    </xf>
    <xf numFmtId="0" fontId="15" fillId="0" borderId="14" xfId="0" applyFont="1" applyBorder="1" applyAlignment="1" applyProtection="1">
      <alignment horizontal="left" vertical="center"/>
      <protection locked="0"/>
    </xf>
    <xf numFmtId="0" fontId="15" fillId="0" borderId="7" xfId="0" applyFont="1" applyBorder="1" applyAlignment="1" applyProtection="1">
      <alignment horizontal="left" vertical="center"/>
      <protection locked="0"/>
    </xf>
    <xf numFmtId="0" fontId="5" fillId="0" borderId="1" xfId="0" applyFont="1" applyBorder="1" applyAlignment="1">
      <alignment horizontal="left"/>
    </xf>
    <xf numFmtId="0" fontId="4" fillId="9" borderId="8" xfId="0" applyFont="1" applyFill="1" applyBorder="1" applyAlignment="1">
      <alignment horizontal="left" vertical="center"/>
    </xf>
    <xf numFmtId="0" fontId="4" fillId="9" borderId="18" xfId="0" applyFont="1" applyFill="1" applyBorder="1" applyAlignment="1">
      <alignment horizontal="left" vertical="center"/>
    </xf>
    <xf numFmtId="0" fontId="4" fillId="9" borderId="5" xfId="0" applyFont="1" applyFill="1" applyBorder="1" applyAlignment="1">
      <alignment horizontal="left" vertical="center"/>
    </xf>
    <xf numFmtId="0" fontId="24" fillId="0" borderId="9" xfId="0" applyFont="1" applyFill="1" applyBorder="1" applyAlignment="1">
      <alignment horizontal="center" vertical="center"/>
    </xf>
    <xf numFmtId="0" fontId="24" fillId="0" borderId="10" xfId="0" applyFont="1" applyFill="1" applyBorder="1" applyAlignment="1">
      <alignment horizontal="center" vertical="center"/>
    </xf>
    <xf numFmtId="0" fontId="24" fillId="0" borderId="10" xfId="0" applyFont="1" applyBorder="1" applyAlignment="1">
      <alignment horizontal="center" vertical="center"/>
    </xf>
    <xf numFmtId="0" fontId="24" fillId="0" borderId="6" xfId="0" applyFont="1" applyBorder="1" applyAlignment="1">
      <alignment horizontal="center" vertical="center"/>
    </xf>
    <xf numFmtId="0" fontId="5" fillId="0" borderId="1" xfId="0" applyFont="1" applyBorder="1" applyAlignment="1">
      <alignment horizontal="left" vertical="center"/>
    </xf>
    <xf numFmtId="0" fontId="25" fillId="0" borderId="8" xfId="0" applyFont="1" applyBorder="1" applyAlignment="1">
      <alignment horizontal="center" vertical="center"/>
    </xf>
    <xf numFmtId="0" fontId="25" fillId="0" borderId="18" xfId="0" applyFont="1" applyBorder="1" applyAlignment="1">
      <alignment horizontal="center" vertical="center"/>
    </xf>
    <xf numFmtId="0" fontId="25" fillId="0" borderId="5" xfId="0" applyFont="1" applyBorder="1" applyAlignment="1">
      <alignment horizontal="center" vertical="center"/>
    </xf>
    <xf numFmtId="0" fontId="38" fillId="7" borderId="1" xfId="0" applyFont="1" applyFill="1" applyBorder="1" applyAlignment="1">
      <alignment horizontal="center"/>
    </xf>
    <xf numFmtId="0" fontId="5" fillId="9" borderId="1" xfId="0" applyFont="1" applyFill="1" applyBorder="1" applyAlignment="1">
      <alignment horizontal="left" vertical="center"/>
    </xf>
    <xf numFmtId="0" fontId="4" fillId="0" borderId="1" xfId="0" applyFont="1" applyBorder="1" applyAlignment="1">
      <alignment horizontal="left"/>
    </xf>
    <xf numFmtId="0" fontId="4" fillId="0" borderId="1" xfId="0" applyFont="1" applyBorder="1" applyAlignment="1">
      <alignment horizontal="left" vertical="center"/>
    </xf>
    <xf numFmtId="0" fontId="5" fillId="9" borderId="1" xfId="0" applyFont="1" applyFill="1" applyBorder="1" applyAlignment="1">
      <alignment horizontal="left"/>
    </xf>
    <xf numFmtId="0" fontId="6" fillId="2" borderId="1"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5" xfId="0" applyFont="1" applyFill="1" applyBorder="1" applyAlignment="1">
      <alignment horizontal="center" vertical="center"/>
    </xf>
    <xf numFmtId="0" fontId="7" fillId="0" borderId="1" xfId="0" applyFont="1" applyBorder="1" applyAlignment="1">
      <alignment horizontal="center" vertical="center"/>
    </xf>
    <xf numFmtId="0" fontId="25" fillId="0" borderId="0"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8" xfId="0" applyFont="1" applyBorder="1" applyAlignment="1">
      <alignment horizontal="center" vertical="center"/>
    </xf>
    <xf numFmtId="0" fontId="25" fillId="5" borderId="1" xfId="0" applyFont="1" applyFill="1" applyBorder="1" applyAlignment="1">
      <alignment horizontal="center" vertical="center"/>
    </xf>
    <xf numFmtId="0" fontId="25" fillId="0" borderId="1" xfId="0" applyFont="1" applyFill="1" applyBorder="1" applyAlignment="1">
      <alignment horizontal="center" vertical="center"/>
    </xf>
    <xf numFmtId="1" fontId="25" fillId="0" borderId="1" xfId="0" applyNumberFormat="1" applyFont="1" applyFill="1" applyBorder="1" applyAlignment="1">
      <alignment horizontal="center" vertical="center"/>
    </xf>
    <xf numFmtId="14" fontId="10" fillId="3" borderId="0" xfId="0" applyNumberFormat="1" applyFont="1" applyFill="1" applyBorder="1" applyAlignment="1" applyProtection="1">
      <alignment horizontal="right" vertical="center"/>
      <protection locked="0"/>
    </xf>
    <xf numFmtId="0" fontId="10" fillId="3" borderId="0" xfId="0" applyFont="1" applyFill="1" applyBorder="1" applyAlignment="1" applyProtection="1">
      <alignment horizontal="right" vertical="center"/>
      <protection locked="0"/>
    </xf>
    <xf numFmtId="0" fontId="10" fillId="3" borderId="0" xfId="0" applyFont="1" applyFill="1" applyBorder="1" applyAlignment="1" applyProtection="1">
      <alignment horizontal="left" vertical="center"/>
      <protection locked="0"/>
    </xf>
    <xf numFmtId="0" fontId="10" fillId="0" borderId="8" xfId="0" applyFont="1" applyBorder="1" applyAlignment="1">
      <alignment horizontal="center"/>
    </xf>
    <xf numFmtId="0" fontId="10" fillId="0" borderId="5" xfId="0" applyFont="1" applyBorder="1" applyAlignment="1">
      <alignment horizontal="center"/>
    </xf>
    <xf numFmtId="0" fontId="12" fillId="0" borderId="8" xfId="0" applyFont="1" applyBorder="1" applyAlignment="1">
      <alignment horizontal="center" vertical="center"/>
    </xf>
    <xf numFmtId="0" fontId="12" fillId="0" borderId="5" xfId="0" applyFont="1" applyBorder="1" applyAlignment="1">
      <alignment horizontal="center" vertical="center"/>
    </xf>
    <xf numFmtId="0" fontId="12" fillId="0" borderId="18" xfId="0" applyFont="1" applyBorder="1" applyAlignment="1">
      <alignment horizontal="center" vertical="center"/>
    </xf>
    <xf numFmtId="0" fontId="10" fillId="0" borderId="9" xfId="0" applyFont="1" applyBorder="1" applyAlignment="1">
      <alignment horizontal="center" vertical="center"/>
    </xf>
    <xf numFmtId="0" fontId="10" fillId="0" borderId="6"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center"/>
    </xf>
    <xf numFmtId="0" fontId="10" fillId="0" borderId="6" xfId="0" applyFont="1" applyBorder="1" applyAlignment="1">
      <alignment horizontal="center"/>
    </xf>
    <xf numFmtId="0" fontId="10" fillId="0" borderId="11" xfId="0" applyFont="1" applyBorder="1" applyAlignment="1">
      <alignment horizontal="center"/>
    </xf>
    <xf numFmtId="0" fontId="10" fillId="0" borderId="12" xfId="0" applyFont="1" applyBorder="1" applyAlignment="1">
      <alignment horizontal="center"/>
    </xf>
    <xf numFmtId="0" fontId="10" fillId="0" borderId="13" xfId="0" applyFont="1" applyBorder="1" applyAlignment="1">
      <alignment horizontal="center"/>
    </xf>
    <xf numFmtId="0" fontId="10" fillId="0" borderId="7" xfId="0" applyFont="1" applyBorder="1" applyAlignment="1">
      <alignment horizontal="center"/>
    </xf>
    <xf numFmtId="0" fontId="27" fillId="0" borderId="8" xfId="0" applyFont="1" applyBorder="1" applyAlignment="1">
      <alignment horizontal="left" vertical="center"/>
    </xf>
    <xf numFmtId="0" fontId="27" fillId="0" borderId="18" xfId="0" applyFont="1" applyBorder="1" applyAlignment="1">
      <alignment horizontal="left" vertical="center"/>
    </xf>
    <xf numFmtId="0" fontId="27" fillId="0" borderId="5" xfId="0" applyFont="1" applyBorder="1" applyAlignment="1">
      <alignment horizontal="left" vertical="center"/>
    </xf>
    <xf numFmtId="0" fontId="10" fillId="0" borderId="9" xfId="0" applyFont="1" applyBorder="1" applyAlignment="1" applyProtection="1">
      <alignment horizontal="left" vertical="center"/>
      <protection locked="0"/>
    </xf>
    <xf numFmtId="0" fontId="10" fillId="0" borderId="10" xfId="0" applyFont="1" applyBorder="1" applyAlignment="1" applyProtection="1">
      <alignment horizontal="left" vertical="center"/>
      <protection locked="0"/>
    </xf>
    <xf numFmtId="0" fontId="10" fillId="0" borderId="6" xfId="0" applyFont="1" applyBorder="1" applyAlignment="1" applyProtection="1">
      <alignment horizontal="left" vertical="center"/>
      <protection locked="0"/>
    </xf>
    <xf numFmtId="0" fontId="10" fillId="0" borderId="11" xfId="0" applyFont="1" applyBorder="1" applyAlignment="1" applyProtection="1">
      <alignment horizontal="left" vertical="center"/>
      <protection locked="0"/>
    </xf>
    <xf numFmtId="0" fontId="10" fillId="0" borderId="0" xfId="0" applyFont="1" applyBorder="1" applyAlignment="1" applyProtection="1">
      <alignment horizontal="left" vertical="center"/>
      <protection locked="0"/>
    </xf>
    <xf numFmtId="0" fontId="10" fillId="0" borderId="12" xfId="0" applyFont="1" applyBorder="1" applyAlignment="1" applyProtection="1">
      <alignment horizontal="left" vertical="center"/>
      <protection locked="0"/>
    </xf>
    <xf numFmtId="0" fontId="10" fillId="0" borderId="13" xfId="0" applyFont="1" applyBorder="1" applyAlignment="1" applyProtection="1">
      <alignment horizontal="left" vertical="center"/>
      <protection locked="0"/>
    </xf>
    <xf numFmtId="0" fontId="10" fillId="0" borderId="14" xfId="0" applyFont="1" applyBorder="1" applyAlignment="1" applyProtection="1">
      <alignment horizontal="left" vertical="center"/>
      <protection locked="0"/>
    </xf>
    <xf numFmtId="0" fontId="10" fillId="0" borderId="7" xfId="0" applyFont="1" applyBorder="1" applyAlignment="1" applyProtection="1">
      <alignment horizontal="left" vertical="center"/>
      <protection locked="0"/>
    </xf>
    <xf numFmtId="0" fontId="10" fillId="0" borderId="8"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9" xfId="0" applyFont="1" applyBorder="1" applyAlignment="1" applyProtection="1">
      <alignment horizontal="center" vertical="center"/>
      <protection locked="0"/>
    </xf>
    <xf numFmtId="0" fontId="10" fillId="0" borderId="10" xfId="0" applyFont="1" applyBorder="1" applyAlignment="1" applyProtection="1">
      <alignment horizontal="center" vertical="center"/>
      <protection locked="0"/>
    </xf>
    <xf numFmtId="0" fontId="10" fillId="0" borderId="6"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0"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0" fillId="0" borderId="13" xfId="0" applyFont="1" applyBorder="1" applyAlignment="1" applyProtection="1">
      <alignment horizontal="center" vertical="center"/>
      <protection locked="0"/>
    </xf>
    <xf numFmtId="0" fontId="10" fillId="0" borderId="14"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20" fillId="0" borderId="16" xfId="0" applyFont="1" applyFill="1" applyBorder="1" applyAlignment="1">
      <alignment horizontal="left" vertical="center" wrapText="1"/>
    </xf>
    <xf numFmtId="0" fontId="20" fillId="0" borderId="20" xfId="0" applyFont="1" applyFill="1" applyBorder="1" applyAlignment="1">
      <alignment horizontal="left" vertical="center" wrapText="1"/>
    </xf>
    <xf numFmtId="0" fontId="20" fillId="0" borderId="17" xfId="0" applyFont="1" applyFill="1" applyBorder="1" applyAlignment="1">
      <alignment horizontal="left" vertical="center" wrapText="1"/>
    </xf>
    <xf numFmtId="0" fontId="18" fillId="4" borderId="16" xfId="0" applyFont="1" applyFill="1" applyBorder="1" applyAlignment="1">
      <alignment horizontal="left" vertical="center" wrapText="1"/>
    </xf>
    <xf numFmtId="0" fontId="18" fillId="4" borderId="20" xfId="0" applyFont="1" applyFill="1" applyBorder="1" applyAlignment="1">
      <alignment horizontal="left" vertical="center" wrapText="1"/>
    </xf>
    <xf numFmtId="0" fontId="18" fillId="4" borderId="17" xfId="0" applyFont="1" applyFill="1" applyBorder="1" applyAlignment="1">
      <alignment horizontal="left" vertical="center" wrapText="1"/>
    </xf>
  </cellXfs>
  <cellStyles count="4">
    <cellStyle name="Milliers" xfId="3" builtinId="3"/>
    <cellStyle name="Normal" xfId="0" builtinId="0"/>
    <cellStyle name="Pourcentage" xfId="1" builtinId="5"/>
    <cellStyle name="Titre 1" xfId="2" builtinId="16"/>
  </cellStyles>
  <dxfs count="125">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CCC0DA"/>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D3ECB8"/>
        </patternFill>
      </fill>
    </dxf>
    <dxf>
      <fill>
        <patternFill>
          <bgColor rgb="FFDC291E"/>
        </patternFill>
      </fill>
    </dxf>
    <dxf>
      <fill>
        <patternFill>
          <bgColor rgb="FFCCC0DA"/>
        </patternFill>
      </fill>
    </dxf>
    <dxf>
      <fill>
        <patternFill>
          <bgColor rgb="FFD3ECB8"/>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0000"/>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0000"/>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theme="6" tint="0.39994506668294322"/>
        </patternFill>
      </fill>
    </dxf>
    <dxf>
      <fill>
        <patternFill>
          <bgColor rgb="FFFF0000"/>
        </patternFill>
      </fill>
    </dxf>
    <dxf>
      <font>
        <condense val="0"/>
        <extend val="0"/>
        <color rgb="FF9C0006"/>
      </font>
      <fill>
        <patternFill>
          <bgColor rgb="FFFF0000"/>
        </patternFill>
      </fill>
    </dxf>
    <dxf>
      <fill>
        <patternFill>
          <fgColor auto="1"/>
          <bgColor theme="6" tint="0.59996337778862885"/>
        </patternFill>
      </fill>
    </dxf>
    <dxf>
      <fill>
        <patternFill>
          <bgColor theme="6" tint="0.59996337778862885"/>
        </patternFill>
      </fill>
    </dxf>
    <dxf>
      <fill>
        <patternFill>
          <bgColor rgb="FFFF0000"/>
        </patternFill>
      </fill>
    </dxf>
    <dxf>
      <fill>
        <patternFill>
          <bgColor theme="6" tint="0.59996337778862885"/>
        </patternFill>
      </fill>
    </dxf>
    <dxf>
      <fill>
        <patternFill>
          <bgColor rgb="FFFF0000"/>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CCC0DA"/>
        </patternFill>
      </fill>
    </dxf>
    <dxf>
      <fill>
        <patternFill>
          <bgColor rgb="FFDC291E"/>
        </patternFill>
      </fill>
    </dxf>
    <dxf>
      <fill>
        <patternFill>
          <bgColor rgb="FFCCC0DA"/>
        </patternFill>
      </fill>
    </dxf>
    <dxf>
      <fill>
        <patternFill>
          <bgColor rgb="FFD3ECB8"/>
        </patternFill>
      </fill>
    </dxf>
    <dxf>
      <fill>
        <patternFill>
          <bgColor rgb="FFD3ECB8"/>
        </patternFill>
      </fill>
    </dxf>
    <dxf>
      <fill>
        <patternFill>
          <bgColor rgb="FFDC291E"/>
        </patternFill>
      </fill>
    </dxf>
    <dxf>
      <fill>
        <patternFill>
          <bgColor rgb="FFCCC0DA"/>
        </patternFill>
      </fill>
    </dxf>
    <dxf>
      <fill>
        <patternFill>
          <bgColor rgb="FFD3ECB8"/>
        </patternFill>
      </fill>
    </dxf>
    <dxf>
      <fill>
        <patternFill>
          <bgColor rgb="FFDC291E"/>
        </patternFill>
      </fill>
    </dxf>
    <dxf>
      <fill>
        <patternFill>
          <bgColor rgb="FFCCC0DA"/>
        </patternFill>
      </fill>
    </dxf>
    <dxf>
      <fill>
        <patternFill>
          <bgColor rgb="FFD3ECB8"/>
        </patternFill>
      </fill>
    </dxf>
    <dxf>
      <fill>
        <patternFill>
          <bgColor rgb="FFDC291E"/>
        </patternFill>
      </fill>
    </dxf>
    <dxf>
      <fill>
        <patternFill>
          <bgColor rgb="FFCCC0DA"/>
        </patternFill>
      </fill>
    </dxf>
    <dxf>
      <fill>
        <patternFill>
          <bgColor rgb="FFD3ECB8"/>
        </patternFill>
      </fill>
    </dxf>
    <dxf>
      <fill>
        <patternFill>
          <bgColor rgb="FFDC291E"/>
        </patternFill>
      </fill>
    </dxf>
    <dxf>
      <fill>
        <patternFill>
          <bgColor rgb="FFCCC0DA"/>
        </patternFill>
      </fill>
    </dxf>
    <dxf>
      <fill>
        <patternFill>
          <bgColor rgb="FFD3ECB8"/>
        </patternFill>
      </fill>
    </dxf>
    <dxf>
      <fill>
        <patternFill>
          <bgColor rgb="FFCCC0DA"/>
        </patternFill>
      </fill>
    </dxf>
  </dxfs>
  <tableStyles count="0" defaultTableStyle="TableStyleMedium9" defaultPivotStyle="PivotStyleLight16"/>
  <colors>
    <mruColors>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1990725</xdr:colOff>
          <xdr:row>7</xdr:row>
          <xdr:rowOff>180975</xdr:rowOff>
        </xdr:from>
        <xdr:to>
          <xdr:col>2</xdr:col>
          <xdr:colOff>3667125</xdr:colOff>
          <xdr:row>9</xdr:row>
          <xdr:rowOff>180975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0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Exporter vers Word</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8">
    <tabColor theme="1"/>
  </sheetPr>
  <dimension ref="B2:G6"/>
  <sheetViews>
    <sheetView tabSelected="1" zoomScaleNormal="100" workbookViewId="0"/>
  </sheetViews>
  <sheetFormatPr baseColWidth="10" defaultRowHeight="15" x14ac:dyDescent="0.25"/>
  <cols>
    <col min="3" max="3" width="55.140625" customWidth="1"/>
    <col min="5" max="7" width="11.42578125" style="86"/>
  </cols>
  <sheetData>
    <row r="2" spans="2:3" x14ac:dyDescent="0.25">
      <c r="B2" s="179" t="s">
        <v>377</v>
      </c>
      <c r="C2" s="179" t="s">
        <v>378</v>
      </c>
    </row>
    <row r="3" spans="2:3" x14ac:dyDescent="0.25">
      <c r="B3" s="178" t="s">
        <v>379</v>
      </c>
      <c r="C3" s="180" t="s">
        <v>279</v>
      </c>
    </row>
    <row r="4" spans="2:3" x14ac:dyDescent="0.25">
      <c r="B4" s="178" t="s">
        <v>380</v>
      </c>
      <c r="C4" s="180" t="s">
        <v>381</v>
      </c>
    </row>
    <row r="5" spans="2:3" x14ac:dyDescent="0.25">
      <c r="B5" s="178" t="s">
        <v>72</v>
      </c>
      <c r="C5" s="181">
        <v>78225204900014</v>
      </c>
    </row>
    <row r="6" spans="2:3" x14ac:dyDescent="0.25">
      <c r="B6" s="178" t="s">
        <v>144</v>
      </c>
      <c r="C6" s="182">
        <v>44150</v>
      </c>
    </row>
  </sheetData>
  <printOptions horizontalCentered="1" verticalCentered="1"/>
  <pageMargins left="0.31496062992125984" right="0.31496062992125984" top="0.74803149606299213" bottom="0.74803149606299213" header="0.31496062992125984" footer="0.31496062992125984"/>
  <pageSetup paperSize="9" scale="9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Button 2">
              <controlPr defaultSize="0" print="0" autoFill="0" autoPict="0" macro="[0]!Diagnostic_Evaluation_PAF">
                <anchor moveWithCells="1" sizeWithCells="1">
                  <from>
                    <xdr:col>2</xdr:col>
                    <xdr:colOff>1990725</xdr:colOff>
                    <xdr:row>7</xdr:row>
                    <xdr:rowOff>180975</xdr:rowOff>
                  </from>
                  <to>
                    <xdr:col>2</xdr:col>
                    <xdr:colOff>3667125</xdr:colOff>
                    <xdr:row>9</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tabColor theme="1"/>
    <pageSetUpPr fitToPage="1"/>
  </sheetPr>
  <dimension ref="A1:J43"/>
  <sheetViews>
    <sheetView showGridLines="0" showRowColHeaders="0" topLeftCell="A10" zoomScaleNormal="100" workbookViewId="0">
      <selection activeCell="D10" sqref="D10"/>
    </sheetView>
  </sheetViews>
  <sheetFormatPr baseColWidth="10" defaultRowHeight="12.75" x14ac:dyDescent="0.2"/>
  <cols>
    <col min="1" max="1" width="18.5703125" style="55" customWidth="1"/>
    <col min="2" max="2" width="14.28515625" style="22" customWidth="1"/>
    <col min="3" max="3" width="20.7109375" style="22" customWidth="1"/>
    <col min="4" max="4" width="30.7109375" style="23" customWidth="1"/>
    <col min="5" max="5" width="13.140625" style="22" customWidth="1"/>
    <col min="6" max="6" width="13.140625" style="23" customWidth="1"/>
    <col min="7" max="7" width="20.7109375" style="23" customWidth="1"/>
    <col min="8" max="8" width="30.7109375" style="23" customWidth="1"/>
    <col min="9" max="9" width="11.42578125" style="23"/>
    <col min="10" max="10" width="11.42578125" style="24"/>
    <col min="11" max="16384" width="11.42578125" style="23"/>
  </cols>
  <sheetData>
    <row r="1" spans="1:10" ht="24" customHeight="1" x14ac:dyDescent="0.2"/>
    <row r="2" spans="1:10" ht="54.75" customHeight="1" x14ac:dyDescent="0.2">
      <c r="B2" s="187" t="s">
        <v>303</v>
      </c>
      <c r="C2" s="188"/>
      <c r="D2" s="188"/>
      <c r="E2" s="188"/>
      <c r="F2" s="188"/>
      <c r="G2" s="188"/>
      <c r="H2" s="189"/>
    </row>
    <row r="3" spans="1:10" ht="16.5" customHeight="1" x14ac:dyDescent="0.2">
      <c r="B3" s="28"/>
      <c r="C3" s="29"/>
      <c r="D3" s="30"/>
      <c r="E3" s="190"/>
      <c r="F3" s="31"/>
      <c r="G3" s="32"/>
      <c r="H3" s="45"/>
    </row>
    <row r="4" spans="1:10" s="17" customFormat="1" ht="24" customHeight="1" x14ac:dyDescent="0.2">
      <c r="A4" s="57"/>
      <c r="B4" s="33" t="s">
        <v>112</v>
      </c>
      <c r="C4" s="34" t="s">
        <v>279</v>
      </c>
      <c r="D4" s="49"/>
      <c r="E4" s="191"/>
      <c r="F4" s="33" t="s">
        <v>122</v>
      </c>
      <c r="G4" s="34" t="s">
        <v>280</v>
      </c>
      <c r="H4" s="46"/>
      <c r="J4" s="18"/>
    </row>
    <row r="5" spans="1:10" s="20" customFormat="1" ht="16.5" customHeight="1" x14ac:dyDescent="0.2">
      <c r="A5" s="56"/>
      <c r="B5" s="33"/>
      <c r="C5" s="26"/>
      <c r="D5" s="49"/>
      <c r="E5" s="191"/>
      <c r="F5" s="43"/>
      <c r="G5" s="26"/>
      <c r="H5" s="46"/>
      <c r="J5" s="21" t="s">
        <v>22</v>
      </c>
    </row>
    <row r="6" spans="1:10" ht="24" customHeight="1" x14ac:dyDescent="0.2">
      <c r="A6" s="58"/>
      <c r="B6" s="33" t="s">
        <v>114</v>
      </c>
      <c r="C6" s="34">
        <v>2020</v>
      </c>
      <c r="D6" s="49"/>
      <c r="E6" s="191"/>
      <c r="F6" s="33" t="s">
        <v>123</v>
      </c>
      <c r="G6" s="34" t="s">
        <v>278</v>
      </c>
      <c r="H6" s="46"/>
      <c r="J6" s="21" t="s">
        <v>23</v>
      </c>
    </row>
    <row r="7" spans="1:10" ht="16.5" customHeight="1" x14ac:dyDescent="0.2">
      <c r="A7" s="58"/>
      <c r="B7" s="33"/>
      <c r="C7" s="26"/>
      <c r="D7" s="49"/>
      <c r="E7" s="191"/>
      <c r="F7" s="44"/>
      <c r="G7" s="27"/>
      <c r="H7" s="46"/>
      <c r="J7" s="21" t="s">
        <v>37</v>
      </c>
    </row>
    <row r="8" spans="1:10" ht="24" customHeight="1" x14ac:dyDescent="0.2">
      <c r="A8" s="58"/>
      <c r="B8" s="33" t="s">
        <v>121</v>
      </c>
      <c r="C8" s="124">
        <v>44150</v>
      </c>
      <c r="D8" s="49"/>
      <c r="E8" s="191"/>
      <c r="F8" s="33" t="s">
        <v>124</v>
      </c>
      <c r="G8" s="34" t="s">
        <v>277</v>
      </c>
      <c r="H8" s="46"/>
    </row>
    <row r="9" spans="1:10" ht="16.5" customHeight="1" x14ac:dyDescent="0.2">
      <c r="A9" s="58"/>
      <c r="B9" s="35"/>
      <c r="C9" s="36"/>
      <c r="D9" s="50"/>
      <c r="E9" s="192"/>
      <c r="F9" s="37"/>
      <c r="G9" s="38"/>
      <c r="H9" s="47"/>
    </row>
    <row r="10" spans="1:10" ht="19.5" customHeight="1" x14ac:dyDescent="0.2">
      <c r="A10" s="58"/>
      <c r="B10" s="26"/>
      <c r="C10" s="26"/>
      <c r="D10" s="26"/>
      <c r="E10" s="40"/>
      <c r="F10" s="40"/>
      <c r="G10" s="40"/>
      <c r="H10" s="14"/>
    </row>
    <row r="11" spans="1:10" ht="35.1" customHeight="1" x14ac:dyDescent="0.3">
      <c r="A11" s="61"/>
      <c r="B11" s="193" t="s">
        <v>291</v>
      </c>
      <c r="C11" s="193"/>
      <c r="D11" s="193"/>
      <c r="E11" s="193"/>
      <c r="F11" s="193"/>
      <c r="G11" s="193"/>
      <c r="H11" s="193"/>
      <c r="J11" s="23"/>
    </row>
    <row r="12" spans="1:10" ht="9.75" customHeight="1" x14ac:dyDescent="0.3">
      <c r="A12" s="61"/>
      <c r="B12" s="134"/>
      <c r="C12" s="134"/>
      <c r="D12" s="134"/>
      <c r="E12" s="134"/>
      <c r="F12" s="134"/>
      <c r="G12" s="134"/>
      <c r="H12" s="134"/>
      <c r="J12" s="23"/>
    </row>
    <row r="13" spans="1:10" ht="35.1" customHeight="1" x14ac:dyDescent="0.3">
      <c r="A13" s="61"/>
      <c r="B13" s="135" t="s">
        <v>292</v>
      </c>
      <c r="C13" s="136"/>
      <c r="D13" s="136"/>
      <c r="E13" s="136"/>
      <c r="F13" s="136"/>
      <c r="G13" s="134"/>
      <c r="H13" s="134"/>
      <c r="J13" s="23"/>
    </row>
    <row r="14" spans="1:10" ht="35.1" customHeight="1" x14ac:dyDescent="0.2">
      <c r="A14" s="61"/>
      <c r="B14" s="194" t="s">
        <v>297</v>
      </c>
      <c r="C14" s="194"/>
      <c r="D14" s="194"/>
      <c r="E14" s="194"/>
      <c r="F14" s="194"/>
      <c r="G14" s="194"/>
      <c r="H14" s="194"/>
      <c r="J14" s="23"/>
    </row>
    <row r="15" spans="1:10" ht="35.1" customHeight="1" x14ac:dyDescent="0.3">
      <c r="A15" s="61"/>
      <c r="B15" s="134"/>
      <c r="C15" s="134"/>
      <c r="D15" s="134"/>
      <c r="E15" s="134"/>
      <c r="F15" s="134"/>
      <c r="G15" s="134"/>
      <c r="H15" s="134"/>
      <c r="J15" s="23"/>
    </row>
    <row r="16" spans="1:10" ht="35.1" customHeight="1" x14ac:dyDescent="0.3">
      <c r="A16" s="61"/>
      <c r="B16" s="135" t="s">
        <v>293</v>
      </c>
      <c r="C16" s="136"/>
      <c r="D16" s="136"/>
      <c r="E16" s="136"/>
      <c r="F16" s="136"/>
      <c r="G16" s="134"/>
      <c r="H16" s="134"/>
      <c r="J16" s="23"/>
    </row>
    <row r="17" spans="1:10" ht="35.1" customHeight="1" x14ac:dyDescent="0.3">
      <c r="A17" s="61"/>
      <c r="B17" s="137" t="s">
        <v>298</v>
      </c>
      <c r="C17" s="138"/>
      <c r="D17" s="138"/>
      <c r="E17" s="138"/>
      <c r="F17" s="138"/>
      <c r="G17" s="139"/>
      <c r="H17" s="139"/>
      <c r="J17" s="23"/>
    </row>
    <row r="18" spans="1:10" ht="10.5" customHeight="1" x14ac:dyDescent="0.3">
      <c r="A18" s="61"/>
      <c r="B18" s="137"/>
      <c r="C18" s="138"/>
      <c r="D18" s="138"/>
      <c r="E18" s="138"/>
      <c r="F18" s="138"/>
      <c r="G18" s="139"/>
      <c r="H18" s="139"/>
      <c r="J18" s="23"/>
    </row>
    <row r="19" spans="1:10" ht="39" customHeight="1" x14ac:dyDescent="0.2">
      <c r="A19" s="61"/>
      <c r="B19" s="185" t="s">
        <v>315</v>
      </c>
      <c r="C19" s="186"/>
      <c r="D19" s="186"/>
      <c r="E19" s="186"/>
      <c r="F19" s="186"/>
      <c r="G19" s="186"/>
      <c r="H19" s="186"/>
      <c r="J19" s="23"/>
    </row>
    <row r="20" spans="1:10" ht="21" customHeight="1" x14ac:dyDescent="0.2">
      <c r="A20" s="61"/>
      <c r="B20" s="142"/>
      <c r="C20" s="143"/>
      <c r="D20" s="143"/>
      <c r="E20" s="143"/>
      <c r="F20" s="143"/>
      <c r="G20" s="143"/>
      <c r="H20" s="143"/>
      <c r="J20" s="23"/>
    </row>
    <row r="21" spans="1:10" ht="35.1" customHeight="1" x14ac:dyDescent="0.2">
      <c r="A21" s="61"/>
      <c r="B21" s="185" t="s">
        <v>299</v>
      </c>
      <c r="C21" s="186"/>
      <c r="D21" s="186"/>
      <c r="E21" s="186"/>
      <c r="F21" s="186"/>
      <c r="G21" s="186"/>
      <c r="H21" s="186"/>
      <c r="J21" s="23"/>
    </row>
    <row r="22" spans="1:10" ht="21" customHeight="1" x14ac:dyDescent="0.2">
      <c r="A22" s="61"/>
      <c r="B22" s="142"/>
      <c r="C22" s="143"/>
      <c r="D22" s="143"/>
      <c r="E22" s="143"/>
      <c r="F22" s="143"/>
      <c r="G22" s="143"/>
      <c r="H22" s="143"/>
      <c r="J22" s="23"/>
    </row>
    <row r="23" spans="1:10" ht="73.5" customHeight="1" x14ac:dyDescent="0.2">
      <c r="A23" s="61"/>
      <c r="B23" s="185" t="s">
        <v>300</v>
      </c>
      <c r="C23" s="186"/>
      <c r="D23" s="186"/>
      <c r="E23" s="186"/>
      <c r="F23" s="186"/>
      <c r="G23" s="186"/>
      <c r="H23" s="186"/>
      <c r="J23" s="23"/>
    </row>
    <row r="24" spans="1:10" ht="11.25" customHeight="1" x14ac:dyDescent="0.2">
      <c r="A24" s="61"/>
      <c r="B24" s="142"/>
      <c r="C24" s="143"/>
      <c r="D24" s="143"/>
      <c r="E24" s="143"/>
      <c r="F24" s="143"/>
      <c r="G24" s="143"/>
      <c r="H24" s="143"/>
      <c r="J24" s="23"/>
    </row>
    <row r="25" spans="1:10" ht="35.1" customHeight="1" x14ac:dyDescent="0.2">
      <c r="A25" s="61"/>
      <c r="B25" s="185" t="s">
        <v>301</v>
      </c>
      <c r="C25" s="186"/>
      <c r="D25" s="186"/>
      <c r="E25" s="186"/>
      <c r="F25" s="186"/>
      <c r="G25" s="186"/>
      <c r="H25" s="186"/>
      <c r="J25" s="23"/>
    </row>
    <row r="26" spans="1:10" ht="51.75" customHeight="1" x14ac:dyDescent="0.2">
      <c r="A26" s="61"/>
      <c r="B26" s="195" t="s">
        <v>302</v>
      </c>
      <c r="C26" s="195"/>
      <c r="D26" s="195"/>
      <c r="E26" s="195"/>
      <c r="F26" s="195"/>
      <c r="G26" s="195"/>
      <c r="H26" s="195"/>
      <c r="J26" s="23"/>
    </row>
    <row r="27" spans="1:10" ht="15" customHeight="1" x14ac:dyDescent="0.2">
      <c r="A27" s="61"/>
      <c r="B27" s="144"/>
      <c r="C27" s="144"/>
      <c r="D27" s="144"/>
      <c r="E27" s="144"/>
      <c r="F27" s="144"/>
      <c r="G27" s="144"/>
      <c r="H27" s="144"/>
      <c r="J27" s="23"/>
    </row>
    <row r="28" spans="1:10" ht="35.1" customHeight="1" x14ac:dyDescent="0.2">
      <c r="A28" s="61"/>
      <c r="B28" s="196" t="s">
        <v>294</v>
      </c>
      <c r="C28" s="196"/>
      <c r="D28" s="196"/>
      <c r="E28" s="196"/>
      <c r="F28" s="196"/>
      <c r="G28" s="196"/>
      <c r="H28" s="196"/>
      <c r="J28" s="23"/>
    </row>
    <row r="29" spans="1:10" ht="19.5" customHeight="1" x14ac:dyDescent="0.3">
      <c r="A29" s="61"/>
      <c r="B29" s="197"/>
      <c r="C29" s="197"/>
      <c r="D29" s="197"/>
      <c r="E29" s="197"/>
      <c r="F29" s="197"/>
      <c r="G29" s="197"/>
      <c r="H29" s="197"/>
      <c r="J29" s="23"/>
    </row>
    <row r="30" spans="1:10" ht="35.1" customHeight="1" x14ac:dyDescent="0.3">
      <c r="A30" s="61"/>
      <c r="B30" s="140" t="s">
        <v>295</v>
      </c>
      <c r="C30" s="141"/>
      <c r="D30" s="141"/>
      <c r="E30" s="141"/>
      <c r="F30" s="141"/>
      <c r="G30" s="141"/>
      <c r="H30" s="141"/>
      <c r="J30" s="23"/>
    </row>
    <row r="31" spans="1:10" ht="35.1" customHeight="1" x14ac:dyDescent="0.2">
      <c r="A31" s="61"/>
      <c r="B31" s="183" t="s">
        <v>296</v>
      </c>
      <c r="C31" s="184"/>
      <c r="D31" s="184"/>
      <c r="E31" s="184"/>
      <c r="F31" s="184"/>
      <c r="G31" s="184"/>
      <c r="H31" s="184"/>
      <c r="J31" s="23"/>
    </row>
    <row r="32" spans="1:10" ht="35.1" customHeight="1" x14ac:dyDescent="0.2">
      <c r="A32" s="61"/>
      <c r="B32" s="23"/>
      <c r="C32" s="24"/>
      <c r="E32" s="23"/>
      <c r="J32" s="23"/>
    </row>
    <row r="33" spans="1:10" ht="35.1" customHeight="1" x14ac:dyDescent="0.2">
      <c r="A33" s="61"/>
      <c r="B33" s="23"/>
      <c r="C33" s="24"/>
      <c r="E33" s="23"/>
      <c r="J33" s="23"/>
    </row>
    <row r="34" spans="1:10" ht="35.1" customHeight="1" x14ac:dyDescent="0.2">
      <c r="A34" s="61"/>
      <c r="B34" s="23"/>
      <c r="C34" s="24"/>
      <c r="E34" s="23"/>
      <c r="J34" s="23"/>
    </row>
    <row r="35" spans="1:10" ht="35.1" customHeight="1" x14ac:dyDescent="0.2">
      <c r="A35" s="61"/>
      <c r="B35" s="23"/>
      <c r="C35" s="24"/>
      <c r="E35" s="23"/>
      <c r="J35" s="23"/>
    </row>
    <row r="36" spans="1:10" ht="35.1" customHeight="1" x14ac:dyDescent="0.2">
      <c r="A36" s="61"/>
      <c r="B36" s="23"/>
      <c r="C36" s="24"/>
      <c r="E36" s="23"/>
      <c r="J36" s="23"/>
    </row>
    <row r="37" spans="1:10" x14ac:dyDescent="0.2">
      <c r="B37" s="23"/>
      <c r="C37" s="24"/>
      <c r="E37" s="23"/>
      <c r="J37" s="23"/>
    </row>
    <row r="38" spans="1:10" ht="25.5" customHeight="1" x14ac:dyDescent="0.2">
      <c r="B38" s="23"/>
      <c r="C38" s="24"/>
      <c r="E38" s="23"/>
      <c r="J38" s="23"/>
    </row>
    <row r="39" spans="1:10" ht="15" customHeight="1" x14ac:dyDescent="0.2">
      <c r="B39" s="23"/>
      <c r="C39" s="24"/>
      <c r="E39" s="23"/>
      <c r="J39" s="23"/>
    </row>
    <row r="40" spans="1:10" x14ac:dyDescent="0.2">
      <c r="B40" s="23"/>
      <c r="C40" s="24"/>
      <c r="E40" s="23"/>
      <c r="J40" s="23"/>
    </row>
    <row r="41" spans="1:10" x14ac:dyDescent="0.2">
      <c r="B41" s="23"/>
      <c r="C41" s="24"/>
      <c r="E41" s="23"/>
      <c r="J41" s="23"/>
    </row>
    <row r="42" spans="1:10" x14ac:dyDescent="0.2">
      <c r="B42" s="23"/>
      <c r="C42" s="24"/>
      <c r="E42" s="23"/>
      <c r="J42" s="23"/>
    </row>
    <row r="43" spans="1:10" ht="15" x14ac:dyDescent="0.2">
      <c r="B43" s="26"/>
      <c r="C43" s="26"/>
      <c r="D43" s="26"/>
      <c r="E43" s="27"/>
      <c r="F43" s="27"/>
      <c r="G43" s="27"/>
      <c r="H43" s="14"/>
    </row>
  </sheetData>
  <mergeCells count="12">
    <mergeCell ref="B31:H31"/>
    <mergeCell ref="B25:H25"/>
    <mergeCell ref="B2:H2"/>
    <mergeCell ref="E3:E9"/>
    <mergeCell ref="B11:H11"/>
    <mergeCell ref="B14:H14"/>
    <mergeCell ref="B19:H19"/>
    <mergeCell ref="B21:H21"/>
    <mergeCell ref="B23:H23"/>
    <mergeCell ref="B26:H26"/>
    <mergeCell ref="B28:H28"/>
    <mergeCell ref="B29:H29"/>
  </mergeCells>
  <conditionalFormatting sqref="G8 G6 G4 C4 C8 C6">
    <cfRule type="containsBlanks" dxfId="124" priority="2">
      <formula>LEN(TRIM(C4))=0</formula>
    </cfRule>
  </conditionalFormatting>
  <printOptions horizontalCentered="1"/>
  <pageMargins left="0.11811023622047245" right="0.9055118110236221" top="0.55118110236220474" bottom="0.47244094488188981" header="0.31496062992125984" footer="0.31496062992125984"/>
  <pageSetup paperSize="9" scale="4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1"/>
    <pageSetUpPr fitToPage="1"/>
  </sheetPr>
  <dimension ref="A1:J39"/>
  <sheetViews>
    <sheetView showGridLines="0" showRowColHeaders="0" zoomScale="80" zoomScaleNormal="80" workbookViewId="0">
      <selection activeCell="L2" sqref="L2"/>
    </sheetView>
  </sheetViews>
  <sheetFormatPr baseColWidth="10" defaultRowHeight="12.75" x14ac:dyDescent="0.2"/>
  <cols>
    <col min="1" max="1" width="18.5703125" style="55" customWidth="1"/>
    <col min="2" max="2" width="14.28515625" style="22" customWidth="1"/>
    <col min="3" max="3" width="20.7109375" style="22" customWidth="1"/>
    <col min="4" max="4" width="30.7109375" style="23" customWidth="1"/>
    <col min="5" max="5" width="13.140625" style="22" customWidth="1"/>
    <col min="6" max="6" width="13.140625" style="23" customWidth="1"/>
    <col min="7" max="7" width="20.7109375" style="23" customWidth="1"/>
    <col min="8" max="8" width="30.7109375" style="23" customWidth="1"/>
    <col min="9" max="9" width="11.42578125" style="23"/>
    <col min="10" max="10" width="11.42578125" style="24"/>
    <col min="11" max="16384" width="11.42578125" style="23"/>
  </cols>
  <sheetData>
    <row r="1" spans="1:10" ht="24" customHeight="1" x14ac:dyDescent="0.2"/>
    <row r="2" spans="1:10" ht="54.75" customHeight="1" x14ac:dyDescent="0.2">
      <c r="B2" s="201" t="s">
        <v>305</v>
      </c>
      <c r="C2" s="202"/>
      <c r="D2" s="203"/>
      <c r="E2" s="203"/>
      <c r="F2" s="203"/>
      <c r="G2" s="203"/>
      <c r="H2" s="204"/>
    </row>
    <row r="3" spans="1:10" ht="16.5" customHeight="1" x14ac:dyDescent="0.2">
      <c r="B3" s="28"/>
      <c r="C3" s="29"/>
      <c r="D3" s="30"/>
      <c r="E3" s="190"/>
      <c r="F3" s="31"/>
      <c r="G3" s="32"/>
      <c r="H3" s="45"/>
    </row>
    <row r="4" spans="1:10" s="17" customFormat="1" ht="24" customHeight="1" x14ac:dyDescent="0.2">
      <c r="A4" s="57"/>
      <c r="B4" s="33" t="s">
        <v>112</v>
      </c>
      <c r="C4" s="34" t="str">
        <f>+Page_de_garde!C4</f>
        <v>Blanchisserie Partner</v>
      </c>
      <c r="D4" s="49"/>
      <c r="E4" s="191"/>
      <c r="F4" s="33" t="s">
        <v>122</v>
      </c>
      <c r="G4" s="34" t="str">
        <f>+Page_de_garde!G4</f>
        <v>MDExpert</v>
      </c>
      <c r="H4" s="46"/>
      <c r="J4" s="18"/>
    </row>
    <row r="5" spans="1:10" s="20" customFormat="1" ht="16.5" customHeight="1" x14ac:dyDescent="0.2">
      <c r="A5" s="56"/>
      <c r="B5" s="33"/>
      <c r="C5" s="26"/>
      <c r="D5" s="49"/>
      <c r="E5" s="191"/>
      <c r="F5" s="43"/>
      <c r="G5" s="26"/>
      <c r="H5" s="46"/>
      <c r="J5" s="21" t="s">
        <v>22</v>
      </c>
    </row>
    <row r="6" spans="1:10" ht="24" customHeight="1" x14ac:dyDescent="0.2">
      <c r="A6" s="58"/>
      <c r="B6" s="33" t="s">
        <v>114</v>
      </c>
      <c r="C6" s="34">
        <f>+Page_de_garde!C6</f>
        <v>2020</v>
      </c>
      <c r="D6" s="49"/>
      <c r="E6" s="191"/>
      <c r="F6" s="33" t="s">
        <v>123</v>
      </c>
      <c r="G6" s="34" t="str">
        <f>+Page_de_garde!G6</f>
        <v>CHAN</v>
      </c>
      <c r="H6" s="46"/>
      <c r="J6" s="21" t="s">
        <v>23</v>
      </c>
    </row>
    <row r="7" spans="1:10" ht="16.5" customHeight="1" x14ac:dyDescent="0.2">
      <c r="A7" s="58"/>
      <c r="B7" s="33"/>
      <c r="C7" s="26"/>
      <c r="D7" s="49"/>
      <c r="E7" s="191"/>
      <c r="F7" s="44"/>
      <c r="G7" s="27"/>
      <c r="H7" s="46"/>
      <c r="J7" s="21" t="s">
        <v>37</v>
      </c>
    </row>
    <row r="8" spans="1:10" ht="24" customHeight="1" x14ac:dyDescent="0.2">
      <c r="A8" s="58"/>
      <c r="B8" s="33" t="s">
        <v>121</v>
      </c>
      <c r="C8" s="124">
        <f>+Page_de_garde!C8</f>
        <v>44150</v>
      </c>
      <c r="D8" s="49"/>
      <c r="E8" s="191"/>
      <c r="F8" s="33" t="s">
        <v>124</v>
      </c>
      <c r="G8" s="34" t="str">
        <f>+Page_de_garde!G8</f>
        <v>RIM</v>
      </c>
      <c r="H8" s="46"/>
    </row>
    <row r="9" spans="1:10" ht="16.5" customHeight="1" x14ac:dyDescent="0.2">
      <c r="A9" s="58"/>
      <c r="B9" s="35"/>
      <c r="C9" s="36"/>
      <c r="D9" s="50"/>
      <c r="E9" s="192"/>
      <c r="F9" s="37"/>
      <c r="G9" s="38"/>
      <c r="H9" s="47"/>
    </row>
    <row r="10" spans="1:10" ht="19.5" customHeight="1" x14ac:dyDescent="0.2">
      <c r="A10" s="58"/>
      <c r="B10" s="26"/>
      <c r="C10" s="26"/>
      <c r="D10" s="26"/>
      <c r="E10" s="40"/>
      <c r="F10" s="40"/>
      <c r="G10" s="40"/>
      <c r="H10" s="14"/>
    </row>
    <row r="11" spans="1:10" ht="30" customHeight="1" x14ac:dyDescent="0.2">
      <c r="A11" s="59"/>
      <c r="B11" s="26"/>
      <c r="C11" s="26"/>
      <c r="D11" s="26"/>
      <c r="E11" s="39" t="s">
        <v>35</v>
      </c>
      <c r="F11" s="48" t="s">
        <v>36</v>
      </c>
      <c r="G11" s="221" t="s">
        <v>120</v>
      </c>
      <c r="H11" s="222"/>
    </row>
    <row r="12" spans="1:10" ht="19.5" customHeight="1" x14ac:dyDescent="0.2">
      <c r="A12" s="60"/>
      <c r="B12" s="26"/>
      <c r="C12" s="26"/>
      <c r="D12" s="26"/>
      <c r="E12" s="40"/>
      <c r="F12" s="40"/>
      <c r="G12" s="40"/>
      <c r="H12" s="14"/>
    </row>
    <row r="13" spans="1:10" ht="30" customHeight="1" x14ac:dyDescent="0.2">
      <c r="A13" s="61"/>
      <c r="B13" s="205" t="s">
        <v>216</v>
      </c>
      <c r="C13" s="205"/>
      <c r="D13" s="205"/>
      <c r="E13" s="51"/>
      <c r="F13" s="51"/>
      <c r="G13" s="199"/>
      <c r="H13" s="200"/>
    </row>
    <row r="14" spans="1:10" ht="35.1" customHeight="1" x14ac:dyDescent="0.2">
      <c r="A14" s="61"/>
      <c r="B14" s="198" t="s">
        <v>221</v>
      </c>
      <c r="C14" s="198"/>
      <c r="D14" s="198"/>
      <c r="E14" s="41" t="s">
        <v>35</v>
      </c>
      <c r="F14" s="41"/>
      <c r="G14" s="199"/>
      <c r="H14" s="200"/>
    </row>
    <row r="15" spans="1:10" ht="35.1" customHeight="1" x14ac:dyDescent="0.2">
      <c r="A15" s="61"/>
      <c r="B15" s="198" t="s">
        <v>24</v>
      </c>
      <c r="C15" s="198"/>
      <c r="D15" s="198"/>
      <c r="E15" s="41"/>
      <c r="F15" s="41" t="s">
        <v>36</v>
      </c>
      <c r="G15" s="199"/>
      <c r="H15" s="200"/>
    </row>
    <row r="16" spans="1:10" ht="35.1" customHeight="1" x14ac:dyDescent="0.2">
      <c r="A16" s="61"/>
      <c r="B16" s="198" t="s">
        <v>30</v>
      </c>
      <c r="C16" s="198"/>
      <c r="D16" s="198"/>
      <c r="E16" s="41"/>
      <c r="F16" s="41" t="s">
        <v>36</v>
      </c>
      <c r="G16" s="199" t="s">
        <v>204</v>
      </c>
      <c r="H16" s="200"/>
    </row>
    <row r="17" spans="1:8" ht="35.1" customHeight="1" x14ac:dyDescent="0.2">
      <c r="A17" s="61"/>
      <c r="B17" s="205" t="s">
        <v>208</v>
      </c>
      <c r="C17" s="205"/>
      <c r="D17" s="205"/>
      <c r="E17" s="42"/>
      <c r="F17" s="42"/>
      <c r="G17" s="199"/>
      <c r="H17" s="200"/>
    </row>
    <row r="18" spans="1:8" ht="35.1" customHeight="1" x14ac:dyDescent="0.2">
      <c r="A18" s="61"/>
      <c r="B18" s="198" t="s">
        <v>25</v>
      </c>
      <c r="C18" s="198"/>
      <c r="D18" s="198"/>
      <c r="E18" s="52"/>
      <c r="F18" s="52"/>
      <c r="G18" s="199" t="s">
        <v>203</v>
      </c>
      <c r="H18" s="200"/>
    </row>
    <row r="19" spans="1:8" ht="35.1" customHeight="1" x14ac:dyDescent="0.2">
      <c r="A19" s="61"/>
      <c r="B19" s="198" t="s">
        <v>26</v>
      </c>
      <c r="C19" s="198"/>
      <c r="D19" s="198"/>
      <c r="E19" s="41" t="s">
        <v>35</v>
      </c>
      <c r="F19" s="41"/>
      <c r="G19" s="199" t="s">
        <v>209</v>
      </c>
      <c r="H19" s="200"/>
    </row>
    <row r="20" spans="1:8" ht="35.1" customHeight="1" x14ac:dyDescent="0.2">
      <c r="A20" s="61"/>
      <c r="B20" s="198" t="s">
        <v>48</v>
      </c>
      <c r="C20" s="198"/>
      <c r="D20" s="198"/>
      <c r="E20" s="41"/>
      <c r="F20" s="41" t="s">
        <v>36</v>
      </c>
      <c r="G20" s="199"/>
      <c r="H20" s="200"/>
    </row>
    <row r="21" spans="1:8" ht="35.1" customHeight="1" x14ac:dyDescent="0.2">
      <c r="A21" s="61"/>
      <c r="B21" s="198" t="s">
        <v>29</v>
      </c>
      <c r="C21" s="198"/>
      <c r="D21" s="198"/>
      <c r="E21" s="41"/>
      <c r="F21" s="41" t="s">
        <v>36</v>
      </c>
      <c r="G21" s="199"/>
      <c r="H21" s="200"/>
    </row>
    <row r="22" spans="1:8" ht="35.1" customHeight="1" x14ac:dyDescent="0.2">
      <c r="A22" s="61"/>
      <c r="B22" s="198" t="s">
        <v>28</v>
      </c>
      <c r="C22" s="198"/>
      <c r="D22" s="198"/>
      <c r="E22" s="41" t="s">
        <v>35</v>
      </c>
      <c r="F22" s="41"/>
      <c r="G22" s="199" t="s">
        <v>210</v>
      </c>
      <c r="H22" s="200"/>
    </row>
    <row r="23" spans="1:8" ht="51.75" customHeight="1" x14ac:dyDescent="0.2">
      <c r="A23" s="61"/>
      <c r="B23" s="198" t="s">
        <v>34</v>
      </c>
      <c r="C23" s="198"/>
      <c r="D23" s="198"/>
      <c r="E23" s="41" t="s">
        <v>35</v>
      </c>
      <c r="F23" s="41"/>
      <c r="G23" s="199" t="s">
        <v>211</v>
      </c>
      <c r="H23" s="200"/>
    </row>
    <row r="24" spans="1:8" ht="35.1" customHeight="1" x14ac:dyDescent="0.2">
      <c r="A24" s="61"/>
      <c r="B24" s="205" t="s">
        <v>206</v>
      </c>
      <c r="C24" s="205"/>
      <c r="D24" s="205"/>
      <c r="E24" s="41"/>
      <c r="F24" s="41"/>
      <c r="G24" s="127"/>
      <c r="H24" s="128"/>
    </row>
    <row r="25" spans="1:8" ht="35.1" customHeight="1" x14ac:dyDescent="0.2">
      <c r="A25" s="61"/>
      <c r="B25" s="198" t="s">
        <v>343</v>
      </c>
      <c r="C25" s="198"/>
      <c r="D25" s="198"/>
      <c r="E25" s="41" t="s">
        <v>35</v>
      </c>
      <c r="F25" s="41"/>
      <c r="G25" s="199" t="s">
        <v>205</v>
      </c>
      <c r="H25" s="200"/>
    </row>
    <row r="26" spans="1:8" ht="35.1" customHeight="1" x14ac:dyDescent="0.2">
      <c r="A26" s="61"/>
      <c r="B26" s="198" t="s">
        <v>32</v>
      </c>
      <c r="C26" s="198"/>
      <c r="D26" s="198"/>
      <c r="E26" s="41" t="s">
        <v>35</v>
      </c>
      <c r="F26" s="41"/>
      <c r="G26" s="199"/>
      <c r="H26" s="200"/>
    </row>
    <row r="27" spans="1:8" ht="35.1" customHeight="1" x14ac:dyDescent="0.2">
      <c r="A27" s="61"/>
      <c r="B27" s="198" t="s">
        <v>31</v>
      </c>
      <c r="C27" s="198"/>
      <c r="D27" s="198"/>
      <c r="E27" s="41" t="s">
        <v>35</v>
      </c>
      <c r="F27" s="41"/>
      <c r="G27" s="199" t="s">
        <v>207</v>
      </c>
      <c r="H27" s="200"/>
    </row>
    <row r="28" spans="1:8" ht="35.1" customHeight="1" x14ac:dyDescent="0.2">
      <c r="A28" s="61"/>
      <c r="B28" s="205" t="s">
        <v>214</v>
      </c>
      <c r="C28" s="205"/>
      <c r="D28" s="205"/>
      <c r="E28" s="42"/>
      <c r="F28" s="42"/>
      <c r="G28" s="199"/>
      <c r="H28" s="200"/>
    </row>
    <row r="29" spans="1:8" ht="35.1" customHeight="1" x14ac:dyDescent="0.2">
      <c r="A29" s="61"/>
      <c r="B29" s="198" t="s">
        <v>344</v>
      </c>
      <c r="C29" s="198"/>
      <c r="D29" s="198"/>
      <c r="E29" s="41" t="s">
        <v>35</v>
      </c>
      <c r="F29" s="41"/>
      <c r="G29" s="199" t="s">
        <v>212</v>
      </c>
      <c r="H29" s="200"/>
    </row>
    <row r="30" spans="1:8" ht="35.1" customHeight="1" x14ac:dyDescent="0.2">
      <c r="A30" s="61"/>
      <c r="B30" s="198" t="s">
        <v>345</v>
      </c>
      <c r="C30" s="198"/>
      <c r="D30" s="198"/>
      <c r="E30" s="41"/>
      <c r="F30" s="41" t="s">
        <v>36</v>
      </c>
      <c r="G30" s="199" t="s">
        <v>347</v>
      </c>
      <c r="H30" s="200"/>
    </row>
    <row r="31" spans="1:8" ht="35.1" customHeight="1" x14ac:dyDescent="0.2">
      <c r="A31" s="61"/>
      <c r="B31" s="198" t="s">
        <v>213</v>
      </c>
      <c r="C31" s="198"/>
      <c r="D31" s="198"/>
      <c r="E31" s="41"/>
      <c r="F31" s="41" t="s">
        <v>36</v>
      </c>
      <c r="G31" s="199"/>
      <c r="H31" s="200"/>
    </row>
    <row r="32" spans="1:8" ht="35.1" customHeight="1" x14ac:dyDescent="0.2">
      <c r="A32" s="61"/>
      <c r="B32" s="198" t="s">
        <v>346</v>
      </c>
      <c r="C32" s="198"/>
      <c r="D32" s="198"/>
      <c r="E32" s="41"/>
      <c r="F32" s="41" t="s">
        <v>36</v>
      </c>
      <c r="G32" s="199"/>
      <c r="H32" s="200"/>
    </row>
    <row r="33" spans="2:8" ht="15" x14ac:dyDescent="0.2">
      <c r="B33" s="26"/>
      <c r="C33" s="26"/>
      <c r="D33" s="26"/>
      <c r="E33" s="27"/>
      <c r="F33" s="27"/>
      <c r="G33" s="27"/>
      <c r="H33" s="14"/>
    </row>
    <row r="34" spans="2:8" ht="25.5" customHeight="1" x14ac:dyDescent="0.2">
      <c r="B34" s="26"/>
      <c r="C34" s="215" t="s">
        <v>118</v>
      </c>
      <c r="D34" s="216"/>
      <c r="E34" s="216"/>
      <c r="F34" s="217"/>
      <c r="G34" s="53" t="s">
        <v>119</v>
      </c>
      <c r="H34" s="14"/>
    </row>
    <row r="35" spans="2:8" ht="15" x14ac:dyDescent="0.2">
      <c r="B35" s="26"/>
      <c r="C35" s="206" t="s">
        <v>275</v>
      </c>
      <c r="D35" s="207"/>
      <c r="E35" s="207"/>
      <c r="F35" s="208"/>
      <c r="G35" s="218" t="s">
        <v>274</v>
      </c>
      <c r="H35" s="14"/>
    </row>
    <row r="36" spans="2:8" ht="15" x14ac:dyDescent="0.2">
      <c r="B36" s="26"/>
      <c r="C36" s="209"/>
      <c r="D36" s="210"/>
      <c r="E36" s="210"/>
      <c r="F36" s="211"/>
      <c r="G36" s="219"/>
      <c r="H36" s="14"/>
    </row>
    <row r="37" spans="2:8" ht="15" x14ac:dyDescent="0.2">
      <c r="B37" s="26"/>
      <c r="C37" s="209"/>
      <c r="D37" s="210"/>
      <c r="E37" s="210"/>
      <c r="F37" s="211"/>
      <c r="G37" s="219"/>
      <c r="H37" s="14"/>
    </row>
    <row r="38" spans="2:8" ht="15" x14ac:dyDescent="0.2">
      <c r="B38" s="26"/>
      <c r="C38" s="212"/>
      <c r="D38" s="213"/>
      <c r="E38" s="213"/>
      <c r="F38" s="214"/>
      <c r="G38" s="220"/>
      <c r="H38" s="14"/>
    </row>
    <row r="39" spans="2:8" ht="15" x14ac:dyDescent="0.2">
      <c r="B39" s="26"/>
      <c r="C39" s="26"/>
      <c r="D39" s="26"/>
      <c r="E39" s="27"/>
      <c r="F39" s="27"/>
      <c r="G39" s="27"/>
      <c r="H39" s="14"/>
    </row>
  </sheetData>
  <mergeCells count="45">
    <mergeCell ref="C35:F38"/>
    <mergeCell ref="C34:F34"/>
    <mergeCell ref="G35:G38"/>
    <mergeCell ref="G11:H11"/>
    <mergeCell ref="B32:D32"/>
    <mergeCell ref="B31:D31"/>
    <mergeCell ref="G31:H31"/>
    <mergeCell ref="G32:H32"/>
    <mergeCell ref="B28:D28"/>
    <mergeCell ref="B30:D30"/>
    <mergeCell ref="G30:H30"/>
    <mergeCell ref="B24:D24"/>
    <mergeCell ref="B25:D25"/>
    <mergeCell ref="G25:H25"/>
    <mergeCell ref="B26:D26"/>
    <mergeCell ref="G26:H26"/>
    <mergeCell ref="B17:D17"/>
    <mergeCell ref="G28:H28"/>
    <mergeCell ref="B18:D18"/>
    <mergeCell ref="G18:H18"/>
    <mergeCell ref="G17:H17"/>
    <mergeCell ref="B19:D19"/>
    <mergeCell ref="G19:H19"/>
    <mergeCell ref="B29:D29"/>
    <mergeCell ref="G29:H29"/>
    <mergeCell ref="B20:D20"/>
    <mergeCell ref="G20:H20"/>
    <mergeCell ref="B21:D21"/>
    <mergeCell ref="G21:H21"/>
    <mergeCell ref="B22:D22"/>
    <mergeCell ref="G22:H22"/>
    <mergeCell ref="G27:H27"/>
    <mergeCell ref="B23:D23"/>
    <mergeCell ref="G23:H23"/>
    <mergeCell ref="B27:D27"/>
    <mergeCell ref="B16:D16"/>
    <mergeCell ref="G16:H16"/>
    <mergeCell ref="B15:D15"/>
    <mergeCell ref="G15:H15"/>
    <mergeCell ref="B2:H2"/>
    <mergeCell ref="E3:E9"/>
    <mergeCell ref="B13:D13"/>
    <mergeCell ref="G13:H13"/>
    <mergeCell ref="B14:D14"/>
    <mergeCell ref="G14:H14"/>
  </mergeCells>
  <conditionalFormatting sqref="E29:E32 E19:E27 E14:E16">
    <cfRule type="notContainsBlanks" dxfId="123" priority="9">
      <formula>LEN(TRIM(E14))&gt;0</formula>
    </cfRule>
  </conditionalFormatting>
  <conditionalFormatting sqref="G8 G6 G4 C4 C8 C6">
    <cfRule type="containsBlanks" dxfId="122" priority="8">
      <formula>LEN(TRIM(C4))=0</formula>
    </cfRule>
  </conditionalFormatting>
  <conditionalFormatting sqref="F29:F32 F19:F27 F14:F16">
    <cfRule type="notContainsBlanks" dxfId="121" priority="4">
      <formula>LEN(TRIM(F14))&gt;0</formula>
    </cfRule>
  </conditionalFormatting>
  <printOptions horizontalCentered="1"/>
  <pageMargins left="0.11811023622047245" right="0.9055118110236221" top="0.55118110236220474" bottom="0.47244094488188981" header="0.31496062992125984" footer="0.31496062992125984"/>
  <pageSetup paperSize="9" scale="49" orientation="portrait" r:id="rId1"/>
  <ignoredErrors>
    <ignoredError sqref="G4 C4 C6 C8 G6 G8"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theme="1"/>
    <pageSetUpPr fitToPage="1"/>
  </sheetPr>
  <dimension ref="A1:AF34"/>
  <sheetViews>
    <sheetView showGridLines="0" showRowColHeaders="0" topLeftCell="A2" zoomScale="80" zoomScaleNormal="80" workbookViewId="0">
      <selection activeCell="B17" sqref="B17:D17"/>
    </sheetView>
  </sheetViews>
  <sheetFormatPr baseColWidth="10" defaultRowHeight="12.75" x14ac:dyDescent="0.2"/>
  <cols>
    <col min="1" max="1" width="18.5703125" style="22" customWidth="1"/>
    <col min="2" max="2" width="14.28515625" style="19" customWidth="1"/>
    <col min="3" max="3" width="20.7109375" style="22" customWidth="1"/>
    <col min="4" max="4" width="30.7109375" style="22" customWidth="1"/>
    <col min="5" max="6" width="13.140625" style="22" customWidth="1"/>
    <col min="7" max="7" width="20.7109375" style="22" customWidth="1"/>
    <col min="8" max="8" width="30.7109375" style="22" customWidth="1"/>
    <col min="9" max="25" width="11.42578125" style="22"/>
    <col min="26" max="16384" width="11.42578125" style="23"/>
  </cols>
  <sheetData>
    <row r="1" spans="1:32" s="17" customFormat="1" ht="24" customHeight="1" x14ac:dyDescent="0.25">
      <c r="A1" s="16"/>
      <c r="B1" s="16"/>
      <c r="C1" s="16"/>
      <c r="D1" s="16"/>
      <c r="E1" s="16"/>
      <c r="F1" s="16"/>
      <c r="G1" s="16"/>
      <c r="H1" s="16"/>
      <c r="I1" s="16"/>
      <c r="J1" s="16"/>
      <c r="K1" s="16"/>
      <c r="L1" s="16"/>
      <c r="M1" s="16"/>
      <c r="N1" s="16"/>
      <c r="O1" s="16"/>
      <c r="P1" s="16"/>
      <c r="Q1" s="16"/>
      <c r="R1" s="16"/>
      <c r="S1" s="16"/>
      <c r="T1" s="16"/>
      <c r="U1" s="16"/>
      <c r="V1" s="16"/>
      <c r="W1" s="16"/>
      <c r="X1" s="16"/>
      <c r="Y1" s="16"/>
    </row>
    <row r="2" spans="1:32" s="20" customFormat="1" ht="54.6" customHeight="1" x14ac:dyDescent="0.25">
      <c r="A2" s="19"/>
      <c r="B2" s="201" t="s">
        <v>304</v>
      </c>
      <c r="C2" s="202"/>
      <c r="D2" s="203"/>
      <c r="E2" s="203"/>
      <c r="F2" s="203"/>
      <c r="G2" s="203"/>
      <c r="H2" s="204"/>
      <c r="J2" s="19"/>
      <c r="K2" s="19"/>
      <c r="L2" s="19"/>
      <c r="M2" s="19"/>
      <c r="N2" s="19"/>
      <c r="O2" s="19"/>
      <c r="P2" s="19"/>
      <c r="Q2" s="19"/>
      <c r="R2" s="19"/>
      <c r="S2" s="19"/>
      <c r="T2" s="19"/>
      <c r="U2" s="19"/>
      <c r="V2" s="19"/>
      <c r="W2" s="19"/>
      <c r="X2" s="19"/>
      <c r="Y2" s="19"/>
      <c r="Z2" s="19"/>
      <c r="AA2" s="19"/>
      <c r="AB2" s="19"/>
      <c r="AC2" s="19"/>
      <c r="AD2" s="19"/>
      <c r="AE2" s="19"/>
      <c r="AF2" s="19"/>
    </row>
    <row r="3" spans="1:32" ht="16.5" customHeight="1" x14ac:dyDescent="0.2">
      <c r="B3" s="28"/>
      <c r="C3" s="29"/>
      <c r="D3" s="30"/>
      <c r="E3" s="190"/>
      <c r="F3" s="31"/>
      <c r="G3" s="32"/>
      <c r="H3" s="45"/>
      <c r="I3" s="19"/>
      <c r="Z3" s="22"/>
      <c r="AA3" s="22"/>
      <c r="AB3" s="22"/>
      <c r="AC3" s="22"/>
      <c r="AD3" s="22"/>
      <c r="AE3" s="22"/>
      <c r="AF3" s="22"/>
    </row>
    <row r="4" spans="1:32" ht="24" customHeight="1" x14ac:dyDescent="0.2">
      <c r="B4" s="33" t="s">
        <v>112</v>
      </c>
      <c r="C4" s="34" t="str">
        <f>+Page_de_garde!C4</f>
        <v>Blanchisserie Partner</v>
      </c>
      <c r="D4" s="49"/>
      <c r="E4" s="191"/>
      <c r="F4" s="33" t="s">
        <v>122</v>
      </c>
      <c r="G4" s="34" t="str">
        <f>+Page_de_garde!G4</f>
        <v>MDExpert</v>
      </c>
      <c r="H4" s="46"/>
      <c r="I4" s="19"/>
      <c r="Z4" s="22"/>
      <c r="AA4" s="22"/>
      <c r="AB4" s="22"/>
      <c r="AC4" s="22"/>
      <c r="AD4" s="22"/>
      <c r="AE4" s="22"/>
      <c r="AF4" s="22"/>
    </row>
    <row r="5" spans="1:32" ht="16.5" customHeight="1" x14ac:dyDescent="0.2">
      <c r="B5" s="33"/>
      <c r="C5" s="26"/>
      <c r="D5" s="49"/>
      <c r="E5" s="191"/>
      <c r="F5" s="43"/>
      <c r="G5" s="26"/>
      <c r="H5" s="46"/>
      <c r="I5" s="19"/>
      <c r="Z5" s="22"/>
      <c r="AA5" s="22"/>
      <c r="AB5" s="22"/>
      <c r="AC5" s="22"/>
      <c r="AD5" s="22"/>
      <c r="AE5" s="22"/>
      <c r="AF5" s="22"/>
    </row>
    <row r="6" spans="1:32" ht="24" customHeight="1" x14ac:dyDescent="0.2">
      <c r="B6" s="33" t="s">
        <v>114</v>
      </c>
      <c r="C6" s="34">
        <f>+Page_de_garde!C6</f>
        <v>2020</v>
      </c>
      <c r="D6" s="49"/>
      <c r="E6" s="191"/>
      <c r="F6" s="33" t="s">
        <v>123</v>
      </c>
      <c r="G6" s="34" t="str">
        <f>+Page_de_garde!G6</f>
        <v>CHAN</v>
      </c>
      <c r="H6" s="46"/>
      <c r="I6" s="19"/>
      <c r="Z6" s="22"/>
      <c r="AA6" s="22"/>
      <c r="AB6" s="22"/>
      <c r="AC6" s="22"/>
      <c r="AD6" s="22"/>
      <c r="AE6" s="22"/>
      <c r="AF6" s="22"/>
    </row>
    <row r="7" spans="1:32" ht="16.5" customHeight="1" x14ac:dyDescent="0.2">
      <c r="B7" s="33"/>
      <c r="C7" s="26"/>
      <c r="D7" s="49"/>
      <c r="E7" s="191"/>
      <c r="F7" s="44"/>
      <c r="G7" s="27"/>
      <c r="H7" s="46"/>
      <c r="I7" s="19"/>
      <c r="Z7" s="22"/>
      <c r="AA7" s="22"/>
      <c r="AB7" s="22"/>
      <c r="AC7" s="22"/>
      <c r="AD7" s="22"/>
      <c r="AE7" s="22"/>
      <c r="AF7" s="22"/>
    </row>
    <row r="8" spans="1:32" ht="24" customHeight="1" x14ac:dyDescent="0.2">
      <c r="B8" s="33" t="s">
        <v>121</v>
      </c>
      <c r="C8" s="124">
        <f>+Page_de_garde!C8</f>
        <v>44150</v>
      </c>
      <c r="D8" s="49"/>
      <c r="E8" s="191"/>
      <c r="F8" s="33" t="s">
        <v>124</v>
      </c>
      <c r="G8" s="34" t="str">
        <f>+Page_de_garde!G8</f>
        <v>RIM</v>
      </c>
      <c r="H8" s="46"/>
      <c r="I8" s="19"/>
      <c r="Z8" s="22"/>
      <c r="AA8" s="22"/>
      <c r="AB8" s="22"/>
      <c r="AC8" s="22"/>
      <c r="AD8" s="22"/>
      <c r="AE8" s="22"/>
      <c r="AF8" s="22"/>
    </row>
    <row r="9" spans="1:32" ht="16.5" customHeight="1" x14ac:dyDescent="0.2">
      <c r="B9" s="35"/>
      <c r="C9" s="36"/>
      <c r="D9" s="50"/>
      <c r="E9" s="192"/>
      <c r="F9" s="37"/>
      <c r="G9" s="38"/>
      <c r="H9" s="47"/>
      <c r="I9" s="19"/>
      <c r="Z9" s="22"/>
      <c r="AA9" s="22"/>
      <c r="AB9" s="22"/>
      <c r="AC9" s="22"/>
      <c r="AD9" s="22"/>
      <c r="AE9" s="22"/>
      <c r="AF9" s="22"/>
    </row>
    <row r="10" spans="1:32" ht="19.5" customHeight="1" x14ac:dyDescent="0.2">
      <c r="B10" s="26"/>
      <c r="C10" s="26"/>
      <c r="D10" s="26"/>
      <c r="E10" s="40"/>
      <c r="F10" s="40"/>
      <c r="G10" s="40"/>
      <c r="H10" s="14"/>
      <c r="I10" s="19"/>
      <c r="Z10" s="22"/>
      <c r="AA10" s="22"/>
      <c r="AB10" s="22"/>
      <c r="AC10" s="22"/>
      <c r="AD10" s="22"/>
      <c r="AE10" s="22"/>
      <c r="AF10" s="22"/>
    </row>
    <row r="11" spans="1:32" ht="30" customHeight="1" x14ac:dyDescent="0.2">
      <c r="B11" s="26"/>
      <c r="C11" s="26"/>
      <c r="D11" s="26"/>
      <c r="E11" s="39" t="s">
        <v>35</v>
      </c>
      <c r="F11" s="48" t="s">
        <v>36</v>
      </c>
      <c r="G11" s="221" t="s">
        <v>120</v>
      </c>
      <c r="H11" s="222"/>
      <c r="I11" s="19"/>
      <c r="Z11" s="22"/>
      <c r="AA11" s="22"/>
      <c r="AB11" s="22"/>
      <c r="AC11" s="22"/>
      <c r="AD11" s="22"/>
      <c r="AE11" s="22"/>
      <c r="AF11" s="22"/>
    </row>
    <row r="12" spans="1:32" ht="19.5" customHeight="1" x14ac:dyDescent="0.2">
      <c r="B12" s="26"/>
      <c r="C12" s="26"/>
      <c r="D12" s="26"/>
      <c r="E12" s="40"/>
      <c r="F12" s="40"/>
      <c r="G12" s="40"/>
      <c r="H12" s="14"/>
      <c r="I12" s="19"/>
      <c r="Z12" s="22"/>
      <c r="AA12" s="22"/>
      <c r="AB12" s="22"/>
      <c r="AC12" s="22"/>
      <c r="AD12" s="22"/>
      <c r="AE12" s="22"/>
      <c r="AF12" s="22"/>
    </row>
    <row r="13" spans="1:32" ht="35.1" customHeight="1" x14ac:dyDescent="0.2">
      <c r="B13" s="205" t="s">
        <v>222</v>
      </c>
      <c r="C13" s="205"/>
      <c r="D13" s="205"/>
      <c r="E13" s="51"/>
      <c r="F13" s="51"/>
      <c r="G13" s="199"/>
      <c r="H13" s="200"/>
      <c r="I13" s="19"/>
      <c r="Z13" s="22"/>
      <c r="AA13" s="22"/>
      <c r="AB13" s="22"/>
      <c r="AC13" s="22"/>
      <c r="AD13" s="22"/>
      <c r="AE13" s="22"/>
      <c r="AF13" s="22"/>
    </row>
    <row r="14" spans="1:32" ht="35.1" customHeight="1" x14ac:dyDescent="0.2">
      <c r="B14" s="198" t="s">
        <v>41</v>
      </c>
      <c r="C14" s="198"/>
      <c r="D14" s="198"/>
      <c r="E14" s="41" t="s">
        <v>35</v>
      </c>
      <c r="F14" s="41"/>
      <c r="G14" s="199"/>
      <c r="H14" s="200"/>
      <c r="I14" s="19"/>
      <c r="Z14" s="22"/>
      <c r="AA14" s="22"/>
      <c r="AB14" s="22"/>
      <c r="AC14" s="22"/>
      <c r="AD14" s="22"/>
      <c r="AE14" s="22"/>
      <c r="AF14" s="22"/>
    </row>
    <row r="15" spans="1:32" ht="35.1" customHeight="1" x14ac:dyDescent="0.2">
      <c r="B15" s="198" t="s">
        <v>348</v>
      </c>
      <c r="C15" s="198"/>
      <c r="D15" s="198"/>
      <c r="E15" s="41" t="s">
        <v>35</v>
      </c>
      <c r="F15" s="41"/>
      <c r="G15" s="199" t="s">
        <v>349</v>
      </c>
      <c r="H15" s="200"/>
      <c r="I15" s="19"/>
      <c r="Z15" s="22"/>
      <c r="AA15" s="22"/>
      <c r="AB15" s="22"/>
      <c r="AC15" s="22"/>
      <c r="AD15" s="22"/>
      <c r="AE15" s="22"/>
      <c r="AF15" s="22"/>
    </row>
    <row r="16" spans="1:32" ht="35.1" customHeight="1" x14ac:dyDescent="0.2">
      <c r="B16" s="198" t="s">
        <v>38</v>
      </c>
      <c r="C16" s="198"/>
      <c r="D16" s="198"/>
      <c r="E16" s="41" t="s">
        <v>35</v>
      </c>
      <c r="F16" s="41"/>
      <c r="G16" s="199"/>
      <c r="H16" s="200"/>
      <c r="I16" s="19"/>
      <c r="Z16" s="22"/>
      <c r="AA16" s="22"/>
      <c r="AB16" s="22"/>
      <c r="AC16" s="22"/>
      <c r="AD16" s="22"/>
      <c r="AE16" s="22"/>
      <c r="AF16" s="22"/>
    </row>
    <row r="17" spans="2:32" ht="35.1" customHeight="1" x14ac:dyDescent="0.2">
      <c r="B17" s="198" t="s">
        <v>27</v>
      </c>
      <c r="C17" s="198"/>
      <c r="D17" s="198"/>
      <c r="E17" s="41" t="s">
        <v>35</v>
      </c>
      <c r="F17" s="41"/>
      <c r="G17" s="199"/>
      <c r="H17" s="200"/>
      <c r="I17" s="19"/>
      <c r="Z17" s="22"/>
      <c r="AA17" s="22"/>
      <c r="AB17" s="22"/>
      <c r="AC17" s="22"/>
      <c r="AD17" s="22"/>
      <c r="AE17" s="22"/>
      <c r="AF17" s="22"/>
    </row>
    <row r="18" spans="2:32" ht="35.1" customHeight="1" x14ac:dyDescent="0.2">
      <c r="B18" s="198" t="s">
        <v>225</v>
      </c>
      <c r="C18" s="198"/>
      <c r="D18" s="198"/>
      <c r="E18" s="41"/>
      <c r="F18" s="41" t="s">
        <v>227</v>
      </c>
      <c r="G18" s="199" t="s">
        <v>351</v>
      </c>
      <c r="H18" s="200"/>
      <c r="I18" s="19"/>
      <c r="Z18" s="22"/>
      <c r="AA18" s="22"/>
      <c r="AB18" s="22"/>
      <c r="AC18" s="22"/>
      <c r="AD18" s="22"/>
      <c r="AE18" s="22"/>
      <c r="AF18" s="22"/>
    </row>
    <row r="19" spans="2:32" ht="35.1" customHeight="1" x14ac:dyDescent="0.2">
      <c r="B19" s="198" t="s">
        <v>39</v>
      </c>
      <c r="C19" s="198"/>
      <c r="D19" s="198"/>
      <c r="E19" s="41" t="s">
        <v>35</v>
      </c>
      <c r="F19" s="41" t="s">
        <v>228</v>
      </c>
      <c r="G19" s="199"/>
      <c r="H19" s="200"/>
      <c r="I19" s="19"/>
      <c r="Z19" s="22"/>
      <c r="AA19" s="22"/>
      <c r="AB19" s="22"/>
      <c r="AC19" s="22"/>
      <c r="AD19" s="22"/>
      <c r="AE19" s="22"/>
      <c r="AF19" s="22"/>
    </row>
    <row r="20" spans="2:32" ht="35.1" customHeight="1" x14ac:dyDescent="0.2">
      <c r="B20" s="198" t="s">
        <v>30</v>
      </c>
      <c r="C20" s="198"/>
      <c r="D20" s="198"/>
      <c r="E20" s="41"/>
      <c r="F20" s="41" t="s">
        <v>36</v>
      </c>
      <c r="G20" s="199"/>
      <c r="H20" s="200"/>
      <c r="I20" s="23"/>
      <c r="K20" s="23"/>
      <c r="L20" s="23"/>
      <c r="M20" s="23"/>
      <c r="N20" s="23"/>
      <c r="O20" s="24"/>
      <c r="P20" s="23"/>
      <c r="Q20" s="23"/>
      <c r="R20" s="23"/>
      <c r="S20" s="23"/>
      <c r="T20" s="23"/>
      <c r="U20" s="23"/>
      <c r="V20" s="23"/>
      <c r="W20" s="23"/>
      <c r="X20" s="23"/>
      <c r="Y20" s="23"/>
    </row>
    <row r="21" spans="2:32" ht="35.1" customHeight="1" x14ac:dyDescent="0.2">
      <c r="B21" s="198" t="s">
        <v>43</v>
      </c>
      <c r="C21" s="198"/>
      <c r="D21" s="198"/>
      <c r="E21" s="41" t="s">
        <v>35</v>
      </c>
      <c r="F21" s="41"/>
      <c r="G21" s="199" t="s">
        <v>224</v>
      </c>
      <c r="H21" s="200"/>
      <c r="I21" s="23"/>
      <c r="K21" s="23"/>
      <c r="L21" s="23"/>
      <c r="M21" s="23"/>
      <c r="N21" s="23"/>
      <c r="O21" s="24"/>
      <c r="P21" s="23"/>
      <c r="Q21" s="23"/>
      <c r="R21" s="23"/>
      <c r="S21" s="23"/>
      <c r="T21" s="23"/>
      <c r="U21" s="23"/>
      <c r="V21" s="23"/>
      <c r="W21" s="23"/>
      <c r="X21" s="23"/>
      <c r="Y21" s="23"/>
    </row>
    <row r="22" spans="2:32" ht="35.1" customHeight="1" x14ac:dyDescent="0.2">
      <c r="B22" s="205" t="s">
        <v>226</v>
      </c>
      <c r="C22" s="205"/>
      <c r="D22" s="205"/>
      <c r="E22" s="42"/>
      <c r="F22" s="42"/>
      <c r="G22" s="199"/>
      <c r="H22" s="200"/>
      <c r="I22" s="19"/>
      <c r="Z22" s="22"/>
      <c r="AA22" s="22"/>
      <c r="AB22" s="22"/>
      <c r="AC22" s="22"/>
      <c r="AD22" s="22"/>
      <c r="AE22" s="22"/>
      <c r="AF22" s="22"/>
    </row>
    <row r="23" spans="2:32" ht="45" customHeight="1" x14ac:dyDescent="0.2">
      <c r="B23" s="198" t="s">
        <v>350</v>
      </c>
      <c r="C23" s="198"/>
      <c r="D23" s="198"/>
      <c r="E23" s="41" t="s">
        <v>35</v>
      </c>
      <c r="F23" s="41"/>
      <c r="G23" s="199" t="s">
        <v>353</v>
      </c>
      <c r="H23" s="200"/>
      <c r="I23" s="23"/>
      <c r="K23" s="23"/>
      <c r="L23" s="23"/>
      <c r="M23" s="23"/>
      <c r="N23" s="23"/>
      <c r="O23" s="24"/>
      <c r="P23" s="23"/>
      <c r="Q23" s="23"/>
      <c r="R23" s="23"/>
      <c r="S23" s="23"/>
      <c r="T23" s="23"/>
      <c r="U23" s="23"/>
      <c r="V23" s="23"/>
      <c r="W23" s="23"/>
      <c r="X23" s="23"/>
      <c r="Y23" s="23"/>
    </row>
    <row r="24" spans="2:32" ht="35.1" customHeight="1" x14ac:dyDescent="0.2">
      <c r="B24" s="198" t="s">
        <v>32</v>
      </c>
      <c r="C24" s="198"/>
      <c r="D24" s="198"/>
      <c r="E24" s="41" t="s">
        <v>35</v>
      </c>
      <c r="F24" s="41"/>
      <c r="G24" s="199"/>
      <c r="H24" s="200"/>
      <c r="I24" s="19"/>
      <c r="Z24" s="22"/>
      <c r="AA24" s="22"/>
      <c r="AB24" s="22"/>
      <c r="AC24" s="22"/>
      <c r="AD24" s="22"/>
      <c r="AE24" s="22"/>
      <c r="AF24" s="22"/>
    </row>
    <row r="25" spans="2:32" ht="35.1" customHeight="1" x14ac:dyDescent="0.2">
      <c r="B25" s="198" t="s">
        <v>40</v>
      </c>
      <c r="C25" s="198"/>
      <c r="D25" s="198"/>
      <c r="E25" s="41"/>
      <c r="F25" s="41" t="s">
        <v>36</v>
      </c>
      <c r="G25" s="199"/>
      <c r="H25" s="200"/>
      <c r="I25" s="19"/>
      <c r="Z25" s="22"/>
      <c r="AA25" s="22"/>
      <c r="AB25" s="22"/>
      <c r="AC25" s="22"/>
      <c r="AD25" s="22"/>
      <c r="AE25" s="22"/>
      <c r="AF25" s="22"/>
    </row>
    <row r="26" spans="2:32" ht="35.1" customHeight="1" x14ac:dyDescent="0.2">
      <c r="B26" s="198" t="s">
        <v>33</v>
      </c>
      <c r="C26" s="198"/>
      <c r="D26" s="198"/>
      <c r="E26" s="41" t="s">
        <v>35</v>
      </c>
      <c r="F26" s="41"/>
      <c r="G26" s="199"/>
      <c r="H26" s="200"/>
      <c r="I26" s="19"/>
      <c r="Z26" s="22"/>
      <c r="AA26" s="22"/>
      <c r="AB26" s="22"/>
      <c r="AC26" s="22"/>
      <c r="AD26" s="22"/>
      <c r="AE26" s="22"/>
      <c r="AF26" s="22"/>
    </row>
    <row r="27" spans="2:32" ht="35.1" customHeight="1" x14ac:dyDescent="0.2">
      <c r="B27" s="198" t="s">
        <v>34</v>
      </c>
      <c r="C27" s="198"/>
      <c r="D27" s="198"/>
      <c r="E27" s="41"/>
      <c r="F27" s="41" t="s">
        <v>36</v>
      </c>
      <c r="G27" s="199"/>
      <c r="H27" s="200"/>
      <c r="I27" s="19"/>
      <c r="Z27" s="22"/>
      <c r="AA27" s="22"/>
      <c r="AB27" s="22"/>
      <c r="AC27" s="22"/>
      <c r="AD27" s="22"/>
      <c r="AE27" s="22"/>
      <c r="AF27" s="22"/>
    </row>
    <row r="28" spans="2:32" ht="35.1" customHeight="1" x14ac:dyDescent="0.2">
      <c r="B28" s="198" t="s">
        <v>352</v>
      </c>
      <c r="C28" s="198"/>
      <c r="D28" s="198"/>
      <c r="E28" s="41"/>
      <c r="F28" s="41" t="s">
        <v>36</v>
      </c>
      <c r="G28" s="199" t="s">
        <v>353</v>
      </c>
      <c r="H28" s="200"/>
      <c r="I28" s="19"/>
      <c r="Z28" s="22"/>
      <c r="AA28" s="22"/>
      <c r="AB28" s="22"/>
      <c r="AC28" s="22"/>
      <c r="AD28" s="22"/>
      <c r="AE28" s="22"/>
      <c r="AF28" s="22"/>
    </row>
    <row r="29" spans="2:32" ht="15" x14ac:dyDescent="0.2">
      <c r="B29" s="26"/>
      <c r="C29" s="26"/>
      <c r="D29" s="26"/>
      <c r="E29" s="27"/>
      <c r="F29" s="27"/>
      <c r="G29" s="27"/>
      <c r="H29" s="14"/>
      <c r="I29" s="19"/>
      <c r="Z29" s="22"/>
      <c r="AA29" s="22"/>
      <c r="AB29" s="22"/>
      <c r="AC29" s="22"/>
      <c r="AD29" s="22"/>
      <c r="AE29" s="22"/>
      <c r="AF29" s="22"/>
    </row>
    <row r="30" spans="2:32" ht="25.5" customHeight="1" x14ac:dyDescent="0.2">
      <c r="B30" s="26"/>
      <c r="C30" s="215" t="s">
        <v>118</v>
      </c>
      <c r="D30" s="216"/>
      <c r="E30" s="216"/>
      <c r="F30" s="217"/>
      <c r="G30" s="53" t="s">
        <v>119</v>
      </c>
      <c r="H30" s="14"/>
      <c r="I30" s="19"/>
      <c r="Z30" s="22"/>
      <c r="AA30" s="22"/>
      <c r="AB30" s="22"/>
      <c r="AC30" s="22"/>
      <c r="AD30" s="22"/>
      <c r="AE30" s="22"/>
      <c r="AF30" s="22"/>
    </row>
    <row r="31" spans="2:32" ht="15" x14ac:dyDescent="0.2">
      <c r="B31" s="26"/>
      <c r="C31" s="206" t="s">
        <v>354</v>
      </c>
      <c r="D31" s="207"/>
      <c r="E31" s="207"/>
      <c r="F31" s="208"/>
      <c r="G31" s="218" t="s">
        <v>269</v>
      </c>
      <c r="H31" s="14"/>
      <c r="I31" s="19"/>
      <c r="Z31" s="22"/>
      <c r="AA31" s="22"/>
      <c r="AB31" s="22"/>
      <c r="AC31" s="22"/>
      <c r="AD31" s="22"/>
      <c r="AE31" s="22"/>
      <c r="AF31" s="22"/>
    </row>
    <row r="32" spans="2:32" ht="15" x14ac:dyDescent="0.2">
      <c r="B32" s="26"/>
      <c r="C32" s="209"/>
      <c r="D32" s="210"/>
      <c r="E32" s="210"/>
      <c r="F32" s="211"/>
      <c r="G32" s="219"/>
      <c r="H32" s="14"/>
      <c r="I32" s="19"/>
      <c r="Z32" s="22"/>
      <c r="AA32" s="22"/>
      <c r="AB32" s="22"/>
      <c r="AC32" s="22"/>
      <c r="AD32" s="22"/>
      <c r="AE32" s="22"/>
      <c r="AF32" s="22"/>
    </row>
    <row r="33" spans="2:32" ht="15" x14ac:dyDescent="0.2">
      <c r="B33" s="26"/>
      <c r="C33" s="209"/>
      <c r="D33" s="210"/>
      <c r="E33" s="210"/>
      <c r="F33" s="211"/>
      <c r="G33" s="219"/>
      <c r="H33" s="14"/>
      <c r="I33" s="19"/>
      <c r="Z33" s="22"/>
      <c r="AA33" s="22"/>
      <c r="AB33" s="22"/>
      <c r="AC33" s="22"/>
      <c r="AD33" s="22"/>
      <c r="AE33" s="22"/>
      <c r="AF33" s="22"/>
    </row>
    <row r="34" spans="2:32" ht="15" x14ac:dyDescent="0.2">
      <c r="B34" s="26"/>
      <c r="C34" s="212"/>
      <c r="D34" s="213"/>
      <c r="E34" s="213"/>
      <c r="F34" s="214"/>
      <c r="G34" s="220"/>
      <c r="H34" s="14"/>
      <c r="I34" s="19"/>
      <c r="Z34" s="22"/>
      <c r="AA34" s="22"/>
      <c r="AB34" s="22"/>
      <c r="AC34" s="22"/>
      <c r="AD34" s="22"/>
      <c r="AE34" s="22"/>
      <c r="AF34" s="22"/>
    </row>
  </sheetData>
  <mergeCells count="38">
    <mergeCell ref="B25:D25"/>
    <mergeCell ref="G21:H21"/>
    <mergeCell ref="B17:D17"/>
    <mergeCell ref="G17:H17"/>
    <mergeCell ref="G31:G34"/>
    <mergeCell ref="C30:F30"/>
    <mergeCell ref="B27:D27"/>
    <mergeCell ref="G27:H27"/>
    <mergeCell ref="B18:D18"/>
    <mergeCell ref="G18:H18"/>
    <mergeCell ref="C31:F34"/>
    <mergeCell ref="B26:D26"/>
    <mergeCell ref="G26:H26"/>
    <mergeCell ref="B22:D22"/>
    <mergeCell ref="G22:H22"/>
    <mergeCell ref="B24:D24"/>
    <mergeCell ref="G24:H24"/>
    <mergeCell ref="B2:H2"/>
    <mergeCell ref="E3:E9"/>
    <mergeCell ref="G11:H11"/>
    <mergeCell ref="B13:D13"/>
    <mergeCell ref="G13:H13"/>
    <mergeCell ref="B28:D28"/>
    <mergeCell ref="G28:H28"/>
    <mergeCell ref="B19:D19"/>
    <mergeCell ref="B14:D14"/>
    <mergeCell ref="G14:H14"/>
    <mergeCell ref="B15:D15"/>
    <mergeCell ref="G15:H15"/>
    <mergeCell ref="B16:D16"/>
    <mergeCell ref="G16:H16"/>
    <mergeCell ref="G19:H19"/>
    <mergeCell ref="G25:H25"/>
    <mergeCell ref="B20:D20"/>
    <mergeCell ref="G20:H20"/>
    <mergeCell ref="B23:D23"/>
    <mergeCell ref="G23:H23"/>
    <mergeCell ref="B21:D21"/>
  </mergeCells>
  <conditionalFormatting sqref="E23:E28 E14:E21">
    <cfRule type="notContainsBlanks" dxfId="120" priority="8">
      <formula>LEN(TRIM(E14))&gt;0</formula>
    </cfRule>
  </conditionalFormatting>
  <conditionalFormatting sqref="G8 G6 G4 C4 C8 C6">
    <cfRule type="containsBlanks" dxfId="119" priority="7">
      <formula>LEN(TRIM(C4))=0</formula>
    </cfRule>
  </conditionalFormatting>
  <conditionalFormatting sqref="F23:F28 F14:F21">
    <cfRule type="notContainsBlanks" dxfId="118" priority="3">
      <formula>LEN(TRIM(F14))&gt;0</formula>
    </cfRule>
  </conditionalFormatting>
  <printOptions horizontalCentered="1"/>
  <pageMargins left="0.9055118110236221" right="0.9055118110236221" top="0.55118110236220474" bottom="0.47244094488188981" header="0.31496062992125984" footer="0.11811023622047245"/>
  <pageSetup paperSize="9" scale="50" orientation="portrait" r:id="rId1"/>
  <ignoredErrors>
    <ignoredError sqref="C4 C6 C8 G4 G6 G8"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tabColor theme="1"/>
  </sheetPr>
  <dimension ref="A1:H57"/>
  <sheetViews>
    <sheetView showGridLines="0" zoomScale="80" zoomScaleNormal="80" workbookViewId="0">
      <selection activeCell="G22" sqref="G22:H22"/>
    </sheetView>
  </sheetViews>
  <sheetFormatPr baseColWidth="10" defaultRowHeight="12.75" x14ac:dyDescent="0.2"/>
  <cols>
    <col min="1" max="1" width="16.7109375" style="61" customWidth="1"/>
    <col min="2" max="2" width="14.28515625" style="14" customWidth="1"/>
    <col min="3" max="3" width="20.7109375" style="14" customWidth="1"/>
    <col min="4" max="4" width="30.7109375" style="14" customWidth="1"/>
    <col min="5" max="6" width="13.140625" style="14" customWidth="1"/>
    <col min="7" max="7" width="20.7109375" style="14" customWidth="1"/>
    <col min="8" max="8" width="19.7109375" style="14" customWidth="1"/>
    <col min="9" max="16384" width="11.42578125" style="14"/>
  </cols>
  <sheetData>
    <row r="1" spans="1:8" ht="24" customHeight="1" x14ac:dyDescent="0.2"/>
    <row r="2" spans="1:8" ht="54.75" customHeight="1" x14ac:dyDescent="0.2">
      <c r="B2" s="223" t="s">
        <v>131</v>
      </c>
      <c r="C2" s="223"/>
      <c r="D2" s="224"/>
      <c r="E2" s="224"/>
      <c r="F2" s="224"/>
      <c r="G2" s="224"/>
      <c r="H2" s="224"/>
    </row>
    <row r="3" spans="1:8" ht="16.5" customHeight="1" x14ac:dyDescent="0.2">
      <c r="B3" s="28"/>
      <c r="C3" s="29"/>
      <c r="D3" s="30"/>
      <c r="E3" s="190"/>
      <c r="F3" s="31"/>
      <c r="G3" s="32"/>
      <c r="H3" s="45"/>
    </row>
    <row r="4" spans="1:8" ht="24" customHeight="1" x14ac:dyDescent="0.2">
      <c r="B4" s="33" t="s">
        <v>112</v>
      </c>
      <c r="C4" s="34" t="str">
        <f>+Page_de_garde!C4</f>
        <v>Blanchisserie Partner</v>
      </c>
      <c r="D4" s="49"/>
      <c r="E4" s="191"/>
      <c r="F4" s="33" t="s">
        <v>113</v>
      </c>
      <c r="G4" s="34" t="str">
        <f>+Page_de_garde!G4</f>
        <v>MDExpert</v>
      </c>
      <c r="H4" s="46"/>
    </row>
    <row r="5" spans="1:8" ht="16.5" customHeight="1" x14ac:dyDescent="0.2">
      <c r="B5" s="33"/>
      <c r="C5" s="26"/>
      <c r="D5" s="49"/>
      <c r="E5" s="191"/>
      <c r="F5" s="43"/>
      <c r="G5" s="26"/>
      <c r="H5" s="46"/>
    </row>
    <row r="6" spans="1:8" ht="24" customHeight="1" x14ac:dyDescent="0.2">
      <c r="B6" s="33" t="s">
        <v>114</v>
      </c>
      <c r="C6" s="34">
        <f>+Page_de_garde!C6</f>
        <v>2020</v>
      </c>
      <c r="D6" s="49"/>
      <c r="E6" s="191"/>
      <c r="F6" s="33" t="s">
        <v>115</v>
      </c>
      <c r="G6" s="34" t="str">
        <f>+Page_de_garde!G6</f>
        <v>CHAN</v>
      </c>
      <c r="H6" s="46"/>
    </row>
    <row r="7" spans="1:8" ht="16.5" customHeight="1" x14ac:dyDescent="0.2">
      <c r="B7" s="33"/>
      <c r="C7" s="26"/>
      <c r="D7" s="49"/>
      <c r="E7" s="191"/>
      <c r="F7" s="44"/>
      <c r="G7" s="27"/>
      <c r="H7" s="46"/>
    </row>
    <row r="8" spans="1:8" ht="24" customHeight="1" x14ac:dyDescent="0.2">
      <c r="B8" s="33" t="s">
        <v>116</v>
      </c>
      <c r="C8" s="124">
        <f>+Page_de_garde!C8</f>
        <v>44150</v>
      </c>
      <c r="D8" s="49"/>
      <c r="E8" s="191"/>
      <c r="F8" s="33" t="s">
        <v>117</v>
      </c>
      <c r="G8" s="34" t="str">
        <f>+Page_de_garde!G8</f>
        <v>RIM</v>
      </c>
      <c r="H8" s="46"/>
    </row>
    <row r="9" spans="1:8" ht="16.5" customHeight="1" x14ac:dyDescent="0.2">
      <c r="B9" s="35"/>
      <c r="C9" s="36"/>
      <c r="D9" s="50"/>
      <c r="E9" s="192"/>
      <c r="F9" s="37"/>
      <c r="G9" s="38"/>
      <c r="H9" s="47"/>
    </row>
    <row r="10" spans="1:8" ht="19.5" customHeight="1" x14ac:dyDescent="0.2">
      <c r="B10" s="26"/>
      <c r="C10" s="26"/>
      <c r="D10" s="26"/>
      <c r="E10" s="40"/>
      <c r="F10" s="40"/>
      <c r="G10" s="40"/>
    </row>
    <row r="11" spans="1:8" ht="30" customHeight="1" x14ac:dyDescent="0.2">
      <c r="B11" s="26"/>
      <c r="C11" s="26"/>
      <c r="D11" s="26"/>
      <c r="E11" s="39" t="s">
        <v>35</v>
      </c>
      <c r="F11" s="48" t="s">
        <v>36</v>
      </c>
      <c r="G11" s="221" t="s">
        <v>42</v>
      </c>
      <c r="H11" s="222"/>
    </row>
    <row r="12" spans="1:8" ht="19.5" customHeight="1" x14ac:dyDescent="0.2">
      <c r="B12" s="26"/>
      <c r="C12" s="26"/>
      <c r="D12" s="26"/>
      <c r="E12" s="40"/>
      <c r="F12" s="40"/>
      <c r="G12" s="40"/>
    </row>
    <row r="13" spans="1:8" s="78" customFormat="1" ht="30" customHeight="1" x14ac:dyDescent="0.25">
      <c r="A13" s="60"/>
      <c r="B13" s="225" t="s">
        <v>169</v>
      </c>
      <c r="C13" s="225"/>
      <c r="D13" s="225"/>
      <c r="E13" s="79"/>
      <c r="F13" s="79"/>
      <c r="G13" s="199"/>
      <c r="H13" s="200"/>
    </row>
    <row r="14" spans="1:8" ht="24" customHeight="1" x14ac:dyDescent="0.2">
      <c r="B14" s="198" t="s">
        <v>318</v>
      </c>
      <c r="C14" s="198"/>
      <c r="D14" s="198"/>
      <c r="E14" s="80"/>
      <c r="F14" s="80" t="s">
        <v>36</v>
      </c>
      <c r="G14" s="199"/>
      <c r="H14" s="200"/>
    </row>
    <row r="15" spans="1:8" ht="36.75" customHeight="1" x14ac:dyDescent="0.2">
      <c r="B15" s="198" t="s">
        <v>229</v>
      </c>
      <c r="C15" s="198"/>
      <c r="D15" s="198"/>
      <c r="E15" s="80" t="s">
        <v>35</v>
      </c>
      <c r="F15" s="80" t="s">
        <v>228</v>
      </c>
      <c r="G15" s="199"/>
      <c r="H15" s="200"/>
    </row>
    <row r="16" spans="1:8" ht="36" customHeight="1" x14ac:dyDescent="0.2">
      <c r="B16" s="198" t="s">
        <v>50</v>
      </c>
      <c r="C16" s="198"/>
      <c r="D16" s="198"/>
      <c r="E16" s="80" t="s">
        <v>35</v>
      </c>
      <c r="F16" s="80"/>
      <c r="G16" s="199"/>
      <c r="H16" s="200"/>
    </row>
    <row r="17" spans="1:8" s="78" customFormat="1" ht="30" customHeight="1" x14ac:dyDescent="0.25">
      <c r="A17" s="60"/>
      <c r="B17" s="225" t="s">
        <v>170</v>
      </c>
      <c r="C17" s="225"/>
      <c r="D17" s="225"/>
      <c r="E17" s="81"/>
      <c r="F17" s="81"/>
      <c r="G17" s="199"/>
      <c r="H17" s="200"/>
    </row>
    <row r="18" spans="1:8" ht="24" customHeight="1" x14ac:dyDescent="0.2">
      <c r="B18" s="226" t="s">
        <v>0</v>
      </c>
      <c r="C18" s="226"/>
      <c r="D18" s="226"/>
      <c r="E18" s="80" t="s">
        <v>35</v>
      </c>
      <c r="F18" s="80"/>
      <c r="G18" s="199"/>
      <c r="H18" s="200"/>
    </row>
    <row r="19" spans="1:8" ht="24" customHeight="1" x14ac:dyDescent="0.2">
      <c r="B19" s="226" t="s">
        <v>317</v>
      </c>
      <c r="C19" s="226"/>
      <c r="D19" s="226"/>
      <c r="E19" s="80"/>
      <c r="F19" s="80" t="s">
        <v>36</v>
      </c>
      <c r="G19" s="199"/>
      <c r="H19" s="200"/>
    </row>
    <row r="20" spans="1:8" ht="24" customHeight="1" x14ac:dyDescent="0.2">
      <c r="B20" s="226" t="s">
        <v>319</v>
      </c>
      <c r="C20" s="226"/>
      <c r="D20" s="226"/>
      <c r="E20" s="80" t="s">
        <v>35</v>
      </c>
      <c r="F20" s="80"/>
      <c r="G20" s="199"/>
      <c r="H20" s="200"/>
    </row>
    <row r="21" spans="1:8" ht="42" customHeight="1" x14ac:dyDescent="0.2">
      <c r="B21" s="226" t="s">
        <v>316</v>
      </c>
      <c r="C21" s="226"/>
      <c r="D21" s="226"/>
      <c r="E21" s="80" t="s">
        <v>35</v>
      </c>
      <c r="F21" s="80"/>
      <c r="G21" s="199"/>
      <c r="H21" s="200"/>
    </row>
    <row r="22" spans="1:8" ht="39" customHeight="1" x14ac:dyDescent="0.2">
      <c r="B22" s="226" t="s">
        <v>1</v>
      </c>
      <c r="C22" s="226"/>
      <c r="D22" s="226"/>
      <c r="E22" s="80" t="s">
        <v>35</v>
      </c>
      <c r="F22" s="80"/>
      <c r="G22" s="199" t="s">
        <v>230</v>
      </c>
      <c r="H22" s="200"/>
    </row>
    <row r="23" spans="1:8" ht="42" customHeight="1" x14ac:dyDescent="0.2">
      <c r="B23" s="226" t="s">
        <v>21</v>
      </c>
      <c r="C23" s="226"/>
      <c r="D23" s="226"/>
      <c r="E23" s="80" t="s">
        <v>35</v>
      </c>
      <c r="F23" s="80"/>
      <c r="G23" s="199" t="s">
        <v>230</v>
      </c>
      <c r="H23" s="200"/>
    </row>
    <row r="24" spans="1:8" ht="36.75" customHeight="1" x14ac:dyDescent="0.2">
      <c r="B24" s="226" t="s">
        <v>2</v>
      </c>
      <c r="C24" s="226"/>
      <c r="D24" s="226"/>
      <c r="E24" s="80" t="s">
        <v>35</v>
      </c>
      <c r="F24" s="80"/>
      <c r="G24" s="199"/>
      <c r="H24" s="200"/>
    </row>
    <row r="25" spans="1:8" ht="24" customHeight="1" x14ac:dyDescent="0.2">
      <c r="B25" s="226" t="s">
        <v>3</v>
      </c>
      <c r="C25" s="226"/>
      <c r="D25" s="226"/>
      <c r="E25" s="80" t="s">
        <v>35</v>
      </c>
      <c r="F25" s="80"/>
      <c r="G25" s="199"/>
      <c r="H25" s="200"/>
    </row>
    <row r="26" spans="1:8" ht="24" customHeight="1" x14ac:dyDescent="0.2">
      <c r="B26" s="226" t="s">
        <v>4</v>
      </c>
      <c r="C26" s="226"/>
      <c r="D26" s="226"/>
      <c r="E26" s="80"/>
      <c r="F26" s="80" t="s">
        <v>36</v>
      </c>
      <c r="G26" s="199"/>
      <c r="H26" s="200"/>
    </row>
    <row r="27" spans="1:8" ht="36.75" customHeight="1" x14ac:dyDescent="0.2">
      <c r="B27" s="226" t="s">
        <v>5</v>
      </c>
      <c r="C27" s="226"/>
      <c r="D27" s="226"/>
      <c r="E27" s="80"/>
      <c r="F27" s="80" t="s">
        <v>36</v>
      </c>
      <c r="G27" s="199"/>
      <c r="H27" s="200"/>
    </row>
    <row r="28" spans="1:8" s="78" customFormat="1" ht="30" customHeight="1" x14ac:dyDescent="0.25">
      <c r="A28" s="60"/>
      <c r="B28" s="225" t="s">
        <v>129</v>
      </c>
      <c r="C28" s="225"/>
      <c r="D28" s="225"/>
      <c r="E28" s="80"/>
      <c r="F28" s="80"/>
      <c r="G28" s="199"/>
      <c r="H28" s="200"/>
    </row>
    <row r="29" spans="1:8" ht="35.1" customHeight="1" x14ac:dyDescent="0.2">
      <c r="B29" s="226" t="s">
        <v>44</v>
      </c>
      <c r="C29" s="226"/>
      <c r="D29" s="226"/>
      <c r="E29" s="80" t="s">
        <v>35</v>
      </c>
      <c r="F29" s="80"/>
      <c r="G29" s="199" t="s">
        <v>231</v>
      </c>
      <c r="H29" s="200"/>
    </row>
    <row r="30" spans="1:8" ht="35.1" customHeight="1" x14ac:dyDescent="0.2">
      <c r="A30" s="75"/>
      <c r="B30" s="226" t="s">
        <v>45</v>
      </c>
      <c r="C30" s="226"/>
      <c r="D30" s="226"/>
      <c r="E30" s="80" t="s">
        <v>35</v>
      </c>
      <c r="F30" s="80"/>
      <c r="G30" s="199"/>
      <c r="H30" s="200"/>
    </row>
    <row r="31" spans="1:8" ht="24" customHeight="1" x14ac:dyDescent="0.2">
      <c r="B31" s="226" t="s">
        <v>320</v>
      </c>
      <c r="C31" s="226"/>
      <c r="D31" s="226"/>
      <c r="E31" s="80" t="s">
        <v>35</v>
      </c>
      <c r="F31" s="79" t="s">
        <v>228</v>
      </c>
      <c r="G31" s="199"/>
      <c r="H31" s="200"/>
    </row>
    <row r="32" spans="1:8" ht="24" customHeight="1" x14ac:dyDescent="0.2">
      <c r="B32" s="226" t="s">
        <v>46</v>
      </c>
      <c r="C32" s="226"/>
      <c r="D32" s="226"/>
      <c r="E32" s="80" t="s">
        <v>35</v>
      </c>
      <c r="F32" s="80" t="s">
        <v>228</v>
      </c>
      <c r="G32" s="199" t="s">
        <v>232</v>
      </c>
      <c r="H32" s="200"/>
    </row>
    <row r="33" spans="1:8" ht="35.1" customHeight="1" x14ac:dyDescent="0.2">
      <c r="B33" s="226" t="s">
        <v>47</v>
      </c>
      <c r="C33" s="226"/>
      <c r="D33" s="226"/>
      <c r="E33" s="80" t="s">
        <v>35</v>
      </c>
      <c r="F33" s="80"/>
      <c r="G33" s="199"/>
      <c r="H33" s="200"/>
    </row>
    <row r="34" spans="1:8" s="78" customFormat="1" ht="30" customHeight="1" x14ac:dyDescent="0.25">
      <c r="A34" s="60"/>
      <c r="B34" s="225" t="s">
        <v>171</v>
      </c>
      <c r="C34" s="225"/>
      <c r="D34" s="225"/>
      <c r="E34" s="80"/>
      <c r="F34" s="80"/>
      <c r="G34" s="199"/>
      <c r="H34" s="200"/>
    </row>
    <row r="35" spans="1:8" s="77" customFormat="1" ht="35.1" customHeight="1" x14ac:dyDescent="0.2">
      <c r="A35" s="76"/>
      <c r="B35" s="226" t="s">
        <v>6</v>
      </c>
      <c r="C35" s="226"/>
      <c r="D35" s="226"/>
      <c r="E35" s="80" t="s">
        <v>35</v>
      </c>
      <c r="F35" s="80"/>
      <c r="G35" s="199"/>
      <c r="H35" s="200"/>
    </row>
    <row r="36" spans="1:8" s="77" customFormat="1" ht="35.1" customHeight="1" x14ac:dyDescent="0.2">
      <c r="A36" s="76"/>
      <c r="B36" s="226" t="s">
        <v>7</v>
      </c>
      <c r="C36" s="226"/>
      <c r="D36" s="226"/>
      <c r="E36" s="80"/>
      <c r="F36" s="80" t="s">
        <v>36</v>
      </c>
      <c r="G36" s="199"/>
      <c r="H36" s="200"/>
    </row>
    <row r="37" spans="1:8" s="77" customFormat="1" ht="35.1" customHeight="1" x14ac:dyDescent="0.2">
      <c r="A37" s="76"/>
      <c r="B37" s="226" t="s">
        <v>8</v>
      </c>
      <c r="C37" s="226"/>
      <c r="D37" s="226"/>
      <c r="E37" s="80" t="s">
        <v>35</v>
      </c>
      <c r="F37" s="80"/>
      <c r="G37" s="199"/>
      <c r="H37" s="200"/>
    </row>
    <row r="38" spans="1:8" s="77" customFormat="1" ht="24" customHeight="1" x14ac:dyDescent="0.2">
      <c r="A38" s="76"/>
      <c r="B38" s="226" t="s">
        <v>9</v>
      </c>
      <c r="C38" s="226"/>
      <c r="D38" s="226"/>
      <c r="E38" s="80"/>
      <c r="F38" s="80" t="s">
        <v>36</v>
      </c>
      <c r="G38" s="199"/>
      <c r="H38" s="200"/>
    </row>
    <row r="39" spans="1:8" s="77" customFormat="1" ht="24" customHeight="1" x14ac:dyDescent="0.2">
      <c r="A39" s="76"/>
      <c r="B39" s="226" t="s">
        <v>10</v>
      </c>
      <c r="C39" s="226"/>
      <c r="D39" s="226"/>
      <c r="E39" s="80"/>
      <c r="F39" s="80"/>
      <c r="G39" s="199" t="s">
        <v>233</v>
      </c>
      <c r="H39" s="200"/>
    </row>
    <row r="40" spans="1:8" s="77" customFormat="1" ht="35.1" customHeight="1" x14ac:dyDescent="0.2">
      <c r="A40" s="76"/>
      <c r="B40" s="226" t="s">
        <v>11</v>
      </c>
      <c r="C40" s="226"/>
      <c r="D40" s="226"/>
      <c r="E40" s="80" t="s">
        <v>35</v>
      </c>
      <c r="F40" s="80"/>
      <c r="G40" s="199"/>
      <c r="H40" s="200"/>
    </row>
    <row r="41" spans="1:8" s="77" customFormat="1" ht="57.75" customHeight="1" x14ac:dyDescent="0.2">
      <c r="A41" s="76"/>
      <c r="B41" s="226" t="s">
        <v>12</v>
      </c>
      <c r="C41" s="226"/>
      <c r="D41" s="226"/>
      <c r="E41" s="80" t="s">
        <v>35</v>
      </c>
      <c r="F41" s="80"/>
      <c r="G41" s="199" t="s">
        <v>234</v>
      </c>
      <c r="H41" s="200"/>
    </row>
    <row r="42" spans="1:8" s="77" customFormat="1" ht="24" customHeight="1" x14ac:dyDescent="0.2">
      <c r="A42" s="76"/>
      <c r="B42" s="226" t="s">
        <v>13</v>
      </c>
      <c r="C42" s="226"/>
      <c r="D42" s="226"/>
      <c r="E42" s="80" t="s">
        <v>35</v>
      </c>
      <c r="F42" s="80"/>
      <c r="G42" s="199"/>
      <c r="H42" s="200"/>
    </row>
    <row r="43" spans="1:8" s="77" customFormat="1" ht="24" customHeight="1" x14ac:dyDescent="0.2">
      <c r="A43" s="76"/>
      <c r="B43" s="226" t="s">
        <v>14</v>
      </c>
      <c r="C43" s="226"/>
      <c r="D43" s="226"/>
      <c r="E43" s="80"/>
      <c r="F43" s="80" t="s">
        <v>36</v>
      </c>
      <c r="G43" s="199"/>
      <c r="H43" s="200"/>
    </row>
    <row r="44" spans="1:8" s="78" customFormat="1" ht="30" customHeight="1" x14ac:dyDescent="0.25">
      <c r="A44" s="60"/>
      <c r="B44" s="225" t="s">
        <v>172</v>
      </c>
      <c r="C44" s="225"/>
      <c r="D44" s="225"/>
      <c r="E44" s="80"/>
      <c r="F44" s="80"/>
      <c r="G44" s="199"/>
      <c r="H44" s="200"/>
    </row>
    <row r="45" spans="1:8" ht="35.1" customHeight="1" x14ac:dyDescent="0.2">
      <c r="B45" s="226" t="s">
        <v>321</v>
      </c>
      <c r="C45" s="226"/>
      <c r="D45" s="226"/>
      <c r="E45" s="80"/>
      <c r="F45" s="80" t="s">
        <v>36</v>
      </c>
      <c r="G45" s="199"/>
      <c r="H45" s="200"/>
    </row>
    <row r="46" spans="1:8" ht="24" customHeight="1" x14ac:dyDescent="0.2">
      <c r="B46" s="226" t="s">
        <v>15</v>
      </c>
      <c r="C46" s="226"/>
      <c r="D46" s="226"/>
      <c r="E46" s="80" t="s">
        <v>35</v>
      </c>
      <c r="F46" s="80"/>
      <c r="G46" s="199"/>
      <c r="H46" s="200"/>
    </row>
    <row r="47" spans="1:8" ht="24" customHeight="1" x14ac:dyDescent="0.2">
      <c r="B47" s="226" t="s">
        <v>17</v>
      </c>
      <c r="C47" s="226"/>
      <c r="D47" s="226"/>
      <c r="E47" s="80" t="s">
        <v>35</v>
      </c>
      <c r="F47" s="80"/>
      <c r="G47" s="199"/>
      <c r="H47" s="200"/>
    </row>
    <row r="48" spans="1:8" ht="35.1" customHeight="1" x14ac:dyDescent="0.2">
      <c r="B48" s="226" t="s">
        <v>322</v>
      </c>
      <c r="C48" s="226"/>
      <c r="D48" s="226"/>
      <c r="E48" s="80"/>
      <c r="F48" s="80"/>
      <c r="G48" s="199" t="s">
        <v>235</v>
      </c>
      <c r="H48" s="200"/>
    </row>
    <row r="49" spans="2:8" ht="24" customHeight="1" x14ac:dyDescent="0.2">
      <c r="B49" s="226" t="s">
        <v>18</v>
      </c>
      <c r="C49" s="226"/>
      <c r="D49" s="226"/>
      <c r="E49" s="79"/>
      <c r="F49" s="79"/>
      <c r="G49" s="199" t="s">
        <v>236</v>
      </c>
      <c r="H49" s="200"/>
    </row>
    <row r="50" spans="2:8" ht="24" customHeight="1" x14ac:dyDescent="0.2">
      <c r="B50" s="226" t="s">
        <v>19</v>
      </c>
      <c r="C50" s="226"/>
      <c r="D50" s="226"/>
      <c r="E50" s="80"/>
      <c r="F50" s="80"/>
      <c r="G50" s="199" t="s">
        <v>236</v>
      </c>
      <c r="H50" s="200"/>
    </row>
    <row r="51" spans="2:8" ht="24" customHeight="1" x14ac:dyDescent="0.2">
      <c r="B51" s="226" t="s">
        <v>20</v>
      </c>
      <c r="C51" s="226"/>
      <c r="D51" s="226"/>
      <c r="E51" s="80"/>
      <c r="F51" s="80"/>
      <c r="G51" s="199" t="s">
        <v>270</v>
      </c>
      <c r="H51" s="200"/>
    </row>
    <row r="52" spans="2:8" ht="15" x14ac:dyDescent="0.2">
      <c r="B52" s="26"/>
      <c r="C52" s="26"/>
      <c r="D52" s="26"/>
      <c r="E52" s="27"/>
      <c r="F52" s="27"/>
      <c r="G52" s="27"/>
    </row>
    <row r="53" spans="2:8" ht="15" x14ac:dyDescent="0.2">
      <c r="B53" s="26"/>
      <c r="C53" s="215" t="s">
        <v>118</v>
      </c>
      <c r="D53" s="216"/>
      <c r="E53" s="216"/>
      <c r="F53" s="217"/>
      <c r="G53" s="53" t="s">
        <v>119</v>
      </c>
    </row>
    <row r="54" spans="2:8" ht="15" x14ac:dyDescent="0.2">
      <c r="B54" s="26"/>
      <c r="C54" s="227" t="s">
        <v>271</v>
      </c>
      <c r="D54" s="228"/>
      <c r="E54" s="228"/>
      <c r="F54" s="229"/>
      <c r="G54" s="218" t="s">
        <v>269</v>
      </c>
    </row>
    <row r="55" spans="2:8" ht="15" x14ac:dyDescent="0.2">
      <c r="B55" s="26"/>
      <c r="C55" s="230"/>
      <c r="D55" s="231"/>
      <c r="E55" s="231"/>
      <c r="F55" s="232"/>
      <c r="G55" s="219"/>
    </row>
    <row r="56" spans="2:8" ht="15" x14ac:dyDescent="0.2">
      <c r="B56" s="26"/>
      <c r="C56" s="230"/>
      <c r="D56" s="231"/>
      <c r="E56" s="231"/>
      <c r="F56" s="232"/>
      <c r="G56" s="219"/>
    </row>
    <row r="57" spans="2:8" ht="15" x14ac:dyDescent="0.2">
      <c r="B57" s="26"/>
      <c r="C57" s="233"/>
      <c r="D57" s="234"/>
      <c r="E57" s="234"/>
      <c r="F57" s="235"/>
      <c r="G57" s="220"/>
    </row>
  </sheetData>
  <mergeCells count="84">
    <mergeCell ref="B36:D36"/>
    <mergeCell ref="B30:D30"/>
    <mergeCell ref="B27:D27"/>
    <mergeCell ref="C54:F57"/>
    <mergeCell ref="G47:H47"/>
    <mergeCell ref="G48:H48"/>
    <mergeCell ref="G44:H44"/>
    <mergeCell ref="G45:H45"/>
    <mergeCell ref="G46:H46"/>
    <mergeCell ref="G38:H38"/>
    <mergeCell ref="G39:H39"/>
    <mergeCell ref="G40:H40"/>
    <mergeCell ref="G42:H42"/>
    <mergeCell ref="G43:H43"/>
    <mergeCell ref="G54:G57"/>
    <mergeCell ref="B41:D41"/>
    <mergeCell ref="B42:D42"/>
    <mergeCell ref="B43:D43"/>
    <mergeCell ref="B44:D44"/>
    <mergeCell ref="B45:D45"/>
    <mergeCell ref="B46:D46"/>
    <mergeCell ref="C53:F53"/>
    <mergeCell ref="B47:D47"/>
    <mergeCell ref="B48:D48"/>
    <mergeCell ref="B49:D49"/>
    <mergeCell ref="B50:D50"/>
    <mergeCell ref="B51:D51"/>
    <mergeCell ref="G51:H51"/>
    <mergeCell ref="B33:D33"/>
    <mergeCell ref="G33:H33"/>
    <mergeCell ref="G34:H34"/>
    <mergeCell ref="B35:D35"/>
    <mergeCell ref="G41:H41"/>
    <mergeCell ref="B34:D34"/>
    <mergeCell ref="G49:H49"/>
    <mergeCell ref="B37:D37"/>
    <mergeCell ref="G50:H50"/>
    <mergeCell ref="B38:D38"/>
    <mergeCell ref="B39:D39"/>
    <mergeCell ref="B40:D40"/>
    <mergeCell ref="G35:H35"/>
    <mergeCell ref="G36:H36"/>
    <mergeCell ref="G37:H37"/>
    <mergeCell ref="G30:H30"/>
    <mergeCell ref="B28:D28"/>
    <mergeCell ref="G31:H31"/>
    <mergeCell ref="B32:D32"/>
    <mergeCell ref="G32:H32"/>
    <mergeCell ref="B31:D31"/>
    <mergeCell ref="G27:H27"/>
    <mergeCell ref="G28:H28"/>
    <mergeCell ref="B29:D29"/>
    <mergeCell ref="G29:H29"/>
    <mergeCell ref="B21:D21"/>
    <mergeCell ref="G21:H21"/>
    <mergeCell ref="G22:H22"/>
    <mergeCell ref="B26:D26"/>
    <mergeCell ref="G26:H26"/>
    <mergeCell ref="B23:D23"/>
    <mergeCell ref="B24:D24"/>
    <mergeCell ref="B22:D22"/>
    <mergeCell ref="G23:H23"/>
    <mergeCell ref="G24:H24"/>
    <mergeCell ref="G25:H25"/>
    <mergeCell ref="B25:D25"/>
    <mergeCell ref="B18:D18"/>
    <mergeCell ref="G18:H18"/>
    <mergeCell ref="B19:D19"/>
    <mergeCell ref="G19:H19"/>
    <mergeCell ref="B20:D20"/>
    <mergeCell ref="G20:H20"/>
    <mergeCell ref="B17:D17"/>
    <mergeCell ref="G17:H17"/>
    <mergeCell ref="B14:D14"/>
    <mergeCell ref="G14:H14"/>
    <mergeCell ref="B15:D15"/>
    <mergeCell ref="G15:H15"/>
    <mergeCell ref="B16:D16"/>
    <mergeCell ref="G16:H16"/>
    <mergeCell ref="B2:H2"/>
    <mergeCell ref="E3:E9"/>
    <mergeCell ref="G11:H11"/>
    <mergeCell ref="B13:D13"/>
    <mergeCell ref="G13:H13"/>
  </mergeCells>
  <conditionalFormatting sqref="E50:E51 E14:E16 E18:E48">
    <cfRule type="notContainsBlanks" dxfId="117" priority="9">
      <formula>LEN(TRIM(E14))&gt;0</formula>
    </cfRule>
  </conditionalFormatting>
  <conditionalFormatting sqref="G8 G6 G4 C4 C8 C6">
    <cfRule type="containsBlanks" dxfId="116" priority="8">
      <formula>LEN(TRIM(C4))=0</formula>
    </cfRule>
  </conditionalFormatting>
  <conditionalFormatting sqref="F50:F51 F32:F48 F14:F16 F18:F30">
    <cfRule type="notContainsBlanks" dxfId="115" priority="4">
      <formula>LEN(TRIM(F14))&gt;0</formula>
    </cfRule>
  </conditionalFormatting>
  <printOptions horizontalCentered="1"/>
  <pageMargins left="0" right="0.14000000000000001" top="0.55118110236220474" bottom="0.47244094488188981" header="0.31496062992125984" footer="0.11811023622047245"/>
  <pageSetup paperSize="9" scale="70" orientation="portrait" r:id="rId1"/>
  <ignoredErrors>
    <ignoredError sqref="C4 C6 C8 G4 G6 G8"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tabColor theme="1"/>
  </sheetPr>
  <dimension ref="A1:H58"/>
  <sheetViews>
    <sheetView showGridLines="0" showRowColHeaders="0" topLeftCell="A49" zoomScale="80" zoomScaleNormal="80" workbookViewId="0">
      <selection activeCell="M2" sqref="M2"/>
    </sheetView>
  </sheetViews>
  <sheetFormatPr baseColWidth="10" defaultRowHeight="12.75" x14ac:dyDescent="0.2"/>
  <cols>
    <col min="1" max="1" width="18.5703125" style="61" customWidth="1"/>
    <col min="2" max="2" width="14.28515625" style="15" customWidth="1"/>
    <col min="3" max="3" width="20.7109375" style="14" customWidth="1"/>
    <col min="4" max="4" width="30.7109375" style="14" customWidth="1"/>
    <col min="5" max="6" width="13.140625" style="14" customWidth="1"/>
    <col min="7" max="7" width="20.7109375" style="14" customWidth="1"/>
    <col min="8" max="8" width="30.7109375" style="14" customWidth="1"/>
    <col min="9" max="16384" width="11.42578125" style="14"/>
  </cols>
  <sheetData>
    <row r="1" spans="1:8" ht="24" customHeight="1" x14ac:dyDescent="0.2">
      <c r="A1" s="59"/>
    </row>
    <row r="2" spans="1:8" ht="54.75" customHeight="1" x14ac:dyDescent="0.2">
      <c r="A2" s="75"/>
      <c r="B2" s="201" t="s">
        <v>130</v>
      </c>
      <c r="C2" s="202"/>
      <c r="D2" s="203"/>
      <c r="E2" s="203"/>
      <c r="F2" s="203"/>
      <c r="G2" s="203"/>
      <c r="H2" s="204"/>
    </row>
    <row r="3" spans="1:8" ht="16.5" customHeight="1" x14ac:dyDescent="0.2">
      <c r="A3" s="60"/>
      <c r="B3" s="28"/>
      <c r="C3" s="29"/>
      <c r="D3" s="30"/>
      <c r="E3" s="83"/>
      <c r="F3" s="31"/>
      <c r="G3" s="32"/>
      <c r="H3" s="45"/>
    </row>
    <row r="4" spans="1:8" ht="24" customHeight="1" x14ac:dyDescent="0.2">
      <c r="A4" s="60"/>
      <c r="B4" s="33" t="s">
        <v>112</v>
      </c>
      <c r="C4" s="34" t="str">
        <f>+Page_de_garde!C4</f>
        <v>Blanchisserie Partner</v>
      </c>
      <c r="D4" s="49"/>
      <c r="E4" s="84"/>
      <c r="F4" s="33" t="s">
        <v>122</v>
      </c>
      <c r="G4" s="34" t="str">
        <f>+Page_de_garde!G4</f>
        <v>MDExpert</v>
      </c>
      <c r="H4" s="46"/>
    </row>
    <row r="5" spans="1:8" ht="16.5" customHeight="1" x14ac:dyDescent="0.2">
      <c r="A5" s="60"/>
      <c r="B5" s="33"/>
      <c r="C5" s="26"/>
      <c r="D5" s="49"/>
      <c r="E5" s="84"/>
      <c r="F5" s="43"/>
      <c r="G5" s="26"/>
      <c r="H5" s="46"/>
    </row>
    <row r="6" spans="1:8" ht="24" customHeight="1" x14ac:dyDescent="0.2">
      <c r="A6" s="60"/>
      <c r="B6" s="33" t="s">
        <v>114</v>
      </c>
      <c r="C6" s="34">
        <f>+Page_de_garde!C6</f>
        <v>2020</v>
      </c>
      <c r="D6" s="49"/>
      <c r="E6" s="84"/>
      <c r="F6" s="33" t="s">
        <v>123</v>
      </c>
      <c r="G6" s="34" t="str">
        <f>+Page_de_garde!G6</f>
        <v>CHAN</v>
      </c>
      <c r="H6" s="46"/>
    </row>
    <row r="7" spans="1:8" ht="16.5" customHeight="1" x14ac:dyDescent="0.2">
      <c r="A7" s="60"/>
      <c r="B7" s="33"/>
      <c r="C7" s="26"/>
      <c r="D7" s="49"/>
      <c r="E7" s="84"/>
      <c r="F7" s="44"/>
      <c r="G7" s="27"/>
      <c r="H7" s="46"/>
    </row>
    <row r="8" spans="1:8" ht="24" customHeight="1" x14ac:dyDescent="0.2">
      <c r="B8" s="33" t="s">
        <v>121</v>
      </c>
      <c r="C8" s="124">
        <f>+Page_de_garde!C8</f>
        <v>44150</v>
      </c>
      <c r="D8" s="49"/>
      <c r="E8" s="84"/>
      <c r="F8" s="33" t="s">
        <v>124</v>
      </c>
      <c r="G8" s="34" t="str">
        <f>+Page_de_garde!G8</f>
        <v>RIM</v>
      </c>
      <c r="H8" s="46"/>
    </row>
    <row r="9" spans="1:8" ht="16.5" customHeight="1" x14ac:dyDescent="0.2">
      <c r="A9" s="82"/>
      <c r="B9" s="35"/>
      <c r="C9" s="36"/>
      <c r="D9" s="50"/>
      <c r="E9" s="85"/>
      <c r="F9" s="37"/>
      <c r="G9" s="38"/>
      <c r="H9" s="47"/>
    </row>
    <row r="10" spans="1:8" ht="19.5" customHeight="1" x14ac:dyDescent="0.2">
      <c r="A10" s="75"/>
      <c r="B10" s="26"/>
      <c r="C10" s="26"/>
      <c r="D10" s="26"/>
      <c r="E10" s="40"/>
      <c r="F10" s="40"/>
      <c r="G10" s="40"/>
    </row>
    <row r="11" spans="1:8" ht="30" customHeight="1" x14ac:dyDescent="0.2">
      <c r="A11" s="82"/>
      <c r="B11" s="26"/>
      <c r="C11" s="26"/>
      <c r="D11" s="26"/>
      <c r="E11" s="39" t="s">
        <v>35</v>
      </c>
      <c r="F11" s="48" t="s">
        <v>36</v>
      </c>
      <c r="G11" s="221" t="s">
        <v>120</v>
      </c>
      <c r="H11" s="222"/>
    </row>
    <row r="12" spans="1:8" ht="19.5" customHeight="1" x14ac:dyDescent="0.2">
      <c r="A12" s="82"/>
      <c r="B12" s="26"/>
      <c r="C12" s="26"/>
      <c r="D12" s="26"/>
      <c r="E12" s="40"/>
      <c r="F12" s="40"/>
      <c r="G12" s="40"/>
    </row>
    <row r="13" spans="1:8" ht="35.1" customHeight="1" x14ac:dyDescent="0.2">
      <c r="A13" s="82"/>
      <c r="B13" s="225" t="s">
        <v>107</v>
      </c>
      <c r="C13" s="225"/>
      <c r="D13" s="225"/>
      <c r="E13" s="42"/>
      <c r="F13" s="42"/>
      <c r="G13" s="236"/>
      <c r="H13" s="237"/>
    </row>
    <row r="14" spans="1:8" ht="35.1" customHeight="1" x14ac:dyDescent="0.2">
      <c r="A14" s="82"/>
      <c r="B14" s="226" t="s">
        <v>168</v>
      </c>
      <c r="C14" s="226"/>
      <c r="D14" s="226"/>
      <c r="E14" s="41" t="s">
        <v>35</v>
      </c>
      <c r="F14" s="41"/>
      <c r="G14" s="236"/>
      <c r="H14" s="237"/>
    </row>
    <row r="15" spans="1:8" ht="35.1" customHeight="1" x14ac:dyDescent="0.2">
      <c r="A15" s="82"/>
      <c r="B15" s="226" t="s">
        <v>323</v>
      </c>
      <c r="C15" s="226"/>
      <c r="D15" s="226"/>
      <c r="E15" s="41" t="s">
        <v>35</v>
      </c>
      <c r="F15" s="41"/>
      <c r="G15" s="236"/>
      <c r="H15" s="237"/>
    </row>
    <row r="16" spans="1:8" ht="30" customHeight="1" x14ac:dyDescent="0.2">
      <c r="A16" s="82"/>
      <c r="B16" s="225" t="s">
        <v>106</v>
      </c>
      <c r="C16" s="225"/>
      <c r="D16" s="225"/>
      <c r="E16" s="51"/>
      <c r="F16" s="51"/>
      <c r="G16" s="236"/>
      <c r="H16" s="237"/>
    </row>
    <row r="17" spans="1:8" ht="35.1" customHeight="1" x14ac:dyDescent="0.2">
      <c r="A17" s="82"/>
      <c r="B17" s="198" t="s">
        <v>324</v>
      </c>
      <c r="C17" s="198"/>
      <c r="D17" s="198"/>
      <c r="E17" s="41" t="s">
        <v>35</v>
      </c>
      <c r="F17" s="41"/>
      <c r="G17" s="236" t="s">
        <v>242</v>
      </c>
      <c r="H17" s="237"/>
    </row>
    <row r="18" spans="1:8" ht="35.1" customHeight="1" x14ac:dyDescent="0.2">
      <c r="A18" s="82"/>
      <c r="B18" s="198" t="s">
        <v>241</v>
      </c>
      <c r="C18" s="198"/>
      <c r="D18" s="198"/>
      <c r="E18" s="41" t="s">
        <v>35</v>
      </c>
      <c r="F18" s="41"/>
      <c r="G18" s="236"/>
      <c r="H18" s="237"/>
    </row>
    <row r="19" spans="1:8" ht="35.1" customHeight="1" x14ac:dyDescent="0.2">
      <c r="A19" s="82"/>
      <c r="B19" s="226" t="s">
        <v>160</v>
      </c>
      <c r="C19" s="226"/>
      <c r="D19" s="226"/>
      <c r="E19" s="41"/>
      <c r="F19" s="41" t="s">
        <v>36</v>
      </c>
      <c r="G19" s="236" t="s">
        <v>244</v>
      </c>
      <c r="H19" s="237"/>
    </row>
    <row r="20" spans="1:8" ht="35.1" customHeight="1" x14ac:dyDescent="0.2">
      <c r="A20" s="82"/>
      <c r="B20" s="198" t="s">
        <v>109</v>
      </c>
      <c r="C20" s="198"/>
      <c r="D20" s="198"/>
      <c r="E20" s="52"/>
      <c r="F20" s="41" t="s">
        <v>36</v>
      </c>
      <c r="G20" s="236"/>
      <c r="H20" s="237"/>
    </row>
    <row r="21" spans="1:8" ht="35.1" customHeight="1" x14ac:dyDescent="0.2">
      <c r="A21" s="82"/>
      <c r="B21" s="198" t="s">
        <v>111</v>
      </c>
      <c r="C21" s="198"/>
      <c r="D21" s="198"/>
      <c r="E21" s="41"/>
      <c r="F21" s="41" t="s">
        <v>36</v>
      </c>
      <c r="G21" s="236"/>
      <c r="H21" s="237"/>
    </row>
    <row r="22" spans="1:8" ht="35.1" customHeight="1" x14ac:dyDescent="0.2">
      <c r="A22" s="82"/>
      <c r="B22" s="198" t="s">
        <v>243</v>
      </c>
      <c r="C22" s="198"/>
      <c r="D22" s="198"/>
      <c r="E22" s="41"/>
      <c r="F22" s="41" t="s">
        <v>227</v>
      </c>
      <c r="G22" s="236"/>
      <c r="H22" s="237"/>
    </row>
    <row r="23" spans="1:8" ht="35.1" customHeight="1" x14ac:dyDescent="0.2">
      <c r="A23" s="82"/>
      <c r="B23" s="198" t="s">
        <v>110</v>
      </c>
      <c r="C23" s="198"/>
      <c r="D23" s="198"/>
      <c r="E23" s="41" t="s">
        <v>35</v>
      </c>
      <c r="F23" s="41"/>
      <c r="G23" s="130"/>
      <c r="H23" s="131"/>
    </row>
    <row r="24" spans="1:8" ht="35.1" customHeight="1" x14ac:dyDescent="0.2">
      <c r="A24" s="82"/>
      <c r="B24" s="225" t="s">
        <v>245</v>
      </c>
      <c r="C24" s="225"/>
      <c r="D24" s="225"/>
      <c r="E24" s="42"/>
      <c r="F24" s="42"/>
      <c r="G24" s="236"/>
      <c r="H24" s="237"/>
    </row>
    <row r="25" spans="1:8" ht="35.1" customHeight="1" x14ac:dyDescent="0.2">
      <c r="A25" s="82"/>
      <c r="B25" s="226" t="s">
        <v>240</v>
      </c>
      <c r="C25" s="226"/>
      <c r="D25" s="226"/>
      <c r="E25" s="41"/>
      <c r="F25" s="41" t="s">
        <v>36</v>
      </c>
      <c r="G25" s="236" t="s">
        <v>244</v>
      </c>
      <c r="H25" s="237"/>
    </row>
    <row r="26" spans="1:8" ht="35.1" customHeight="1" x14ac:dyDescent="0.2">
      <c r="A26" s="82"/>
      <c r="B26" s="226" t="s">
        <v>173</v>
      </c>
      <c r="C26" s="226"/>
      <c r="D26" s="226"/>
      <c r="E26" s="41" t="s">
        <v>35</v>
      </c>
      <c r="F26" s="41"/>
      <c r="G26" s="236"/>
      <c r="H26" s="237"/>
    </row>
    <row r="27" spans="1:8" ht="35.1" customHeight="1" x14ac:dyDescent="0.2">
      <c r="A27" s="82"/>
      <c r="B27" s="226" t="s">
        <v>174</v>
      </c>
      <c r="C27" s="226"/>
      <c r="D27" s="226"/>
      <c r="E27" s="41" t="s">
        <v>35</v>
      </c>
      <c r="F27" s="41" t="s">
        <v>228</v>
      </c>
      <c r="G27" s="236"/>
      <c r="H27" s="237"/>
    </row>
    <row r="28" spans="1:8" ht="35.1" customHeight="1" x14ac:dyDescent="0.2">
      <c r="A28" s="82"/>
      <c r="B28" s="226" t="s">
        <v>162</v>
      </c>
      <c r="C28" s="226"/>
      <c r="D28" s="226"/>
      <c r="E28" s="41" t="s">
        <v>35</v>
      </c>
      <c r="F28" s="41"/>
      <c r="G28" s="130"/>
      <c r="H28" s="131"/>
    </row>
    <row r="29" spans="1:8" ht="35.1" customHeight="1" x14ac:dyDescent="0.2">
      <c r="A29" s="82"/>
      <c r="B29" s="226" t="s">
        <v>175</v>
      </c>
      <c r="C29" s="226"/>
      <c r="D29" s="226"/>
      <c r="E29" s="41"/>
      <c r="F29" s="41" t="s">
        <v>227</v>
      </c>
      <c r="G29" s="236"/>
      <c r="H29" s="237"/>
    </row>
    <row r="30" spans="1:8" ht="35.1" customHeight="1" x14ac:dyDescent="0.2">
      <c r="A30" s="82"/>
      <c r="B30" s="226" t="s">
        <v>164</v>
      </c>
      <c r="C30" s="226"/>
      <c r="D30" s="226"/>
      <c r="E30" s="41" t="s">
        <v>35</v>
      </c>
      <c r="F30" s="41"/>
      <c r="G30" s="130"/>
      <c r="H30" s="131"/>
    </row>
    <row r="31" spans="1:8" ht="35.1" customHeight="1" x14ac:dyDescent="0.2">
      <c r="A31" s="75"/>
      <c r="B31" s="225" t="s">
        <v>176</v>
      </c>
      <c r="C31" s="225"/>
      <c r="D31" s="225"/>
      <c r="E31" s="51"/>
      <c r="F31" s="51"/>
      <c r="G31" s="236"/>
      <c r="H31" s="237"/>
    </row>
    <row r="32" spans="1:8" ht="35.1" customHeight="1" x14ac:dyDescent="0.2">
      <c r="A32" s="75"/>
      <c r="B32" s="226" t="s">
        <v>163</v>
      </c>
      <c r="C32" s="226"/>
      <c r="D32" s="226"/>
      <c r="E32" s="51" t="s">
        <v>227</v>
      </c>
      <c r="F32" s="51"/>
      <c r="G32" s="130" t="s">
        <v>237</v>
      </c>
      <c r="H32" s="131"/>
    </row>
    <row r="33" spans="1:8" ht="35.1" customHeight="1" x14ac:dyDescent="0.2">
      <c r="A33" s="82"/>
      <c r="B33" s="226" t="s">
        <v>6</v>
      </c>
      <c r="C33" s="226"/>
      <c r="D33" s="226"/>
      <c r="E33" s="41" t="s">
        <v>227</v>
      </c>
      <c r="F33" s="41"/>
      <c r="G33" s="236" t="s">
        <v>239</v>
      </c>
      <c r="H33" s="237"/>
    </row>
    <row r="34" spans="1:8" ht="35.1" customHeight="1" x14ac:dyDescent="0.2">
      <c r="A34" s="82"/>
      <c r="B34" s="226" t="s">
        <v>177</v>
      </c>
      <c r="C34" s="226"/>
      <c r="D34" s="226"/>
      <c r="E34" s="41"/>
      <c r="F34" s="41" t="s">
        <v>36</v>
      </c>
      <c r="G34" s="236"/>
      <c r="H34" s="237"/>
    </row>
    <row r="35" spans="1:8" ht="35.1" customHeight="1" x14ac:dyDescent="0.2">
      <c r="A35" s="75"/>
      <c r="B35" s="226" t="s">
        <v>325</v>
      </c>
      <c r="C35" s="226"/>
      <c r="D35" s="226"/>
      <c r="E35" s="41"/>
      <c r="F35" s="41" t="s">
        <v>36</v>
      </c>
      <c r="G35" s="236"/>
      <c r="H35" s="237"/>
    </row>
    <row r="36" spans="1:8" ht="35.1" customHeight="1" x14ac:dyDescent="0.2">
      <c r="A36" s="82"/>
      <c r="B36" s="226" t="s">
        <v>326</v>
      </c>
      <c r="C36" s="226"/>
      <c r="D36" s="226"/>
      <c r="E36" s="41" t="s">
        <v>35</v>
      </c>
      <c r="F36" s="41"/>
      <c r="G36" s="236"/>
      <c r="H36" s="237"/>
    </row>
    <row r="37" spans="1:8" ht="35.1" customHeight="1" x14ac:dyDescent="0.2">
      <c r="A37" s="82"/>
      <c r="B37" s="226" t="s">
        <v>10</v>
      </c>
      <c r="C37" s="226"/>
      <c r="D37" s="226"/>
      <c r="E37" s="51" t="s">
        <v>228</v>
      </c>
      <c r="F37" s="51"/>
      <c r="G37" s="236" t="s">
        <v>238</v>
      </c>
      <c r="H37" s="237"/>
    </row>
    <row r="38" spans="1:8" ht="35.1" customHeight="1" x14ac:dyDescent="0.2">
      <c r="A38" s="82"/>
      <c r="B38" s="226" t="s">
        <v>11</v>
      </c>
      <c r="C38" s="226"/>
      <c r="D38" s="226"/>
      <c r="E38" s="41" t="s">
        <v>35</v>
      </c>
      <c r="F38" s="41"/>
      <c r="G38" s="236"/>
      <c r="H38" s="237"/>
    </row>
    <row r="39" spans="1:8" ht="35.1" customHeight="1" x14ac:dyDescent="0.2">
      <c r="A39" s="82"/>
      <c r="B39" s="226" t="s">
        <v>178</v>
      </c>
      <c r="C39" s="226"/>
      <c r="D39" s="226"/>
      <c r="E39" s="41"/>
      <c r="F39" s="41" t="s">
        <v>36</v>
      </c>
      <c r="G39" s="236"/>
      <c r="H39" s="237"/>
    </row>
    <row r="40" spans="1:8" ht="35.1" customHeight="1" x14ac:dyDescent="0.2">
      <c r="A40" s="82"/>
      <c r="B40" s="226" t="s">
        <v>327</v>
      </c>
      <c r="C40" s="226"/>
      <c r="D40" s="226"/>
      <c r="E40" s="41" t="s">
        <v>35</v>
      </c>
      <c r="F40" s="41"/>
      <c r="G40" s="130" t="s">
        <v>223</v>
      </c>
      <c r="H40" s="131"/>
    </row>
    <row r="41" spans="1:8" ht="35.1" customHeight="1" x14ac:dyDescent="0.2">
      <c r="B41" s="226" t="s">
        <v>13</v>
      </c>
      <c r="C41" s="226"/>
      <c r="D41" s="226"/>
      <c r="E41" s="41" t="s">
        <v>227</v>
      </c>
      <c r="F41" s="41"/>
      <c r="G41" s="236" t="s">
        <v>239</v>
      </c>
      <c r="H41" s="237"/>
    </row>
    <row r="42" spans="1:8" ht="35.1" customHeight="1" x14ac:dyDescent="0.2">
      <c r="B42" s="226" t="s">
        <v>14</v>
      </c>
      <c r="C42" s="226"/>
      <c r="D42" s="226"/>
      <c r="E42" s="41" t="s">
        <v>227</v>
      </c>
      <c r="F42" s="41"/>
      <c r="G42" s="236"/>
      <c r="H42" s="237"/>
    </row>
    <row r="43" spans="1:8" ht="35.1" customHeight="1" x14ac:dyDescent="0.2">
      <c r="B43" s="225" t="s">
        <v>108</v>
      </c>
      <c r="C43" s="225"/>
      <c r="D43" s="225"/>
      <c r="E43" s="51"/>
      <c r="F43" s="51"/>
      <c r="G43" s="236"/>
      <c r="H43" s="237"/>
    </row>
    <row r="44" spans="1:8" ht="35.1" customHeight="1" x14ac:dyDescent="0.2">
      <c r="B44" s="226" t="s">
        <v>161</v>
      </c>
      <c r="C44" s="226"/>
      <c r="D44" s="226"/>
      <c r="E44" s="41" t="s">
        <v>35</v>
      </c>
      <c r="F44" s="51"/>
      <c r="G44" s="130"/>
      <c r="H44" s="131"/>
    </row>
    <row r="45" spans="1:8" ht="58.5" customHeight="1" x14ac:dyDescent="0.2">
      <c r="B45" s="226" t="s">
        <v>165</v>
      </c>
      <c r="C45" s="226"/>
      <c r="D45" s="226"/>
      <c r="E45" s="41" t="s">
        <v>35</v>
      </c>
      <c r="F45" s="51"/>
      <c r="G45" s="130"/>
      <c r="H45" s="131"/>
    </row>
    <row r="46" spans="1:8" ht="35.1" customHeight="1" x14ac:dyDescent="0.2">
      <c r="B46" s="226" t="s">
        <v>166</v>
      </c>
      <c r="C46" s="226"/>
      <c r="D46" s="226"/>
      <c r="E46" s="41" t="s">
        <v>35</v>
      </c>
      <c r="F46" s="51"/>
      <c r="G46" s="130"/>
      <c r="H46" s="131"/>
    </row>
    <row r="47" spans="1:8" ht="35.1" customHeight="1" x14ac:dyDescent="0.2">
      <c r="B47" s="226" t="s">
        <v>167</v>
      </c>
      <c r="C47" s="226"/>
      <c r="D47" s="226"/>
      <c r="E47" s="41" t="s">
        <v>35</v>
      </c>
      <c r="F47" s="51"/>
      <c r="G47" s="130"/>
      <c r="H47" s="131"/>
    </row>
    <row r="48" spans="1:8" ht="35.1" customHeight="1" x14ac:dyDescent="0.2">
      <c r="B48" s="226" t="s">
        <v>15</v>
      </c>
      <c r="C48" s="226"/>
      <c r="D48" s="226"/>
      <c r="E48" s="41" t="s">
        <v>227</v>
      </c>
      <c r="F48" s="51"/>
      <c r="G48" s="130"/>
      <c r="H48" s="131"/>
    </row>
    <row r="49" spans="2:8" ht="35.1" customHeight="1" x14ac:dyDescent="0.2">
      <c r="B49" s="226" t="s">
        <v>16</v>
      </c>
      <c r="C49" s="226"/>
      <c r="D49" s="226"/>
      <c r="E49" s="41" t="s">
        <v>227</v>
      </c>
      <c r="F49" s="51"/>
      <c r="G49" s="130"/>
      <c r="H49" s="131"/>
    </row>
    <row r="50" spans="2:8" ht="35.1" customHeight="1" x14ac:dyDescent="0.2">
      <c r="B50" s="226" t="s">
        <v>328</v>
      </c>
      <c r="C50" s="226"/>
      <c r="D50" s="226"/>
      <c r="E50" s="41" t="s">
        <v>227</v>
      </c>
      <c r="F50" s="51"/>
      <c r="G50" s="130"/>
      <c r="H50" s="131"/>
    </row>
    <row r="51" spans="2:8" ht="15" customHeight="1" x14ac:dyDescent="0.2">
      <c r="B51" s="26"/>
      <c r="C51" s="26"/>
      <c r="D51" s="26"/>
      <c r="E51" s="27"/>
      <c r="F51" s="27"/>
      <c r="G51" s="27"/>
    </row>
    <row r="52" spans="2:8" ht="15" customHeight="1" x14ac:dyDescent="0.2">
      <c r="B52" s="26"/>
      <c r="C52" s="215" t="s">
        <v>118</v>
      </c>
      <c r="D52" s="216"/>
      <c r="E52" s="216"/>
      <c r="F52" s="217"/>
      <c r="G52" s="53" t="s">
        <v>119</v>
      </c>
    </row>
    <row r="53" spans="2:8" ht="15" customHeight="1" x14ac:dyDescent="0.2">
      <c r="B53" s="26"/>
      <c r="C53" s="238" t="s">
        <v>272</v>
      </c>
      <c r="D53" s="239"/>
      <c r="E53" s="239"/>
      <c r="F53" s="240"/>
      <c r="G53" s="218" t="s">
        <v>273</v>
      </c>
    </row>
    <row r="54" spans="2:8" ht="15" customHeight="1" x14ac:dyDescent="0.2">
      <c r="B54" s="26"/>
      <c r="C54" s="241"/>
      <c r="D54" s="242"/>
      <c r="E54" s="242"/>
      <c r="F54" s="243"/>
      <c r="G54" s="219"/>
    </row>
    <row r="55" spans="2:8" ht="15" customHeight="1" x14ac:dyDescent="0.2">
      <c r="B55" s="26"/>
      <c r="C55" s="241"/>
      <c r="D55" s="242"/>
      <c r="E55" s="242"/>
      <c r="F55" s="243"/>
      <c r="G55" s="219"/>
    </row>
    <row r="56" spans="2:8" ht="15" customHeight="1" x14ac:dyDescent="0.2">
      <c r="B56" s="26"/>
      <c r="C56" s="244"/>
      <c r="D56" s="245"/>
      <c r="E56" s="245"/>
      <c r="F56" s="246"/>
      <c r="G56" s="220"/>
    </row>
    <row r="57" spans="2:8" ht="15" customHeight="1" x14ac:dyDescent="0.2"/>
    <row r="58" spans="2:8" ht="15" customHeight="1" x14ac:dyDescent="0.2"/>
  </sheetData>
  <mergeCells count="69">
    <mergeCell ref="B23:D23"/>
    <mergeCell ref="C53:F56"/>
    <mergeCell ref="B25:D25"/>
    <mergeCell ref="B32:D32"/>
    <mergeCell ref="B28:D28"/>
    <mergeCell ref="B30:D30"/>
    <mergeCell ref="B35:D35"/>
    <mergeCell ref="B44:D44"/>
    <mergeCell ref="B45:D45"/>
    <mergeCell ref="B31:D31"/>
    <mergeCell ref="B27:D27"/>
    <mergeCell ref="B46:D46"/>
    <mergeCell ref="B47:D47"/>
    <mergeCell ref="B40:D40"/>
    <mergeCell ref="B50:D50"/>
    <mergeCell ref="C52:F52"/>
    <mergeCell ref="G53:G56"/>
    <mergeCell ref="B37:D37"/>
    <mergeCell ref="G37:H37"/>
    <mergeCell ref="B38:D38"/>
    <mergeCell ref="G38:H38"/>
    <mergeCell ref="B39:D39"/>
    <mergeCell ref="G39:H39"/>
    <mergeCell ref="B41:D41"/>
    <mergeCell ref="G41:H41"/>
    <mergeCell ref="B42:D42"/>
    <mergeCell ref="G42:H42"/>
    <mergeCell ref="B48:D48"/>
    <mergeCell ref="B49:D49"/>
    <mergeCell ref="G35:H35"/>
    <mergeCell ref="B36:D36"/>
    <mergeCell ref="G36:H36"/>
    <mergeCell ref="B43:D43"/>
    <mergeCell ref="G43:H43"/>
    <mergeCell ref="G31:H31"/>
    <mergeCell ref="B33:D33"/>
    <mergeCell ref="G33:H33"/>
    <mergeCell ref="B34:D34"/>
    <mergeCell ref="G34:H34"/>
    <mergeCell ref="G27:H27"/>
    <mergeCell ref="B29:D29"/>
    <mergeCell ref="G29:H29"/>
    <mergeCell ref="B24:D24"/>
    <mergeCell ref="G24:H24"/>
    <mergeCell ref="B26:D26"/>
    <mergeCell ref="G26:H26"/>
    <mergeCell ref="G25:H25"/>
    <mergeCell ref="B22:D22"/>
    <mergeCell ref="G22:H22"/>
    <mergeCell ref="B20:D20"/>
    <mergeCell ref="G20:H20"/>
    <mergeCell ref="B14:D14"/>
    <mergeCell ref="G14:H14"/>
    <mergeCell ref="B15:D15"/>
    <mergeCell ref="G15:H15"/>
    <mergeCell ref="B2:H2"/>
    <mergeCell ref="B17:D17"/>
    <mergeCell ref="G17:H17"/>
    <mergeCell ref="B21:D21"/>
    <mergeCell ref="G21:H21"/>
    <mergeCell ref="G11:H11"/>
    <mergeCell ref="B16:D16"/>
    <mergeCell ref="G16:H16"/>
    <mergeCell ref="B18:D18"/>
    <mergeCell ref="G18:H18"/>
    <mergeCell ref="B19:D19"/>
    <mergeCell ref="G19:H19"/>
    <mergeCell ref="B13:D13"/>
    <mergeCell ref="G13:H13"/>
  </mergeCells>
  <conditionalFormatting sqref="E33:E42 E17:E19 E14:E15 E21:E23 E25:E30">
    <cfRule type="notContainsBlanks" dxfId="114" priority="7">
      <formula>LEN(TRIM(E14))&gt;0</formula>
    </cfRule>
  </conditionalFormatting>
  <conditionalFormatting sqref="G8 G6 G4 C4 C8 C6">
    <cfRule type="containsBlanks" dxfId="113" priority="6">
      <formula>LEN(TRIM(C4))=0</formula>
    </cfRule>
  </conditionalFormatting>
  <conditionalFormatting sqref="F33:F42 F17:F23 F14:F15 F25:F30">
    <cfRule type="notContainsBlanks" dxfId="112" priority="2">
      <formula>LEN(TRIM(F14))&gt;0</formula>
    </cfRule>
  </conditionalFormatting>
  <conditionalFormatting sqref="E44:E50">
    <cfRule type="notContainsBlanks" dxfId="111" priority="1">
      <formula>LEN(TRIM(E44))&gt;0</formula>
    </cfRule>
  </conditionalFormatting>
  <printOptions horizontalCentered="1"/>
  <pageMargins left="0.31496062992125984" right="0.11811023622047245" top="0.55118110236220474" bottom="0.55118110236220474" header="0.31496062992125984" footer="0.11811023622047245"/>
  <pageSetup paperSize="9" scale="69" fitToWidth="0" fitToHeight="0" orientation="portrait" r:id="rId1"/>
  <ignoredErrors>
    <ignoredError sqref="C4 C6 C8 G4 G6 G8"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9">
    <tabColor theme="1"/>
    <pageSetUpPr fitToPage="1"/>
  </sheetPr>
  <dimension ref="A1:H45"/>
  <sheetViews>
    <sheetView showGridLines="0" showRowColHeaders="0" topLeftCell="A7" zoomScale="80" zoomScaleNormal="80" workbookViewId="0">
      <selection activeCell="G18" sqref="G18:H21"/>
    </sheetView>
  </sheetViews>
  <sheetFormatPr baseColWidth="10" defaultRowHeight="12.75" x14ac:dyDescent="0.2"/>
  <cols>
    <col min="1" max="1" width="18.5703125" style="61" customWidth="1"/>
    <col min="2" max="2" width="14.28515625" style="15" customWidth="1"/>
    <col min="3" max="3" width="20.7109375" style="14" customWidth="1"/>
    <col min="4" max="4" width="31.5703125" style="14" customWidth="1"/>
    <col min="5" max="6" width="13.140625" style="14" customWidth="1"/>
    <col min="7" max="7" width="20.7109375" style="14" customWidth="1"/>
    <col min="8" max="8" width="30.7109375" style="14" customWidth="1"/>
    <col min="9" max="16384" width="11.42578125" style="14"/>
  </cols>
  <sheetData>
    <row r="1" spans="1:8" ht="24" customHeight="1" x14ac:dyDescent="0.2">
      <c r="A1" s="59"/>
    </row>
    <row r="2" spans="1:8" ht="54.75" customHeight="1" x14ac:dyDescent="0.2">
      <c r="A2" s="75"/>
      <c r="B2" s="201" t="s">
        <v>179</v>
      </c>
      <c r="C2" s="202"/>
      <c r="D2" s="203"/>
      <c r="E2" s="203"/>
      <c r="F2" s="203"/>
      <c r="G2" s="203"/>
      <c r="H2" s="204"/>
    </row>
    <row r="3" spans="1:8" ht="16.5" customHeight="1" x14ac:dyDescent="0.2">
      <c r="A3" s="60"/>
      <c r="B3" s="28"/>
      <c r="C3" s="29"/>
      <c r="D3" s="30"/>
      <c r="E3" s="83"/>
      <c r="F3" s="31"/>
      <c r="G3" s="32"/>
      <c r="H3" s="45"/>
    </row>
    <row r="4" spans="1:8" ht="24" customHeight="1" x14ac:dyDescent="0.2">
      <c r="A4" s="60"/>
      <c r="B4" s="33" t="s">
        <v>112</v>
      </c>
      <c r="C4" s="34" t="str">
        <f>+Page_de_garde!C4</f>
        <v>Blanchisserie Partner</v>
      </c>
      <c r="D4" s="49"/>
      <c r="E4" s="84"/>
      <c r="F4" s="33" t="s">
        <v>122</v>
      </c>
      <c r="G4" s="34" t="str">
        <f>+Page_de_garde!G4</f>
        <v>MDExpert</v>
      </c>
      <c r="H4" s="46"/>
    </row>
    <row r="5" spans="1:8" ht="16.5" customHeight="1" x14ac:dyDescent="0.2">
      <c r="A5" s="60"/>
      <c r="B5" s="33"/>
      <c r="C5" s="26"/>
      <c r="D5" s="49"/>
      <c r="E5" s="84"/>
      <c r="F5" s="43"/>
      <c r="G5" s="26"/>
      <c r="H5" s="46"/>
    </row>
    <row r="6" spans="1:8" ht="24" customHeight="1" x14ac:dyDescent="0.2">
      <c r="A6" s="60"/>
      <c r="B6" s="33" t="s">
        <v>114</v>
      </c>
      <c r="C6" s="34">
        <f>+Page_de_garde!C6</f>
        <v>2020</v>
      </c>
      <c r="D6" s="49"/>
      <c r="E6" s="84"/>
      <c r="F6" s="33" t="s">
        <v>123</v>
      </c>
      <c r="G6" s="34" t="str">
        <f>+Page_de_garde!G6</f>
        <v>CHAN</v>
      </c>
      <c r="H6" s="46"/>
    </row>
    <row r="7" spans="1:8" ht="16.5" customHeight="1" x14ac:dyDescent="0.2">
      <c r="A7" s="60"/>
      <c r="B7" s="33"/>
      <c r="C7" s="26"/>
      <c r="D7" s="49"/>
      <c r="E7" s="84"/>
      <c r="F7" s="44"/>
      <c r="G7" s="27"/>
      <c r="H7" s="46"/>
    </row>
    <row r="8" spans="1:8" ht="24" customHeight="1" x14ac:dyDescent="0.2">
      <c r="B8" s="33" t="s">
        <v>121</v>
      </c>
      <c r="C8" s="124">
        <f>+Page_de_garde!C8</f>
        <v>44150</v>
      </c>
      <c r="D8" s="49"/>
      <c r="E8" s="84"/>
      <c r="F8" s="33" t="s">
        <v>124</v>
      </c>
      <c r="G8" s="34" t="str">
        <f>+Page_de_garde!G8</f>
        <v>RIM</v>
      </c>
      <c r="H8" s="46"/>
    </row>
    <row r="9" spans="1:8" ht="16.5" customHeight="1" x14ac:dyDescent="0.2">
      <c r="A9" s="82"/>
      <c r="B9" s="35"/>
      <c r="C9" s="36"/>
      <c r="D9" s="50"/>
      <c r="E9" s="85"/>
      <c r="F9" s="37"/>
      <c r="G9" s="38"/>
      <c r="H9" s="47"/>
    </row>
    <row r="10" spans="1:8" ht="19.5" customHeight="1" x14ac:dyDescent="0.2">
      <c r="A10" s="75"/>
      <c r="B10" s="26"/>
      <c r="C10" s="26"/>
      <c r="D10" s="26"/>
      <c r="E10" s="40"/>
      <c r="F10" s="40"/>
      <c r="G10" s="40"/>
    </row>
    <row r="11" spans="1:8" ht="30" customHeight="1" x14ac:dyDescent="0.2">
      <c r="A11" s="82"/>
      <c r="B11" s="26"/>
      <c r="C11" s="26"/>
      <c r="D11" s="26"/>
      <c r="E11" s="39" t="s">
        <v>35</v>
      </c>
      <c r="F11" s="99" t="s">
        <v>36</v>
      </c>
      <c r="G11" s="221" t="s">
        <v>120</v>
      </c>
      <c r="H11" s="222"/>
    </row>
    <row r="12" spans="1:8" ht="19.5" customHeight="1" x14ac:dyDescent="0.2">
      <c r="A12" s="82"/>
      <c r="B12" s="26"/>
      <c r="C12" s="26"/>
      <c r="D12" s="26"/>
      <c r="E12" s="40"/>
      <c r="F12" s="40"/>
      <c r="G12" s="40"/>
    </row>
    <row r="13" spans="1:8" ht="30" customHeight="1" x14ac:dyDescent="0.2">
      <c r="A13" s="82"/>
      <c r="B13" s="225" t="s">
        <v>180</v>
      </c>
      <c r="C13" s="225"/>
      <c r="D13" s="225"/>
      <c r="E13" s="51"/>
      <c r="F13" s="51"/>
      <c r="G13" s="236"/>
      <c r="H13" s="237"/>
    </row>
    <row r="14" spans="1:8" ht="24" customHeight="1" x14ac:dyDescent="0.2">
      <c r="A14" s="82"/>
      <c r="B14" s="198" t="s">
        <v>181</v>
      </c>
      <c r="C14" s="198"/>
      <c r="D14" s="198"/>
      <c r="E14" s="41" t="s">
        <v>35</v>
      </c>
      <c r="F14" s="41"/>
      <c r="G14" s="236" t="s">
        <v>246</v>
      </c>
      <c r="H14" s="237"/>
    </row>
    <row r="15" spans="1:8" ht="24" customHeight="1" x14ac:dyDescent="0.2">
      <c r="A15" s="82"/>
      <c r="B15" s="198" t="s">
        <v>182</v>
      </c>
      <c r="C15" s="198"/>
      <c r="D15" s="198"/>
      <c r="E15" s="41" t="s">
        <v>35</v>
      </c>
      <c r="F15" s="41"/>
      <c r="G15" s="236"/>
      <c r="H15" s="237"/>
    </row>
    <row r="16" spans="1:8" ht="30" customHeight="1" x14ac:dyDescent="0.2">
      <c r="A16" s="82"/>
      <c r="B16" s="225" t="s">
        <v>183</v>
      </c>
      <c r="C16" s="225"/>
      <c r="D16" s="225"/>
      <c r="E16" s="41"/>
      <c r="F16" s="41"/>
      <c r="G16" s="236"/>
      <c r="H16" s="237"/>
    </row>
    <row r="17" spans="1:8" ht="24" customHeight="1" x14ac:dyDescent="0.2">
      <c r="A17" s="82"/>
      <c r="B17" s="198" t="s">
        <v>247</v>
      </c>
      <c r="C17" s="198"/>
      <c r="D17" s="198"/>
      <c r="E17" s="41" t="s">
        <v>35</v>
      </c>
      <c r="F17" s="52"/>
      <c r="G17" s="236"/>
      <c r="H17" s="237"/>
    </row>
    <row r="18" spans="1:8" ht="24" customHeight="1" x14ac:dyDescent="0.2">
      <c r="A18" s="82"/>
      <c r="B18" s="198" t="s">
        <v>185</v>
      </c>
      <c r="C18" s="198"/>
      <c r="D18" s="198"/>
      <c r="E18" s="41" t="s">
        <v>35</v>
      </c>
      <c r="F18" s="41"/>
      <c r="G18" s="236"/>
      <c r="H18" s="237"/>
    </row>
    <row r="19" spans="1:8" ht="36.950000000000003" customHeight="1" x14ac:dyDescent="0.2">
      <c r="A19" s="82"/>
      <c r="B19" s="198" t="s">
        <v>186</v>
      </c>
      <c r="C19" s="198"/>
      <c r="D19" s="198"/>
      <c r="E19" s="41" t="s">
        <v>35</v>
      </c>
      <c r="F19" s="41"/>
      <c r="G19" s="236" t="s">
        <v>330</v>
      </c>
      <c r="H19" s="237"/>
    </row>
    <row r="20" spans="1:8" ht="36.950000000000003" customHeight="1" x14ac:dyDescent="0.2">
      <c r="A20" s="82"/>
      <c r="B20" s="198" t="s">
        <v>187</v>
      </c>
      <c r="C20" s="198"/>
      <c r="D20" s="198"/>
      <c r="E20" s="42"/>
      <c r="F20" s="42"/>
      <c r="G20" s="236" t="s">
        <v>329</v>
      </c>
      <c r="H20" s="237"/>
    </row>
    <row r="21" spans="1:8" ht="48.75" customHeight="1" x14ac:dyDescent="0.2">
      <c r="A21" s="82"/>
      <c r="B21" s="226" t="s">
        <v>188</v>
      </c>
      <c r="C21" s="226"/>
      <c r="D21" s="226"/>
      <c r="E21" s="41"/>
      <c r="F21" s="41" t="s">
        <v>36</v>
      </c>
      <c r="G21" s="236"/>
      <c r="H21" s="237"/>
    </row>
    <row r="22" spans="1:8" ht="30" customHeight="1" x14ac:dyDescent="0.2">
      <c r="A22" s="82"/>
      <c r="B22" s="225" t="s">
        <v>184</v>
      </c>
      <c r="C22" s="225"/>
      <c r="D22" s="225"/>
      <c r="E22" s="42"/>
      <c r="F22" s="42"/>
      <c r="G22" s="236"/>
      <c r="H22" s="237"/>
    </row>
    <row r="23" spans="1:8" ht="48" customHeight="1" x14ac:dyDescent="0.2">
      <c r="A23" s="82"/>
      <c r="B23" s="226" t="s">
        <v>331</v>
      </c>
      <c r="C23" s="226"/>
      <c r="D23" s="226"/>
      <c r="E23" s="41"/>
      <c r="F23" s="41"/>
      <c r="G23" s="199" t="s">
        <v>281</v>
      </c>
      <c r="H23" s="200"/>
    </row>
    <row r="24" spans="1:8" ht="24" customHeight="1" x14ac:dyDescent="0.2">
      <c r="A24" s="82"/>
      <c r="B24" s="226" t="s">
        <v>189</v>
      </c>
      <c r="C24" s="226"/>
      <c r="D24" s="226"/>
      <c r="E24" s="41"/>
      <c r="F24" s="41"/>
      <c r="G24" s="236" t="s">
        <v>342</v>
      </c>
      <c r="H24" s="237"/>
    </row>
    <row r="25" spans="1:8" ht="51" customHeight="1" x14ac:dyDescent="0.2">
      <c r="A25" s="82"/>
      <c r="B25" s="226" t="s">
        <v>332</v>
      </c>
      <c r="C25" s="226"/>
      <c r="D25" s="226"/>
      <c r="E25" s="41" t="s">
        <v>35</v>
      </c>
      <c r="F25" s="41" t="s">
        <v>228</v>
      </c>
      <c r="G25" s="236"/>
      <c r="H25" s="237"/>
    </row>
    <row r="26" spans="1:8" ht="51" customHeight="1" x14ac:dyDescent="0.2">
      <c r="A26" s="82"/>
      <c r="B26" s="226" t="s">
        <v>333</v>
      </c>
      <c r="C26" s="226"/>
      <c r="D26" s="226"/>
      <c r="E26" s="41" t="s">
        <v>35</v>
      </c>
      <c r="F26" s="41"/>
      <c r="G26" s="236"/>
      <c r="H26" s="237"/>
    </row>
    <row r="27" spans="1:8" ht="59.25" customHeight="1" x14ac:dyDescent="0.2">
      <c r="A27" s="82"/>
      <c r="B27" s="226" t="s">
        <v>334</v>
      </c>
      <c r="C27" s="226"/>
      <c r="D27" s="226"/>
      <c r="E27" s="41" t="s">
        <v>35</v>
      </c>
      <c r="F27" s="41"/>
      <c r="G27" s="236"/>
      <c r="H27" s="237"/>
    </row>
    <row r="28" spans="1:8" ht="30" customHeight="1" x14ac:dyDescent="0.2">
      <c r="A28" s="82"/>
      <c r="B28" s="225" t="s">
        <v>191</v>
      </c>
      <c r="C28" s="225"/>
      <c r="D28" s="225"/>
      <c r="E28" s="41"/>
      <c r="F28" s="41"/>
      <c r="G28" s="236"/>
      <c r="H28" s="237"/>
    </row>
    <row r="29" spans="1:8" ht="28.5" customHeight="1" x14ac:dyDescent="0.2">
      <c r="A29" s="82"/>
      <c r="B29" s="226" t="s">
        <v>192</v>
      </c>
      <c r="C29" s="226"/>
      <c r="D29" s="226"/>
      <c r="E29" s="41"/>
      <c r="F29" s="41"/>
      <c r="G29" s="236" t="s">
        <v>337</v>
      </c>
      <c r="H29" s="237"/>
    </row>
    <row r="30" spans="1:8" ht="24" customHeight="1" x14ac:dyDescent="0.2">
      <c r="A30" s="82"/>
      <c r="B30" s="226" t="s">
        <v>193</v>
      </c>
      <c r="C30" s="226"/>
      <c r="D30" s="226"/>
      <c r="E30" s="41"/>
      <c r="F30" s="41"/>
      <c r="G30" s="236" t="s">
        <v>282</v>
      </c>
      <c r="H30" s="237"/>
    </row>
    <row r="31" spans="1:8" ht="24" customHeight="1" x14ac:dyDescent="0.2">
      <c r="A31" s="82"/>
      <c r="B31" s="226" t="s">
        <v>194</v>
      </c>
      <c r="C31" s="226"/>
      <c r="D31" s="226"/>
      <c r="E31" s="41"/>
      <c r="F31" s="41"/>
      <c r="G31" s="236" t="s">
        <v>337</v>
      </c>
      <c r="H31" s="237"/>
    </row>
    <row r="32" spans="1:8" ht="24" customHeight="1" x14ac:dyDescent="0.2">
      <c r="A32" s="82"/>
      <c r="B32" s="226" t="s">
        <v>195</v>
      </c>
      <c r="C32" s="226"/>
      <c r="D32" s="226"/>
      <c r="E32" s="41"/>
      <c r="F32" s="41"/>
      <c r="G32" s="236" t="s">
        <v>340</v>
      </c>
      <c r="H32" s="237"/>
    </row>
    <row r="33" spans="1:8" ht="24" customHeight="1" x14ac:dyDescent="0.2">
      <c r="A33" s="82"/>
      <c r="B33" s="226" t="s">
        <v>196</v>
      </c>
      <c r="C33" s="226"/>
      <c r="D33" s="226"/>
      <c r="E33" s="41"/>
      <c r="F33" s="41"/>
      <c r="G33" s="236" t="s">
        <v>341</v>
      </c>
      <c r="H33" s="237"/>
    </row>
    <row r="34" spans="1:8" ht="30" customHeight="1" x14ac:dyDescent="0.2">
      <c r="A34" s="75"/>
      <c r="B34" s="225" t="s">
        <v>339</v>
      </c>
      <c r="C34" s="225"/>
      <c r="D34" s="225"/>
      <c r="E34" s="51"/>
      <c r="F34" s="51"/>
      <c r="G34" s="236"/>
      <c r="H34" s="237"/>
    </row>
    <row r="35" spans="1:8" ht="32.25" customHeight="1" x14ac:dyDescent="0.2">
      <c r="A35" s="82"/>
      <c r="B35" s="226" t="s">
        <v>190</v>
      </c>
      <c r="C35" s="226"/>
      <c r="D35" s="226"/>
      <c r="E35" s="41" t="s">
        <v>35</v>
      </c>
      <c r="F35" s="41"/>
      <c r="G35" s="236"/>
      <c r="H35" s="237"/>
    </row>
    <row r="36" spans="1:8" ht="32.25" customHeight="1" x14ac:dyDescent="0.2">
      <c r="A36" s="82"/>
      <c r="B36" s="226" t="s">
        <v>335</v>
      </c>
      <c r="C36" s="226"/>
      <c r="D36" s="226"/>
      <c r="E36" s="41"/>
      <c r="F36" s="41"/>
      <c r="G36" s="236" t="s">
        <v>329</v>
      </c>
      <c r="H36" s="237"/>
    </row>
    <row r="37" spans="1:8" ht="32.25" customHeight="1" x14ac:dyDescent="0.2">
      <c r="A37" s="75"/>
      <c r="B37" s="226" t="s">
        <v>336</v>
      </c>
      <c r="C37" s="226"/>
      <c r="D37" s="226"/>
      <c r="E37" s="41" t="s">
        <v>35</v>
      </c>
      <c r="F37" s="41"/>
      <c r="G37" s="236"/>
      <c r="H37" s="237"/>
    </row>
    <row r="38" spans="1:8" ht="15" customHeight="1" x14ac:dyDescent="0.2">
      <c r="B38" s="26"/>
      <c r="C38" s="26"/>
      <c r="D38" s="26"/>
      <c r="E38" s="27"/>
      <c r="F38" s="27"/>
      <c r="G38" s="27"/>
    </row>
    <row r="39" spans="1:8" ht="15" customHeight="1" x14ac:dyDescent="0.2">
      <c r="B39" s="26"/>
      <c r="C39" s="215" t="s">
        <v>118</v>
      </c>
      <c r="D39" s="216"/>
      <c r="E39" s="216"/>
      <c r="F39" s="217"/>
      <c r="G39" s="53" t="s">
        <v>119</v>
      </c>
    </row>
    <row r="40" spans="1:8" ht="15" customHeight="1" x14ac:dyDescent="0.2">
      <c r="B40" s="26"/>
      <c r="C40" s="206" t="s">
        <v>338</v>
      </c>
      <c r="D40" s="207"/>
      <c r="E40" s="207"/>
      <c r="F40" s="208"/>
      <c r="G40" s="218" t="s">
        <v>276</v>
      </c>
    </row>
    <row r="41" spans="1:8" ht="15" customHeight="1" x14ac:dyDescent="0.2">
      <c r="B41" s="26"/>
      <c r="C41" s="209"/>
      <c r="D41" s="210"/>
      <c r="E41" s="210"/>
      <c r="F41" s="211"/>
      <c r="G41" s="219"/>
    </row>
    <row r="42" spans="1:8" ht="15" customHeight="1" x14ac:dyDescent="0.2">
      <c r="B42" s="26"/>
      <c r="C42" s="209"/>
      <c r="D42" s="210"/>
      <c r="E42" s="210"/>
      <c r="F42" s="211"/>
      <c r="G42" s="219"/>
    </row>
    <row r="43" spans="1:8" ht="15" customHeight="1" x14ac:dyDescent="0.2">
      <c r="B43" s="26"/>
      <c r="C43" s="212"/>
      <c r="D43" s="213"/>
      <c r="E43" s="213"/>
      <c r="F43" s="214"/>
      <c r="G43" s="220"/>
    </row>
    <row r="44" spans="1:8" ht="15" customHeight="1" x14ac:dyDescent="0.2"/>
    <row r="45" spans="1:8" ht="15" customHeight="1" x14ac:dyDescent="0.2"/>
  </sheetData>
  <mergeCells count="55">
    <mergeCell ref="B27:D27"/>
    <mergeCell ref="B35:D35"/>
    <mergeCell ref="G24:H24"/>
    <mergeCell ref="G25:H25"/>
    <mergeCell ref="G26:H26"/>
    <mergeCell ref="G27:H27"/>
    <mergeCell ref="G29:H29"/>
    <mergeCell ref="G35:H35"/>
    <mergeCell ref="G30:H30"/>
    <mergeCell ref="G31:H31"/>
    <mergeCell ref="G32:H32"/>
    <mergeCell ref="G33:H33"/>
    <mergeCell ref="G34:H34"/>
    <mergeCell ref="B30:D30"/>
    <mergeCell ref="B31:D31"/>
    <mergeCell ref="B33:D33"/>
    <mergeCell ref="C40:F43"/>
    <mergeCell ref="C39:F39"/>
    <mergeCell ref="G37:H37"/>
    <mergeCell ref="B29:D29"/>
    <mergeCell ref="G28:H28"/>
    <mergeCell ref="B34:D34"/>
    <mergeCell ref="G40:G43"/>
    <mergeCell ref="B37:D37"/>
    <mergeCell ref="G36:H36"/>
    <mergeCell ref="B36:D36"/>
    <mergeCell ref="B28:D28"/>
    <mergeCell ref="B32:D32"/>
    <mergeCell ref="G21:H21"/>
    <mergeCell ref="B18:D18"/>
    <mergeCell ref="G18:H18"/>
    <mergeCell ref="B19:D19"/>
    <mergeCell ref="G19:H19"/>
    <mergeCell ref="B20:D20"/>
    <mergeCell ref="B21:D21"/>
    <mergeCell ref="B22:D22"/>
    <mergeCell ref="G22:H22"/>
    <mergeCell ref="B23:D23"/>
    <mergeCell ref="G23:H23"/>
    <mergeCell ref="B26:D26"/>
    <mergeCell ref="B25:D25"/>
    <mergeCell ref="B24:D24"/>
    <mergeCell ref="B16:D16"/>
    <mergeCell ref="G20:H20"/>
    <mergeCell ref="B15:D15"/>
    <mergeCell ref="G15:H15"/>
    <mergeCell ref="G16:H16"/>
    <mergeCell ref="B17:D17"/>
    <mergeCell ref="G17:H17"/>
    <mergeCell ref="B2:H2"/>
    <mergeCell ref="G11:H11"/>
    <mergeCell ref="B13:D13"/>
    <mergeCell ref="G13:H13"/>
    <mergeCell ref="B14:D14"/>
    <mergeCell ref="G14:H14"/>
  </mergeCells>
  <conditionalFormatting sqref="E35:E37 E23:E33 E21 E14:E19">
    <cfRule type="notContainsBlanks" dxfId="110" priority="7">
      <formula>LEN(TRIM(E14))&gt;0</formula>
    </cfRule>
  </conditionalFormatting>
  <conditionalFormatting sqref="G8 G6 G4 C4 C8 C6">
    <cfRule type="containsBlanks" dxfId="109" priority="6">
      <formula>LEN(TRIM(C4))=0</formula>
    </cfRule>
  </conditionalFormatting>
  <conditionalFormatting sqref="F35:F37 F23:F33 F21 F14:F16 F18:F19">
    <cfRule type="notContainsBlanks" dxfId="108" priority="2">
      <formula>LEN(TRIM(F14))&gt;0</formula>
    </cfRule>
  </conditionalFormatting>
  <printOptions horizontalCentered="1"/>
  <pageMargins left="0.31496062992125984" right="0.11811023622047245" top="0.55118110236220474" bottom="0.47244094488188981" header="0.31496062992125984" footer="0.11811023622047245"/>
  <pageSetup paperSize="9" scale="61" fitToHeight="2" orientation="portrait" r:id="rId1"/>
  <ignoredErrors>
    <ignoredError sqref="C4 C6 C8 G4 G6 G8"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6">
    <tabColor theme="1"/>
    <pageSetUpPr fitToPage="1"/>
  </sheetPr>
  <dimension ref="B1:H45"/>
  <sheetViews>
    <sheetView showGridLines="0" zoomScale="80" zoomScaleNormal="80" workbookViewId="0">
      <selection activeCell="H9" sqref="H8:H9"/>
    </sheetView>
  </sheetViews>
  <sheetFormatPr baseColWidth="10" defaultRowHeight="14.25" x14ac:dyDescent="0.2"/>
  <cols>
    <col min="1" max="1" width="18.5703125" style="1" customWidth="1"/>
    <col min="2" max="2" width="17.85546875" style="1" customWidth="1"/>
    <col min="3" max="3" width="22.140625" style="1" customWidth="1"/>
    <col min="4" max="4" width="19.140625" style="1" customWidth="1"/>
    <col min="5" max="8" width="20.7109375" style="1" customWidth="1"/>
    <col min="9" max="16384" width="11.42578125" style="1"/>
  </cols>
  <sheetData>
    <row r="1" spans="2:8" ht="24" customHeight="1" x14ac:dyDescent="0.2"/>
    <row r="2" spans="2:8" ht="54.75" customHeight="1" x14ac:dyDescent="0.2">
      <c r="B2" s="251" t="s">
        <v>127</v>
      </c>
      <c r="C2" s="252"/>
      <c r="D2" s="253"/>
      <c r="E2" s="253"/>
      <c r="F2" s="253"/>
      <c r="G2" s="253"/>
      <c r="H2" s="254"/>
    </row>
    <row r="3" spans="2:8" ht="16.5" customHeight="1" x14ac:dyDescent="0.2">
      <c r="B3" s="28"/>
      <c r="C3" s="29"/>
      <c r="D3" s="29"/>
      <c r="E3" s="66"/>
      <c r="F3" s="32"/>
      <c r="G3" s="32"/>
      <c r="H3" s="45"/>
    </row>
    <row r="4" spans="2:8" ht="24" customHeight="1" x14ac:dyDescent="0.2">
      <c r="B4" s="33" t="s">
        <v>112</v>
      </c>
      <c r="C4" s="34" t="str">
        <f>+Page_de_garde!C4</f>
        <v>Blanchisserie Partner</v>
      </c>
      <c r="D4" s="64"/>
      <c r="E4" s="63"/>
      <c r="F4" s="54" t="s">
        <v>113</v>
      </c>
      <c r="G4" s="34" t="str">
        <f>+Page_de_garde!G4</f>
        <v>MDExpert</v>
      </c>
      <c r="H4" s="46"/>
    </row>
    <row r="5" spans="2:8" ht="16.5" customHeight="1" x14ac:dyDescent="0.2">
      <c r="B5" s="33"/>
      <c r="C5" s="26"/>
      <c r="D5" s="64"/>
      <c r="E5" s="63"/>
      <c r="F5" s="26"/>
      <c r="G5" s="26"/>
      <c r="H5" s="46"/>
    </row>
    <row r="6" spans="2:8" ht="24" customHeight="1" x14ac:dyDescent="0.2">
      <c r="B6" s="33" t="s">
        <v>114</v>
      </c>
      <c r="C6" s="34">
        <f>+Page_de_garde!C6</f>
        <v>2020</v>
      </c>
      <c r="D6" s="64"/>
      <c r="E6" s="63"/>
      <c r="F6" s="54" t="s">
        <v>115</v>
      </c>
      <c r="G6" s="34" t="str">
        <f>+Page_de_garde!G6</f>
        <v>CHAN</v>
      </c>
      <c r="H6" s="46"/>
    </row>
    <row r="7" spans="2:8" ht="16.5" customHeight="1" x14ac:dyDescent="0.2">
      <c r="B7" s="33"/>
      <c r="C7" s="26"/>
      <c r="D7" s="64"/>
      <c r="E7" s="63"/>
      <c r="F7" s="27"/>
      <c r="G7" s="27"/>
      <c r="H7" s="46"/>
    </row>
    <row r="8" spans="2:8" ht="24" customHeight="1" x14ac:dyDescent="0.2">
      <c r="B8" s="33" t="s">
        <v>116</v>
      </c>
      <c r="C8" s="124">
        <f>+Page_de_garde!C8</f>
        <v>44150</v>
      </c>
      <c r="D8" s="64"/>
      <c r="E8" s="63"/>
      <c r="F8" s="54" t="s">
        <v>117</v>
      </c>
      <c r="G8" s="34" t="str">
        <f>+Page_de_garde!G8</f>
        <v>RIM</v>
      </c>
      <c r="H8" s="46"/>
    </row>
    <row r="9" spans="2:8" ht="16.5" customHeight="1" x14ac:dyDescent="0.2">
      <c r="B9" s="35"/>
      <c r="C9" s="36"/>
      <c r="D9" s="65"/>
      <c r="E9" s="65"/>
      <c r="F9" s="38"/>
      <c r="G9" s="38"/>
      <c r="H9" s="47"/>
    </row>
    <row r="10" spans="2:8" ht="19.5" customHeight="1" x14ac:dyDescent="0.2"/>
    <row r="11" spans="2:8" ht="30" customHeight="1" x14ac:dyDescent="0.2">
      <c r="B11" s="256" t="s">
        <v>127</v>
      </c>
      <c r="C11" s="257"/>
      <c r="D11" s="257"/>
      <c r="E11" s="257"/>
      <c r="F11" s="257"/>
      <c r="G11" s="257"/>
      <c r="H11" s="258"/>
    </row>
    <row r="12" spans="2:8" ht="19.5" customHeight="1" x14ac:dyDescent="0.2"/>
    <row r="13" spans="2:8" ht="24" customHeight="1" x14ac:dyDescent="0.25">
      <c r="B13" s="259" t="s">
        <v>126</v>
      </c>
      <c r="C13" s="259"/>
      <c r="D13" s="259"/>
      <c r="E13" s="145" t="s">
        <v>64</v>
      </c>
      <c r="F13" s="145" t="s">
        <v>65</v>
      </c>
      <c r="G13" s="145" t="s">
        <v>66</v>
      </c>
      <c r="H13" s="145" t="s">
        <v>67</v>
      </c>
    </row>
    <row r="14" spans="2:8" ht="24" customHeight="1" x14ac:dyDescent="0.2">
      <c r="B14" s="255" t="s">
        <v>306</v>
      </c>
      <c r="C14" s="255"/>
      <c r="D14" s="255"/>
      <c r="E14" s="146">
        <v>1052</v>
      </c>
      <c r="F14" s="146">
        <v>28</v>
      </c>
      <c r="G14" s="146"/>
      <c r="H14" s="147">
        <f>SUM(E14:G14)</f>
        <v>1080</v>
      </c>
    </row>
    <row r="15" spans="2:8" ht="24" customHeight="1" x14ac:dyDescent="0.2">
      <c r="B15" s="255" t="s">
        <v>307</v>
      </c>
      <c r="C15" s="255"/>
      <c r="D15" s="255"/>
      <c r="E15" s="146"/>
      <c r="F15" s="146"/>
      <c r="G15" s="146"/>
      <c r="H15" s="147">
        <f>SUM(E15:G15)</f>
        <v>0</v>
      </c>
    </row>
    <row r="16" spans="2:8" ht="24" customHeight="1" x14ac:dyDescent="0.2">
      <c r="B16" s="260" t="s">
        <v>200</v>
      </c>
      <c r="C16" s="260"/>
      <c r="D16" s="260"/>
      <c r="E16" s="148">
        <f>SUM(E14:E15)</f>
        <v>1052</v>
      </c>
      <c r="F16" s="148">
        <f>SUM(F14:F15)</f>
        <v>28</v>
      </c>
      <c r="G16" s="148">
        <f>SUM(G14:G15)</f>
        <v>0</v>
      </c>
      <c r="H16" s="148">
        <f>SUM(H14:H15)</f>
        <v>1080</v>
      </c>
    </row>
    <row r="17" spans="2:8" ht="24" customHeight="1" x14ac:dyDescent="0.2">
      <c r="B17" s="149"/>
      <c r="C17" s="150"/>
      <c r="D17" s="150"/>
      <c r="E17" s="151"/>
      <c r="F17" s="151"/>
      <c r="G17" s="151"/>
      <c r="H17" s="152"/>
    </row>
    <row r="18" spans="2:8" ht="24" customHeight="1" x14ac:dyDescent="0.2">
      <c r="B18" s="255" t="s">
        <v>308</v>
      </c>
      <c r="C18" s="255"/>
      <c r="D18" s="255"/>
      <c r="E18" s="146">
        <v>12</v>
      </c>
      <c r="F18" s="146">
        <v>18</v>
      </c>
      <c r="G18" s="146">
        <v>11</v>
      </c>
      <c r="H18" s="147">
        <f>SUM(E18:G18)</f>
        <v>41</v>
      </c>
    </row>
    <row r="19" spans="2:8" ht="24" customHeight="1" x14ac:dyDescent="0.2">
      <c r="B19" s="255" t="s">
        <v>62</v>
      </c>
      <c r="C19" s="255"/>
      <c r="D19" s="255"/>
      <c r="E19" s="146"/>
      <c r="F19" s="146"/>
      <c r="G19" s="146"/>
      <c r="H19" s="147">
        <f>SUM(E19:G19)</f>
        <v>0</v>
      </c>
    </row>
    <row r="20" spans="2:8" ht="24" customHeight="1" x14ac:dyDescent="0.2">
      <c r="B20" s="260" t="s">
        <v>63</v>
      </c>
      <c r="C20" s="260"/>
      <c r="D20" s="260"/>
      <c r="E20" s="148">
        <f>SUM(E18:E19)</f>
        <v>12</v>
      </c>
      <c r="F20" s="148">
        <f>SUM(F18:F19)</f>
        <v>18</v>
      </c>
      <c r="G20" s="148">
        <f t="shared" ref="G20" si="0">SUM(G18:G19)</f>
        <v>11</v>
      </c>
      <c r="H20" s="148">
        <f>SUM(H18:H19)</f>
        <v>41</v>
      </c>
    </row>
    <row r="21" spans="2:8" s="126" customFormat="1" ht="24" customHeight="1" x14ac:dyDescent="0.2">
      <c r="B21" s="153"/>
      <c r="C21" s="154"/>
      <c r="D21" s="154"/>
      <c r="E21" s="155"/>
      <c r="F21" s="155"/>
      <c r="G21" s="155"/>
      <c r="H21" s="156"/>
    </row>
    <row r="22" spans="2:8" ht="24" customHeight="1" x14ac:dyDescent="0.2">
      <c r="B22" s="248" t="s">
        <v>197</v>
      </c>
      <c r="C22" s="249"/>
      <c r="D22" s="250"/>
      <c r="E22" s="157">
        <f>+E16+E20</f>
        <v>1064</v>
      </c>
      <c r="F22" s="157">
        <f t="shared" ref="F22:G22" si="1">+F16+F20</f>
        <v>46</v>
      </c>
      <c r="G22" s="157">
        <f t="shared" si="1"/>
        <v>11</v>
      </c>
      <c r="H22" s="157">
        <f>SUM(E22:G22)</f>
        <v>1121</v>
      </c>
    </row>
    <row r="23" spans="2:8" ht="24" customHeight="1" x14ac:dyDescent="0.2">
      <c r="B23" s="149"/>
      <c r="C23" s="150"/>
      <c r="D23" s="150"/>
      <c r="H23" s="158"/>
    </row>
    <row r="24" spans="2:8" ht="24" customHeight="1" x14ac:dyDescent="0.2">
      <c r="B24" s="262"/>
      <c r="C24" s="262"/>
      <c r="D24" s="262"/>
      <c r="E24" s="2" t="s">
        <v>64</v>
      </c>
      <c r="F24" s="2" t="s">
        <v>65</v>
      </c>
      <c r="G24" s="2" t="s">
        <v>66</v>
      </c>
      <c r="H24" s="2" t="s">
        <v>67</v>
      </c>
    </row>
    <row r="25" spans="2:8" ht="24" customHeight="1" x14ac:dyDescent="0.2">
      <c r="B25" s="255" t="s">
        <v>201</v>
      </c>
      <c r="C25" s="255"/>
      <c r="D25" s="255"/>
      <c r="E25" s="159">
        <v>1064</v>
      </c>
      <c r="F25" s="159">
        <v>46</v>
      </c>
      <c r="G25" s="159">
        <v>11</v>
      </c>
      <c r="H25" s="160">
        <f>SUM(E25:G25)</f>
        <v>1121</v>
      </c>
    </row>
    <row r="26" spans="2:8" ht="24" customHeight="1" x14ac:dyDescent="0.2">
      <c r="B26" s="255" t="s">
        <v>202</v>
      </c>
      <c r="C26" s="255"/>
      <c r="D26" s="255"/>
      <c r="E26" s="159"/>
      <c r="F26" s="159"/>
      <c r="G26" s="159"/>
      <c r="H26" s="160">
        <f>SUM(E26:G26)</f>
        <v>0</v>
      </c>
    </row>
    <row r="27" spans="2:8" ht="24" customHeight="1" x14ac:dyDescent="0.2">
      <c r="B27" s="248" t="s">
        <v>197</v>
      </c>
      <c r="C27" s="249"/>
      <c r="D27" s="250"/>
      <c r="E27" s="161">
        <f>SUM(E25:E26)</f>
        <v>1064</v>
      </c>
      <c r="F27" s="161">
        <f t="shared" ref="F27:G27" si="2">SUM(F25:F26)</f>
        <v>46</v>
      </c>
      <c r="G27" s="161">
        <f t="shared" si="2"/>
        <v>11</v>
      </c>
      <c r="H27" s="162">
        <f>SUM(H25:H26)</f>
        <v>1121</v>
      </c>
    </row>
    <row r="28" spans="2:8" ht="24" customHeight="1" x14ac:dyDescent="0.2"/>
    <row r="29" spans="2:8" ht="24" customHeight="1" x14ac:dyDescent="0.2"/>
    <row r="30" spans="2:8" ht="24" customHeight="1" x14ac:dyDescent="0.25">
      <c r="B30" s="259" t="s">
        <v>125</v>
      </c>
      <c r="C30" s="259"/>
      <c r="D30" s="259"/>
      <c r="E30" s="145" t="s">
        <v>64</v>
      </c>
      <c r="F30" s="145" t="s">
        <v>65</v>
      </c>
      <c r="G30" s="145" t="s">
        <v>68</v>
      </c>
      <c r="H30" s="145" t="s">
        <v>67</v>
      </c>
    </row>
    <row r="31" spans="2:8" ht="24" customHeight="1" x14ac:dyDescent="0.2">
      <c r="B31" s="247" t="s">
        <v>309</v>
      </c>
      <c r="C31" s="247"/>
      <c r="D31" s="247"/>
      <c r="E31" s="159">
        <v>929</v>
      </c>
      <c r="F31" s="159"/>
      <c r="G31" s="159"/>
      <c r="H31" s="160">
        <f>SUM(E31:G31)</f>
        <v>929</v>
      </c>
    </row>
    <row r="32" spans="2:8" ht="24" customHeight="1" x14ac:dyDescent="0.2">
      <c r="B32" s="247" t="s">
        <v>307</v>
      </c>
      <c r="C32" s="247"/>
      <c r="D32" s="247"/>
      <c r="E32" s="159"/>
      <c r="F32" s="159"/>
      <c r="G32" s="159"/>
      <c r="H32" s="160">
        <f>SUM(E32:G32)</f>
        <v>0</v>
      </c>
    </row>
    <row r="33" spans="2:8" ht="24" customHeight="1" x14ac:dyDescent="0.2">
      <c r="B33" s="263" t="s">
        <v>61</v>
      </c>
      <c r="C33" s="263"/>
      <c r="D33" s="263"/>
      <c r="E33" s="161">
        <f>SUM(E31:E32)</f>
        <v>929</v>
      </c>
      <c r="F33" s="161">
        <f>SUM(F31:F32)</f>
        <v>0</v>
      </c>
      <c r="G33" s="161">
        <f>SUM(G31:G32)</f>
        <v>0</v>
      </c>
      <c r="H33" s="161">
        <f>SUM(H31:H32)</f>
        <v>929</v>
      </c>
    </row>
    <row r="34" spans="2:8" s="63" customFormat="1" ht="24" customHeight="1" x14ac:dyDescent="0.2">
      <c r="B34" s="163"/>
      <c r="C34" s="164"/>
      <c r="D34" s="164"/>
      <c r="E34" s="165"/>
      <c r="F34" s="165"/>
      <c r="G34" s="165"/>
      <c r="H34" s="166"/>
    </row>
    <row r="35" spans="2:8" ht="24" customHeight="1" x14ac:dyDescent="0.2">
      <c r="B35" s="247" t="s">
        <v>310</v>
      </c>
      <c r="C35" s="247"/>
      <c r="D35" s="247"/>
      <c r="E35" s="159"/>
      <c r="F35" s="159"/>
      <c r="G35" s="159"/>
      <c r="H35" s="160">
        <f>SUM(E35:G35)</f>
        <v>0</v>
      </c>
    </row>
    <row r="36" spans="2:8" ht="24" customHeight="1" x14ac:dyDescent="0.2">
      <c r="B36" s="247" t="s">
        <v>311</v>
      </c>
      <c r="C36" s="247"/>
      <c r="D36" s="247"/>
      <c r="E36" s="159"/>
      <c r="F36" s="159"/>
      <c r="G36" s="159"/>
      <c r="H36" s="160">
        <f>SUM(E36:G36)</f>
        <v>0</v>
      </c>
    </row>
    <row r="37" spans="2:8" ht="24" customHeight="1" x14ac:dyDescent="0.2">
      <c r="B37" s="263" t="s">
        <v>63</v>
      </c>
      <c r="C37" s="263"/>
      <c r="D37" s="263"/>
      <c r="E37" s="161">
        <f>SUM(E35:E36)</f>
        <v>0</v>
      </c>
      <c r="F37" s="161">
        <f>SUM(F35:F36)</f>
        <v>0</v>
      </c>
      <c r="G37" s="161">
        <f>SUM(G35:G36)</f>
        <v>0</v>
      </c>
      <c r="H37" s="161">
        <f>SUM(H35:H36)</f>
        <v>0</v>
      </c>
    </row>
    <row r="38" spans="2:8" ht="24" customHeight="1" x14ac:dyDescent="0.2">
      <c r="B38" s="167"/>
      <c r="C38" s="168"/>
      <c r="D38" s="169"/>
      <c r="E38" s="170"/>
      <c r="F38" s="170"/>
      <c r="G38" s="170"/>
      <c r="H38" s="170"/>
    </row>
    <row r="39" spans="2:8" ht="24" customHeight="1" x14ac:dyDescent="0.2">
      <c r="B39" s="248" t="s">
        <v>197</v>
      </c>
      <c r="C39" s="249"/>
      <c r="D39" s="250"/>
      <c r="E39" s="162">
        <f>+E32+E36</f>
        <v>0</v>
      </c>
      <c r="F39" s="162">
        <f t="shared" ref="F39:G39" si="3">+F32+F36</f>
        <v>0</v>
      </c>
      <c r="G39" s="162">
        <f t="shared" si="3"/>
        <v>0</v>
      </c>
      <c r="H39" s="162">
        <f>SUM(E39:G39)</f>
        <v>0</v>
      </c>
    </row>
    <row r="40" spans="2:8" ht="24" customHeight="1" x14ac:dyDescent="0.2">
      <c r="B40" s="171"/>
      <c r="H40" s="158"/>
    </row>
    <row r="41" spans="2:8" ht="24" customHeight="1" x14ac:dyDescent="0.25">
      <c r="B41" s="261"/>
      <c r="C41" s="261"/>
      <c r="D41" s="261"/>
      <c r="E41" s="2" t="s">
        <v>64</v>
      </c>
      <c r="F41" s="2" t="s">
        <v>65</v>
      </c>
      <c r="G41" s="2" t="s">
        <v>68</v>
      </c>
      <c r="H41" s="2" t="s">
        <v>67</v>
      </c>
    </row>
    <row r="42" spans="2:8" ht="24" customHeight="1" x14ac:dyDescent="0.2">
      <c r="B42" s="247" t="s">
        <v>198</v>
      </c>
      <c r="C42" s="247"/>
      <c r="D42" s="247"/>
      <c r="E42" s="159">
        <f>E33+E37</f>
        <v>929</v>
      </c>
      <c r="F42" s="159"/>
      <c r="G42" s="159"/>
      <c r="H42" s="160">
        <f>SUM(E42:G42)</f>
        <v>929</v>
      </c>
    </row>
    <row r="43" spans="2:8" ht="24" customHeight="1" x14ac:dyDescent="0.2">
      <c r="B43" s="247" t="s">
        <v>199</v>
      </c>
      <c r="C43" s="247"/>
      <c r="D43" s="247"/>
      <c r="E43" s="159"/>
      <c r="F43" s="159"/>
      <c r="G43" s="159"/>
      <c r="H43" s="160">
        <f>SUM(E43:G43)</f>
        <v>0</v>
      </c>
    </row>
    <row r="44" spans="2:8" ht="24" customHeight="1" x14ac:dyDescent="0.25">
      <c r="B44" s="172"/>
      <c r="C44"/>
      <c r="D44"/>
      <c r="E44" s="173"/>
      <c r="F44" s="173"/>
      <c r="G44" s="173"/>
      <c r="H44" s="174"/>
    </row>
    <row r="45" spans="2:8" ht="24" customHeight="1" x14ac:dyDescent="0.2">
      <c r="B45" s="248" t="s">
        <v>197</v>
      </c>
      <c r="C45" s="249"/>
      <c r="D45" s="250"/>
      <c r="E45" s="162">
        <f>+E38+E43</f>
        <v>0</v>
      </c>
      <c r="F45" s="162">
        <f t="shared" ref="F45:G45" si="4">+F38+F43</f>
        <v>0</v>
      </c>
      <c r="G45" s="162">
        <f t="shared" si="4"/>
        <v>0</v>
      </c>
      <c r="H45" s="162">
        <f>SUM(E45:G45)</f>
        <v>0</v>
      </c>
    </row>
  </sheetData>
  <mergeCells count="26">
    <mergeCell ref="B39:D39"/>
    <mergeCell ref="B32:D32"/>
    <mergeCell ref="B35:D35"/>
    <mergeCell ref="B36:D36"/>
    <mergeCell ref="B31:D31"/>
    <mergeCell ref="B24:D24"/>
    <mergeCell ref="B27:D27"/>
    <mergeCell ref="B30:D30"/>
    <mergeCell ref="B33:D33"/>
    <mergeCell ref="B37:D37"/>
    <mergeCell ref="B43:D43"/>
    <mergeCell ref="B45:D45"/>
    <mergeCell ref="B2:H2"/>
    <mergeCell ref="B18:D18"/>
    <mergeCell ref="B19:D19"/>
    <mergeCell ref="B25:D25"/>
    <mergeCell ref="B26:D26"/>
    <mergeCell ref="B11:H11"/>
    <mergeCell ref="B13:D13"/>
    <mergeCell ref="B14:D14"/>
    <mergeCell ref="B15:D15"/>
    <mergeCell ref="B16:D16"/>
    <mergeCell ref="B22:D22"/>
    <mergeCell ref="B42:D42"/>
    <mergeCell ref="B41:D41"/>
    <mergeCell ref="B20:D20"/>
  </mergeCells>
  <conditionalFormatting sqref="G8 G6 G4 C4 C8 C6">
    <cfRule type="containsBlanks" dxfId="107" priority="1">
      <formula>LEN(TRIM(C4))=0</formula>
    </cfRule>
  </conditionalFormatting>
  <pageMargins left="0.70866141732283472" right="0.70866141732283472" top="0.74803149606299213" bottom="0.74803149606299213" header="0.31496062992125984" footer="0.31496062992125984"/>
  <pageSetup paperSize="9" scale="53" orientation="portrait" r:id="rId1"/>
  <ignoredErrors>
    <ignoredError sqref="C4 C6 C8 G4 G6 G8" unlockedFormula="1"/>
  </ignoredError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tabColor theme="1"/>
    <pageSetUpPr fitToPage="1"/>
  </sheetPr>
  <dimension ref="B1:V26"/>
  <sheetViews>
    <sheetView showGridLines="0" showRowColHeaders="0" zoomScale="70" zoomScaleNormal="70" workbookViewId="0">
      <selection activeCell="J19" sqref="J19"/>
    </sheetView>
  </sheetViews>
  <sheetFormatPr baseColWidth="10" defaultRowHeight="18" x14ac:dyDescent="0.25"/>
  <cols>
    <col min="1" max="1" width="18.5703125" style="3" customWidth="1"/>
    <col min="2" max="2" width="14.28515625" style="3" customWidth="1"/>
    <col min="3" max="3" width="20.7109375" style="3" customWidth="1"/>
    <col min="4" max="4" width="30.7109375" customWidth="1"/>
    <col min="5" max="6" width="13.140625" customWidth="1"/>
    <col min="7" max="7" width="20.7109375" customWidth="1"/>
    <col min="8" max="8" width="30.7109375" customWidth="1"/>
    <col min="10" max="10" width="11.42578125" style="3"/>
    <col min="11" max="11" width="56.42578125" style="3" hidden="1" customWidth="1"/>
    <col min="12" max="12" width="10.7109375" style="4" hidden="1" customWidth="1"/>
    <col min="13" max="13" width="18.7109375" style="3" hidden="1" customWidth="1"/>
    <col min="14" max="14" width="28.85546875" style="3" hidden="1" customWidth="1"/>
    <col min="15" max="15" width="35.42578125" style="3" hidden="1" customWidth="1"/>
    <col min="16" max="16" width="19" style="3" hidden="1" customWidth="1"/>
    <col min="17" max="17" width="39.28515625" style="3" hidden="1" customWidth="1"/>
    <col min="18" max="22" width="0" style="3" hidden="1" customWidth="1"/>
    <col min="23" max="16384" width="11.42578125" style="3"/>
  </cols>
  <sheetData>
    <row r="1" spans="2:22" ht="24" customHeight="1" x14ac:dyDescent="0.25"/>
    <row r="2" spans="2:22" ht="54.75" customHeight="1" x14ac:dyDescent="0.25">
      <c r="B2" s="201" t="s">
        <v>312</v>
      </c>
      <c r="C2" s="202"/>
      <c r="D2" s="203"/>
      <c r="E2" s="203"/>
      <c r="F2" s="203"/>
      <c r="G2" s="203"/>
      <c r="H2" s="204"/>
      <c r="K2" s="73" t="s">
        <v>54</v>
      </c>
      <c r="L2" s="73" t="s">
        <v>53</v>
      </c>
    </row>
    <row r="3" spans="2:22" ht="16.5" customHeight="1" x14ac:dyDescent="0.25">
      <c r="B3" s="28"/>
      <c r="C3" s="29"/>
      <c r="D3" s="30"/>
      <c r="E3" s="190"/>
      <c r="F3" s="31"/>
      <c r="G3" s="32"/>
      <c r="H3" s="45"/>
      <c r="K3" s="73" t="s">
        <v>55</v>
      </c>
      <c r="L3" s="73" t="s">
        <v>56</v>
      </c>
      <c r="M3" s="3">
        <f>G13</f>
        <v>929</v>
      </c>
      <c r="N3" s="6" t="s">
        <v>52</v>
      </c>
      <c r="O3" s="6" t="s">
        <v>103</v>
      </c>
      <c r="P3" s="7" t="s">
        <v>58</v>
      </c>
    </row>
    <row r="4" spans="2:22" ht="24" customHeight="1" x14ac:dyDescent="0.25">
      <c r="B4" s="33" t="s">
        <v>112</v>
      </c>
      <c r="C4" s="34" t="str">
        <f>+Page_de_garde!C4</f>
        <v>Blanchisserie Partner</v>
      </c>
      <c r="D4" s="49"/>
      <c r="E4" s="191"/>
      <c r="F4" s="33" t="s">
        <v>113</v>
      </c>
      <c r="G4" s="34" t="str">
        <f>+Page_de_garde!G4</f>
        <v>MDExpert</v>
      </c>
      <c r="H4" s="46"/>
      <c r="K4" s="73" t="s">
        <v>290</v>
      </c>
      <c r="L4" s="73" t="s">
        <v>57</v>
      </c>
      <c r="M4" s="3">
        <v>0.5</v>
      </c>
      <c r="N4" s="8">
        <v>0.9</v>
      </c>
      <c r="O4" s="5">
        <v>1.65</v>
      </c>
      <c r="P4" s="8">
        <v>0.1</v>
      </c>
    </row>
    <row r="5" spans="2:22" ht="16.5" customHeight="1" x14ac:dyDescent="0.25">
      <c r="B5" s="33"/>
      <c r="C5" s="26"/>
      <c r="D5" s="49"/>
      <c r="E5" s="191"/>
      <c r="F5" s="43"/>
      <c r="G5" s="26"/>
      <c r="H5" s="46"/>
      <c r="K5" s="73" t="s">
        <v>52</v>
      </c>
      <c r="L5" s="73" t="s">
        <v>103</v>
      </c>
      <c r="M5" s="3">
        <f>INDEX(N4:O6,MATCH(G16,N4:N6,0),2)</f>
        <v>1.96</v>
      </c>
      <c r="N5" s="8">
        <v>0.95</v>
      </c>
      <c r="O5" s="5">
        <v>1.96</v>
      </c>
      <c r="P5" s="8">
        <v>0.05</v>
      </c>
    </row>
    <row r="6" spans="2:22" ht="24" customHeight="1" x14ac:dyDescent="0.25">
      <c r="B6" s="33" t="s">
        <v>114</v>
      </c>
      <c r="C6" s="175">
        <f>+Page_de_garde!C6</f>
        <v>2020</v>
      </c>
      <c r="D6" s="49"/>
      <c r="E6" s="191"/>
      <c r="F6" s="33" t="s">
        <v>115</v>
      </c>
      <c r="G6" s="34" t="str">
        <f>+Page_de_garde!G6</f>
        <v>CHAN</v>
      </c>
      <c r="H6" s="46"/>
      <c r="K6" s="73" t="s">
        <v>58</v>
      </c>
      <c r="L6" s="73" t="s">
        <v>59</v>
      </c>
      <c r="M6" s="9">
        <f>G15</f>
        <v>0.05</v>
      </c>
      <c r="N6" s="8">
        <v>0.99</v>
      </c>
      <c r="O6" s="5">
        <v>2.69</v>
      </c>
      <c r="P6" s="8">
        <v>0.01</v>
      </c>
      <c r="Q6" s="62"/>
    </row>
    <row r="7" spans="2:22" ht="16.5" customHeight="1" x14ac:dyDescent="0.25">
      <c r="B7" s="33"/>
      <c r="C7" s="26"/>
      <c r="D7" s="49"/>
      <c r="E7" s="191"/>
      <c r="F7" s="44"/>
      <c r="G7" s="27"/>
      <c r="H7" s="46"/>
      <c r="L7" s="73"/>
      <c r="M7" s="3">
        <v>1</v>
      </c>
      <c r="N7" s="62"/>
      <c r="O7" s="62"/>
      <c r="P7" s="62"/>
      <c r="Q7" s="62"/>
    </row>
    <row r="8" spans="2:22" s="10" customFormat="1" ht="24" customHeight="1" x14ac:dyDescent="0.25">
      <c r="B8" s="33" t="s">
        <v>116</v>
      </c>
      <c r="C8" s="176">
        <f>+Page_de_garde!C8</f>
        <v>44150</v>
      </c>
      <c r="D8" s="49"/>
      <c r="E8" s="191"/>
      <c r="F8" s="33" t="s">
        <v>117</v>
      </c>
      <c r="G8" s="34" t="str">
        <f>+Page_de_garde!G8</f>
        <v>RIM</v>
      </c>
      <c r="H8" s="46"/>
      <c r="L8" s="11"/>
      <c r="N8" s="62"/>
      <c r="O8" s="62"/>
      <c r="P8" s="62"/>
      <c r="Q8" s="62"/>
    </row>
    <row r="9" spans="2:22" s="10" customFormat="1" ht="16.5" customHeight="1" x14ac:dyDescent="0.25">
      <c r="B9" s="35"/>
      <c r="C9" s="36"/>
      <c r="D9" s="50"/>
      <c r="E9" s="192"/>
      <c r="F9" s="37"/>
      <c r="G9" s="38"/>
      <c r="H9" s="47"/>
      <c r="L9" s="11"/>
      <c r="N9" s="62"/>
      <c r="O9" s="269" t="s">
        <v>60</v>
      </c>
      <c r="P9" s="264" t="s">
        <v>69</v>
      </c>
      <c r="Q9" s="264"/>
    </row>
    <row r="10" spans="2:22" s="10" customFormat="1" ht="19.5" customHeight="1" x14ac:dyDescent="0.25">
      <c r="L10" s="11"/>
      <c r="N10" s="62"/>
      <c r="O10" s="270"/>
      <c r="P10" s="265" t="s">
        <v>70</v>
      </c>
      <c r="Q10" s="266"/>
      <c r="R10" s="62"/>
      <c r="S10" s="62"/>
      <c r="T10" s="62"/>
      <c r="U10" s="62"/>
      <c r="V10" s="62"/>
    </row>
    <row r="11" spans="2:22" s="10" customFormat="1" ht="30" customHeight="1" x14ac:dyDescent="0.25">
      <c r="B11" s="271" t="s">
        <v>71</v>
      </c>
      <c r="C11" s="203"/>
      <c r="D11" s="203"/>
      <c r="E11" s="203"/>
      <c r="F11" s="203"/>
      <c r="G11" s="203"/>
      <c r="H11" s="204"/>
      <c r="L11" s="11"/>
      <c r="N11" s="62"/>
      <c r="O11" s="62"/>
      <c r="P11" s="62"/>
      <c r="Q11" s="62"/>
      <c r="R11" s="62"/>
      <c r="S11" s="62"/>
      <c r="T11" s="62"/>
      <c r="U11" s="62"/>
      <c r="V11" s="62"/>
    </row>
    <row r="12" spans="2:22" s="10" customFormat="1" ht="19.5" customHeight="1" x14ac:dyDescent="0.25">
      <c r="L12" s="11">
        <f>M5^2</f>
        <v>3.8415999999999997</v>
      </c>
      <c r="M12" s="74">
        <f>M5^2</f>
        <v>3.8415999999999997</v>
      </c>
      <c r="N12" s="62"/>
      <c r="O12" s="62"/>
      <c r="P12" s="62"/>
      <c r="Q12" s="62"/>
      <c r="R12" s="62"/>
      <c r="S12" s="62"/>
      <c r="T12" s="62"/>
      <c r="U12" s="62"/>
      <c r="V12" s="62"/>
    </row>
    <row r="13" spans="2:22" s="10" customFormat="1" ht="30" customHeight="1" x14ac:dyDescent="0.25">
      <c r="B13" s="267" t="s">
        <v>128</v>
      </c>
      <c r="C13" s="267"/>
      <c r="D13" s="267"/>
      <c r="E13" s="267"/>
      <c r="F13" s="267"/>
      <c r="G13" s="272">
        <v>929</v>
      </c>
      <c r="H13" s="272"/>
      <c r="L13" s="3">
        <f>M4*(1-M4)</f>
        <v>0.25</v>
      </c>
      <c r="M13" s="3">
        <f>M4*(1-M4)</f>
        <v>0.25</v>
      </c>
      <c r="N13" s="62"/>
      <c r="O13" s="62"/>
      <c r="P13" s="62"/>
      <c r="Q13" s="62"/>
      <c r="R13" s="62"/>
      <c r="S13" s="62"/>
      <c r="T13" s="62"/>
      <c r="U13" s="62"/>
      <c r="V13" s="62"/>
    </row>
    <row r="14" spans="2:22" s="10" customFormat="1" ht="30" customHeight="1" x14ac:dyDescent="0.25">
      <c r="B14" s="25"/>
      <c r="C14" s="70"/>
      <c r="D14" s="70"/>
      <c r="E14" s="70"/>
      <c r="F14" s="68"/>
      <c r="G14" s="268"/>
      <c r="H14" s="268"/>
      <c r="L14" s="3">
        <f>M6^2</f>
        <v>2.5000000000000005E-3</v>
      </c>
      <c r="M14" s="3">
        <f>(M6^2)*M3</f>
        <v>2.3225000000000002</v>
      </c>
      <c r="R14" s="62"/>
      <c r="S14" s="62"/>
      <c r="T14" s="62"/>
      <c r="U14" s="62"/>
      <c r="V14" s="62"/>
    </row>
    <row r="15" spans="2:22" s="10" customFormat="1" ht="30" customHeight="1" x14ac:dyDescent="0.25">
      <c r="B15" s="267" t="s">
        <v>58</v>
      </c>
      <c r="C15" s="267"/>
      <c r="D15" s="267"/>
      <c r="E15" s="267"/>
      <c r="F15" s="267"/>
      <c r="G15" s="273">
        <v>0.05</v>
      </c>
      <c r="H15" s="273"/>
      <c r="R15" s="62"/>
      <c r="S15" s="62"/>
      <c r="T15" s="62"/>
      <c r="U15" s="62"/>
      <c r="V15" s="62"/>
    </row>
    <row r="16" spans="2:22" s="10" customFormat="1" ht="30" customHeight="1" x14ac:dyDescent="0.25">
      <c r="B16" s="267" t="s">
        <v>52</v>
      </c>
      <c r="C16" s="267"/>
      <c r="D16" s="267"/>
      <c r="E16" s="267"/>
      <c r="F16" s="267"/>
      <c r="G16" s="273">
        <v>0.95</v>
      </c>
      <c r="H16" s="273"/>
      <c r="L16" s="3">
        <f>(L12*L13)/L14</f>
        <v>384.15999999999991</v>
      </c>
      <c r="M16" s="3">
        <f>M7+((M12*M13)/M14)</f>
        <v>1.4135199138858987</v>
      </c>
      <c r="R16" s="62"/>
      <c r="S16" s="62"/>
      <c r="T16" s="62"/>
      <c r="U16" s="62"/>
      <c r="V16" s="62"/>
    </row>
    <row r="17" spans="2:22" s="10" customFormat="1" ht="30" customHeight="1" x14ac:dyDescent="0.25">
      <c r="B17" s="71"/>
      <c r="C17" s="67"/>
      <c r="D17" s="67"/>
      <c r="E17" s="67"/>
      <c r="F17" s="69"/>
      <c r="G17" s="268"/>
      <c r="H17" s="268"/>
      <c r="L17" s="3"/>
      <c r="M17" s="3"/>
      <c r="R17" s="62"/>
      <c r="S17" s="62"/>
      <c r="T17" s="62"/>
      <c r="U17" s="62"/>
      <c r="V17" s="62"/>
    </row>
    <row r="18" spans="2:22" s="10" customFormat="1" ht="30" customHeight="1" x14ac:dyDescent="0.25">
      <c r="B18" s="267" t="s">
        <v>51</v>
      </c>
      <c r="C18" s="267"/>
      <c r="D18" s="267"/>
      <c r="E18" s="267"/>
      <c r="F18" s="267"/>
      <c r="G18" s="274">
        <f>M18</f>
        <v>271.77544244418038</v>
      </c>
      <c r="H18" s="273"/>
      <c r="L18" s="3"/>
      <c r="M18" s="12">
        <f>L16/M16</f>
        <v>271.77544244418038</v>
      </c>
    </row>
    <row r="19" spans="2:22" s="10" customFormat="1" ht="30" customHeight="1" x14ac:dyDescent="0.25">
      <c r="B19" s="70"/>
      <c r="C19" s="70"/>
      <c r="D19" s="70"/>
      <c r="E19" s="70"/>
      <c r="F19" s="72"/>
      <c r="G19" s="268"/>
      <c r="H19" s="268"/>
    </row>
    <row r="20" spans="2:22" s="10" customFormat="1" ht="30" customHeight="1" x14ac:dyDescent="0.25"/>
    <row r="21" spans="2:22" s="10" customFormat="1" ht="30" customHeight="1" x14ac:dyDescent="0.25">
      <c r="L21" s="11"/>
    </row>
    <row r="22" spans="2:22" s="10" customFormat="1" ht="30" customHeight="1" x14ac:dyDescent="0.25">
      <c r="B22" s="3"/>
      <c r="C22" s="3"/>
      <c r="D22"/>
      <c r="E22"/>
      <c r="F22"/>
      <c r="G22"/>
      <c r="H22"/>
      <c r="L22" s="11"/>
      <c r="N22" s="3"/>
      <c r="O22" s="3"/>
      <c r="P22" s="3"/>
      <c r="Q22" s="3"/>
    </row>
    <row r="23" spans="2:22" s="10" customFormat="1" ht="30" customHeight="1" x14ac:dyDescent="0.25">
      <c r="B23" s="3"/>
      <c r="C23" s="3"/>
      <c r="D23"/>
      <c r="E23"/>
      <c r="F23"/>
      <c r="G23"/>
      <c r="H23"/>
      <c r="L23" s="11"/>
      <c r="N23" s="3"/>
      <c r="O23" s="3"/>
      <c r="P23" s="3"/>
      <c r="Q23" s="3"/>
    </row>
    <row r="24" spans="2:22" s="10" customFormat="1" x14ac:dyDescent="0.25">
      <c r="B24" s="3"/>
      <c r="C24" s="3"/>
      <c r="D24"/>
      <c r="E24"/>
      <c r="F24"/>
      <c r="G24"/>
      <c r="H24"/>
      <c r="L24" s="11"/>
      <c r="N24" s="3"/>
      <c r="O24" s="3"/>
      <c r="P24" s="3"/>
      <c r="Q24" s="3"/>
    </row>
    <row r="25" spans="2:22" s="10" customFormat="1" x14ac:dyDescent="0.25">
      <c r="B25" s="3"/>
      <c r="C25" s="13"/>
      <c r="D25"/>
      <c r="E25"/>
      <c r="F25"/>
      <c r="G25"/>
      <c r="H25"/>
      <c r="L25" s="11"/>
      <c r="N25" s="3"/>
      <c r="O25" s="3"/>
      <c r="P25" s="3"/>
      <c r="Q25" s="3"/>
    </row>
    <row r="26" spans="2:22" x14ac:dyDescent="0.25">
      <c r="C26" s="13"/>
    </row>
  </sheetData>
  <mergeCells count="17">
    <mergeCell ref="B2:H2"/>
    <mergeCell ref="E3:E9"/>
    <mergeCell ref="B11:H11"/>
    <mergeCell ref="B18:F18"/>
    <mergeCell ref="B13:F13"/>
    <mergeCell ref="G13:H13"/>
    <mergeCell ref="G14:H14"/>
    <mergeCell ref="G15:H15"/>
    <mergeCell ref="G16:H16"/>
    <mergeCell ref="G17:H17"/>
    <mergeCell ref="G18:H18"/>
    <mergeCell ref="P9:Q9"/>
    <mergeCell ref="P10:Q10"/>
    <mergeCell ref="B15:F15"/>
    <mergeCell ref="B16:F16"/>
    <mergeCell ref="G19:H19"/>
    <mergeCell ref="O9:O10"/>
  </mergeCells>
  <conditionalFormatting sqref="G8 G6 G4 C4 C8 C6">
    <cfRule type="containsBlanks" dxfId="106" priority="1">
      <formula>LEN(TRIM(C4))=0</formula>
    </cfRule>
  </conditionalFormatting>
  <dataValidations count="2">
    <dataValidation type="list" allowBlank="1" showInputMessage="1" showErrorMessage="1" sqref="G15" xr:uid="{00000000-0002-0000-0800-000001000000}">
      <formula1>$P$4:$P$6</formula1>
    </dataValidation>
    <dataValidation type="list" allowBlank="1" showInputMessage="1" showErrorMessage="1" sqref="G16" xr:uid="{00000000-0002-0000-0800-000000000000}">
      <formula1>$N$4:$N$6</formula1>
    </dataValidation>
  </dataValidations>
  <printOptions horizontalCentered="1"/>
  <pageMargins left="0.11811023622047245" right="0.9055118110236221" top="0.55118110236220474" bottom="0.47244094488188981" header="0.31496062992125984" footer="0.11811023622047245"/>
  <pageSetup paperSize="9" scale="56" orientation="portrait" r:id="rId1"/>
  <ignoredErrors>
    <ignoredError sqref="C4 C6 C8 G4 G6 G8" unlockedFormula="1"/>
  </ignoredError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tabColor theme="1"/>
    <pageSetUpPr fitToPage="1"/>
  </sheetPr>
  <dimension ref="B1:W35"/>
  <sheetViews>
    <sheetView showGridLines="0" showRowColHeaders="0" zoomScale="80" zoomScaleNormal="80" workbookViewId="0">
      <selection activeCell="Z22" sqref="Z22"/>
    </sheetView>
  </sheetViews>
  <sheetFormatPr baseColWidth="10" defaultRowHeight="12.75" x14ac:dyDescent="0.2"/>
  <cols>
    <col min="1" max="1" width="18.5703125" style="23" customWidth="1"/>
    <col min="2" max="17" width="5.7109375" style="87" customWidth="1"/>
    <col min="18" max="21" width="10.7109375" style="23" customWidth="1"/>
    <col min="22" max="22" width="9.7109375" style="23" customWidth="1"/>
    <col min="23" max="23" width="10.140625" style="23" customWidth="1"/>
    <col min="24" max="16384" width="11.42578125" style="23"/>
  </cols>
  <sheetData>
    <row r="1" spans="2:23" ht="24" customHeight="1" x14ac:dyDescent="0.2"/>
    <row r="2" spans="2:23" ht="54.75" customHeight="1" x14ac:dyDescent="0.2">
      <c r="B2" s="271" t="s">
        <v>145</v>
      </c>
      <c r="C2" s="203"/>
      <c r="D2" s="203"/>
      <c r="E2" s="203"/>
      <c r="F2" s="203"/>
      <c r="G2" s="203"/>
      <c r="H2" s="203"/>
      <c r="I2" s="203"/>
      <c r="J2" s="203"/>
      <c r="K2" s="203"/>
      <c r="L2" s="203"/>
      <c r="M2" s="203"/>
      <c r="N2" s="203"/>
      <c r="O2" s="203"/>
      <c r="P2" s="203"/>
      <c r="Q2" s="203"/>
      <c r="R2" s="203"/>
      <c r="S2" s="203"/>
      <c r="T2" s="203"/>
      <c r="U2" s="203"/>
      <c r="V2" s="203"/>
      <c r="W2" s="204"/>
    </row>
    <row r="3" spans="2:23" ht="16.5" customHeight="1" x14ac:dyDescent="0.2">
      <c r="B3" s="94"/>
      <c r="C3" s="95"/>
      <c r="D3" s="95"/>
      <c r="E3" s="95"/>
      <c r="F3" s="106"/>
      <c r="G3" s="104"/>
      <c r="H3" s="104"/>
      <c r="I3" s="104"/>
      <c r="J3" s="104"/>
      <c r="K3" s="104"/>
      <c r="L3" s="104"/>
      <c r="M3" s="104"/>
      <c r="N3" s="104"/>
      <c r="O3" s="95"/>
      <c r="P3" s="95"/>
      <c r="Q3" s="119"/>
      <c r="R3" s="114"/>
      <c r="S3" s="114"/>
      <c r="T3" s="114"/>
      <c r="U3" s="114"/>
      <c r="V3" s="114"/>
      <c r="W3" s="115"/>
    </row>
    <row r="4" spans="2:23" ht="24" customHeight="1" x14ac:dyDescent="0.2">
      <c r="B4" s="123" t="s">
        <v>142</v>
      </c>
      <c r="C4" s="122"/>
      <c r="D4" s="277" t="str">
        <f>+Page_de_garde!C4</f>
        <v>Blanchisserie Partner</v>
      </c>
      <c r="E4" s="277"/>
      <c r="F4" s="277"/>
      <c r="G4" s="277"/>
      <c r="H4" s="277"/>
      <c r="I4" s="103"/>
      <c r="J4" s="103"/>
      <c r="K4" s="103"/>
      <c r="L4" s="103"/>
      <c r="M4" s="103"/>
      <c r="N4" s="103"/>
      <c r="O4" s="56"/>
      <c r="Q4" s="102"/>
      <c r="R4" s="58"/>
      <c r="S4" s="122" t="s">
        <v>122</v>
      </c>
      <c r="T4" s="277" t="str">
        <f>+Page_de_garde!G4</f>
        <v>MDExpert</v>
      </c>
      <c r="U4" s="277"/>
      <c r="V4" s="277"/>
      <c r="W4" s="116"/>
    </row>
    <row r="5" spans="2:23" ht="16.5" customHeight="1" x14ac:dyDescent="0.2">
      <c r="B5" s="96"/>
      <c r="C5" s="56"/>
      <c r="D5" s="56"/>
      <c r="E5" s="100"/>
      <c r="F5" s="107"/>
      <c r="G5" s="103"/>
      <c r="H5" s="103"/>
      <c r="I5" s="103"/>
      <c r="J5" s="103"/>
      <c r="K5" s="103"/>
      <c r="L5" s="103"/>
      <c r="M5" s="103"/>
      <c r="N5" s="103"/>
      <c r="O5" s="56"/>
      <c r="P5" s="56"/>
      <c r="Q5" s="102"/>
      <c r="R5" s="58"/>
      <c r="S5" s="121"/>
      <c r="T5" s="121"/>
      <c r="U5" s="58"/>
      <c r="V5" s="58"/>
      <c r="W5" s="116"/>
    </row>
    <row r="6" spans="2:23" ht="24" customHeight="1" x14ac:dyDescent="0.2">
      <c r="B6" s="123" t="s">
        <v>143</v>
      </c>
      <c r="C6" s="122"/>
      <c r="D6" s="276">
        <f>+Page_de_garde!C6</f>
        <v>2020</v>
      </c>
      <c r="E6" s="276"/>
      <c r="F6" s="276"/>
      <c r="G6" s="276"/>
      <c r="H6" s="276"/>
      <c r="I6" s="103"/>
      <c r="J6" s="103"/>
      <c r="K6" s="103"/>
      <c r="L6" s="103"/>
      <c r="M6" s="103"/>
      <c r="N6" s="103"/>
      <c r="O6" s="56"/>
      <c r="Q6" s="102"/>
      <c r="R6" s="58"/>
      <c r="S6" s="122" t="s">
        <v>123</v>
      </c>
      <c r="T6" s="277" t="str">
        <f>+Page_de_garde!G6</f>
        <v>CHAN</v>
      </c>
      <c r="U6" s="277"/>
      <c r="V6" s="277"/>
      <c r="W6" s="116"/>
    </row>
    <row r="7" spans="2:23" ht="16.5" customHeight="1" x14ac:dyDescent="0.2">
      <c r="B7" s="96"/>
      <c r="C7" s="56"/>
      <c r="D7" s="56"/>
      <c r="E7" s="100"/>
      <c r="F7" s="107"/>
      <c r="G7" s="103"/>
      <c r="H7" s="103"/>
      <c r="I7" s="103"/>
      <c r="J7" s="103"/>
      <c r="K7" s="103"/>
      <c r="L7" s="103"/>
      <c r="M7" s="103"/>
      <c r="N7" s="103"/>
      <c r="O7" s="56"/>
      <c r="P7" s="56"/>
      <c r="Q7" s="102"/>
      <c r="R7" s="58"/>
      <c r="S7" s="121"/>
      <c r="T7" s="121"/>
      <c r="U7" s="58"/>
      <c r="V7" s="58"/>
      <c r="W7" s="116"/>
    </row>
    <row r="8" spans="2:23" ht="24" customHeight="1" x14ac:dyDescent="0.2">
      <c r="B8" s="123" t="s">
        <v>144</v>
      </c>
      <c r="C8" s="125"/>
      <c r="D8" s="275">
        <f>+Page_de_garde!C8</f>
        <v>44150</v>
      </c>
      <c r="E8" s="276"/>
      <c r="F8" s="276"/>
      <c r="G8" s="276"/>
      <c r="H8" s="276"/>
      <c r="I8" s="103"/>
      <c r="J8" s="103"/>
      <c r="K8" s="103"/>
      <c r="L8" s="103"/>
      <c r="M8" s="103"/>
      <c r="N8" s="103"/>
      <c r="O8" s="56"/>
      <c r="Q8" s="102"/>
      <c r="R8" s="58"/>
      <c r="S8" s="122" t="s">
        <v>124</v>
      </c>
      <c r="T8" s="277" t="str">
        <f>+Page_de_garde!G8</f>
        <v>RIM</v>
      </c>
      <c r="U8" s="277"/>
      <c r="V8" s="277"/>
      <c r="W8" s="116"/>
    </row>
    <row r="9" spans="2:23" ht="16.5" customHeight="1" x14ac:dyDescent="0.2">
      <c r="B9" s="97"/>
      <c r="C9" s="98"/>
      <c r="D9" s="98"/>
      <c r="E9" s="101"/>
      <c r="F9" s="108"/>
      <c r="G9" s="105"/>
      <c r="H9" s="105"/>
      <c r="I9" s="105"/>
      <c r="J9" s="105"/>
      <c r="K9" s="105"/>
      <c r="L9" s="105"/>
      <c r="M9" s="105"/>
      <c r="N9" s="105"/>
      <c r="O9" s="98"/>
      <c r="P9" s="98"/>
      <c r="Q9" s="120"/>
      <c r="R9" s="117"/>
      <c r="S9" s="117"/>
      <c r="T9" s="117"/>
      <c r="U9" s="117"/>
      <c r="V9" s="117"/>
      <c r="W9" s="118"/>
    </row>
    <row r="10" spans="2:23" ht="19.5" customHeight="1" x14ac:dyDescent="0.2"/>
    <row r="11" spans="2:23" ht="30" customHeight="1" x14ac:dyDescent="0.2">
      <c r="B11" s="280" t="s">
        <v>137</v>
      </c>
      <c r="C11" s="282"/>
      <c r="D11" s="282"/>
      <c r="E11" s="282"/>
      <c r="F11" s="282"/>
      <c r="G11" s="282"/>
      <c r="H11" s="282"/>
      <c r="I11" s="282"/>
      <c r="J11" s="282"/>
      <c r="K11" s="282"/>
      <c r="L11" s="282"/>
      <c r="M11" s="282"/>
      <c r="N11" s="282"/>
      <c r="O11" s="282"/>
      <c r="P11" s="282"/>
      <c r="Q11" s="281"/>
      <c r="R11" s="280" t="s">
        <v>138</v>
      </c>
      <c r="S11" s="281"/>
      <c r="T11" s="280" t="s">
        <v>139</v>
      </c>
      <c r="U11" s="282"/>
      <c r="V11" s="283" t="s">
        <v>141</v>
      </c>
      <c r="W11" s="284"/>
    </row>
    <row r="12" spans="2:23" ht="19.5" customHeight="1" x14ac:dyDescent="0.2">
      <c r="V12" s="285"/>
      <c r="W12" s="286"/>
    </row>
    <row r="13" spans="2:23" ht="135" customHeight="1" x14ac:dyDescent="0.2">
      <c r="B13" s="91" t="s">
        <v>376</v>
      </c>
      <c r="C13" s="91" t="s">
        <v>147</v>
      </c>
      <c r="D13" s="92" t="s">
        <v>73</v>
      </c>
      <c r="E13" s="92" t="s">
        <v>74</v>
      </c>
      <c r="F13" s="92" t="s">
        <v>93</v>
      </c>
      <c r="G13" s="92" t="s">
        <v>215</v>
      </c>
      <c r="H13" s="92" t="s">
        <v>76</v>
      </c>
      <c r="I13" s="92" t="s">
        <v>72</v>
      </c>
      <c r="J13" s="92" t="s">
        <v>78</v>
      </c>
      <c r="K13" s="92" t="s">
        <v>79</v>
      </c>
      <c r="L13" s="92" t="s">
        <v>94</v>
      </c>
      <c r="M13" s="92" t="s">
        <v>95</v>
      </c>
      <c r="N13" s="92" t="s">
        <v>80</v>
      </c>
      <c r="O13" s="92" t="s">
        <v>90</v>
      </c>
      <c r="P13" s="92" t="s">
        <v>92</v>
      </c>
      <c r="Q13" s="92" t="s">
        <v>91</v>
      </c>
      <c r="R13" s="109" t="s">
        <v>355</v>
      </c>
      <c r="S13" s="109" t="s">
        <v>356</v>
      </c>
      <c r="T13" s="109" t="s">
        <v>357</v>
      </c>
      <c r="U13" s="110" t="s">
        <v>140</v>
      </c>
      <c r="V13" s="287"/>
      <c r="W13" s="288"/>
    </row>
    <row r="14" spans="2:23" ht="25.5" customHeight="1" x14ac:dyDescent="0.2">
      <c r="B14" s="129" t="s">
        <v>248</v>
      </c>
      <c r="C14" s="129">
        <v>401</v>
      </c>
      <c r="D14" s="129" t="s">
        <v>262</v>
      </c>
      <c r="E14" s="129" t="s">
        <v>262</v>
      </c>
      <c r="F14" s="129" t="s">
        <v>262</v>
      </c>
      <c r="G14" s="129"/>
      <c r="H14" s="129" t="s">
        <v>262</v>
      </c>
      <c r="I14" s="129" t="s">
        <v>262</v>
      </c>
      <c r="J14" s="129" t="s">
        <v>262</v>
      </c>
      <c r="K14" s="129"/>
      <c r="L14" s="129" t="s">
        <v>262</v>
      </c>
      <c r="M14" s="129" t="s">
        <v>262</v>
      </c>
      <c r="N14" s="129" t="s">
        <v>262</v>
      </c>
      <c r="O14" s="129" t="s">
        <v>262</v>
      </c>
      <c r="P14" s="129" t="s">
        <v>262</v>
      </c>
      <c r="Q14" s="129" t="s">
        <v>262</v>
      </c>
      <c r="R14" s="129" t="s">
        <v>22</v>
      </c>
      <c r="S14" s="133" t="s">
        <v>97</v>
      </c>
      <c r="T14" s="129" t="s">
        <v>23</v>
      </c>
      <c r="U14" s="129" t="s">
        <v>22</v>
      </c>
      <c r="V14" s="278"/>
      <c r="W14" s="279"/>
    </row>
    <row r="15" spans="2:23" ht="25.5" customHeight="1" x14ac:dyDescent="0.2">
      <c r="B15" s="129" t="s">
        <v>249</v>
      </c>
      <c r="C15" s="129">
        <v>401</v>
      </c>
      <c r="D15" s="129" t="s">
        <v>262</v>
      </c>
      <c r="E15" s="129" t="s">
        <v>262</v>
      </c>
      <c r="F15" s="129"/>
      <c r="G15" s="129" t="s">
        <v>262</v>
      </c>
      <c r="H15" s="129"/>
      <c r="I15" s="129" t="s">
        <v>262</v>
      </c>
      <c r="J15" s="129" t="s">
        <v>262</v>
      </c>
      <c r="K15" s="129"/>
      <c r="L15" s="129"/>
      <c r="M15" s="129" t="s">
        <v>262</v>
      </c>
      <c r="N15" s="129"/>
      <c r="O15" s="129"/>
      <c r="P15" s="129"/>
      <c r="Q15" s="129" t="s">
        <v>262</v>
      </c>
      <c r="R15" s="129" t="s">
        <v>23</v>
      </c>
      <c r="S15" s="133" t="s">
        <v>97</v>
      </c>
      <c r="T15" s="129" t="s">
        <v>23</v>
      </c>
      <c r="U15" s="129" t="s">
        <v>22</v>
      </c>
      <c r="V15" s="278"/>
      <c r="W15" s="279"/>
    </row>
    <row r="16" spans="2:23" ht="25.5" customHeight="1" x14ac:dyDescent="0.2">
      <c r="B16" s="129" t="s">
        <v>252</v>
      </c>
      <c r="C16" s="129">
        <v>401</v>
      </c>
      <c r="D16" s="129" t="s">
        <v>262</v>
      </c>
      <c r="E16" s="129" t="s">
        <v>262</v>
      </c>
      <c r="F16" s="129" t="s">
        <v>262</v>
      </c>
      <c r="G16" s="129"/>
      <c r="H16" s="129" t="s">
        <v>262</v>
      </c>
      <c r="I16" s="129" t="s">
        <v>262</v>
      </c>
      <c r="J16" s="129" t="s">
        <v>262</v>
      </c>
      <c r="K16" s="129"/>
      <c r="L16" s="129" t="s">
        <v>262</v>
      </c>
      <c r="M16" s="129"/>
      <c r="N16" s="129" t="s">
        <v>262</v>
      </c>
      <c r="O16" s="129" t="s">
        <v>262</v>
      </c>
      <c r="P16" s="129" t="s">
        <v>262</v>
      </c>
      <c r="Q16" s="129"/>
      <c r="R16" s="129" t="s">
        <v>22</v>
      </c>
      <c r="S16" s="133" t="s">
        <v>97</v>
      </c>
      <c r="T16" s="129" t="s">
        <v>23</v>
      </c>
      <c r="U16" s="129" t="s">
        <v>22</v>
      </c>
      <c r="V16" s="278"/>
      <c r="W16" s="279"/>
    </row>
    <row r="17" spans="2:23" ht="25.5" customHeight="1" x14ac:dyDescent="0.2">
      <c r="B17" s="129" t="s">
        <v>250</v>
      </c>
      <c r="C17" s="129">
        <v>401</v>
      </c>
      <c r="D17" s="129" t="s">
        <v>262</v>
      </c>
      <c r="E17" s="129"/>
      <c r="F17" s="129" t="s">
        <v>262</v>
      </c>
      <c r="G17" s="129"/>
      <c r="H17" s="129"/>
      <c r="I17" s="129"/>
      <c r="J17" s="129" t="s">
        <v>262</v>
      </c>
      <c r="K17" s="129"/>
      <c r="L17" s="129" t="s">
        <v>262</v>
      </c>
      <c r="M17" s="129" t="s">
        <v>262</v>
      </c>
      <c r="N17" s="129"/>
      <c r="O17" s="129" t="s">
        <v>262</v>
      </c>
      <c r="P17" s="129" t="s">
        <v>262</v>
      </c>
      <c r="Q17" s="129" t="s">
        <v>262</v>
      </c>
      <c r="R17" s="129" t="s">
        <v>23</v>
      </c>
      <c r="S17" s="133" t="s">
        <v>97</v>
      </c>
      <c r="T17" s="129" t="s">
        <v>23</v>
      </c>
      <c r="U17" s="129" t="s">
        <v>22</v>
      </c>
      <c r="V17" s="278"/>
      <c r="W17" s="279"/>
    </row>
    <row r="18" spans="2:23" ht="25.5" customHeight="1" x14ac:dyDescent="0.2">
      <c r="B18" s="129" t="s">
        <v>251</v>
      </c>
      <c r="C18" s="129">
        <v>401</v>
      </c>
      <c r="D18" s="129" t="s">
        <v>262</v>
      </c>
      <c r="E18" s="129" t="s">
        <v>262</v>
      </c>
      <c r="F18" s="129"/>
      <c r="G18" s="129" t="s">
        <v>262</v>
      </c>
      <c r="H18" s="129" t="s">
        <v>262</v>
      </c>
      <c r="I18" s="129" t="s">
        <v>262</v>
      </c>
      <c r="J18" s="129" t="s">
        <v>262</v>
      </c>
      <c r="K18" s="129"/>
      <c r="L18" s="129"/>
      <c r="M18" s="129"/>
      <c r="N18" s="129" t="s">
        <v>262</v>
      </c>
      <c r="O18" s="129"/>
      <c r="P18" s="129"/>
      <c r="Q18" s="129"/>
      <c r="R18" s="129" t="s">
        <v>23</v>
      </c>
      <c r="S18" s="133" t="s">
        <v>97</v>
      </c>
      <c r="T18" s="129" t="s">
        <v>23</v>
      </c>
      <c r="U18" s="129" t="s">
        <v>22</v>
      </c>
      <c r="V18" s="278"/>
      <c r="W18" s="279"/>
    </row>
    <row r="19" spans="2:23" ht="25.5" customHeight="1" x14ac:dyDescent="0.2">
      <c r="B19" s="129" t="s">
        <v>253</v>
      </c>
      <c r="C19" s="129">
        <v>401</v>
      </c>
      <c r="D19" s="129" t="s">
        <v>262</v>
      </c>
      <c r="E19" s="129"/>
      <c r="F19" s="129" t="s">
        <v>262</v>
      </c>
      <c r="G19" s="129"/>
      <c r="H19" s="129"/>
      <c r="I19" s="129" t="s">
        <v>262</v>
      </c>
      <c r="J19" s="129"/>
      <c r="K19" s="129"/>
      <c r="L19" s="129" t="s">
        <v>262</v>
      </c>
      <c r="M19" s="129" t="s">
        <v>262</v>
      </c>
      <c r="N19" s="129"/>
      <c r="O19" s="129" t="s">
        <v>262</v>
      </c>
      <c r="P19" s="129" t="s">
        <v>262</v>
      </c>
      <c r="Q19" s="129" t="s">
        <v>262</v>
      </c>
      <c r="R19" s="129" t="s">
        <v>22</v>
      </c>
      <c r="S19" s="133" t="s">
        <v>284</v>
      </c>
      <c r="T19" s="129" t="s">
        <v>23</v>
      </c>
      <c r="U19" s="129" t="s">
        <v>22</v>
      </c>
      <c r="V19" s="278"/>
      <c r="W19" s="279"/>
    </row>
    <row r="20" spans="2:23" ht="25.5" customHeight="1" x14ac:dyDescent="0.2">
      <c r="B20" s="129" t="s">
        <v>254</v>
      </c>
      <c r="C20" s="129">
        <v>401</v>
      </c>
      <c r="D20" s="129" t="s">
        <v>262</v>
      </c>
      <c r="E20" s="129" t="s">
        <v>262</v>
      </c>
      <c r="F20" s="129"/>
      <c r="G20" s="129" t="s">
        <v>262</v>
      </c>
      <c r="H20" s="129" t="s">
        <v>262</v>
      </c>
      <c r="I20" s="129"/>
      <c r="J20" s="129" t="s">
        <v>262</v>
      </c>
      <c r="K20" s="129"/>
      <c r="L20" s="129" t="s">
        <v>262</v>
      </c>
      <c r="M20" s="129" t="s">
        <v>262</v>
      </c>
      <c r="N20" s="129" t="s">
        <v>262</v>
      </c>
      <c r="O20" s="129"/>
      <c r="P20" s="129"/>
      <c r="Q20" s="129" t="s">
        <v>262</v>
      </c>
      <c r="R20" s="129" t="s">
        <v>23</v>
      </c>
      <c r="S20" s="133" t="s">
        <v>284</v>
      </c>
      <c r="T20" s="129" t="s">
        <v>23</v>
      </c>
      <c r="U20" s="129" t="s">
        <v>22</v>
      </c>
      <c r="V20" s="278"/>
      <c r="W20" s="279"/>
    </row>
    <row r="21" spans="2:23" ht="25.5" customHeight="1" x14ac:dyDescent="0.2">
      <c r="B21" s="129" t="s">
        <v>255</v>
      </c>
      <c r="C21" s="129">
        <v>401</v>
      </c>
      <c r="D21" s="129" t="s">
        <v>262</v>
      </c>
      <c r="E21" s="129"/>
      <c r="F21" s="129"/>
      <c r="G21" s="129" t="s">
        <v>262</v>
      </c>
      <c r="H21" s="129"/>
      <c r="I21" s="129" t="s">
        <v>262</v>
      </c>
      <c r="J21" s="129"/>
      <c r="K21" s="129"/>
      <c r="L21" s="129"/>
      <c r="M21" s="129"/>
      <c r="N21" s="129" t="s">
        <v>262</v>
      </c>
      <c r="O21" s="129" t="s">
        <v>262</v>
      </c>
      <c r="P21" s="129" t="s">
        <v>262</v>
      </c>
      <c r="Q21" s="129" t="s">
        <v>262</v>
      </c>
      <c r="R21" s="129" t="s">
        <v>22</v>
      </c>
      <c r="S21" s="133" t="s">
        <v>284</v>
      </c>
      <c r="T21" s="129" t="s">
        <v>23</v>
      </c>
      <c r="U21" s="129" t="s">
        <v>22</v>
      </c>
      <c r="V21" s="278"/>
      <c r="W21" s="279"/>
    </row>
    <row r="22" spans="2:23" ht="25.5" customHeight="1" x14ac:dyDescent="0.2">
      <c r="B22" s="129" t="s">
        <v>256</v>
      </c>
      <c r="C22" s="129">
        <v>401</v>
      </c>
      <c r="D22" s="129" t="s">
        <v>262</v>
      </c>
      <c r="E22" s="129" t="s">
        <v>262</v>
      </c>
      <c r="F22" s="129" t="s">
        <v>262</v>
      </c>
      <c r="G22" s="129"/>
      <c r="H22" s="129" t="s">
        <v>262</v>
      </c>
      <c r="I22" s="129"/>
      <c r="J22" s="129" t="s">
        <v>262</v>
      </c>
      <c r="K22" s="129"/>
      <c r="L22" s="129" t="s">
        <v>262</v>
      </c>
      <c r="M22" s="129" t="s">
        <v>262</v>
      </c>
      <c r="N22" s="129" t="s">
        <v>262</v>
      </c>
      <c r="O22" s="129"/>
      <c r="P22" s="129"/>
      <c r="Q22" s="129"/>
      <c r="R22" s="129" t="s">
        <v>23</v>
      </c>
      <c r="S22" s="133" t="s">
        <v>284</v>
      </c>
      <c r="T22" s="129" t="s">
        <v>23</v>
      </c>
      <c r="U22" s="129" t="s">
        <v>22</v>
      </c>
      <c r="V22" s="278"/>
      <c r="W22" s="279"/>
    </row>
    <row r="23" spans="2:23" ht="25.5" customHeight="1" x14ac:dyDescent="0.2">
      <c r="B23" s="129" t="s">
        <v>257</v>
      </c>
      <c r="C23" s="129">
        <v>401</v>
      </c>
      <c r="D23" s="129" t="s">
        <v>262</v>
      </c>
      <c r="E23" s="129"/>
      <c r="F23" s="129" t="s">
        <v>262</v>
      </c>
      <c r="G23" s="129" t="s">
        <v>262</v>
      </c>
      <c r="H23" s="129" t="s">
        <v>262</v>
      </c>
      <c r="I23" s="129" t="s">
        <v>262</v>
      </c>
      <c r="J23" s="129"/>
      <c r="K23" s="129"/>
      <c r="L23" s="129" t="s">
        <v>262</v>
      </c>
      <c r="M23" s="129"/>
      <c r="N23" s="129" t="s">
        <v>262</v>
      </c>
      <c r="O23" s="129" t="s">
        <v>262</v>
      </c>
      <c r="P23" s="129" t="s">
        <v>264</v>
      </c>
      <c r="Q23" s="129"/>
      <c r="R23" s="129" t="s">
        <v>22</v>
      </c>
      <c r="S23" s="133" t="s">
        <v>98</v>
      </c>
      <c r="T23" s="129" t="s">
        <v>23</v>
      </c>
      <c r="U23" s="129" t="s">
        <v>22</v>
      </c>
      <c r="V23" s="278"/>
      <c r="W23" s="279"/>
    </row>
    <row r="24" spans="2:23" ht="25.5" customHeight="1" x14ac:dyDescent="0.2">
      <c r="B24" s="129" t="s">
        <v>258</v>
      </c>
      <c r="C24" s="129">
        <v>401</v>
      </c>
      <c r="D24" s="129" t="s">
        <v>262</v>
      </c>
      <c r="E24" s="129" t="s">
        <v>262</v>
      </c>
      <c r="F24" s="129"/>
      <c r="G24" s="129"/>
      <c r="H24" s="129"/>
      <c r="I24" s="129"/>
      <c r="J24" s="129" t="s">
        <v>262</v>
      </c>
      <c r="K24" s="129"/>
      <c r="L24" s="129"/>
      <c r="M24" s="129" t="s">
        <v>262</v>
      </c>
      <c r="N24" s="129"/>
      <c r="O24" s="129" t="s">
        <v>262</v>
      </c>
      <c r="P24" s="129" t="s">
        <v>262</v>
      </c>
      <c r="Q24" s="129" t="s">
        <v>262</v>
      </c>
      <c r="R24" s="129" t="s">
        <v>23</v>
      </c>
      <c r="S24" s="133" t="s">
        <v>98</v>
      </c>
      <c r="T24" s="129" t="s">
        <v>23</v>
      </c>
      <c r="U24" s="129" t="s">
        <v>22</v>
      </c>
      <c r="V24" s="278"/>
      <c r="W24" s="279"/>
    </row>
    <row r="25" spans="2:23" ht="25.5" customHeight="1" x14ac:dyDescent="0.2">
      <c r="B25" s="129" t="s">
        <v>259</v>
      </c>
      <c r="C25" s="129">
        <v>401</v>
      </c>
      <c r="D25" s="129" t="s">
        <v>262</v>
      </c>
      <c r="E25" s="129"/>
      <c r="F25" s="129" t="s">
        <v>262</v>
      </c>
      <c r="G25" s="129" t="s">
        <v>262</v>
      </c>
      <c r="H25" s="129" t="s">
        <v>262</v>
      </c>
      <c r="I25" s="129" t="s">
        <v>262</v>
      </c>
      <c r="J25" s="129"/>
      <c r="K25" s="129"/>
      <c r="L25" s="129" t="s">
        <v>262</v>
      </c>
      <c r="M25" s="129" t="s">
        <v>262</v>
      </c>
      <c r="N25" s="129" t="s">
        <v>262</v>
      </c>
      <c r="O25" s="129"/>
      <c r="P25" s="129"/>
      <c r="Q25" s="129"/>
      <c r="R25" s="129" t="s">
        <v>22</v>
      </c>
      <c r="S25" s="133" t="s">
        <v>98</v>
      </c>
      <c r="T25" s="129" t="s">
        <v>23</v>
      </c>
      <c r="U25" s="129" t="s">
        <v>22</v>
      </c>
      <c r="V25" s="278"/>
      <c r="W25" s="279"/>
    </row>
    <row r="26" spans="2:23" ht="25.5" customHeight="1" x14ac:dyDescent="0.2">
      <c r="B26" s="129" t="s">
        <v>260</v>
      </c>
      <c r="C26" s="129">
        <v>401</v>
      </c>
      <c r="D26" s="129" t="s">
        <v>262</v>
      </c>
      <c r="E26" s="129"/>
      <c r="F26" s="129"/>
      <c r="G26" s="129" t="s">
        <v>263</v>
      </c>
      <c r="H26" s="129"/>
      <c r="I26" s="129" t="s">
        <v>262</v>
      </c>
      <c r="J26" s="129"/>
      <c r="K26" s="129"/>
      <c r="L26" s="129"/>
      <c r="M26" s="129"/>
      <c r="N26" s="129"/>
      <c r="O26" s="129" t="s">
        <v>262</v>
      </c>
      <c r="P26" s="129" t="s">
        <v>262</v>
      </c>
      <c r="Q26" s="129" t="s">
        <v>262</v>
      </c>
      <c r="R26" s="129" t="s">
        <v>23</v>
      </c>
      <c r="S26" s="133" t="s">
        <v>283</v>
      </c>
      <c r="T26" s="129" t="s">
        <v>23</v>
      </c>
      <c r="U26" s="129" t="s">
        <v>22</v>
      </c>
      <c r="V26" s="278"/>
      <c r="W26" s="279"/>
    </row>
    <row r="27" spans="2:23" ht="25.5" customHeight="1" x14ac:dyDescent="0.2">
      <c r="B27" s="129" t="s">
        <v>56</v>
      </c>
      <c r="C27" s="129">
        <v>401</v>
      </c>
      <c r="D27" s="129" t="s">
        <v>262</v>
      </c>
      <c r="E27" s="129" t="s">
        <v>262</v>
      </c>
      <c r="F27" s="129" t="s">
        <v>262</v>
      </c>
      <c r="G27" s="129"/>
      <c r="H27" s="129" t="s">
        <v>262</v>
      </c>
      <c r="I27" s="129"/>
      <c r="J27" s="129" t="s">
        <v>262</v>
      </c>
      <c r="K27" s="129"/>
      <c r="L27" s="129" t="s">
        <v>262</v>
      </c>
      <c r="M27" s="129"/>
      <c r="N27" s="129" t="s">
        <v>262</v>
      </c>
      <c r="O27" s="129" t="s">
        <v>262</v>
      </c>
      <c r="P27" s="129" t="s">
        <v>262</v>
      </c>
      <c r="Q27" s="129"/>
      <c r="R27" s="129" t="s">
        <v>22</v>
      </c>
      <c r="S27" s="133" t="s">
        <v>283</v>
      </c>
      <c r="T27" s="129" t="s">
        <v>23</v>
      </c>
      <c r="U27" s="129" t="s">
        <v>22</v>
      </c>
      <c r="V27" s="278"/>
      <c r="W27" s="279"/>
    </row>
    <row r="28" spans="2:23" ht="25.5" customHeight="1" x14ac:dyDescent="0.2">
      <c r="B28" s="129" t="s">
        <v>261</v>
      </c>
      <c r="C28" s="129">
        <v>401</v>
      </c>
      <c r="D28" s="129" t="s">
        <v>262</v>
      </c>
      <c r="E28" s="129" t="s">
        <v>262</v>
      </c>
      <c r="F28" s="129"/>
      <c r="G28" s="129" t="s">
        <v>262</v>
      </c>
      <c r="H28" s="129" t="s">
        <v>262</v>
      </c>
      <c r="I28" s="129" t="s">
        <v>262</v>
      </c>
      <c r="J28" s="129" t="s">
        <v>262</v>
      </c>
      <c r="K28" s="129"/>
      <c r="L28" s="129" t="s">
        <v>262</v>
      </c>
      <c r="M28" s="129" t="s">
        <v>262</v>
      </c>
      <c r="N28" s="129"/>
      <c r="O28" s="129"/>
      <c r="P28" s="129"/>
      <c r="Q28" s="129"/>
      <c r="R28" s="129" t="s">
        <v>23</v>
      </c>
      <c r="S28" s="133" t="s">
        <v>283</v>
      </c>
      <c r="T28" s="129" t="s">
        <v>23</v>
      </c>
      <c r="U28" s="129" t="s">
        <v>22</v>
      </c>
      <c r="V28" s="278"/>
      <c r="W28" s="279"/>
    </row>
    <row r="30" spans="2:23" x14ac:dyDescent="0.2">
      <c r="B30" s="56"/>
      <c r="C30" s="56"/>
      <c r="D30" s="56"/>
      <c r="E30" s="56"/>
      <c r="F30" s="56"/>
      <c r="G30" s="56"/>
      <c r="H30" s="56"/>
      <c r="I30" s="93"/>
    </row>
    <row r="31" spans="2:23" ht="15" customHeight="1" x14ac:dyDescent="0.2">
      <c r="B31" s="56"/>
      <c r="C31" s="56"/>
      <c r="D31" s="297" t="s">
        <v>118</v>
      </c>
      <c r="E31" s="298"/>
      <c r="F31" s="298"/>
      <c r="G31" s="298"/>
      <c r="H31" s="298"/>
      <c r="I31" s="298"/>
      <c r="J31" s="298"/>
      <c r="K31" s="298"/>
      <c r="L31" s="298"/>
      <c r="M31" s="298"/>
      <c r="N31" s="298"/>
      <c r="O31" s="298"/>
      <c r="P31" s="298"/>
      <c r="Q31" s="298"/>
      <c r="R31" s="298"/>
      <c r="S31" s="299"/>
      <c r="T31" s="289" t="s">
        <v>119</v>
      </c>
      <c r="U31" s="290"/>
    </row>
    <row r="32" spans="2:23" ht="15" customHeight="1" x14ac:dyDescent="0.2">
      <c r="B32" s="56"/>
      <c r="C32" s="56"/>
      <c r="D32" s="300" t="s">
        <v>361</v>
      </c>
      <c r="E32" s="301"/>
      <c r="F32" s="301"/>
      <c r="G32" s="301"/>
      <c r="H32" s="301"/>
      <c r="I32" s="301"/>
      <c r="J32" s="301"/>
      <c r="K32" s="301"/>
      <c r="L32" s="301"/>
      <c r="M32" s="301"/>
      <c r="N32" s="301"/>
      <c r="O32" s="301"/>
      <c r="P32" s="301"/>
      <c r="Q32" s="301"/>
      <c r="R32" s="301"/>
      <c r="S32" s="302"/>
      <c r="T32" s="291"/>
      <c r="U32" s="292"/>
    </row>
    <row r="33" spans="2:21" ht="15" customHeight="1" x14ac:dyDescent="0.2">
      <c r="B33" s="56"/>
      <c r="C33" s="56"/>
      <c r="D33" s="303"/>
      <c r="E33" s="304"/>
      <c r="F33" s="304"/>
      <c r="G33" s="304"/>
      <c r="H33" s="304"/>
      <c r="I33" s="304"/>
      <c r="J33" s="304"/>
      <c r="K33" s="304"/>
      <c r="L33" s="304"/>
      <c r="M33" s="304"/>
      <c r="N33" s="304"/>
      <c r="O33" s="304"/>
      <c r="P33" s="304"/>
      <c r="Q33" s="304"/>
      <c r="R33" s="304"/>
      <c r="S33" s="305"/>
      <c r="T33" s="293"/>
      <c r="U33" s="294"/>
    </row>
    <row r="34" spans="2:21" ht="15" customHeight="1" x14ac:dyDescent="0.2">
      <c r="B34" s="56"/>
      <c r="C34" s="56"/>
      <c r="D34" s="303"/>
      <c r="E34" s="304"/>
      <c r="F34" s="304"/>
      <c r="G34" s="304"/>
      <c r="H34" s="304"/>
      <c r="I34" s="304"/>
      <c r="J34" s="304"/>
      <c r="K34" s="304"/>
      <c r="L34" s="304"/>
      <c r="M34" s="304"/>
      <c r="N34" s="304"/>
      <c r="O34" s="304"/>
      <c r="P34" s="304"/>
      <c r="Q34" s="304"/>
      <c r="R34" s="304"/>
      <c r="S34" s="305"/>
      <c r="T34" s="293"/>
      <c r="U34" s="294"/>
    </row>
    <row r="35" spans="2:21" ht="15" customHeight="1" x14ac:dyDescent="0.2">
      <c r="B35" s="56"/>
      <c r="C35" s="56"/>
      <c r="D35" s="306"/>
      <c r="E35" s="307"/>
      <c r="F35" s="307"/>
      <c r="G35" s="307"/>
      <c r="H35" s="307"/>
      <c r="I35" s="307"/>
      <c r="J35" s="307"/>
      <c r="K35" s="307"/>
      <c r="L35" s="307"/>
      <c r="M35" s="307"/>
      <c r="N35" s="307"/>
      <c r="O35" s="307"/>
      <c r="P35" s="307"/>
      <c r="Q35" s="307"/>
      <c r="R35" s="307"/>
      <c r="S35" s="308"/>
      <c r="T35" s="295"/>
      <c r="U35" s="296"/>
    </row>
  </sheetData>
  <mergeCells count="30">
    <mergeCell ref="T31:U31"/>
    <mergeCell ref="T32:U35"/>
    <mergeCell ref="D31:S31"/>
    <mergeCell ref="V28:W28"/>
    <mergeCell ref="V20:W20"/>
    <mergeCell ref="V21:W21"/>
    <mergeCell ref="V22:W22"/>
    <mergeCell ref="V23:W23"/>
    <mergeCell ref="V24:W24"/>
    <mergeCell ref="D32:S35"/>
    <mergeCell ref="V25:W25"/>
    <mergeCell ref="V26:W26"/>
    <mergeCell ref="V27:W27"/>
    <mergeCell ref="R11:S11"/>
    <mergeCell ref="T11:U11"/>
    <mergeCell ref="V11:W13"/>
    <mergeCell ref="V14:W14"/>
    <mergeCell ref="B11:Q11"/>
    <mergeCell ref="V15:W15"/>
    <mergeCell ref="V16:W16"/>
    <mergeCell ref="V17:W17"/>
    <mergeCell ref="V18:W18"/>
    <mergeCell ref="V19:W19"/>
    <mergeCell ref="D8:H8"/>
    <mergeCell ref="T4:V4"/>
    <mergeCell ref="T6:V6"/>
    <mergeCell ref="T8:V8"/>
    <mergeCell ref="B2:W2"/>
    <mergeCell ref="D4:H4"/>
    <mergeCell ref="D6:H6"/>
  </mergeCells>
  <conditionalFormatting sqref="E4:H4">
    <cfRule type="containsBlanks" dxfId="105" priority="37">
      <formula>LEN(TRIM(E4))=0</formula>
    </cfRule>
  </conditionalFormatting>
  <conditionalFormatting sqref="D4">
    <cfRule type="containsBlanks" dxfId="104" priority="25">
      <formula>LEN(TRIM(D4))=0</formula>
    </cfRule>
  </conditionalFormatting>
  <conditionalFormatting sqref="T4">
    <cfRule type="containsBlanks" dxfId="103" priority="22">
      <formula>LEN(TRIM(T4))=0</formula>
    </cfRule>
  </conditionalFormatting>
  <conditionalFormatting sqref="E6:H6">
    <cfRule type="containsBlanks" dxfId="102" priority="10">
      <formula>LEN(TRIM(E6))=0</formula>
    </cfRule>
  </conditionalFormatting>
  <conditionalFormatting sqref="D6">
    <cfRule type="containsBlanks" dxfId="101" priority="9">
      <formula>LEN(TRIM(D6))=0</formula>
    </cfRule>
  </conditionalFormatting>
  <conditionalFormatting sqref="E8:H8">
    <cfRule type="containsBlanks" dxfId="100" priority="8">
      <formula>LEN(TRIM(E8))=0</formula>
    </cfRule>
  </conditionalFormatting>
  <conditionalFormatting sqref="D8">
    <cfRule type="containsBlanks" dxfId="99" priority="7">
      <formula>LEN(TRIM(D8))=0</formula>
    </cfRule>
  </conditionalFormatting>
  <conditionalFormatting sqref="T6">
    <cfRule type="containsBlanks" dxfId="98" priority="6">
      <formula>LEN(TRIM(T6))=0</formula>
    </cfRule>
  </conditionalFormatting>
  <conditionalFormatting sqref="T8">
    <cfRule type="containsBlanks" dxfId="97" priority="5">
      <formula>LEN(TRIM(T8))=0</formula>
    </cfRule>
  </conditionalFormatting>
  <conditionalFormatting sqref="T14:T28">
    <cfRule type="containsText" dxfId="96" priority="11" operator="containsText" text="OUI">
      <formula>NOT(ISERROR(SEARCH("OUI",T14)))</formula>
    </cfRule>
    <cfRule type="containsText" dxfId="95" priority="12" operator="containsText" text="NON">
      <formula>NOT(ISERROR(SEARCH("NON",T14)))</formula>
    </cfRule>
  </conditionalFormatting>
  <conditionalFormatting sqref="U14:U28">
    <cfRule type="containsText" dxfId="94" priority="3" operator="containsText" text="NON">
      <formula>NOT(ISERROR(SEARCH("NON",U14)))</formula>
    </cfRule>
    <cfRule type="containsText" dxfId="93" priority="4" operator="containsText" text="OUI">
      <formula>NOT(ISERROR(SEARCH("OUI",U14)))</formula>
    </cfRule>
  </conditionalFormatting>
  <conditionalFormatting sqref="D14:Q28">
    <cfRule type="containsText" dxfId="92" priority="17" operator="containsText" text="X">
      <formula>NOT(ISERROR(SEARCH("X",D14)))</formula>
    </cfRule>
    <cfRule type="containsBlanks" dxfId="91" priority="38">
      <formula>LEN(TRIM(D14))=0</formula>
    </cfRule>
  </conditionalFormatting>
  <conditionalFormatting sqref="R14:R28">
    <cfRule type="containsText" dxfId="90" priority="1" operator="containsText" text="NON">
      <formula>NOT(ISERROR(SEARCH("NON",R14)))</formula>
    </cfRule>
    <cfRule type="containsText" dxfId="89" priority="2" operator="containsText" text="OUI">
      <formula>NOT(ISERROR(SEARCH("OUI",R14)))</formula>
    </cfRule>
  </conditionalFormatting>
  <printOptions horizontalCentered="1"/>
  <pageMargins left="0.11811023622047245" right="0.9055118110236221" top="0.55118110236220474" bottom="0.47244094488188981" header="0.31496062992125984" footer="0.31496062992125984"/>
  <pageSetup paperSize="9" scale="59" orientation="landscape" r:id="rId1"/>
  <ignoredErrors>
    <ignoredError sqref="D4 D6 D8 T4 T6 T8" unlocked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pageSetUpPr fitToPage="1"/>
  </sheetPr>
  <dimension ref="B1:W35"/>
  <sheetViews>
    <sheetView showGridLines="0" showRowColHeaders="0" topLeftCell="A22" zoomScale="90" zoomScaleNormal="90" workbookViewId="0">
      <selection activeCell="B14" sqref="B14"/>
    </sheetView>
  </sheetViews>
  <sheetFormatPr baseColWidth="10" defaultRowHeight="12.75" x14ac:dyDescent="0.2"/>
  <cols>
    <col min="1" max="1" width="18.5703125" style="23" customWidth="1"/>
    <col min="2" max="17" width="5.7109375" style="87" customWidth="1"/>
    <col min="18" max="18" width="10.7109375" style="23" customWidth="1"/>
    <col min="19" max="19" width="12" style="23" customWidth="1"/>
    <col min="20" max="21" width="10.7109375" style="23" customWidth="1"/>
    <col min="22" max="22" width="9.7109375" style="23" customWidth="1"/>
    <col min="23" max="23" width="10.140625" style="23" customWidth="1"/>
    <col min="24" max="16384" width="11.42578125" style="23"/>
  </cols>
  <sheetData>
    <row r="1" spans="2:23" ht="24" customHeight="1" x14ac:dyDescent="0.2"/>
    <row r="2" spans="2:23" ht="54.75" customHeight="1" x14ac:dyDescent="0.2">
      <c r="B2" s="271" t="s">
        <v>146</v>
      </c>
      <c r="C2" s="203"/>
      <c r="D2" s="203"/>
      <c r="E2" s="203"/>
      <c r="F2" s="203"/>
      <c r="G2" s="203"/>
      <c r="H2" s="203"/>
      <c r="I2" s="203"/>
      <c r="J2" s="203"/>
      <c r="K2" s="203"/>
      <c r="L2" s="203"/>
      <c r="M2" s="203"/>
      <c r="N2" s="203"/>
      <c r="O2" s="203"/>
      <c r="P2" s="203"/>
      <c r="Q2" s="203"/>
      <c r="R2" s="203"/>
      <c r="S2" s="203"/>
      <c r="T2" s="203"/>
      <c r="U2" s="203"/>
      <c r="V2" s="203"/>
      <c r="W2" s="204"/>
    </row>
    <row r="3" spans="2:23" ht="16.5" customHeight="1" x14ac:dyDescent="0.2">
      <c r="B3" s="111"/>
      <c r="C3" s="95"/>
      <c r="D3" s="95"/>
      <c r="E3" s="95"/>
      <c r="F3" s="106"/>
      <c r="G3" s="104"/>
      <c r="H3" s="104"/>
      <c r="I3" s="104"/>
      <c r="J3" s="104"/>
      <c r="K3" s="104"/>
      <c r="L3" s="104"/>
      <c r="M3" s="104"/>
      <c r="N3" s="104"/>
      <c r="O3" s="95"/>
      <c r="P3" s="95"/>
      <c r="Q3" s="119"/>
      <c r="R3" s="114"/>
      <c r="S3" s="114"/>
      <c r="T3" s="114"/>
      <c r="U3" s="114"/>
      <c r="V3" s="114"/>
      <c r="W3" s="115"/>
    </row>
    <row r="4" spans="2:23" ht="24" customHeight="1" x14ac:dyDescent="0.2">
      <c r="B4" s="123" t="s">
        <v>142</v>
      </c>
      <c r="C4" s="122"/>
      <c r="D4" s="277" t="str">
        <f>+Page_de_garde!C4</f>
        <v>Blanchisserie Partner</v>
      </c>
      <c r="E4" s="277"/>
      <c r="F4" s="277"/>
      <c r="G4" s="277"/>
      <c r="H4" s="277"/>
      <c r="I4" s="103"/>
      <c r="J4" s="103"/>
      <c r="K4" s="103"/>
      <c r="L4" s="103"/>
      <c r="M4" s="103"/>
      <c r="N4" s="103"/>
      <c r="O4" s="56"/>
      <c r="Q4" s="102"/>
      <c r="R4" s="58"/>
      <c r="S4" s="122" t="s">
        <v>122</v>
      </c>
      <c r="T4" s="277" t="str">
        <f>+Page_de_garde!G4</f>
        <v>MDExpert</v>
      </c>
      <c r="U4" s="277"/>
      <c r="V4" s="277"/>
      <c r="W4" s="116"/>
    </row>
    <row r="5" spans="2:23" ht="16.5" customHeight="1" x14ac:dyDescent="0.2">
      <c r="B5" s="112"/>
      <c r="C5" s="56"/>
      <c r="D5" s="56"/>
      <c r="E5" s="100"/>
      <c r="F5" s="107"/>
      <c r="G5" s="103"/>
      <c r="H5" s="103"/>
      <c r="I5" s="103"/>
      <c r="J5" s="103"/>
      <c r="K5" s="103"/>
      <c r="L5" s="103"/>
      <c r="M5" s="103"/>
      <c r="N5" s="103"/>
      <c r="O5" s="56"/>
      <c r="P5" s="56"/>
      <c r="Q5" s="102"/>
      <c r="R5" s="58"/>
      <c r="S5" s="121"/>
      <c r="T5" s="121"/>
      <c r="U5" s="58"/>
      <c r="V5" s="58"/>
      <c r="W5" s="116"/>
    </row>
    <row r="6" spans="2:23" ht="24" customHeight="1" x14ac:dyDescent="0.2">
      <c r="B6" s="123" t="s">
        <v>143</v>
      </c>
      <c r="C6" s="122"/>
      <c r="D6" s="276">
        <f>+Page_de_garde!C6</f>
        <v>2020</v>
      </c>
      <c r="E6" s="276"/>
      <c r="F6" s="276"/>
      <c r="G6" s="276"/>
      <c r="H6" s="276"/>
      <c r="I6" s="103"/>
      <c r="J6" s="103"/>
      <c r="K6" s="103"/>
      <c r="L6" s="103"/>
      <c r="M6" s="103"/>
      <c r="N6" s="103"/>
      <c r="O6" s="56"/>
      <c r="Q6" s="102"/>
      <c r="R6" s="58"/>
      <c r="S6" s="122" t="s">
        <v>123</v>
      </c>
      <c r="T6" s="277" t="str">
        <f>+Page_de_garde!G6</f>
        <v>CHAN</v>
      </c>
      <c r="U6" s="277"/>
      <c r="V6" s="277"/>
      <c r="W6" s="116"/>
    </row>
    <row r="7" spans="2:23" ht="16.5" customHeight="1" x14ac:dyDescent="0.2">
      <c r="B7" s="112"/>
      <c r="C7" s="56"/>
      <c r="D7" s="56"/>
      <c r="E7" s="100"/>
      <c r="F7" s="107"/>
      <c r="G7" s="103"/>
      <c r="H7" s="103"/>
      <c r="I7" s="103"/>
      <c r="J7" s="103"/>
      <c r="K7" s="103"/>
      <c r="L7" s="103"/>
      <c r="M7" s="103"/>
      <c r="N7" s="103"/>
      <c r="O7" s="56"/>
      <c r="P7" s="56"/>
      <c r="Q7" s="102"/>
      <c r="R7" s="58"/>
      <c r="S7" s="121"/>
      <c r="T7" s="121"/>
      <c r="U7" s="58"/>
      <c r="V7" s="58"/>
      <c r="W7" s="116"/>
    </row>
    <row r="8" spans="2:23" ht="24" customHeight="1" x14ac:dyDescent="0.2">
      <c r="B8" s="123" t="s">
        <v>144</v>
      </c>
      <c r="C8" s="122"/>
      <c r="D8" s="275">
        <f>+Page_de_garde!C8</f>
        <v>44150</v>
      </c>
      <c r="E8" s="276"/>
      <c r="F8" s="276"/>
      <c r="G8" s="276"/>
      <c r="H8" s="276"/>
      <c r="I8" s="103"/>
      <c r="J8" s="103"/>
      <c r="K8" s="103"/>
      <c r="L8" s="103"/>
      <c r="M8" s="103"/>
      <c r="N8" s="103"/>
      <c r="O8" s="56"/>
      <c r="Q8" s="102"/>
      <c r="R8" s="58"/>
      <c r="S8" s="122" t="s">
        <v>124</v>
      </c>
      <c r="T8" s="277" t="str">
        <f>+Page_de_garde!G8</f>
        <v>RIM</v>
      </c>
      <c r="U8" s="277"/>
      <c r="V8" s="277"/>
      <c r="W8" s="116"/>
    </row>
    <row r="9" spans="2:23" ht="16.5" customHeight="1" x14ac:dyDescent="0.2">
      <c r="B9" s="113"/>
      <c r="C9" s="98"/>
      <c r="D9" s="98"/>
      <c r="E9" s="101"/>
      <c r="F9" s="108"/>
      <c r="G9" s="105"/>
      <c r="H9" s="105"/>
      <c r="I9" s="105"/>
      <c r="J9" s="105"/>
      <c r="K9" s="105"/>
      <c r="L9" s="105"/>
      <c r="M9" s="105"/>
      <c r="N9" s="105"/>
      <c r="O9" s="98"/>
      <c r="P9" s="98"/>
      <c r="Q9" s="120"/>
      <c r="R9" s="117"/>
      <c r="S9" s="117"/>
      <c r="T9" s="117"/>
      <c r="U9" s="117"/>
      <c r="V9" s="117"/>
      <c r="W9" s="118"/>
    </row>
    <row r="10" spans="2:23" ht="19.5" customHeight="1" x14ac:dyDescent="0.2"/>
    <row r="11" spans="2:23" ht="30" customHeight="1" x14ac:dyDescent="0.2">
      <c r="B11" s="280" t="s">
        <v>217</v>
      </c>
      <c r="C11" s="282"/>
      <c r="D11" s="282"/>
      <c r="E11" s="282"/>
      <c r="F11" s="282"/>
      <c r="G11" s="282"/>
      <c r="H11" s="282"/>
      <c r="I11" s="282"/>
      <c r="J11" s="282"/>
      <c r="K11" s="282"/>
      <c r="L11" s="282"/>
      <c r="M11" s="282"/>
      <c r="N11" s="282"/>
      <c r="O11" s="282"/>
      <c r="P11" s="282"/>
      <c r="Q11" s="281"/>
      <c r="R11" s="280" t="s">
        <v>138</v>
      </c>
      <c r="S11" s="281"/>
      <c r="T11" s="280" t="s">
        <v>139</v>
      </c>
      <c r="U11" s="282"/>
      <c r="V11" s="283" t="s">
        <v>141</v>
      </c>
      <c r="W11" s="284"/>
    </row>
    <row r="12" spans="2:23" ht="19.5" customHeight="1" x14ac:dyDescent="0.2">
      <c r="V12" s="285"/>
      <c r="W12" s="286"/>
    </row>
    <row r="13" spans="2:23" ht="126" customHeight="1" x14ac:dyDescent="0.2">
      <c r="B13" s="91" t="s">
        <v>376</v>
      </c>
      <c r="C13" s="91" t="s">
        <v>147</v>
      </c>
      <c r="D13" s="92" t="s">
        <v>73</v>
      </c>
      <c r="E13" s="92" t="s">
        <v>74</v>
      </c>
      <c r="F13" s="92" t="s">
        <v>148</v>
      </c>
      <c r="G13" s="92" t="s">
        <v>149</v>
      </c>
      <c r="H13" s="92" t="s">
        <v>76</v>
      </c>
      <c r="I13" s="92" t="s">
        <v>72</v>
      </c>
      <c r="J13" s="92" t="s">
        <v>78</v>
      </c>
      <c r="K13" s="92" t="s">
        <v>79</v>
      </c>
      <c r="L13" s="92" t="s">
        <v>94</v>
      </c>
      <c r="M13" s="92" t="s">
        <v>95</v>
      </c>
      <c r="N13" s="92" t="s">
        <v>80</v>
      </c>
      <c r="O13" s="92" t="s">
        <v>90</v>
      </c>
      <c r="P13" s="92" t="s">
        <v>92</v>
      </c>
      <c r="Q13" s="92" t="s">
        <v>91</v>
      </c>
      <c r="R13" s="109" t="s">
        <v>355</v>
      </c>
      <c r="S13" s="109" t="s">
        <v>356</v>
      </c>
      <c r="T13" s="109" t="s">
        <v>357</v>
      </c>
      <c r="U13" s="110" t="s">
        <v>140</v>
      </c>
      <c r="V13" s="287"/>
      <c r="W13" s="288"/>
    </row>
    <row r="14" spans="2:23" ht="25.5" customHeight="1" x14ac:dyDescent="0.2">
      <c r="B14" s="132" t="s">
        <v>248</v>
      </c>
      <c r="C14" s="132">
        <v>411</v>
      </c>
      <c r="D14" s="132" t="s">
        <v>262</v>
      </c>
      <c r="E14" s="132" t="s">
        <v>262</v>
      </c>
      <c r="F14" s="132" t="s">
        <v>262</v>
      </c>
      <c r="G14" s="132" t="s">
        <v>262</v>
      </c>
      <c r="H14" s="132" t="s">
        <v>262</v>
      </c>
      <c r="I14" s="132" t="s">
        <v>262</v>
      </c>
      <c r="J14" s="132" t="s">
        <v>262</v>
      </c>
      <c r="K14" s="132" t="s">
        <v>262</v>
      </c>
      <c r="L14" s="132" t="s">
        <v>262</v>
      </c>
      <c r="M14" s="132" t="s">
        <v>37</v>
      </c>
      <c r="N14" s="132" t="s">
        <v>262</v>
      </c>
      <c r="O14" s="132" t="s">
        <v>262</v>
      </c>
      <c r="P14" s="132" t="s">
        <v>262</v>
      </c>
      <c r="Q14" s="132" t="s">
        <v>262</v>
      </c>
      <c r="R14" s="132" t="s">
        <v>22</v>
      </c>
      <c r="S14" s="133" t="s">
        <v>283</v>
      </c>
      <c r="T14" s="132" t="s">
        <v>23</v>
      </c>
      <c r="U14" s="132" t="s">
        <v>22</v>
      </c>
      <c r="V14" s="309"/>
      <c r="W14" s="310"/>
    </row>
    <row r="15" spans="2:23" ht="25.5" customHeight="1" x14ac:dyDescent="0.2">
      <c r="B15" s="132" t="s">
        <v>249</v>
      </c>
      <c r="C15" s="132">
        <v>411</v>
      </c>
      <c r="D15" s="132" t="s">
        <v>262</v>
      </c>
      <c r="E15" s="132" t="s">
        <v>262</v>
      </c>
      <c r="F15" s="132" t="s">
        <v>262</v>
      </c>
      <c r="G15" s="132" t="s">
        <v>262</v>
      </c>
      <c r="H15" s="132" t="s">
        <v>262</v>
      </c>
      <c r="I15" s="132" t="s">
        <v>262</v>
      </c>
      <c r="J15" s="132" t="s">
        <v>262</v>
      </c>
      <c r="K15" s="132" t="s">
        <v>262</v>
      </c>
      <c r="L15" s="132" t="s">
        <v>262</v>
      </c>
      <c r="M15" s="132" t="s">
        <v>37</v>
      </c>
      <c r="N15" s="132" t="s">
        <v>262</v>
      </c>
      <c r="O15" s="132" t="s">
        <v>262</v>
      </c>
      <c r="P15" s="132" t="s">
        <v>262</v>
      </c>
      <c r="Q15" s="132" t="s">
        <v>262</v>
      </c>
      <c r="R15" s="132" t="s">
        <v>22</v>
      </c>
      <c r="S15" s="133" t="s">
        <v>283</v>
      </c>
      <c r="T15" s="132" t="s">
        <v>23</v>
      </c>
      <c r="U15" s="132" t="s">
        <v>22</v>
      </c>
      <c r="V15" s="309"/>
      <c r="W15" s="310"/>
    </row>
    <row r="16" spans="2:23" ht="25.5" customHeight="1" x14ac:dyDescent="0.2">
      <c r="B16" s="132" t="s">
        <v>252</v>
      </c>
      <c r="C16" s="132">
        <v>411</v>
      </c>
      <c r="D16" s="132" t="s">
        <v>262</v>
      </c>
      <c r="E16" s="132" t="s">
        <v>262</v>
      </c>
      <c r="F16" s="132" t="s">
        <v>262</v>
      </c>
      <c r="G16" s="132" t="s">
        <v>262</v>
      </c>
      <c r="H16" s="132" t="s">
        <v>262</v>
      </c>
      <c r="I16" s="132" t="s">
        <v>262</v>
      </c>
      <c r="J16" s="132" t="s">
        <v>262</v>
      </c>
      <c r="K16" s="132" t="s">
        <v>262</v>
      </c>
      <c r="L16" s="132" t="s">
        <v>262</v>
      </c>
      <c r="M16" s="132" t="s">
        <v>37</v>
      </c>
      <c r="N16" s="132" t="s">
        <v>262</v>
      </c>
      <c r="O16" s="132" t="s">
        <v>262</v>
      </c>
      <c r="P16" s="132" t="s">
        <v>262</v>
      </c>
      <c r="Q16" s="132" t="s">
        <v>262</v>
      </c>
      <c r="R16" s="132" t="s">
        <v>22</v>
      </c>
      <c r="S16" s="133" t="s">
        <v>283</v>
      </c>
      <c r="T16" s="132" t="s">
        <v>23</v>
      </c>
      <c r="U16" s="132" t="s">
        <v>22</v>
      </c>
      <c r="V16" s="309"/>
      <c r="W16" s="310"/>
    </row>
    <row r="17" spans="2:23" ht="25.5" customHeight="1" x14ac:dyDescent="0.2">
      <c r="B17" s="132" t="s">
        <v>250</v>
      </c>
      <c r="C17" s="132">
        <v>411</v>
      </c>
      <c r="D17" s="132" t="s">
        <v>262</v>
      </c>
      <c r="E17" s="132" t="s">
        <v>262</v>
      </c>
      <c r="F17" s="132" t="s">
        <v>262</v>
      </c>
      <c r="G17" s="132" t="s">
        <v>262</v>
      </c>
      <c r="H17" s="132" t="s">
        <v>262</v>
      </c>
      <c r="I17" s="132" t="s">
        <v>262</v>
      </c>
      <c r="J17" s="132" t="s">
        <v>262</v>
      </c>
      <c r="K17" s="132" t="s">
        <v>262</v>
      </c>
      <c r="L17" s="132" t="s">
        <v>262</v>
      </c>
      <c r="M17" s="132" t="s">
        <v>37</v>
      </c>
      <c r="N17" s="132" t="s">
        <v>262</v>
      </c>
      <c r="O17" s="132" t="s">
        <v>262</v>
      </c>
      <c r="P17" s="132" t="s">
        <v>262</v>
      </c>
      <c r="Q17" s="132" t="s">
        <v>262</v>
      </c>
      <c r="R17" s="132" t="s">
        <v>22</v>
      </c>
      <c r="S17" s="133" t="s">
        <v>265</v>
      </c>
      <c r="T17" s="132" t="s">
        <v>23</v>
      </c>
      <c r="U17" s="132" t="s">
        <v>22</v>
      </c>
      <c r="V17" s="309"/>
      <c r="W17" s="310"/>
    </row>
    <row r="18" spans="2:23" ht="25.5" customHeight="1" x14ac:dyDescent="0.2">
      <c r="B18" s="132" t="s">
        <v>251</v>
      </c>
      <c r="C18" s="132">
        <v>411</v>
      </c>
      <c r="D18" s="132" t="s">
        <v>262</v>
      </c>
      <c r="E18" s="132" t="s">
        <v>262</v>
      </c>
      <c r="F18" s="132" t="s">
        <v>262</v>
      </c>
      <c r="G18" s="132" t="s">
        <v>262</v>
      </c>
      <c r="H18" s="132" t="s">
        <v>262</v>
      </c>
      <c r="I18" s="132" t="s">
        <v>262</v>
      </c>
      <c r="J18" s="132" t="s">
        <v>262</v>
      </c>
      <c r="K18" s="132" t="s">
        <v>262</v>
      </c>
      <c r="L18" s="132" t="s">
        <v>262</v>
      </c>
      <c r="M18" s="132" t="s">
        <v>37</v>
      </c>
      <c r="N18" s="132" t="s">
        <v>262</v>
      </c>
      <c r="O18" s="132" t="s">
        <v>262</v>
      </c>
      <c r="P18" s="132" t="s">
        <v>262</v>
      </c>
      <c r="Q18" s="132" t="s">
        <v>262</v>
      </c>
      <c r="R18" s="132" t="s">
        <v>22</v>
      </c>
      <c r="S18" s="133" t="s">
        <v>265</v>
      </c>
      <c r="T18" s="132" t="s">
        <v>23</v>
      </c>
      <c r="U18" s="132" t="s">
        <v>22</v>
      </c>
      <c r="V18" s="309"/>
      <c r="W18" s="310"/>
    </row>
    <row r="19" spans="2:23" ht="25.5" customHeight="1" x14ac:dyDescent="0.2">
      <c r="B19" s="132" t="s">
        <v>253</v>
      </c>
      <c r="C19" s="132">
        <v>411</v>
      </c>
      <c r="D19" s="132" t="s">
        <v>262</v>
      </c>
      <c r="E19" s="132" t="s">
        <v>262</v>
      </c>
      <c r="F19" s="132" t="s">
        <v>262</v>
      </c>
      <c r="G19" s="132" t="s">
        <v>262</v>
      </c>
      <c r="H19" s="132" t="s">
        <v>262</v>
      </c>
      <c r="I19" s="132" t="s">
        <v>262</v>
      </c>
      <c r="J19" s="132" t="s">
        <v>262</v>
      </c>
      <c r="K19" s="132" t="s">
        <v>262</v>
      </c>
      <c r="L19" s="132" t="s">
        <v>262</v>
      </c>
      <c r="M19" s="132" t="s">
        <v>37</v>
      </c>
      <c r="N19" s="132" t="s">
        <v>262</v>
      </c>
      <c r="O19" s="132" t="s">
        <v>262</v>
      </c>
      <c r="P19" s="132" t="s">
        <v>262</v>
      </c>
      <c r="Q19" s="132" t="s">
        <v>262</v>
      </c>
      <c r="R19" s="132" t="s">
        <v>22</v>
      </c>
      <c r="S19" s="133" t="s">
        <v>265</v>
      </c>
      <c r="T19" s="132" t="s">
        <v>23</v>
      </c>
      <c r="U19" s="132" t="s">
        <v>22</v>
      </c>
      <c r="V19" s="309"/>
      <c r="W19" s="310"/>
    </row>
    <row r="20" spans="2:23" ht="25.5" customHeight="1" x14ac:dyDescent="0.2">
      <c r="B20" s="132" t="s">
        <v>254</v>
      </c>
      <c r="C20" s="132">
        <v>411</v>
      </c>
      <c r="D20" s="132" t="s">
        <v>262</v>
      </c>
      <c r="E20" s="132" t="s">
        <v>262</v>
      </c>
      <c r="F20" s="132" t="s">
        <v>262</v>
      </c>
      <c r="G20" s="132" t="s">
        <v>262</v>
      </c>
      <c r="H20" s="132" t="s">
        <v>262</v>
      </c>
      <c r="I20" s="132" t="s">
        <v>262</v>
      </c>
      <c r="J20" s="132" t="s">
        <v>262</v>
      </c>
      <c r="K20" s="132" t="s">
        <v>262</v>
      </c>
      <c r="L20" s="132" t="s">
        <v>262</v>
      </c>
      <c r="M20" s="132" t="s">
        <v>37</v>
      </c>
      <c r="N20" s="132" t="s">
        <v>262</v>
      </c>
      <c r="O20" s="132" t="s">
        <v>262</v>
      </c>
      <c r="P20" s="132" t="s">
        <v>262</v>
      </c>
      <c r="Q20" s="132" t="s">
        <v>262</v>
      </c>
      <c r="R20" s="132" t="s">
        <v>22</v>
      </c>
      <c r="S20" s="133" t="s">
        <v>98</v>
      </c>
      <c r="T20" s="132" t="s">
        <v>23</v>
      </c>
      <c r="U20" s="132" t="s">
        <v>22</v>
      </c>
      <c r="V20" s="309"/>
      <c r="W20" s="310"/>
    </row>
    <row r="21" spans="2:23" ht="25.5" customHeight="1" x14ac:dyDescent="0.2">
      <c r="B21" s="132" t="s">
        <v>255</v>
      </c>
      <c r="C21" s="132">
        <v>411</v>
      </c>
      <c r="D21" s="132" t="s">
        <v>262</v>
      </c>
      <c r="E21" s="132" t="s">
        <v>262</v>
      </c>
      <c r="F21" s="132" t="s">
        <v>262</v>
      </c>
      <c r="G21" s="132" t="s">
        <v>262</v>
      </c>
      <c r="H21" s="132" t="s">
        <v>262</v>
      </c>
      <c r="I21" s="132" t="s">
        <v>262</v>
      </c>
      <c r="J21" s="132" t="s">
        <v>262</v>
      </c>
      <c r="K21" s="132" t="s">
        <v>262</v>
      </c>
      <c r="L21" s="132" t="s">
        <v>262</v>
      </c>
      <c r="M21" s="132" t="s">
        <v>37</v>
      </c>
      <c r="N21" s="132" t="s">
        <v>262</v>
      </c>
      <c r="O21" s="132" t="s">
        <v>262</v>
      </c>
      <c r="P21" s="132" t="s">
        <v>262</v>
      </c>
      <c r="Q21" s="132" t="s">
        <v>262</v>
      </c>
      <c r="R21" s="132" t="s">
        <v>22</v>
      </c>
      <c r="S21" s="133" t="s">
        <v>98</v>
      </c>
      <c r="T21" s="132" t="s">
        <v>23</v>
      </c>
      <c r="U21" s="132" t="s">
        <v>22</v>
      </c>
      <c r="V21" s="309"/>
      <c r="W21" s="310"/>
    </row>
    <row r="22" spans="2:23" ht="25.5" customHeight="1" x14ac:dyDescent="0.2">
      <c r="B22" s="132" t="s">
        <v>256</v>
      </c>
      <c r="C22" s="132">
        <v>411</v>
      </c>
      <c r="D22" s="132" t="s">
        <v>262</v>
      </c>
      <c r="E22" s="132" t="s">
        <v>262</v>
      </c>
      <c r="F22" s="132" t="s">
        <v>262</v>
      </c>
      <c r="G22" s="132" t="s">
        <v>262</v>
      </c>
      <c r="H22" s="132" t="s">
        <v>262</v>
      </c>
      <c r="I22" s="132" t="s">
        <v>262</v>
      </c>
      <c r="J22" s="132" t="s">
        <v>262</v>
      </c>
      <c r="K22" s="132" t="s">
        <v>262</v>
      </c>
      <c r="L22" s="132" t="s">
        <v>262</v>
      </c>
      <c r="M22" s="132" t="s">
        <v>37</v>
      </c>
      <c r="N22" s="132" t="s">
        <v>262</v>
      </c>
      <c r="O22" s="132" t="s">
        <v>262</v>
      </c>
      <c r="P22" s="132" t="s">
        <v>262</v>
      </c>
      <c r="Q22" s="132" t="s">
        <v>262</v>
      </c>
      <c r="R22" s="132" t="s">
        <v>22</v>
      </c>
      <c r="S22" s="133" t="s">
        <v>98</v>
      </c>
      <c r="T22" s="132" t="s">
        <v>23</v>
      </c>
      <c r="U22" s="132" t="s">
        <v>22</v>
      </c>
      <c r="V22" s="309"/>
      <c r="W22" s="310"/>
    </row>
    <row r="23" spans="2:23" ht="25.5" customHeight="1" x14ac:dyDescent="0.2">
      <c r="B23" s="132" t="s">
        <v>257</v>
      </c>
      <c r="C23" s="132">
        <v>411</v>
      </c>
      <c r="D23" s="132" t="s">
        <v>262</v>
      </c>
      <c r="E23" s="132" t="s">
        <v>262</v>
      </c>
      <c r="F23" s="132" t="s">
        <v>262</v>
      </c>
      <c r="G23" s="132" t="s">
        <v>262</v>
      </c>
      <c r="H23" s="132" t="s">
        <v>262</v>
      </c>
      <c r="I23" s="132" t="s">
        <v>262</v>
      </c>
      <c r="J23" s="132" t="s">
        <v>262</v>
      </c>
      <c r="K23" s="132" t="s">
        <v>262</v>
      </c>
      <c r="L23" s="132" t="s">
        <v>262</v>
      </c>
      <c r="M23" s="132" t="s">
        <v>37</v>
      </c>
      <c r="N23" s="132" t="s">
        <v>262</v>
      </c>
      <c r="O23" s="132" t="s">
        <v>262</v>
      </c>
      <c r="P23" s="132" t="s">
        <v>262</v>
      </c>
      <c r="Q23" s="132" t="s">
        <v>262</v>
      </c>
      <c r="R23" s="132" t="s">
        <v>22</v>
      </c>
      <c r="S23" s="133" t="s">
        <v>98</v>
      </c>
      <c r="T23" s="132" t="s">
        <v>23</v>
      </c>
      <c r="U23" s="132" t="s">
        <v>22</v>
      </c>
      <c r="V23" s="309"/>
      <c r="W23" s="310"/>
    </row>
    <row r="24" spans="2:23" ht="25.5" customHeight="1" x14ac:dyDescent="0.2">
      <c r="B24" s="132" t="s">
        <v>258</v>
      </c>
      <c r="C24" s="132">
        <v>411</v>
      </c>
      <c r="D24" s="132" t="s">
        <v>262</v>
      </c>
      <c r="E24" s="132" t="s">
        <v>262</v>
      </c>
      <c r="F24" s="132" t="s">
        <v>262</v>
      </c>
      <c r="G24" s="132" t="s">
        <v>262</v>
      </c>
      <c r="H24" s="132" t="s">
        <v>262</v>
      </c>
      <c r="I24" s="132" t="s">
        <v>262</v>
      </c>
      <c r="J24" s="132" t="s">
        <v>262</v>
      </c>
      <c r="K24" s="132" t="s">
        <v>262</v>
      </c>
      <c r="L24" s="132" t="s">
        <v>262</v>
      </c>
      <c r="M24" s="132" t="s">
        <v>37</v>
      </c>
      <c r="N24" s="132" t="s">
        <v>262</v>
      </c>
      <c r="O24" s="132" t="s">
        <v>262</v>
      </c>
      <c r="P24" s="132" t="s">
        <v>262</v>
      </c>
      <c r="Q24" s="132" t="s">
        <v>262</v>
      </c>
      <c r="R24" s="132" t="s">
        <v>22</v>
      </c>
      <c r="S24" s="133" t="s">
        <v>82</v>
      </c>
      <c r="T24" s="132" t="s">
        <v>23</v>
      </c>
      <c r="U24" s="132" t="s">
        <v>22</v>
      </c>
      <c r="V24" s="309"/>
      <c r="W24" s="310"/>
    </row>
    <row r="25" spans="2:23" ht="25.5" customHeight="1" x14ac:dyDescent="0.2">
      <c r="B25" s="132" t="s">
        <v>259</v>
      </c>
      <c r="C25" s="132">
        <v>411</v>
      </c>
      <c r="D25" s="132" t="s">
        <v>262</v>
      </c>
      <c r="E25" s="132" t="s">
        <v>262</v>
      </c>
      <c r="F25" s="132" t="s">
        <v>262</v>
      </c>
      <c r="G25" s="132" t="s">
        <v>262</v>
      </c>
      <c r="H25" s="132" t="s">
        <v>262</v>
      </c>
      <c r="I25" s="132" t="s">
        <v>262</v>
      </c>
      <c r="J25" s="132" t="s">
        <v>262</v>
      </c>
      <c r="K25" s="132" t="s">
        <v>262</v>
      </c>
      <c r="L25" s="132" t="s">
        <v>262</v>
      </c>
      <c r="M25" s="132" t="s">
        <v>37</v>
      </c>
      <c r="N25" s="132" t="s">
        <v>262</v>
      </c>
      <c r="O25" s="132" t="s">
        <v>262</v>
      </c>
      <c r="P25" s="132" t="s">
        <v>262</v>
      </c>
      <c r="Q25" s="132" t="s">
        <v>262</v>
      </c>
      <c r="R25" s="132" t="s">
        <v>22</v>
      </c>
      <c r="S25" s="133" t="s">
        <v>82</v>
      </c>
      <c r="T25" s="132" t="s">
        <v>23</v>
      </c>
      <c r="U25" s="132" t="s">
        <v>22</v>
      </c>
      <c r="V25" s="309"/>
      <c r="W25" s="310"/>
    </row>
    <row r="26" spans="2:23" ht="25.5" customHeight="1" x14ac:dyDescent="0.2">
      <c r="B26" s="132" t="s">
        <v>260</v>
      </c>
      <c r="C26" s="132">
        <v>411</v>
      </c>
      <c r="D26" s="132" t="s">
        <v>262</v>
      </c>
      <c r="E26" s="132" t="s">
        <v>262</v>
      </c>
      <c r="F26" s="132" t="s">
        <v>262</v>
      </c>
      <c r="G26" s="132" t="s">
        <v>262</v>
      </c>
      <c r="H26" s="132" t="s">
        <v>262</v>
      </c>
      <c r="I26" s="132" t="s">
        <v>262</v>
      </c>
      <c r="J26" s="132" t="s">
        <v>262</v>
      </c>
      <c r="K26" s="132" t="s">
        <v>262</v>
      </c>
      <c r="L26" s="132" t="s">
        <v>262</v>
      </c>
      <c r="M26" s="132" t="s">
        <v>37</v>
      </c>
      <c r="N26" s="132" t="s">
        <v>262</v>
      </c>
      <c r="O26" s="132" t="s">
        <v>262</v>
      </c>
      <c r="P26" s="132" t="s">
        <v>262</v>
      </c>
      <c r="Q26" s="132" t="s">
        <v>262</v>
      </c>
      <c r="R26" s="132" t="s">
        <v>22</v>
      </c>
      <c r="S26" s="133" t="s">
        <v>82</v>
      </c>
      <c r="T26" s="132" t="s">
        <v>23</v>
      </c>
      <c r="U26" s="132" t="s">
        <v>22</v>
      </c>
      <c r="V26" s="309"/>
      <c r="W26" s="310"/>
    </row>
    <row r="27" spans="2:23" ht="25.5" customHeight="1" x14ac:dyDescent="0.2">
      <c r="B27" s="132" t="s">
        <v>56</v>
      </c>
      <c r="C27" s="132">
        <v>411</v>
      </c>
      <c r="D27" s="132" t="s">
        <v>262</v>
      </c>
      <c r="E27" s="132" t="s">
        <v>262</v>
      </c>
      <c r="F27" s="132" t="s">
        <v>262</v>
      </c>
      <c r="G27" s="132" t="s">
        <v>262</v>
      </c>
      <c r="H27" s="132" t="s">
        <v>262</v>
      </c>
      <c r="I27" s="132" t="s">
        <v>262</v>
      </c>
      <c r="J27" s="132" t="s">
        <v>262</v>
      </c>
      <c r="K27" s="132" t="s">
        <v>262</v>
      </c>
      <c r="L27" s="132" t="s">
        <v>262</v>
      </c>
      <c r="M27" s="132" t="s">
        <v>37</v>
      </c>
      <c r="N27" s="132" t="s">
        <v>262</v>
      </c>
      <c r="O27" s="132" t="s">
        <v>262</v>
      </c>
      <c r="P27" s="132" t="s">
        <v>262</v>
      </c>
      <c r="Q27" s="132" t="s">
        <v>262</v>
      </c>
      <c r="R27" s="132" t="s">
        <v>22</v>
      </c>
      <c r="S27" s="133" t="s">
        <v>285</v>
      </c>
      <c r="T27" s="132" t="s">
        <v>23</v>
      </c>
      <c r="U27" s="132" t="s">
        <v>22</v>
      </c>
      <c r="V27" s="309"/>
      <c r="W27" s="310"/>
    </row>
    <row r="28" spans="2:23" ht="25.5" customHeight="1" x14ac:dyDescent="0.2">
      <c r="B28" s="132" t="s">
        <v>261</v>
      </c>
      <c r="C28" s="132">
        <v>411</v>
      </c>
      <c r="D28" s="132" t="s">
        <v>262</v>
      </c>
      <c r="E28" s="132" t="s">
        <v>262</v>
      </c>
      <c r="F28" s="132" t="s">
        <v>262</v>
      </c>
      <c r="G28" s="132" t="s">
        <v>262</v>
      </c>
      <c r="H28" s="132" t="s">
        <v>262</v>
      </c>
      <c r="I28" s="132" t="s">
        <v>262</v>
      </c>
      <c r="J28" s="132" t="s">
        <v>262</v>
      </c>
      <c r="K28" s="132" t="s">
        <v>262</v>
      </c>
      <c r="L28" s="132" t="s">
        <v>262</v>
      </c>
      <c r="M28" s="132" t="s">
        <v>37</v>
      </c>
      <c r="N28" s="132" t="s">
        <v>262</v>
      </c>
      <c r="O28" s="132" t="s">
        <v>262</v>
      </c>
      <c r="P28" s="132" t="s">
        <v>262</v>
      </c>
      <c r="Q28" s="132" t="s">
        <v>262</v>
      </c>
      <c r="R28" s="132" t="s">
        <v>22</v>
      </c>
      <c r="S28" s="133" t="s">
        <v>285</v>
      </c>
      <c r="T28" s="132" t="s">
        <v>23</v>
      </c>
      <c r="U28" s="132" t="s">
        <v>22</v>
      </c>
      <c r="V28" s="309"/>
      <c r="W28" s="310"/>
    </row>
    <row r="30" spans="2:23" x14ac:dyDescent="0.2">
      <c r="B30" s="56"/>
      <c r="C30" s="56"/>
      <c r="D30" s="56"/>
      <c r="E30" s="56"/>
      <c r="F30" s="56"/>
      <c r="G30" s="56"/>
      <c r="H30" s="56"/>
      <c r="I30" s="93"/>
    </row>
    <row r="31" spans="2:23" ht="15" customHeight="1" x14ac:dyDescent="0.2">
      <c r="B31" s="56"/>
      <c r="C31" s="56"/>
      <c r="D31" s="297" t="s">
        <v>118</v>
      </c>
      <c r="E31" s="298"/>
      <c r="F31" s="298"/>
      <c r="G31" s="298"/>
      <c r="H31" s="298"/>
      <c r="I31" s="298"/>
      <c r="J31" s="298"/>
      <c r="K31" s="298"/>
      <c r="L31" s="298"/>
      <c r="M31" s="298"/>
      <c r="N31" s="298"/>
      <c r="O31" s="298"/>
      <c r="P31" s="298"/>
      <c r="Q31" s="298"/>
      <c r="R31" s="298"/>
      <c r="S31" s="299"/>
      <c r="T31" s="289" t="s">
        <v>119</v>
      </c>
      <c r="U31" s="290"/>
    </row>
    <row r="32" spans="2:23" ht="15" customHeight="1" x14ac:dyDescent="0.2">
      <c r="B32" s="56"/>
      <c r="C32" s="56"/>
      <c r="D32" s="311" t="s">
        <v>313</v>
      </c>
      <c r="E32" s="312"/>
      <c r="F32" s="312"/>
      <c r="G32" s="312"/>
      <c r="H32" s="312"/>
      <c r="I32" s="312"/>
      <c r="J32" s="312"/>
      <c r="K32" s="312"/>
      <c r="L32" s="312"/>
      <c r="M32" s="312"/>
      <c r="N32" s="312"/>
      <c r="O32" s="312"/>
      <c r="P32" s="312"/>
      <c r="Q32" s="312"/>
      <c r="R32" s="312"/>
      <c r="S32" s="313"/>
      <c r="T32" s="283" t="s">
        <v>273</v>
      </c>
      <c r="U32" s="284"/>
    </row>
    <row r="33" spans="2:21" ht="15" customHeight="1" x14ac:dyDescent="0.2">
      <c r="B33" s="56"/>
      <c r="C33" s="56"/>
      <c r="D33" s="314"/>
      <c r="E33" s="315"/>
      <c r="F33" s="315"/>
      <c r="G33" s="315"/>
      <c r="H33" s="315"/>
      <c r="I33" s="315"/>
      <c r="J33" s="315"/>
      <c r="K33" s="315"/>
      <c r="L33" s="315"/>
      <c r="M33" s="315"/>
      <c r="N33" s="315"/>
      <c r="O33" s="315"/>
      <c r="P33" s="315"/>
      <c r="Q33" s="315"/>
      <c r="R33" s="315"/>
      <c r="S33" s="316"/>
      <c r="T33" s="285"/>
      <c r="U33" s="286"/>
    </row>
    <row r="34" spans="2:21" ht="15" customHeight="1" x14ac:dyDescent="0.2">
      <c r="B34" s="56"/>
      <c r="C34" s="56"/>
      <c r="D34" s="314"/>
      <c r="E34" s="315"/>
      <c r="F34" s="315"/>
      <c r="G34" s="315"/>
      <c r="H34" s="315"/>
      <c r="I34" s="315"/>
      <c r="J34" s="315"/>
      <c r="K34" s="315"/>
      <c r="L34" s="315"/>
      <c r="M34" s="315"/>
      <c r="N34" s="315"/>
      <c r="O34" s="315"/>
      <c r="P34" s="315"/>
      <c r="Q34" s="315"/>
      <c r="R34" s="315"/>
      <c r="S34" s="316"/>
      <c r="T34" s="285"/>
      <c r="U34" s="286"/>
    </row>
    <row r="35" spans="2:21" ht="15" customHeight="1" x14ac:dyDescent="0.2">
      <c r="B35" s="56"/>
      <c r="C35" s="56"/>
      <c r="D35" s="317"/>
      <c r="E35" s="318"/>
      <c r="F35" s="318"/>
      <c r="G35" s="318"/>
      <c r="H35" s="318"/>
      <c r="I35" s="318"/>
      <c r="J35" s="318"/>
      <c r="K35" s="318"/>
      <c r="L35" s="318"/>
      <c r="M35" s="318"/>
      <c r="N35" s="318"/>
      <c r="O35" s="318"/>
      <c r="P35" s="318"/>
      <c r="Q35" s="318"/>
      <c r="R35" s="318"/>
      <c r="S35" s="319"/>
      <c r="T35" s="287"/>
      <c r="U35" s="288"/>
    </row>
  </sheetData>
  <mergeCells count="30">
    <mergeCell ref="V19:W19"/>
    <mergeCell ref="D31:S31"/>
    <mergeCell ref="T31:U31"/>
    <mergeCell ref="T32:U35"/>
    <mergeCell ref="V20:W20"/>
    <mergeCell ref="V21:W21"/>
    <mergeCell ref="V22:W22"/>
    <mergeCell ref="V23:W23"/>
    <mergeCell ref="V24:W24"/>
    <mergeCell ref="V25:W25"/>
    <mergeCell ref="V26:W26"/>
    <mergeCell ref="V27:W27"/>
    <mergeCell ref="V28:W28"/>
    <mergeCell ref="D32:S35"/>
    <mergeCell ref="B2:W2"/>
    <mergeCell ref="D4:H4"/>
    <mergeCell ref="B11:Q11"/>
    <mergeCell ref="R11:S11"/>
    <mergeCell ref="T11:U11"/>
    <mergeCell ref="V11:W13"/>
    <mergeCell ref="D6:H6"/>
    <mergeCell ref="D8:H8"/>
    <mergeCell ref="T4:V4"/>
    <mergeCell ref="T6:V6"/>
    <mergeCell ref="T8:V8"/>
    <mergeCell ref="V14:W14"/>
    <mergeCell ref="V15:W15"/>
    <mergeCell ref="V16:W16"/>
    <mergeCell ref="V17:W17"/>
    <mergeCell ref="V18:W18"/>
  </mergeCells>
  <conditionalFormatting sqref="U4 U8 U6 E8 E6 E4:H4">
    <cfRule type="containsBlanks" dxfId="88" priority="22">
      <formula>LEN(TRIM(E4))=0</formula>
    </cfRule>
  </conditionalFormatting>
  <conditionalFormatting sqref="D4">
    <cfRule type="containsBlanks" dxfId="87" priority="18">
      <formula>LEN(TRIM(D4))=0</formula>
    </cfRule>
  </conditionalFormatting>
  <conditionalFormatting sqref="D6">
    <cfRule type="containsBlanks" dxfId="86" priority="17">
      <formula>LEN(TRIM(D6))=0</formula>
    </cfRule>
  </conditionalFormatting>
  <conditionalFormatting sqref="D8">
    <cfRule type="containsBlanks" dxfId="85" priority="16">
      <formula>LEN(TRIM(D8))=0</formula>
    </cfRule>
  </conditionalFormatting>
  <conditionalFormatting sqref="T4">
    <cfRule type="containsBlanks" dxfId="84" priority="15">
      <formula>LEN(TRIM(T4))=0</formula>
    </cfRule>
  </conditionalFormatting>
  <conditionalFormatting sqref="T6">
    <cfRule type="containsBlanks" dxfId="83" priority="14">
      <formula>LEN(TRIM(T6))=0</formula>
    </cfRule>
  </conditionalFormatting>
  <conditionalFormatting sqref="T8">
    <cfRule type="containsBlanks" dxfId="82" priority="13">
      <formula>LEN(TRIM(T8))=0</formula>
    </cfRule>
  </conditionalFormatting>
  <conditionalFormatting sqref="U14:U28">
    <cfRule type="containsText" dxfId="81" priority="5" operator="containsText" text="NON">
      <formula>NOT(ISERROR(SEARCH("NON",U14)))</formula>
    </cfRule>
    <cfRule type="containsText" dxfId="80" priority="6" operator="containsText" text="OUI">
      <formula>NOT(ISERROR(SEARCH("OUI",U14)))</formula>
    </cfRule>
  </conditionalFormatting>
  <conditionalFormatting sqref="T14:T28">
    <cfRule type="containsText" dxfId="79" priority="3" operator="containsText" text="NON">
      <formula>NOT(ISERROR(SEARCH("NON",T14)))</formula>
    </cfRule>
    <cfRule type="containsText" dxfId="78" priority="4" operator="containsText" text="OUI">
      <formula>NOT(ISERROR(SEARCH("OUI",T14)))</formula>
    </cfRule>
  </conditionalFormatting>
  <conditionalFormatting sqref="D14:Q28">
    <cfRule type="containsBlanks" dxfId="77" priority="9">
      <formula>LEN(TRIM(D14))=0</formula>
    </cfRule>
    <cfRule type="containsText" dxfId="76" priority="23" operator="containsText" text="X">
      <formula>NOT(ISERROR(SEARCH("X",D14)))</formula>
    </cfRule>
  </conditionalFormatting>
  <conditionalFormatting sqref="R14:R28">
    <cfRule type="containsText" dxfId="75" priority="1" operator="containsText" text="NON">
      <formula>NOT(ISERROR(SEARCH("NON",R14)))</formula>
    </cfRule>
    <cfRule type="containsText" dxfId="74" priority="2" operator="containsText" text="OUI">
      <formula>NOT(ISERROR(SEARCH("OUI",R14)))</formula>
    </cfRule>
  </conditionalFormatting>
  <printOptions horizontalCentered="1"/>
  <pageMargins left="0.11811023622047245" right="0.9055118110236221" top="0.55118110236220474" bottom="0.47244094488188981" header="0.31496062992125984" footer="0.31496062992125984"/>
  <pageSetup paperSize="9" scale="69" orientation="landscape" r:id="rId1"/>
  <ignoredErrors>
    <ignoredError sqref="D4 D6 D8 T4 T6 T8" unlocked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pageSetUpPr fitToPage="1"/>
  </sheetPr>
  <dimension ref="B1:AC35"/>
  <sheetViews>
    <sheetView showGridLines="0" showRowColHeaders="0" topLeftCell="A7" zoomScale="80" zoomScaleNormal="80" workbookViewId="0">
      <selection activeCell="B29" sqref="B29"/>
    </sheetView>
  </sheetViews>
  <sheetFormatPr baseColWidth="10" defaultRowHeight="12.75" x14ac:dyDescent="0.2"/>
  <cols>
    <col min="1" max="1" width="18.5703125" style="23" customWidth="1"/>
    <col min="2" max="23" width="5.7109375" style="87" customWidth="1"/>
    <col min="24" max="24" width="10.7109375" style="23" customWidth="1"/>
    <col min="25" max="25" width="13.140625" style="23" bestFit="1" customWidth="1"/>
    <col min="26" max="27" width="10.7109375" style="23" customWidth="1"/>
    <col min="28" max="28" width="9.7109375" style="23" customWidth="1"/>
    <col min="29" max="29" width="10.140625" style="23" customWidth="1"/>
    <col min="30" max="16384" width="11.42578125" style="23"/>
  </cols>
  <sheetData>
    <row r="1" spans="2:29" ht="24" customHeight="1" x14ac:dyDescent="0.2"/>
    <row r="2" spans="2:29" ht="54.75" customHeight="1" x14ac:dyDescent="0.2">
      <c r="B2" s="271" t="s">
        <v>287</v>
      </c>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4"/>
    </row>
    <row r="3" spans="2:29" ht="16.5" customHeight="1" x14ac:dyDescent="0.2">
      <c r="B3" s="111"/>
      <c r="C3" s="95"/>
      <c r="D3" s="95"/>
      <c r="E3" s="95"/>
      <c r="F3" s="106"/>
      <c r="G3" s="104"/>
      <c r="H3" s="104"/>
      <c r="I3" s="104"/>
      <c r="J3" s="104"/>
      <c r="K3" s="104"/>
      <c r="L3" s="104"/>
      <c r="M3" s="104"/>
      <c r="N3" s="104"/>
      <c r="O3" s="104"/>
      <c r="P3" s="104"/>
      <c r="Q3" s="104"/>
      <c r="R3" s="104"/>
      <c r="S3" s="95"/>
      <c r="T3" s="95"/>
      <c r="U3" s="95"/>
      <c r="V3" s="95"/>
      <c r="W3" s="119"/>
      <c r="X3" s="114"/>
      <c r="Y3" s="114"/>
      <c r="Z3" s="114"/>
      <c r="AA3" s="114"/>
      <c r="AB3" s="114"/>
      <c r="AC3" s="115"/>
    </row>
    <row r="4" spans="2:29" ht="24" customHeight="1" x14ac:dyDescent="0.2">
      <c r="B4" s="123" t="s">
        <v>142</v>
      </c>
      <c r="C4" s="122"/>
      <c r="D4" s="277" t="str">
        <f>+Page_de_garde!C4</f>
        <v>Blanchisserie Partner</v>
      </c>
      <c r="E4" s="277"/>
      <c r="F4" s="277"/>
      <c r="G4" s="277"/>
      <c r="H4" s="277"/>
      <c r="I4" s="103"/>
      <c r="J4" s="103"/>
      <c r="K4" s="103"/>
      <c r="L4" s="103"/>
      <c r="M4" s="103"/>
      <c r="N4" s="103"/>
      <c r="O4" s="103"/>
      <c r="P4" s="103"/>
      <c r="Q4" s="103"/>
      <c r="R4" s="103"/>
      <c r="S4" s="56"/>
      <c r="T4" s="56"/>
      <c r="U4" s="56"/>
      <c r="W4" s="102"/>
      <c r="X4" s="58"/>
      <c r="Y4" s="122" t="s">
        <v>122</v>
      </c>
      <c r="Z4" s="277" t="str">
        <f>+Page_de_garde!G4</f>
        <v>MDExpert</v>
      </c>
      <c r="AA4" s="277"/>
      <c r="AB4" s="277"/>
      <c r="AC4" s="116"/>
    </row>
    <row r="5" spans="2:29" ht="16.5" customHeight="1" x14ac:dyDescent="0.2">
      <c r="B5" s="112"/>
      <c r="C5" s="56"/>
      <c r="D5" s="56"/>
      <c r="E5" s="100"/>
      <c r="F5" s="107"/>
      <c r="G5" s="103"/>
      <c r="H5" s="103"/>
      <c r="I5" s="103"/>
      <c r="J5" s="103"/>
      <c r="K5" s="103"/>
      <c r="L5" s="103"/>
      <c r="M5" s="103"/>
      <c r="N5" s="103"/>
      <c r="O5" s="103"/>
      <c r="P5" s="103"/>
      <c r="Q5" s="103"/>
      <c r="R5" s="103"/>
      <c r="S5" s="56"/>
      <c r="T5" s="56"/>
      <c r="U5" s="56"/>
      <c r="V5" s="56"/>
      <c r="W5" s="102"/>
      <c r="X5" s="58"/>
      <c r="Y5" s="121"/>
      <c r="Z5" s="121"/>
      <c r="AA5" s="58"/>
      <c r="AB5" s="58"/>
      <c r="AC5" s="116"/>
    </row>
    <row r="6" spans="2:29" ht="24" customHeight="1" x14ac:dyDescent="0.2">
      <c r="B6" s="123" t="s">
        <v>143</v>
      </c>
      <c r="C6" s="122"/>
      <c r="D6" s="276">
        <f>+Page_de_garde!C6</f>
        <v>2020</v>
      </c>
      <c r="E6" s="276"/>
      <c r="F6" s="276"/>
      <c r="G6" s="276"/>
      <c r="H6" s="276"/>
      <c r="I6" s="103"/>
      <c r="J6" s="103"/>
      <c r="K6" s="103"/>
      <c r="L6" s="103"/>
      <c r="M6" s="103"/>
      <c r="N6" s="103"/>
      <c r="O6" s="103"/>
      <c r="P6" s="103"/>
      <c r="Q6" s="103"/>
      <c r="R6" s="103"/>
      <c r="S6" s="56"/>
      <c r="T6" s="56"/>
      <c r="U6" s="56"/>
      <c r="W6" s="102"/>
      <c r="X6" s="58"/>
      <c r="Y6" s="122" t="s">
        <v>123</v>
      </c>
      <c r="Z6" s="277" t="str">
        <f>+Page_de_garde!G6</f>
        <v>CHAN</v>
      </c>
      <c r="AA6" s="277"/>
      <c r="AB6" s="277"/>
      <c r="AC6" s="116"/>
    </row>
    <row r="7" spans="2:29" ht="16.5" customHeight="1" x14ac:dyDescent="0.2">
      <c r="B7" s="112"/>
      <c r="C7" s="56"/>
      <c r="D7" s="56"/>
      <c r="E7" s="100"/>
      <c r="F7" s="107"/>
      <c r="G7" s="103"/>
      <c r="H7" s="103"/>
      <c r="I7" s="103"/>
      <c r="J7" s="103"/>
      <c r="K7" s="103"/>
      <c r="L7" s="103"/>
      <c r="M7" s="103"/>
      <c r="N7" s="103"/>
      <c r="O7" s="103"/>
      <c r="P7" s="103"/>
      <c r="Q7" s="103"/>
      <c r="R7" s="103"/>
      <c r="S7" s="56"/>
      <c r="T7" s="56"/>
      <c r="U7" s="56"/>
      <c r="V7" s="56"/>
      <c r="W7" s="102"/>
      <c r="X7" s="58"/>
      <c r="Y7" s="121"/>
      <c r="Z7" s="121"/>
      <c r="AA7" s="58"/>
      <c r="AB7" s="58"/>
      <c r="AC7" s="116"/>
    </row>
    <row r="8" spans="2:29" ht="24" customHeight="1" x14ac:dyDescent="0.2">
      <c r="B8" s="123" t="s">
        <v>144</v>
      </c>
      <c r="C8" s="122"/>
      <c r="D8" s="275">
        <f>+Page_de_garde!C8</f>
        <v>44150</v>
      </c>
      <c r="E8" s="276"/>
      <c r="F8" s="276"/>
      <c r="G8" s="276"/>
      <c r="H8" s="276"/>
      <c r="I8" s="103"/>
      <c r="J8" s="103"/>
      <c r="K8" s="103"/>
      <c r="L8" s="103"/>
      <c r="M8" s="103"/>
      <c r="N8" s="103"/>
      <c r="O8" s="103"/>
      <c r="P8" s="103"/>
      <c r="Q8" s="103"/>
      <c r="R8" s="103"/>
      <c r="S8" s="56"/>
      <c r="T8" s="56"/>
      <c r="U8" s="56"/>
      <c r="W8" s="102"/>
      <c r="X8" s="58"/>
      <c r="Y8" s="122" t="s">
        <v>124</v>
      </c>
      <c r="Z8" s="277" t="str">
        <f>+Page_de_garde!G8</f>
        <v>RIM</v>
      </c>
      <c r="AA8" s="277"/>
      <c r="AB8" s="277"/>
      <c r="AC8" s="116"/>
    </row>
    <row r="9" spans="2:29" ht="16.5" customHeight="1" x14ac:dyDescent="0.2">
      <c r="B9" s="113"/>
      <c r="C9" s="98"/>
      <c r="D9" s="98"/>
      <c r="E9" s="101"/>
      <c r="F9" s="108"/>
      <c r="G9" s="105"/>
      <c r="H9" s="105"/>
      <c r="I9" s="105"/>
      <c r="J9" s="105"/>
      <c r="K9" s="105"/>
      <c r="L9" s="105"/>
      <c r="M9" s="105"/>
      <c r="N9" s="105"/>
      <c r="O9" s="105"/>
      <c r="P9" s="105"/>
      <c r="Q9" s="105"/>
      <c r="R9" s="105"/>
      <c r="S9" s="98"/>
      <c r="T9" s="98"/>
      <c r="U9" s="98"/>
      <c r="V9" s="98"/>
      <c r="W9" s="120"/>
      <c r="X9" s="117"/>
      <c r="Y9" s="117"/>
      <c r="Z9" s="117"/>
      <c r="AA9" s="117"/>
      <c r="AB9" s="117"/>
      <c r="AC9" s="118"/>
    </row>
    <row r="10" spans="2:29" ht="19.5" customHeight="1" x14ac:dyDescent="0.2"/>
    <row r="11" spans="2:29" ht="30" customHeight="1" x14ac:dyDescent="0.2">
      <c r="B11" s="280" t="s">
        <v>218</v>
      </c>
      <c r="C11" s="282"/>
      <c r="D11" s="282"/>
      <c r="E11" s="282"/>
      <c r="F11" s="282"/>
      <c r="G11" s="282"/>
      <c r="H11" s="282"/>
      <c r="I11" s="282"/>
      <c r="J11" s="282"/>
      <c r="K11" s="282"/>
      <c r="L11" s="282"/>
      <c r="M11" s="282"/>
      <c r="N11" s="282"/>
      <c r="O11" s="282"/>
      <c r="P11" s="282"/>
      <c r="Q11" s="282"/>
      <c r="R11" s="282"/>
      <c r="S11" s="282"/>
      <c r="T11" s="282"/>
      <c r="U11" s="282"/>
      <c r="V11" s="282"/>
      <c r="W11" s="281"/>
      <c r="X11" s="280" t="s">
        <v>138</v>
      </c>
      <c r="Y11" s="281"/>
      <c r="Z11" s="280" t="s">
        <v>139</v>
      </c>
      <c r="AA11" s="282"/>
      <c r="AB11" s="283" t="s">
        <v>141</v>
      </c>
      <c r="AC11" s="284"/>
    </row>
    <row r="12" spans="2:29" ht="19.5" customHeight="1" x14ac:dyDescent="0.2">
      <c r="AB12" s="285"/>
      <c r="AC12" s="286"/>
    </row>
    <row r="13" spans="2:29" ht="120" customHeight="1" x14ac:dyDescent="0.2">
      <c r="B13" s="89" t="s">
        <v>376</v>
      </c>
      <c r="C13" s="90" t="s">
        <v>73</v>
      </c>
      <c r="D13" s="89" t="s">
        <v>133</v>
      </c>
      <c r="E13" s="89" t="s">
        <v>132</v>
      </c>
      <c r="F13" s="90" t="s">
        <v>74</v>
      </c>
      <c r="G13" s="90" t="s">
        <v>76</v>
      </c>
      <c r="H13" s="90" t="s">
        <v>77</v>
      </c>
      <c r="I13" s="90" t="s">
        <v>72</v>
      </c>
      <c r="J13" s="90" t="s">
        <v>78</v>
      </c>
      <c r="K13" s="90" t="s">
        <v>79</v>
      </c>
      <c r="L13" s="90" t="s">
        <v>80</v>
      </c>
      <c r="M13" s="90" t="s">
        <v>75</v>
      </c>
      <c r="N13" s="90" t="s">
        <v>81</v>
      </c>
      <c r="O13" s="90" t="s">
        <v>135</v>
      </c>
      <c r="P13" s="90" t="s">
        <v>136</v>
      </c>
      <c r="Q13" s="90" t="s">
        <v>83</v>
      </c>
      <c r="R13" s="90" t="s">
        <v>89</v>
      </c>
      <c r="S13" s="90" t="s">
        <v>84</v>
      </c>
      <c r="T13" s="90" t="s">
        <v>85</v>
      </c>
      <c r="U13" s="90" t="s">
        <v>88</v>
      </c>
      <c r="V13" s="90" t="s">
        <v>86</v>
      </c>
      <c r="W13" s="90" t="s">
        <v>87</v>
      </c>
      <c r="X13" s="109" t="s">
        <v>358</v>
      </c>
      <c r="Y13" s="109" t="s">
        <v>159</v>
      </c>
      <c r="Z13" s="109" t="s">
        <v>357</v>
      </c>
      <c r="AA13" s="110" t="s">
        <v>140</v>
      </c>
      <c r="AB13" s="287"/>
      <c r="AC13" s="288"/>
    </row>
    <row r="14" spans="2:29" ht="25.5" customHeight="1" x14ac:dyDescent="0.2">
      <c r="B14" s="88" t="s">
        <v>248</v>
      </c>
      <c r="C14" s="129" t="s">
        <v>262</v>
      </c>
      <c r="D14" s="129" t="s">
        <v>262</v>
      </c>
      <c r="E14" s="129" t="s">
        <v>262</v>
      </c>
      <c r="F14" s="129" t="s">
        <v>262</v>
      </c>
      <c r="G14" s="129" t="s">
        <v>262</v>
      </c>
      <c r="H14" s="129" t="s">
        <v>262</v>
      </c>
      <c r="I14" s="129" t="s">
        <v>262</v>
      </c>
      <c r="J14" s="129" t="s">
        <v>262</v>
      </c>
      <c r="K14" s="129" t="s">
        <v>262</v>
      </c>
      <c r="L14" s="129" t="s">
        <v>262</v>
      </c>
      <c r="M14" s="129" t="s">
        <v>262</v>
      </c>
      <c r="N14" s="129" t="s">
        <v>262</v>
      </c>
      <c r="O14" s="129" t="s">
        <v>262</v>
      </c>
      <c r="P14" s="129" t="s">
        <v>262</v>
      </c>
      <c r="Q14" s="129" t="s">
        <v>262</v>
      </c>
      <c r="R14" s="129" t="s">
        <v>262</v>
      </c>
      <c r="S14" s="129" t="s">
        <v>262</v>
      </c>
      <c r="T14" s="129" t="s">
        <v>262</v>
      </c>
      <c r="U14" s="129" t="s">
        <v>262</v>
      </c>
      <c r="V14" s="129" t="s">
        <v>262</v>
      </c>
      <c r="W14" s="129" t="s">
        <v>262</v>
      </c>
      <c r="X14" s="129" t="s">
        <v>22</v>
      </c>
      <c r="Y14" s="129" t="s">
        <v>288</v>
      </c>
      <c r="Z14" s="129" t="s">
        <v>23</v>
      </c>
      <c r="AA14" s="129" t="s">
        <v>22</v>
      </c>
      <c r="AB14" s="289"/>
      <c r="AC14" s="290"/>
    </row>
    <row r="15" spans="2:29" ht="25.5" customHeight="1" x14ac:dyDescent="0.2">
      <c r="B15" s="88" t="s">
        <v>249</v>
      </c>
      <c r="C15" s="129" t="s">
        <v>262</v>
      </c>
      <c r="D15" s="129" t="s">
        <v>262</v>
      </c>
      <c r="E15" s="129" t="s">
        <v>262</v>
      </c>
      <c r="F15" s="129" t="s">
        <v>262</v>
      </c>
      <c r="G15" s="129" t="s">
        <v>262</v>
      </c>
      <c r="H15" s="129" t="s">
        <v>262</v>
      </c>
      <c r="I15" s="129" t="s">
        <v>262</v>
      </c>
      <c r="J15" s="129" t="s">
        <v>262</v>
      </c>
      <c r="K15" s="129" t="s">
        <v>262</v>
      </c>
      <c r="L15" s="129" t="s">
        <v>262</v>
      </c>
      <c r="M15" s="129" t="s">
        <v>262</v>
      </c>
      <c r="N15" s="129" t="s">
        <v>262</v>
      </c>
      <c r="O15" s="129" t="s">
        <v>262</v>
      </c>
      <c r="P15" s="129" t="s">
        <v>262</v>
      </c>
      <c r="Q15" s="129" t="s">
        <v>262</v>
      </c>
      <c r="R15" s="129" t="s">
        <v>262</v>
      </c>
      <c r="S15" s="129" t="s">
        <v>262</v>
      </c>
      <c r="T15" s="129" t="s">
        <v>262</v>
      </c>
      <c r="U15" s="129" t="s">
        <v>262</v>
      </c>
      <c r="V15" s="129" t="s">
        <v>262</v>
      </c>
      <c r="W15" s="129" t="s">
        <v>262</v>
      </c>
      <c r="X15" s="129" t="s">
        <v>22</v>
      </c>
      <c r="Y15" s="129" t="s">
        <v>288</v>
      </c>
      <c r="Z15" s="129" t="s">
        <v>23</v>
      </c>
      <c r="AA15" s="129" t="s">
        <v>22</v>
      </c>
      <c r="AB15" s="289"/>
      <c r="AC15" s="290"/>
    </row>
    <row r="16" spans="2:29" ht="25.5" customHeight="1" x14ac:dyDescent="0.2">
      <c r="B16" s="88" t="s">
        <v>268</v>
      </c>
      <c r="C16" s="129" t="s">
        <v>262</v>
      </c>
      <c r="D16" s="129" t="s">
        <v>262</v>
      </c>
      <c r="E16" s="129" t="s">
        <v>262</v>
      </c>
      <c r="F16" s="129" t="s">
        <v>262</v>
      </c>
      <c r="G16" s="129" t="s">
        <v>262</v>
      </c>
      <c r="H16" s="129" t="s">
        <v>262</v>
      </c>
      <c r="I16" s="129" t="s">
        <v>262</v>
      </c>
      <c r="J16" s="129" t="s">
        <v>262</v>
      </c>
      <c r="K16" s="129" t="s">
        <v>262</v>
      </c>
      <c r="L16" s="129" t="s">
        <v>262</v>
      </c>
      <c r="M16" s="129" t="s">
        <v>262</v>
      </c>
      <c r="N16" s="129" t="s">
        <v>262</v>
      </c>
      <c r="O16" s="129" t="s">
        <v>262</v>
      </c>
      <c r="P16" s="129" t="s">
        <v>262</v>
      </c>
      <c r="Q16" s="129" t="s">
        <v>262</v>
      </c>
      <c r="R16" s="129" t="s">
        <v>262</v>
      </c>
      <c r="S16" s="129" t="s">
        <v>262</v>
      </c>
      <c r="T16" s="129" t="s">
        <v>262</v>
      </c>
      <c r="U16" s="129" t="s">
        <v>262</v>
      </c>
      <c r="V16" s="129" t="s">
        <v>262</v>
      </c>
      <c r="W16" s="129" t="s">
        <v>262</v>
      </c>
      <c r="X16" s="129" t="s">
        <v>22</v>
      </c>
      <c r="Y16" s="129" t="s">
        <v>288</v>
      </c>
      <c r="Z16" s="129" t="s">
        <v>23</v>
      </c>
      <c r="AA16" s="129" t="s">
        <v>22</v>
      </c>
      <c r="AB16" s="289"/>
      <c r="AC16" s="290"/>
    </row>
    <row r="17" spans="2:29" ht="25.5" customHeight="1" x14ac:dyDescent="0.2">
      <c r="B17" s="88" t="s">
        <v>250</v>
      </c>
      <c r="C17" s="129" t="s">
        <v>262</v>
      </c>
      <c r="D17" s="129" t="s">
        <v>262</v>
      </c>
      <c r="E17" s="129" t="s">
        <v>262</v>
      </c>
      <c r="F17" s="129" t="s">
        <v>262</v>
      </c>
      <c r="G17" s="129" t="s">
        <v>262</v>
      </c>
      <c r="H17" s="129" t="s">
        <v>262</v>
      </c>
      <c r="I17" s="129" t="s">
        <v>262</v>
      </c>
      <c r="J17" s="129" t="s">
        <v>262</v>
      </c>
      <c r="K17" s="129" t="s">
        <v>262</v>
      </c>
      <c r="L17" s="129" t="s">
        <v>262</v>
      </c>
      <c r="M17" s="129" t="s">
        <v>262</v>
      </c>
      <c r="N17" s="129" t="s">
        <v>262</v>
      </c>
      <c r="O17" s="129" t="s">
        <v>262</v>
      </c>
      <c r="P17" s="129" t="s">
        <v>262</v>
      </c>
      <c r="Q17" s="129" t="s">
        <v>262</v>
      </c>
      <c r="R17" s="129" t="s">
        <v>262</v>
      </c>
      <c r="S17" s="129" t="s">
        <v>262</v>
      </c>
      <c r="T17" s="129" t="s">
        <v>262</v>
      </c>
      <c r="U17" s="129" t="s">
        <v>262</v>
      </c>
      <c r="V17" s="129" t="s">
        <v>262</v>
      </c>
      <c r="W17" s="129" t="s">
        <v>262</v>
      </c>
      <c r="X17" s="129" t="s">
        <v>22</v>
      </c>
      <c r="Y17" s="129" t="s">
        <v>288</v>
      </c>
      <c r="Z17" s="129" t="s">
        <v>23</v>
      </c>
      <c r="AA17" s="129" t="s">
        <v>22</v>
      </c>
      <c r="AB17" s="289"/>
      <c r="AC17" s="290"/>
    </row>
    <row r="18" spans="2:29" ht="25.5" customHeight="1" x14ac:dyDescent="0.2">
      <c r="B18" s="88" t="s">
        <v>251</v>
      </c>
      <c r="C18" s="129" t="s">
        <v>262</v>
      </c>
      <c r="D18" s="129" t="s">
        <v>262</v>
      </c>
      <c r="E18" s="129" t="s">
        <v>262</v>
      </c>
      <c r="F18" s="129" t="s">
        <v>262</v>
      </c>
      <c r="G18" s="129" t="s">
        <v>262</v>
      </c>
      <c r="H18" s="129" t="s">
        <v>262</v>
      </c>
      <c r="I18" s="129" t="s">
        <v>262</v>
      </c>
      <c r="J18" s="129" t="s">
        <v>262</v>
      </c>
      <c r="K18" s="129" t="s">
        <v>262</v>
      </c>
      <c r="L18" s="129" t="s">
        <v>262</v>
      </c>
      <c r="M18" s="129" t="s">
        <v>262</v>
      </c>
      <c r="N18" s="129" t="s">
        <v>262</v>
      </c>
      <c r="O18" s="129" t="s">
        <v>262</v>
      </c>
      <c r="P18" s="129" t="s">
        <v>262</v>
      </c>
      <c r="Q18" s="129" t="s">
        <v>262</v>
      </c>
      <c r="R18" s="129" t="s">
        <v>262</v>
      </c>
      <c r="S18" s="129" t="s">
        <v>262</v>
      </c>
      <c r="T18" s="129" t="s">
        <v>262</v>
      </c>
      <c r="U18" s="129" t="s">
        <v>262</v>
      </c>
      <c r="V18" s="129" t="s">
        <v>262</v>
      </c>
      <c r="W18" s="129" t="s">
        <v>262</v>
      </c>
      <c r="X18" s="129" t="s">
        <v>22</v>
      </c>
      <c r="Y18" s="129" t="s">
        <v>288</v>
      </c>
      <c r="Z18" s="129" t="s">
        <v>23</v>
      </c>
      <c r="AA18" s="129" t="s">
        <v>22</v>
      </c>
      <c r="AB18" s="289"/>
      <c r="AC18" s="290"/>
    </row>
    <row r="19" spans="2:29" ht="25.5" customHeight="1" x14ac:dyDescent="0.2">
      <c r="B19" s="88" t="s">
        <v>253</v>
      </c>
      <c r="C19" s="129" t="s">
        <v>262</v>
      </c>
      <c r="D19" s="129" t="s">
        <v>262</v>
      </c>
      <c r="E19" s="129" t="s">
        <v>262</v>
      </c>
      <c r="F19" s="129" t="s">
        <v>262</v>
      </c>
      <c r="G19" s="129" t="s">
        <v>262</v>
      </c>
      <c r="H19" s="129" t="s">
        <v>262</v>
      </c>
      <c r="I19" s="129" t="s">
        <v>262</v>
      </c>
      <c r="J19" s="129" t="s">
        <v>262</v>
      </c>
      <c r="K19" s="129" t="s">
        <v>262</v>
      </c>
      <c r="L19" s="129" t="s">
        <v>262</v>
      </c>
      <c r="M19" s="129" t="s">
        <v>262</v>
      </c>
      <c r="N19" s="129" t="s">
        <v>262</v>
      </c>
      <c r="O19" s="129" t="s">
        <v>262</v>
      </c>
      <c r="P19" s="129" t="s">
        <v>262</v>
      </c>
      <c r="Q19" s="129" t="s">
        <v>262</v>
      </c>
      <c r="R19" s="129" t="s">
        <v>262</v>
      </c>
      <c r="S19" s="129" t="s">
        <v>262</v>
      </c>
      <c r="T19" s="129" t="s">
        <v>262</v>
      </c>
      <c r="U19" s="129" t="s">
        <v>262</v>
      </c>
      <c r="V19" s="129" t="s">
        <v>262</v>
      </c>
      <c r="W19" s="129" t="s">
        <v>262</v>
      </c>
      <c r="X19" s="129" t="s">
        <v>22</v>
      </c>
      <c r="Y19" s="129" t="s">
        <v>288</v>
      </c>
      <c r="Z19" s="129" t="s">
        <v>23</v>
      </c>
      <c r="AA19" s="129" t="s">
        <v>22</v>
      </c>
      <c r="AB19" s="289"/>
      <c r="AC19" s="290"/>
    </row>
    <row r="20" spans="2:29" ht="25.5" customHeight="1" x14ac:dyDescent="0.2">
      <c r="B20" s="88" t="s">
        <v>267</v>
      </c>
      <c r="C20" s="129" t="s">
        <v>262</v>
      </c>
      <c r="D20" s="129" t="s">
        <v>262</v>
      </c>
      <c r="E20" s="129" t="s">
        <v>262</v>
      </c>
      <c r="F20" s="129" t="s">
        <v>262</v>
      </c>
      <c r="G20" s="129" t="s">
        <v>262</v>
      </c>
      <c r="H20" s="129" t="s">
        <v>262</v>
      </c>
      <c r="I20" s="129" t="s">
        <v>262</v>
      </c>
      <c r="J20" s="129" t="s">
        <v>262</v>
      </c>
      <c r="K20" s="129" t="s">
        <v>262</v>
      </c>
      <c r="L20" s="129" t="s">
        <v>262</v>
      </c>
      <c r="M20" s="129" t="s">
        <v>262</v>
      </c>
      <c r="N20" s="129" t="s">
        <v>262</v>
      </c>
      <c r="O20" s="129" t="s">
        <v>262</v>
      </c>
      <c r="P20" s="129" t="s">
        <v>262</v>
      </c>
      <c r="Q20" s="129" t="s">
        <v>262</v>
      </c>
      <c r="R20" s="129" t="s">
        <v>262</v>
      </c>
      <c r="S20" s="129" t="s">
        <v>262</v>
      </c>
      <c r="T20" s="129" t="s">
        <v>262</v>
      </c>
      <c r="U20" s="129" t="s">
        <v>262</v>
      </c>
      <c r="V20" s="129" t="s">
        <v>262</v>
      </c>
      <c r="W20" s="129" t="s">
        <v>262</v>
      </c>
      <c r="X20" s="129" t="s">
        <v>22</v>
      </c>
      <c r="Y20" s="129" t="s">
        <v>288</v>
      </c>
      <c r="Z20" s="129" t="s">
        <v>23</v>
      </c>
      <c r="AA20" s="129" t="s">
        <v>22</v>
      </c>
      <c r="AB20" s="289"/>
      <c r="AC20" s="290"/>
    </row>
    <row r="21" spans="2:29" ht="25.5" customHeight="1" x14ac:dyDescent="0.2">
      <c r="B21" s="88" t="s">
        <v>255</v>
      </c>
      <c r="C21" s="129" t="s">
        <v>262</v>
      </c>
      <c r="D21" s="129" t="s">
        <v>262</v>
      </c>
      <c r="E21" s="129" t="s">
        <v>262</v>
      </c>
      <c r="F21" s="129" t="s">
        <v>262</v>
      </c>
      <c r="G21" s="129" t="s">
        <v>262</v>
      </c>
      <c r="H21" s="129" t="s">
        <v>262</v>
      </c>
      <c r="I21" s="129" t="s">
        <v>262</v>
      </c>
      <c r="J21" s="129" t="s">
        <v>262</v>
      </c>
      <c r="K21" s="129" t="s">
        <v>262</v>
      </c>
      <c r="L21" s="129" t="s">
        <v>262</v>
      </c>
      <c r="M21" s="129" t="s">
        <v>262</v>
      </c>
      <c r="N21" s="129" t="s">
        <v>262</v>
      </c>
      <c r="O21" s="129" t="s">
        <v>37</v>
      </c>
      <c r="P21" s="129" t="s">
        <v>262</v>
      </c>
      <c r="Q21" s="129" t="s">
        <v>262</v>
      </c>
      <c r="R21" s="129" t="s">
        <v>262</v>
      </c>
      <c r="S21" s="129" t="s">
        <v>262</v>
      </c>
      <c r="T21" s="129" t="s">
        <v>262</v>
      </c>
      <c r="U21" s="129" t="s">
        <v>262</v>
      </c>
      <c r="V21" s="129" t="s">
        <v>262</v>
      </c>
      <c r="W21" s="129" t="s">
        <v>262</v>
      </c>
      <c r="X21" s="129" t="s">
        <v>22</v>
      </c>
      <c r="Y21" s="129" t="s">
        <v>288</v>
      </c>
      <c r="Z21" s="129" t="s">
        <v>23</v>
      </c>
      <c r="AA21" s="129" t="s">
        <v>22</v>
      </c>
      <c r="AB21" s="289"/>
      <c r="AC21" s="290"/>
    </row>
    <row r="22" spans="2:29" ht="25.5" customHeight="1" x14ac:dyDescent="0.2">
      <c r="B22" s="88" t="s">
        <v>248</v>
      </c>
      <c r="C22" s="129" t="s">
        <v>262</v>
      </c>
      <c r="D22" s="129" t="s">
        <v>262</v>
      </c>
      <c r="E22" s="129" t="s">
        <v>262</v>
      </c>
      <c r="F22" s="129" t="s">
        <v>262</v>
      </c>
      <c r="G22" s="129" t="s">
        <v>262</v>
      </c>
      <c r="H22" s="129" t="s">
        <v>262</v>
      </c>
      <c r="I22" s="129" t="s">
        <v>262</v>
      </c>
      <c r="J22" s="129" t="s">
        <v>262</v>
      </c>
      <c r="K22" s="129" t="s">
        <v>262</v>
      </c>
      <c r="L22" s="129" t="s">
        <v>262</v>
      </c>
      <c r="M22" s="129" t="s">
        <v>262</v>
      </c>
      <c r="N22" s="129" t="s">
        <v>262</v>
      </c>
      <c r="O22" s="129" t="s">
        <v>37</v>
      </c>
      <c r="P22" s="129" t="s">
        <v>262</v>
      </c>
      <c r="Q22" s="129" t="s">
        <v>262</v>
      </c>
      <c r="R22" s="129" t="s">
        <v>262</v>
      </c>
      <c r="S22" s="129" t="s">
        <v>262</v>
      </c>
      <c r="T22" s="129" t="s">
        <v>262</v>
      </c>
      <c r="U22" s="129" t="s">
        <v>262</v>
      </c>
      <c r="V22" s="129" t="s">
        <v>262</v>
      </c>
      <c r="W22" s="129" t="s">
        <v>262</v>
      </c>
      <c r="X22" s="129" t="s">
        <v>22</v>
      </c>
      <c r="Y22" s="129" t="s">
        <v>289</v>
      </c>
      <c r="Z22" s="129" t="s">
        <v>23</v>
      </c>
      <c r="AA22" s="129" t="s">
        <v>22</v>
      </c>
      <c r="AB22" s="289"/>
      <c r="AC22" s="290"/>
    </row>
    <row r="23" spans="2:29" ht="25.5" customHeight="1" x14ac:dyDescent="0.2">
      <c r="B23" s="88" t="s">
        <v>249</v>
      </c>
      <c r="C23" s="129" t="s">
        <v>262</v>
      </c>
      <c r="D23" s="129" t="s">
        <v>262</v>
      </c>
      <c r="E23" s="129" t="s">
        <v>262</v>
      </c>
      <c r="F23" s="129" t="s">
        <v>262</v>
      </c>
      <c r="G23" s="129" t="s">
        <v>262</v>
      </c>
      <c r="H23" s="129" t="s">
        <v>262</v>
      </c>
      <c r="I23" s="129" t="s">
        <v>262</v>
      </c>
      <c r="J23" s="129" t="s">
        <v>262</v>
      </c>
      <c r="K23" s="129" t="s">
        <v>262</v>
      </c>
      <c r="L23" s="129" t="s">
        <v>262</v>
      </c>
      <c r="M23" s="129" t="s">
        <v>262</v>
      </c>
      <c r="N23" s="129" t="s">
        <v>262</v>
      </c>
      <c r="O23" s="129" t="s">
        <v>37</v>
      </c>
      <c r="P23" s="129" t="s">
        <v>262</v>
      </c>
      <c r="Q23" s="129" t="s">
        <v>262</v>
      </c>
      <c r="R23" s="129" t="s">
        <v>262</v>
      </c>
      <c r="S23" s="129" t="s">
        <v>262</v>
      </c>
      <c r="T23" s="129" t="s">
        <v>262</v>
      </c>
      <c r="U23" s="129" t="s">
        <v>262</v>
      </c>
      <c r="V23" s="129" t="s">
        <v>262</v>
      </c>
      <c r="W23" s="129" t="s">
        <v>262</v>
      </c>
      <c r="X23" s="129" t="s">
        <v>22</v>
      </c>
      <c r="Y23" s="129" t="s">
        <v>289</v>
      </c>
      <c r="Z23" s="129" t="s">
        <v>23</v>
      </c>
      <c r="AA23" s="129" t="s">
        <v>22</v>
      </c>
      <c r="AB23" s="289"/>
      <c r="AC23" s="290"/>
    </row>
    <row r="24" spans="2:29" ht="25.5" customHeight="1" x14ac:dyDescent="0.2">
      <c r="B24" s="88" t="s">
        <v>268</v>
      </c>
      <c r="C24" s="129" t="s">
        <v>262</v>
      </c>
      <c r="D24" s="129" t="s">
        <v>262</v>
      </c>
      <c r="E24" s="129" t="s">
        <v>262</v>
      </c>
      <c r="F24" s="129" t="s">
        <v>262</v>
      </c>
      <c r="G24" s="129" t="s">
        <v>262</v>
      </c>
      <c r="H24" s="129" t="s">
        <v>262</v>
      </c>
      <c r="I24" s="129" t="s">
        <v>262</v>
      </c>
      <c r="J24" s="129" t="s">
        <v>262</v>
      </c>
      <c r="K24" s="129" t="s">
        <v>262</v>
      </c>
      <c r="L24" s="129" t="s">
        <v>262</v>
      </c>
      <c r="M24" s="129" t="s">
        <v>262</v>
      </c>
      <c r="N24" s="129" t="s">
        <v>262</v>
      </c>
      <c r="O24" s="129" t="s">
        <v>37</v>
      </c>
      <c r="P24" s="129" t="s">
        <v>262</v>
      </c>
      <c r="Q24" s="129" t="s">
        <v>262</v>
      </c>
      <c r="R24" s="129" t="s">
        <v>262</v>
      </c>
      <c r="S24" s="129" t="s">
        <v>262</v>
      </c>
      <c r="T24" s="129" t="s">
        <v>262</v>
      </c>
      <c r="U24" s="129" t="s">
        <v>262</v>
      </c>
      <c r="V24" s="129" t="s">
        <v>262</v>
      </c>
      <c r="W24" s="129" t="s">
        <v>262</v>
      </c>
      <c r="X24" s="129" t="s">
        <v>22</v>
      </c>
      <c r="Y24" s="129" t="s">
        <v>289</v>
      </c>
      <c r="Z24" s="129" t="s">
        <v>23</v>
      </c>
      <c r="AA24" s="129" t="s">
        <v>22</v>
      </c>
      <c r="AB24" s="289"/>
      <c r="AC24" s="290"/>
    </row>
    <row r="25" spans="2:29" ht="25.5" customHeight="1" x14ac:dyDescent="0.2">
      <c r="B25" s="88" t="s">
        <v>250</v>
      </c>
      <c r="C25" s="129" t="s">
        <v>262</v>
      </c>
      <c r="D25" s="129" t="s">
        <v>262</v>
      </c>
      <c r="E25" s="129" t="s">
        <v>262</v>
      </c>
      <c r="F25" s="129" t="s">
        <v>262</v>
      </c>
      <c r="G25" s="129" t="s">
        <v>262</v>
      </c>
      <c r="H25" s="129" t="s">
        <v>262</v>
      </c>
      <c r="I25" s="129" t="s">
        <v>262</v>
      </c>
      <c r="J25" s="129" t="s">
        <v>262</v>
      </c>
      <c r="K25" s="129" t="s">
        <v>262</v>
      </c>
      <c r="L25" s="129" t="s">
        <v>262</v>
      </c>
      <c r="M25" s="129" t="s">
        <v>262</v>
      </c>
      <c r="N25" s="129" t="s">
        <v>262</v>
      </c>
      <c r="O25" s="129" t="s">
        <v>37</v>
      </c>
      <c r="P25" s="129" t="s">
        <v>262</v>
      </c>
      <c r="Q25" s="129" t="s">
        <v>262</v>
      </c>
      <c r="R25" s="129" t="s">
        <v>262</v>
      </c>
      <c r="S25" s="129" t="s">
        <v>262</v>
      </c>
      <c r="T25" s="129" t="s">
        <v>262</v>
      </c>
      <c r="U25" s="129" t="s">
        <v>262</v>
      </c>
      <c r="V25" s="129" t="s">
        <v>262</v>
      </c>
      <c r="W25" s="129" t="s">
        <v>262</v>
      </c>
      <c r="X25" s="129" t="s">
        <v>22</v>
      </c>
      <c r="Y25" s="129" t="s">
        <v>289</v>
      </c>
      <c r="Z25" s="129" t="s">
        <v>23</v>
      </c>
      <c r="AA25" s="129" t="s">
        <v>22</v>
      </c>
      <c r="AB25" s="289"/>
      <c r="AC25" s="290"/>
    </row>
    <row r="26" spans="2:29" ht="25.5" customHeight="1" x14ac:dyDescent="0.2">
      <c r="B26" s="88" t="s">
        <v>251</v>
      </c>
      <c r="C26" s="129" t="s">
        <v>262</v>
      </c>
      <c r="D26" s="129" t="s">
        <v>262</v>
      </c>
      <c r="E26" s="129" t="s">
        <v>262</v>
      </c>
      <c r="F26" s="129" t="s">
        <v>262</v>
      </c>
      <c r="G26" s="129" t="s">
        <v>262</v>
      </c>
      <c r="H26" s="129" t="s">
        <v>262</v>
      </c>
      <c r="I26" s="129" t="s">
        <v>262</v>
      </c>
      <c r="J26" s="129" t="s">
        <v>262</v>
      </c>
      <c r="K26" s="129" t="s">
        <v>262</v>
      </c>
      <c r="L26" s="129" t="s">
        <v>262</v>
      </c>
      <c r="M26" s="129" t="s">
        <v>262</v>
      </c>
      <c r="N26" s="129" t="s">
        <v>262</v>
      </c>
      <c r="O26" s="129" t="s">
        <v>37</v>
      </c>
      <c r="P26" s="129" t="s">
        <v>262</v>
      </c>
      <c r="Q26" s="129" t="s">
        <v>262</v>
      </c>
      <c r="R26" s="129" t="s">
        <v>262</v>
      </c>
      <c r="S26" s="129" t="s">
        <v>262</v>
      </c>
      <c r="T26" s="129" t="s">
        <v>262</v>
      </c>
      <c r="U26" s="129" t="s">
        <v>262</v>
      </c>
      <c r="V26" s="129" t="s">
        <v>262</v>
      </c>
      <c r="W26" s="129" t="s">
        <v>262</v>
      </c>
      <c r="X26" s="129" t="s">
        <v>22</v>
      </c>
      <c r="Y26" s="129" t="s">
        <v>289</v>
      </c>
      <c r="Z26" s="129" t="s">
        <v>23</v>
      </c>
      <c r="AA26" s="129" t="s">
        <v>22</v>
      </c>
      <c r="AB26" s="289"/>
      <c r="AC26" s="290"/>
    </row>
    <row r="27" spans="2:29" ht="25.5" customHeight="1" x14ac:dyDescent="0.2">
      <c r="B27" s="88" t="s">
        <v>253</v>
      </c>
      <c r="C27" s="129" t="s">
        <v>262</v>
      </c>
      <c r="D27" s="129" t="s">
        <v>262</v>
      </c>
      <c r="E27" s="129" t="s">
        <v>262</v>
      </c>
      <c r="F27" s="129" t="s">
        <v>262</v>
      </c>
      <c r="G27" s="129" t="s">
        <v>262</v>
      </c>
      <c r="H27" s="129" t="s">
        <v>262</v>
      </c>
      <c r="I27" s="129" t="s">
        <v>262</v>
      </c>
      <c r="J27" s="129" t="s">
        <v>262</v>
      </c>
      <c r="K27" s="129" t="s">
        <v>262</v>
      </c>
      <c r="L27" s="129" t="s">
        <v>262</v>
      </c>
      <c r="M27" s="129" t="s">
        <v>262</v>
      </c>
      <c r="N27" s="129" t="s">
        <v>262</v>
      </c>
      <c r="O27" s="129" t="s">
        <v>37</v>
      </c>
      <c r="P27" s="129" t="s">
        <v>262</v>
      </c>
      <c r="Q27" s="129" t="s">
        <v>262</v>
      </c>
      <c r="R27" s="129" t="s">
        <v>262</v>
      </c>
      <c r="S27" s="129" t="s">
        <v>262</v>
      </c>
      <c r="T27" s="129" t="s">
        <v>262</v>
      </c>
      <c r="U27" s="129" t="s">
        <v>262</v>
      </c>
      <c r="V27" s="129" t="s">
        <v>262</v>
      </c>
      <c r="W27" s="129" t="s">
        <v>262</v>
      </c>
      <c r="X27" s="129" t="s">
        <v>22</v>
      </c>
      <c r="Y27" s="129" t="s">
        <v>289</v>
      </c>
      <c r="Z27" s="129" t="s">
        <v>23</v>
      </c>
      <c r="AA27" s="129" t="s">
        <v>22</v>
      </c>
      <c r="AB27" s="289"/>
      <c r="AC27" s="290"/>
    </row>
    <row r="28" spans="2:29" ht="25.5" customHeight="1" x14ac:dyDescent="0.2">
      <c r="B28" s="88" t="s">
        <v>267</v>
      </c>
      <c r="C28" s="129" t="s">
        <v>262</v>
      </c>
      <c r="D28" s="129" t="s">
        <v>262</v>
      </c>
      <c r="E28" s="129" t="s">
        <v>262</v>
      </c>
      <c r="F28" s="129" t="s">
        <v>262</v>
      </c>
      <c r="G28" s="129" t="s">
        <v>262</v>
      </c>
      <c r="H28" s="129" t="s">
        <v>262</v>
      </c>
      <c r="I28" s="129" t="s">
        <v>262</v>
      </c>
      <c r="J28" s="129" t="s">
        <v>262</v>
      </c>
      <c r="K28" s="129" t="s">
        <v>262</v>
      </c>
      <c r="L28" s="129" t="s">
        <v>262</v>
      </c>
      <c r="M28" s="129" t="s">
        <v>262</v>
      </c>
      <c r="N28" s="129" t="s">
        <v>262</v>
      </c>
      <c r="O28" s="129" t="s">
        <v>37</v>
      </c>
      <c r="P28" s="129" t="s">
        <v>262</v>
      </c>
      <c r="Q28" s="129" t="s">
        <v>262</v>
      </c>
      <c r="R28" s="129" t="s">
        <v>262</v>
      </c>
      <c r="S28" s="129" t="s">
        <v>262</v>
      </c>
      <c r="T28" s="129" t="s">
        <v>262</v>
      </c>
      <c r="U28" s="129" t="s">
        <v>262</v>
      </c>
      <c r="V28" s="129" t="s">
        <v>262</v>
      </c>
      <c r="W28" s="129" t="s">
        <v>262</v>
      </c>
      <c r="X28" s="129" t="s">
        <v>22</v>
      </c>
      <c r="Y28" s="129" t="s">
        <v>289</v>
      </c>
      <c r="Z28" s="129" t="s">
        <v>23</v>
      </c>
      <c r="AA28" s="129" t="s">
        <v>22</v>
      </c>
      <c r="AB28" s="289"/>
      <c r="AC28" s="290"/>
    </row>
    <row r="30" spans="2:29" x14ac:dyDescent="0.2">
      <c r="B30" s="56"/>
      <c r="C30" s="56"/>
      <c r="D30" s="56"/>
      <c r="E30" s="56"/>
      <c r="F30" s="56"/>
      <c r="G30" s="56"/>
      <c r="H30" s="56"/>
      <c r="I30" s="93"/>
    </row>
    <row r="31" spans="2:29" ht="15" customHeight="1" x14ac:dyDescent="0.2">
      <c r="B31" s="56"/>
      <c r="C31" s="56"/>
      <c r="D31" s="297" t="s">
        <v>118</v>
      </c>
      <c r="E31" s="298"/>
      <c r="F31" s="298"/>
      <c r="G31" s="298"/>
      <c r="H31" s="298"/>
      <c r="I31" s="298"/>
      <c r="J31" s="298"/>
      <c r="K31" s="298"/>
      <c r="L31" s="298"/>
      <c r="M31" s="298"/>
      <c r="N31" s="298"/>
      <c r="O31" s="298"/>
      <c r="P31" s="298"/>
      <c r="Q31" s="298"/>
      <c r="R31" s="298"/>
      <c r="S31" s="298"/>
      <c r="T31" s="298"/>
      <c r="U31" s="298"/>
      <c r="V31" s="298"/>
      <c r="W31" s="298"/>
      <c r="X31" s="298"/>
      <c r="Y31" s="299"/>
      <c r="Z31" s="289" t="s">
        <v>119</v>
      </c>
      <c r="AA31" s="290"/>
    </row>
    <row r="32" spans="2:29" ht="15" customHeight="1" x14ac:dyDescent="0.2">
      <c r="B32" s="56"/>
      <c r="C32" s="56"/>
      <c r="D32" s="311" t="s">
        <v>314</v>
      </c>
      <c r="E32" s="312"/>
      <c r="F32" s="312"/>
      <c r="G32" s="312"/>
      <c r="H32" s="312"/>
      <c r="I32" s="312"/>
      <c r="J32" s="312"/>
      <c r="K32" s="312"/>
      <c r="L32" s="312"/>
      <c r="M32" s="312"/>
      <c r="N32" s="312"/>
      <c r="O32" s="312"/>
      <c r="P32" s="312"/>
      <c r="Q32" s="312"/>
      <c r="R32" s="312"/>
      <c r="S32" s="312"/>
      <c r="T32" s="312"/>
      <c r="U32" s="312"/>
      <c r="V32" s="312"/>
      <c r="W32" s="312"/>
      <c r="X32" s="312"/>
      <c r="Y32" s="313"/>
      <c r="Z32" s="283" t="s">
        <v>273</v>
      </c>
      <c r="AA32" s="284"/>
    </row>
    <row r="33" spans="2:27" ht="15" customHeight="1" x14ac:dyDescent="0.2">
      <c r="B33" s="56"/>
      <c r="C33" s="56"/>
      <c r="D33" s="314"/>
      <c r="E33" s="315"/>
      <c r="F33" s="315"/>
      <c r="G33" s="315"/>
      <c r="H33" s="315"/>
      <c r="I33" s="315"/>
      <c r="J33" s="315"/>
      <c r="K33" s="315"/>
      <c r="L33" s="315"/>
      <c r="M33" s="315"/>
      <c r="N33" s="315"/>
      <c r="O33" s="315"/>
      <c r="P33" s="315"/>
      <c r="Q33" s="315"/>
      <c r="R33" s="315"/>
      <c r="S33" s="315"/>
      <c r="T33" s="315"/>
      <c r="U33" s="315"/>
      <c r="V33" s="315"/>
      <c r="W33" s="315"/>
      <c r="X33" s="315"/>
      <c r="Y33" s="316"/>
      <c r="Z33" s="285"/>
      <c r="AA33" s="286"/>
    </row>
    <row r="34" spans="2:27" ht="15" customHeight="1" x14ac:dyDescent="0.2">
      <c r="B34" s="56"/>
      <c r="C34" s="56"/>
      <c r="D34" s="314"/>
      <c r="E34" s="315"/>
      <c r="F34" s="315"/>
      <c r="G34" s="315"/>
      <c r="H34" s="315"/>
      <c r="I34" s="315"/>
      <c r="J34" s="315"/>
      <c r="K34" s="315"/>
      <c r="L34" s="315"/>
      <c r="M34" s="315"/>
      <c r="N34" s="315"/>
      <c r="O34" s="315"/>
      <c r="P34" s="315"/>
      <c r="Q34" s="315"/>
      <c r="R34" s="315"/>
      <c r="S34" s="315"/>
      <c r="T34" s="315"/>
      <c r="U34" s="315"/>
      <c r="V34" s="315"/>
      <c r="W34" s="315"/>
      <c r="X34" s="315"/>
      <c r="Y34" s="316"/>
      <c r="Z34" s="285"/>
      <c r="AA34" s="286"/>
    </row>
    <row r="35" spans="2:27" ht="15" customHeight="1" x14ac:dyDescent="0.2">
      <c r="B35" s="56"/>
      <c r="C35" s="56"/>
      <c r="D35" s="317"/>
      <c r="E35" s="318"/>
      <c r="F35" s="318"/>
      <c r="G35" s="318"/>
      <c r="H35" s="318"/>
      <c r="I35" s="318"/>
      <c r="J35" s="318"/>
      <c r="K35" s="318"/>
      <c r="L35" s="318"/>
      <c r="M35" s="318"/>
      <c r="N35" s="318"/>
      <c r="O35" s="318"/>
      <c r="P35" s="318"/>
      <c r="Q35" s="318"/>
      <c r="R35" s="318"/>
      <c r="S35" s="318"/>
      <c r="T35" s="318"/>
      <c r="U35" s="318"/>
      <c r="V35" s="318"/>
      <c r="W35" s="318"/>
      <c r="X35" s="318"/>
      <c r="Y35" s="319"/>
      <c r="Z35" s="287"/>
      <c r="AA35" s="288"/>
    </row>
  </sheetData>
  <mergeCells count="30">
    <mergeCell ref="AB19:AC19"/>
    <mergeCell ref="AB14:AC14"/>
    <mergeCell ref="D31:Y31"/>
    <mergeCell ref="Z31:AA31"/>
    <mergeCell ref="Z32:AA35"/>
    <mergeCell ref="AB20:AC20"/>
    <mergeCell ref="AB21:AC21"/>
    <mergeCell ref="AB22:AC22"/>
    <mergeCell ref="AB23:AC23"/>
    <mergeCell ref="AB24:AC24"/>
    <mergeCell ref="AB25:AC25"/>
    <mergeCell ref="AB26:AC26"/>
    <mergeCell ref="AB27:AC27"/>
    <mergeCell ref="AB28:AC28"/>
    <mergeCell ref="D32:Y35"/>
    <mergeCell ref="AB15:AC15"/>
    <mergeCell ref="B2:AC2"/>
    <mergeCell ref="D4:H4"/>
    <mergeCell ref="B11:W11"/>
    <mergeCell ref="X11:Y11"/>
    <mergeCell ref="Z11:AA11"/>
    <mergeCell ref="AB11:AC13"/>
    <mergeCell ref="Z4:AB4"/>
    <mergeCell ref="Z8:AB8"/>
    <mergeCell ref="AB16:AC16"/>
    <mergeCell ref="AB17:AC17"/>
    <mergeCell ref="AB18:AC18"/>
    <mergeCell ref="D6:H6"/>
    <mergeCell ref="D8:H8"/>
    <mergeCell ref="Z6:AB6"/>
  </mergeCells>
  <conditionalFormatting sqref="AA4 AA8 AA6 E8 E4:H4 E6:H6">
    <cfRule type="containsBlanks" dxfId="73" priority="19">
      <formula>LEN(TRIM(E4))=0</formula>
    </cfRule>
  </conditionalFormatting>
  <conditionalFormatting sqref="D4">
    <cfRule type="containsBlanks" dxfId="72" priority="15">
      <formula>LEN(TRIM(D4))=0</formula>
    </cfRule>
  </conditionalFormatting>
  <conditionalFormatting sqref="D6">
    <cfRule type="containsBlanks" dxfId="71" priority="14">
      <formula>LEN(TRIM(D6))=0</formula>
    </cfRule>
  </conditionalFormatting>
  <conditionalFormatting sqref="D8">
    <cfRule type="containsBlanks" dxfId="70" priority="13">
      <formula>LEN(TRIM(D8))=0</formula>
    </cfRule>
  </conditionalFormatting>
  <conditionalFormatting sqref="Z4">
    <cfRule type="containsBlanks" dxfId="69" priority="12">
      <formula>LEN(TRIM(Z4))=0</formula>
    </cfRule>
  </conditionalFormatting>
  <conditionalFormatting sqref="Z6">
    <cfRule type="containsBlanks" dxfId="68" priority="11">
      <formula>LEN(TRIM(Z6))=0</formula>
    </cfRule>
  </conditionalFormatting>
  <conditionalFormatting sqref="Z8">
    <cfRule type="containsBlanks" dxfId="67" priority="10">
      <formula>LEN(TRIM(Z8))=0</formula>
    </cfRule>
  </conditionalFormatting>
  <conditionalFormatting sqref="D6">
    <cfRule type="containsBlanks" dxfId="66" priority="9">
      <formula>LEN(TRIM(D6))=0</formula>
    </cfRule>
  </conditionalFormatting>
  <conditionalFormatting sqref="AA14:AA28">
    <cfRule type="containsText" dxfId="65" priority="5" operator="containsText" text="NON">
      <formula>NOT(ISERROR(SEARCH("NON",AA14)))</formula>
    </cfRule>
    <cfRule type="containsText" dxfId="64" priority="6" operator="containsText" text="OUI">
      <formula>NOT(ISERROR(SEARCH("OUI",AA14)))</formula>
    </cfRule>
  </conditionalFormatting>
  <conditionalFormatting sqref="Z14:Z28">
    <cfRule type="containsText" dxfId="63" priority="3" operator="containsText" text="NON">
      <formula>NOT(ISERROR(SEARCH("NON",Z14)))</formula>
    </cfRule>
    <cfRule type="containsText" dxfId="62" priority="4" operator="containsText" text="OUI">
      <formula>NOT(ISERROR(SEARCH("OUI",Z14)))</formula>
    </cfRule>
  </conditionalFormatting>
  <conditionalFormatting sqref="C14:W28">
    <cfRule type="containsText" dxfId="61" priority="7" operator="containsText" text="X">
      <formula>NOT(ISERROR(SEARCH("X",C14)))</formula>
    </cfRule>
    <cfRule type="containsBlanks" dxfId="60" priority="8">
      <formula>LEN(TRIM(C14))=0</formula>
    </cfRule>
  </conditionalFormatting>
  <conditionalFormatting sqref="X14:X28">
    <cfRule type="containsText" dxfId="59" priority="1" operator="containsText" text="NON">
      <formula>NOT(ISERROR(SEARCH("NON",X14)))</formula>
    </cfRule>
    <cfRule type="containsText" dxfId="58" priority="2" operator="containsText" text="OUI">
      <formula>NOT(ISERROR(SEARCH("OUI",X14)))</formula>
    </cfRule>
  </conditionalFormatting>
  <printOptions horizontalCentered="1"/>
  <pageMargins left="0.11811023622047245" right="0.9055118110236221" top="0.55118110236220474" bottom="0.47244094488188981" header="0.31496062992125984" footer="0.31496062992125984"/>
  <pageSetup paperSize="9" scale="65" orientation="landscape" horizontalDpi="4294967293" verticalDpi="0" r:id="rId1"/>
  <ignoredErrors>
    <ignoredError sqref="D4 D6 D8 Z4 Z6 Z8" unlocked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5">
    <pageSetUpPr fitToPage="1"/>
  </sheetPr>
  <dimension ref="B1:W35"/>
  <sheetViews>
    <sheetView showGridLines="0" showRowColHeaders="0" topLeftCell="A14" zoomScale="80" zoomScaleNormal="80" workbookViewId="0">
      <selection activeCell="Z15" sqref="Z15"/>
    </sheetView>
  </sheetViews>
  <sheetFormatPr baseColWidth="10" defaultRowHeight="12.75" x14ac:dyDescent="0.2"/>
  <cols>
    <col min="1" max="1" width="18.5703125" style="23" customWidth="1"/>
    <col min="2" max="17" width="5.7109375" style="87" customWidth="1"/>
    <col min="18" max="21" width="10.7109375" style="23" customWidth="1"/>
    <col min="22" max="22" width="9.7109375" style="23" customWidth="1"/>
    <col min="23" max="23" width="10.140625" style="23" customWidth="1"/>
    <col min="24" max="16384" width="11.42578125" style="23"/>
  </cols>
  <sheetData>
    <row r="1" spans="2:23" ht="24" customHeight="1" x14ac:dyDescent="0.2"/>
    <row r="2" spans="2:23" ht="54.75" customHeight="1" x14ac:dyDescent="0.2">
      <c r="B2" s="271" t="s">
        <v>150</v>
      </c>
      <c r="C2" s="203"/>
      <c r="D2" s="203"/>
      <c r="E2" s="203"/>
      <c r="F2" s="203"/>
      <c r="G2" s="203"/>
      <c r="H2" s="203"/>
      <c r="I2" s="203"/>
      <c r="J2" s="203"/>
      <c r="K2" s="203"/>
      <c r="L2" s="203"/>
      <c r="M2" s="203"/>
      <c r="N2" s="203"/>
      <c r="O2" s="203"/>
      <c r="P2" s="203"/>
      <c r="Q2" s="203"/>
      <c r="R2" s="203"/>
      <c r="S2" s="203"/>
      <c r="T2" s="203"/>
      <c r="U2" s="203"/>
      <c r="V2" s="203"/>
      <c r="W2" s="204"/>
    </row>
    <row r="3" spans="2:23" ht="16.5" customHeight="1" x14ac:dyDescent="0.2">
      <c r="B3" s="111"/>
      <c r="C3" s="95"/>
      <c r="D3" s="95"/>
      <c r="E3" s="95"/>
      <c r="F3" s="106"/>
      <c r="G3" s="104"/>
      <c r="H3" s="104"/>
      <c r="I3" s="104"/>
      <c r="J3" s="104"/>
      <c r="K3" s="104"/>
      <c r="L3" s="104"/>
      <c r="M3" s="104"/>
      <c r="N3" s="104"/>
      <c r="O3" s="104"/>
      <c r="P3" s="104"/>
      <c r="Q3" s="104"/>
      <c r="R3" s="114"/>
      <c r="S3" s="114"/>
      <c r="T3" s="114"/>
      <c r="U3" s="114"/>
      <c r="V3" s="114"/>
      <c r="W3" s="115"/>
    </row>
    <row r="4" spans="2:23" ht="24" customHeight="1" x14ac:dyDescent="0.2">
      <c r="B4" s="123" t="s">
        <v>142</v>
      </c>
      <c r="C4" s="122"/>
      <c r="D4" s="277" t="str">
        <f>+Page_de_garde!C4</f>
        <v>Blanchisserie Partner</v>
      </c>
      <c r="E4" s="277"/>
      <c r="F4" s="277"/>
      <c r="G4" s="277"/>
      <c r="H4" s="277"/>
      <c r="I4" s="103"/>
      <c r="J4" s="103"/>
      <c r="K4" s="103"/>
      <c r="L4" s="103"/>
      <c r="M4" s="103"/>
      <c r="N4" s="103"/>
      <c r="O4" s="103"/>
      <c r="P4" s="103"/>
      <c r="Q4" s="103"/>
      <c r="R4" s="58"/>
      <c r="S4" s="122" t="s">
        <v>122</v>
      </c>
      <c r="T4" s="277" t="str">
        <f>+Page_de_garde!G4</f>
        <v>MDExpert</v>
      </c>
      <c r="U4" s="277"/>
      <c r="V4" s="277"/>
      <c r="W4" s="116"/>
    </row>
    <row r="5" spans="2:23" ht="16.5" customHeight="1" x14ac:dyDescent="0.2">
      <c r="B5" s="112"/>
      <c r="C5" s="56"/>
      <c r="D5" s="56"/>
      <c r="E5" s="100"/>
      <c r="F5" s="107"/>
      <c r="G5" s="103"/>
      <c r="H5" s="103"/>
      <c r="I5" s="103"/>
      <c r="J5" s="103"/>
      <c r="K5" s="103"/>
      <c r="L5" s="103"/>
      <c r="M5" s="103"/>
      <c r="N5" s="103"/>
      <c r="O5" s="103"/>
      <c r="P5" s="103"/>
      <c r="Q5" s="103"/>
      <c r="R5" s="58"/>
      <c r="S5" s="121"/>
      <c r="T5" s="121"/>
      <c r="U5" s="58"/>
      <c r="V5" s="58"/>
      <c r="W5" s="116"/>
    </row>
    <row r="6" spans="2:23" ht="24" customHeight="1" x14ac:dyDescent="0.2">
      <c r="B6" s="123" t="s">
        <v>143</v>
      </c>
      <c r="C6" s="122"/>
      <c r="D6" s="276">
        <f>+Page_de_garde!C6</f>
        <v>2020</v>
      </c>
      <c r="E6" s="276"/>
      <c r="F6" s="276"/>
      <c r="G6" s="276"/>
      <c r="H6" s="276"/>
      <c r="I6" s="103"/>
      <c r="J6" s="103"/>
      <c r="K6" s="103"/>
      <c r="L6" s="103"/>
      <c r="M6" s="103"/>
      <c r="N6" s="103"/>
      <c r="O6" s="103"/>
      <c r="P6" s="103"/>
      <c r="Q6" s="103"/>
      <c r="R6" s="58"/>
      <c r="S6" s="122" t="s">
        <v>123</v>
      </c>
      <c r="T6" s="277" t="str">
        <f>+Page_de_garde!G6</f>
        <v>CHAN</v>
      </c>
      <c r="U6" s="277"/>
      <c r="V6" s="277"/>
      <c r="W6" s="116"/>
    </row>
    <row r="7" spans="2:23" ht="16.5" customHeight="1" x14ac:dyDescent="0.2">
      <c r="B7" s="112"/>
      <c r="C7" s="56"/>
      <c r="D7" s="56"/>
      <c r="E7" s="100"/>
      <c r="F7" s="107"/>
      <c r="G7" s="103"/>
      <c r="H7" s="103"/>
      <c r="I7" s="103"/>
      <c r="J7" s="103"/>
      <c r="K7" s="103"/>
      <c r="L7" s="103"/>
      <c r="M7" s="103"/>
      <c r="N7" s="103"/>
      <c r="O7" s="103"/>
      <c r="P7" s="103"/>
      <c r="Q7" s="103"/>
      <c r="R7" s="58"/>
      <c r="S7" s="121"/>
      <c r="T7" s="121"/>
      <c r="U7" s="58"/>
      <c r="V7" s="58"/>
      <c r="W7" s="116"/>
    </row>
    <row r="8" spans="2:23" ht="24" customHeight="1" x14ac:dyDescent="0.2">
      <c r="B8" s="123" t="s">
        <v>144</v>
      </c>
      <c r="C8" s="122"/>
      <c r="D8" s="275">
        <f>+Page_de_garde!C8</f>
        <v>44150</v>
      </c>
      <c r="E8" s="276"/>
      <c r="F8" s="276"/>
      <c r="G8" s="276"/>
      <c r="H8" s="276"/>
      <c r="I8" s="103"/>
      <c r="J8" s="103"/>
      <c r="K8" s="103"/>
      <c r="L8" s="103"/>
      <c r="M8" s="103"/>
      <c r="N8" s="103"/>
      <c r="O8" s="103"/>
      <c r="P8" s="103"/>
      <c r="Q8" s="103"/>
      <c r="R8" s="58"/>
      <c r="S8" s="122" t="s">
        <v>124</v>
      </c>
      <c r="T8" s="277" t="str">
        <f>+Page_de_garde!G8</f>
        <v>RIM</v>
      </c>
      <c r="U8" s="277"/>
      <c r="V8" s="277"/>
      <c r="W8" s="116"/>
    </row>
    <row r="9" spans="2:23" ht="16.5" customHeight="1" x14ac:dyDescent="0.2">
      <c r="B9" s="113"/>
      <c r="C9" s="98"/>
      <c r="D9" s="98"/>
      <c r="E9" s="101"/>
      <c r="F9" s="108"/>
      <c r="G9" s="105"/>
      <c r="H9" s="105"/>
      <c r="I9" s="105"/>
      <c r="J9" s="105"/>
      <c r="K9" s="105"/>
      <c r="L9" s="105"/>
      <c r="M9" s="105"/>
      <c r="N9" s="105"/>
      <c r="O9" s="105"/>
      <c r="P9" s="105"/>
      <c r="Q9" s="105"/>
      <c r="R9" s="117"/>
      <c r="S9" s="117"/>
      <c r="T9" s="117"/>
      <c r="U9" s="117"/>
      <c r="V9" s="117"/>
      <c r="W9" s="118"/>
    </row>
    <row r="10" spans="2:23" ht="19.5" customHeight="1" x14ac:dyDescent="0.2"/>
    <row r="11" spans="2:23" ht="30" customHeight="1" x14ac:dyDescent="0.2">
      <c r="B11" s="280" t="s">
        <v>219</v>
      </c>
      <c r="C11" s="282"/>
      <c r="D11" s="282"/>
      <c r="E11" s="282"/>
      <c r="F11" s="282"/>
      <c r="G11" s="282"/>
      <c r="H11" s="282"/>
      <c r="I11" s="282"/>
      <c r="J11" s="282"/>
      <c r="K11" s="282"/>
      <c r="L11" s="282"/>
      <c r="M11" s="282"/>
      <c r="N11" s="282"/>
      <c r="O11" s="282"/>
      <c r="P11" s="282"/>
      <c r="Q11" s="282"/>
      <c r="R11" s="280" t="s">
        <v>138</v>
      </c>
      <c r="S11" s="281"/>
      <c r="T11" s="280" t="s">
        <v>139</v>
      </c>
      <c r="U11" s="282"/>
      <c r="V11" s="283" t="s">
        <v>141</v>
      </c>
      <c r="W11" s="284"/>
    </row>
    <row r="12" spans="2:23" ht="19.5" customHeight="1" x14ac:dyDescent="0.2">
      <c r="V12" s="285"/>
      <c r="W12" s="286"/>
    </row>
    <row r="13" spans="2:23" ht="120" customHeight="1" x14ac:dyDescent="0.2">
      <c r="B13" s="91" t="s">
        <v>376</v>
      </c>
      <c r="C13" s="91" t="s">
        <v>152</v>
      </c>
      <c r="D13" s="92" t="s">
        <v>151</v>
      </c>
      <c r="E13" s="91" t="s">
        <v>134</v>
      </c>
      <c r="F13" s="92" t="s">
        <v>101</v>
      </c>
      <c r="G13" s="92" t="s">
        <v>96</v>
      </c>
      <c r="H13" s="92" t="s">
        <v>97</v>
      </c>
      <c r="I13" s="92" t="s">
        <v>98</v>
      </c>
      <c r="J13" s="92" t="s">
        <v>99</v>
      </c>
      <c r="K13" s="92" t="s">
        <v>104</v>
      </c>
      <c r="L13" s="92" t="s">
        <v>105</v>
      </c>
      <c r="M13" s="92" t="s">
        <v>82</v>
      </c>
      <c r="N13" s="92" t="s">
        <v>102</v>
      </c>
      <c r="O13" s="92" t="s">
        <v>153</v>
      </c>
      <c r="P13" s="92" t="s">
        <v>100</v>
      </c>
      <c r="Q13" s="92" t="s">
        <v>49</v>
      </c>
      <c r="R13" s="109" t="s">
        <v>156</v>
      </c>
      <c r="S13" s="109" t="s">
        <v>157</v>
      </c>
      <c r="T13" s="109" t="s">
        <v>286</v>
      </c>
      <c r="U13" s="110" t="s">
        <v>158</v>
      </c>
      <c r="V13" s="287"/>
      <c r="W13" s="288"/>
    </row>
    <row r="14" spans="2:23" ht="25.5" customHeight="1" x14ac:dyDescent="0.2">
      <c r="B14" s="88" t="s">
        <v>248</v>
      </c>
      <c r="C14" s="129" t="s">
        <v>262</v>
      </c>
      <c r="D14" s="129" t="s">
        <v>262</v>
      </c>
      <c r="E14" s="129" t="s">
        <v>262</v>
      </c>
      <c r="F14" s="129" t="s">
        <v>262</v>
      </c>
      <c r="G14" s="129" t="s">
        <v>262</v>
      </c>
      <c r="H14" s="129"/>
      <c r="I14" s="129"/>
      <c r="J14" s="129" t="s">
        <v>262</v>
      </c>
      <c r="K14" s="129" t="s">
        <v>262</v>
      </c>
      <c r="L14" s="129" t="s">
        <v>262</v>
      </c>
      <c r="M14" s="129" t="s">
        <v>37</v>
      </c>
      <c r="N14" s="129" t="s">
        <v>262</v>
      </c>
      <c r="O14" s="129" t="s">
        <v>262</v>
      </c>
      <c r="P14" s="129" t="s">
        <v>262</v>
      </c>
      <c r="Q14" s="129" t="s">
        <v>262</v>
      </c>
      <c r="R14" s="129" t="s">
        <v>22</v>
      </c>
      <c r="S14" s="132" t="s">
        <v>82</v>
      </c>
      <c r="T14" s="129" t="s">
        <v>23</v>
      </c>
      <c r="U14" s="129" t="s">
        <v>22</v>
      </c>
      <c r="V14" s="289"/>
      <c r="W14" s="290"/>
    </row>
    <row r="15" spans="2:23" ht="25.5" customHeight="1" x14ac:dyDescent="0.2">
      <c r="B15" s="88" t="s">
        <v>249</v>
      </c>
      <c r="C15" s="129" t="s">
        <v>262</v>
      </c>
      <c r="D15" s="129" t="s">
        <v>262</v>
      </c>
      <c r="E15" s="129" t="s">
        <v>262</v>
      </c>
      <c r="F15" s="129" t="s">
        <v>262</v>
      </c>
      <c r="G15" s="129" t="s">
        <v>262</v>
      </c>
      <c r="H15" s="129"/>
      <c r="I15" s="129" t="s">
        <v>228</v>
      </c>
      <c r="J15" s="129"/>
      <c r="K15" s="129" t="s">
        <v>262</v>
      </c>
      <c r="L15" s="129" t="s">
        <v>262</v>
      </c>
      <c r="M15" s="129" t="s">
        <v>37</v>
      </c>
      <c r="N15" s="129" t="s">
        <v>262</v>
      </c>
      <c r="O15" s="129" t="s">
        <v>262</v>
      </c>
      <c r="P15" s="129" t="s">
        <v>262</v>
      </c>
      <c r="Q15" s="129" t="s">
        <v>262</v>
      </c>
      <c r="R15" s="129" t="s">
        <v>22</v>
      </c>
      <c r="S15" s="132" t="s">
        <v>82</v>
      </c>
      <c r="T15" s="129" t="s">
        <v>23</v>
      </c>
      <c r="U15" s="129" t="s">
        <v>22</v>
      </c>
      <c r="V15" s="289"/>
      <c r="W15" s="290"/>
    </row>
    <row r="16" spans="2:23" ht="25.5" customHeight="1" x14ac:dyDescent="0.2">
      <c r="B16" s="88" t="s">
        <v>252</v>
      </c>
      <c r="C16" s="129" t="s">
        <v>262</v>
      </c>
      <c r="D16" s="129" t="s">
        <v>262</v>
      </c>
      <c r="E16" s="129" t="s">
        <v>262</v>
      </c>
      <c r="F16" s="129" t="s">
        <v>262</v>
      </c>
      <c r="G16" s="129" t="s">
        <v>262</v>
      </c>
      <c r="H16" s="129" t="s">
        <v>262</v>
      </c>
      <c r="I16" s="129" t="s">
        <v>228</v>
      </c>
      <c r="J16" s="129" t="s">
        <v>262</v>
      </c>
      <c r="K16" s="129" t="s">
        <v>262</v>
      </c>
      <c r="L16" s="129" t="s">
        <v>262</v>
      </c>
      <c r="M16" s="129" t="s">
        <v>37</v>
      </c>
      <c r="N16" s="129" t="s">
        <v>262</v>
      </c>
      <c r="O16" s="129" t="s">
        <v>262</v>
      </c>
      <c r="P16" s="129" t="s">
        <v>262</v>
      </c>
      <c r="Q16" s="129" t="s">
        <v>262</v>
      </c>
      <c r="R16" s="129" t="s">
        <v>22</v>
      </c>
      <c r="S16" s="132" t="s">
        <v>82</v>
      </c>
      <c r="T16" s="129" t="s">
        <v>23</v>
      </c>
      <c r="U16" s="129" t="s">
        <v>22</v>
      </c>
      <c r="V16" s="289"/>
      <c r="W16" s="290"/>
    </row>
    <row r="17" spans="2:23" ht="25.5" customHeight="1" x14ac:dyDescent="0.2">
      <c r="B17" s="88" t="s">
        <v>250</v>
      </c>
      <c r="C17" s="129" t="s">
        <v>262</v>
      </c>
      <c r="D17" s="129" t="s">
        <v>262</v>
      </c>
      <c r="E17" s="129" t="s">
        <v>262</v>
      </c>
      <c r="F17" s="129" t="s">
        <v>262</v>
      </c>
      <c r="G17" s="129" t="s">
        <v>262</v>
      </c>
      <c r="H17" s="129"/>
      <c r="I17" s="129" t="s">
        <v>228</v>
      </c>
      <c r="J17" s="129"/>
      <c r="K17" s="129" t="s">
        <v>262</v>
      </c>
      <c r="L17" s="129" t="s">
        <v>262</v>
      </c>
      <c r="M17" s="129" t="s">
        <v>37</v>
      </c>
      <c r="N17" s="129" t="s">
        <v>262</v>
      </c>
      <c r="O17" s="129" t="s">
        <v>262</v>
      </c>
      <c r="P17" s="129" t="s">
        <v>262</v>
      </c>
      <c r="Q17" s="129" t="s">
        <v>262</v>
      </c>
      <c r="R17" s="129" t="s">
        <v>22</v>
      </c>
      <c r="S17" s="132" t="s">
        <v>82</v>
      </c>
      <c r="T17" s="129" t="s">
        <v>23</v>
      </c>
      <c r="U17" s="129" t="s">
        <v>22</v>
      </c>
      <c r="V17" s="289"/>
      <c r="W17" s="290"/>
    </row>
    <row r="18" spans="2:23" ht="25.5" customHeight="1" x14ac:dyDescent="0.2">
      <c r="B18" s="88" t="s">
        <v>251</v>
      </c>
      <c r="C18" s="129" t="s">
        <v>262</v>
      </c>
      <c r="D18" s="129" t="s">
        <v>262</v>
      </c>
      <c r="E18" s="129" t="s">
        <v>262</v>
      </c>
      <c r="F18" s="129" t="s">
        <v>262</v>
      </c>
      <c r="G18" s="129" t="s">
        <v>262</v>
      </c>
      <c r="H18" s="129"/>
      <c r="I18" s="129" t="s">
        <v>228</v>
      </c>
      <c r="J18" s="129" t="s">
        <v>262</v>
      </c>
      <c r="K18" s="129" t="s">
        <v>262</v>
      </c>
      <c r="L18" s="129" t="s">
        <v>262</v>
      </c>
      <c r="M18" s="129" t="s">
        <v>37</v>
      </c>
      <c r="N18" s="129" t="s">
        <v>262</v>
      </c>
      <c r="O18" s="129" t="s">
        <v>262</v>
      </c>
      <c r="P18" s="129" t="s">
        <v>262</v>
      </c>
      <c r="Q18" s="129" t="s">
        <v>262</v>
      </c>
      <c r="R18" s="129" t="s">
        <v>22</v>
      </c>
      <c r="S18" s="132" t="s">
        <v>82</v>
      </c>
      <c r="T18" s="129" t="s">
        <v>23</v>
      </c>
      <c r="U18" s="129" t="s">
        <v>22</v>
      </c>
      <c r="V18" s="289"/>
      <c r="W18" s="290"/>
    </row>
    <row r="19" spans="2:23" ht="25.5" customHeight="1" x14ac:dyDescent="0.2">
      <c r="B19" s="88" t="s">
        <v>266</v>
      </c>
      <c r="C19" s="129" t="s">
        <v>262</v>
      </c>
      <c r="D19" s="129" t="s">
        <v>262</v>
      </c>
      <c r="E19" s="129" t="s">
        <v>262</v>
      </c>
      <c r="F19" s="129"/>
      <c r="G19" s="129" t="s">
        <v>262</v>
      </c>
      <c r="H19" s="129"/>
      <c r="I19" s="129" t="s">
        <v>228</v>
      </c>
      <c r="J19" s="129"/>
      <c r="K19" s="129" t="s">
        <v>262</v>
      </c>
      <c r="L19" s="129" t="s">
        <v>262</v>
      </c>
      <c r="M19" s="129" t="s">
        <v>37</v>
      </c>
      <c r="N19" s="129" t="s">
        <v>262</v>
      </c>
      <c r="O19" s="129" t="s">
        <v>262</v>
      </c>
      <c r="P19" s="129" t="s">
        <v>262</v>
      </c>
      <c r="Q19" s="129" t="s">
        <v>262</v>
      </c>
      <c r="R19" s="129" t="s">
        <v>22</v>
      </c>
      <c r="S19" s="132" t="s">
        <v>82</v>
      </c>
      <c r="T19" s="129" t="s">
        <v>23</v>
      </c>
      <c r="U19" s="129" t="s">
        <v>22</v>
      </c>
      <c r="V19" s="289" t="s">
        <v>359</v>
      </c>
      <c r="W19" s="290"/>
    </row>
    <row r="20" spans="2:23" ht="25.5" customHeight="1" x14ac:dyDescent="0.2">
      <c r="B20" s="88" t="s">
        <v>267</v>
      </c>
      <c r="C20" s="129" t="s">
        <v>262</v>
      </c>
      <c r="D20" s="129" t="s">
        <v>262</v>
      </c>
      <c r="E20" s="129" t="s">
        <v>262</v>
      </c>
      <c r="F20" s="129"/>
      <c r="G20" s="129" t="s">
        <v>262</v>
      </c>
      <c r="H20" s="129"/>
      <c r="I20" s="129" t="s">
        <v>228</v>
      </c>
      <c r="J20" s="129" t="s">
        <v>262</v>
      </c>
      <c r="K20" s="129" t="s">
        <v>262</v>
      </c>
      <c r="L20" s="129" t="s">
        <v>262</v>
      </c>
      <c r="M20" s="129" t="s">
        <v>37</v>
      </c>
      <c r="N20" s="129" t="s">
        <v>262</v>
      </c>
      <c r="O20" s="129" t="s">
        <v>262</v>
      </c>
      <c r="P20" s="129" t="s">
        <v>262</v>
      </c>
      <c r="Q20" s="129" t="s">
        <v>262</v>
      </c>
      <c r="R20" s="129" t="s">
        <v>22</v>
      </c>
      <c r="S20" s="132" t="s">
        <v>82</v>
      </c>
      <c r="T20" s="129" t="s">
        <v>23</v>
      </c>
      <c r="U20" s="129" t="s">
        <v>22</v>
      </c>
      <c r="V20" s="289" t="s">
        <v>359</v>
      </c>
      <c r="W20" s="290"/>
    </row>
    <row r="21" spans="2:23" ht="25.5" customHeight="1" x14ac:dyDescent="0.2">
      <c r="B21" s="88" t="s">
        <v>255</v>
      </c>
      <c r="C21" s="129" t="s">
        <v>262</v>
      </c>
      <c r="D21" s="129" t="s">
        <v>262</v>
      </c>
      <c r="E21" s="129" t="s">
        <v>262</v>
      </c>
      <c r="F21" s="129"/>
      <c r="G21" s="129" t="s">
        <v>262</v>
      </c>
      <c r="H21" s="129"/>
      <c r="I21" s="129" t="s">
        <v>228</v>
      </c>
      <c r="J21" s="129" t="s">
        <v>262</v>
      </c>
      <c r="K21" s="129" t="s">
        <v>262</v>
      </c>
      <c r="L21" s="129" t="s">
        <v>262</v>
      </c>
      <c r="M21" s="129" t="s">
        <v>37</v>
      </c>
      <c r="N21" s="129" t="s">
        <v>262</v>
      </c>
      <c r="O21" s="129" t="s">
        <v>262</v>
      </c>
      <c r="P21" s="129" t="s">
        <v>262</v>
      </c>
      <c r="Q21" s="129" t="s">
        <v>262</v>
      </c>
      <c r="R21" s="129" t="s">
        <v>22</v>
      </c>
      <c r="S21" s="132" t="s">
        <v>82</v>
      </c>
      <c r="T21" s="129" t="s">
        <v>23</v>
      </c>
      <c r="U21" s="129" t="s">
        <v>22</v>
      </c>
      <c r="V21" s="289" t="s">
        <v>359</v>
      </c>
      <c r="W21" s="290"/>
    </row>
    <row r="22" spans="2:23" ht="25.5" customHeight="1" x14ac:dyDescent="0.2">
      <c r="B22" s="88" t="s">
        <v>256</v>
      </c>
      <c r="C22" s="129" t="s">
        <v>262</v>
      </c>
      <c r="D22" s="129" t="s">
        <v>262</v>
      </c>
      <c r="E22" s="129" t="s">
        <v>262</v>
      </c>
      <c r="F22" s="129"/>
      <c r="G22" s="129" t="s">
        <v>262</v>
      </c>
      <c r="H22" s="129"/>
      <c r="I22" s="129" t="s">
        <v>228</v>
      </c>
      <c r="J22" s="129"/>
      <c r="K22" s="129" t="s">
        <v>262</v>
      </c>
      <c r="L22" s="129" t="s">
        <v>262</v>
      </c>
      <c r="M22" s="129" t="s">
        <v>37</v>
      </c>
      <c r="N22" s="129" t="s">
        <v>262</v>
      </c>
      <c r="O22" s="129" t="s">
        <v>262</v>
      </c>
      <c r="P22" s="129" t="s">
        <v>262</v>
      </c>
      <c r="Q22" s="129" t="s">
        <v>262</v>
      </c>
      <c r="R22" s="129" t="s">
        <v>22</v>
      </c>
      <c r="S22" s="132" t="s">
        <v>82</v>
      </c>
      <c r="T22" s="129" t="s">
        <v>23</v>
      </c>
      <c r="U22" s="129" t="s">
        <v>22</v>
      </c>
      <c r="V22" s="289" t="s">
        <v>359</v>
      </c>
      <c r="W22" s="290"/>
    </row>
    <row r="23" spans="2:23" ht="25.5" customHeight="1" x14ac:dyDescent="0.2">
      <c r="B23" s="88" t="s">
        <v>257</v>
      </c>
      <c r="C23" s="129" t="s">
        <v>262</v>
      </c>
      <c r="D23" s="129" t="s">
        <v>262</v>
      </c>
      <c r="E23" s="129" t="s">
        <v>262</v>
      </c>
      <c r="F23" s="129" t="s">
        <v>262</v>
      </c>
      <c r="G23" s="129" t="s">
        <v>262</v>
      </c>
      <c r="H23" s="129" t="s">
        <v>262</v>
      </c>
      <c r="I23" s="129" t="s">
        <v>228</v>
      </c>
      <c r="J23" s="129"/>
      <c r="K23" s="129" t="s">
        <v>262</v>
      </c>
      <c r="L23" s="129" t="s">
        <v>262</v>
      </c>
      <c r="M23" s="129" t="s">
        <v>37</v>
      </c>
      <c r="N23" s="129" t="s">
        <v>262</v>
      </c>
      <c r="O23" s="129" t="s">
        <v>262</v>
      </c>
      <c r="P23" s="129" t="s">
        <v>262</v>
      </c>
      <c r="Q23" s="129" t="s">
        <v>262</v>
      </c>
      <c r="R23" s="129" t="s">
        <v>22</v>
      </c>
      <c r="S23" s="132" t="s">
        <v>82</v>
      </c>
      <c r="T23" s="129" t="s">
        <v>23</v>
      </c>
      <c r="U23" s="129" t="s">
        <v>22</v>
      </c>
      <c r="V23" s="289" t="s">
        <v>228</v>
      </c>
      <c r="W23" s="290"/>
    </row>
    <row r="24" spans="2:23" ht="25.5" customHeight="1" x14ac:dyDescent="0.2">
      <c r="B24" s="88" t="s">
        <v>258</v>
      </c>
      <c r="C24" s="129" t="s">
        <v>262</v>
      </c>
      <c r="D24" s="129" t="s">
        <v>262</v>
      </c>
      <c r="E24" s="129" t="s">
        <v>262</v>
      </c>
      <c r="F24" s="129"/>
      <c r="G24" s="129" t="s">
        <v>262</v>
      </c>
      <c r="H24" s="129"/>
      <c r="I24" s="129" t="s">
        <v>228</v>
      </c>
      <c r="J24" s="129" t="s">
        <v>262</v>
      </c>
      <c r="K24" s="129" t="s">
        <v>262</v>
      </c>
      <c r="L24" s="129" t="s">
        <v>262</v>
      </c>
      <c r="M24" s="129" t="s">
        <v>37</v>
      </c>
      <c r="N24" s="129" t="s">
        <v>262</v>
      </c>
      <c r="O24" s="129" t="s">
        <v>262</v>
      </c>
      <c r="P24" s="129" t="s">
        <v>262</v>
      </c>
      <c r="Q24" s="129" t="s">
        <v>262</v>
      </c>
      <c r="R24" s="129" t="s">
        <v>22</v>
      </c>
      <c r="S24" s="132" t="s">
        <v>82</v>
      </c>
      <c r="T24" s="129" t="s">
        <v>23</v>
      </c>
      <c r="U24" s="129" t="s">
        <v>22</v>
      </c>
      <c r="V24" s="289" t="s">
        <v>359</v>
      </c>
      <c r="W24" s="290"/>
    </row>
    <row r="25" spans="2:23" ht="25.5" customHeight="1" x14ac:dyDescent="0.2">
      <c r="B25" s="88" t="s">
        <v>259</v>
      </c>
      <c r="C25" s="129" t="s">
        <v>262</v>
      </c>
      <c r="D25" s="129" t="s">
        <v>262</v>
      </c>
      <c r="E25" s="129" t="s">
        <v>262</v>
      </c>
      <c r="F25" s="129" t="s">
        <v>262</v>
      </c>
      <c r="G25" s="129" t="s">
        <v>262</v>
      </c>
      <c r="H25" s="129"/>
      <c r="I25" s="129" t="s">
        <v>228</v>
      </c>
      <c r="J25" s="129"/>
      <c r="K25" s="129" t="s">
        <v>262</v>
      </c>
      <c r="L25" s="129" t="s">
        <v>262</v>
      </c>
      <c r="M25" s="129" t="s">
        <v>37</v>
      </c>
      <c r="N25" s="129" t="s">
        <v>262</v>
      </c>
      <c r="O25" s="129" t="s">
        <v>262</v>
      </c>
      <c r="P25" s="129" t="s">
        <v>262</v>
      </c>
      <c r="Q25" s="129" t="s">
        <v>262</v>
      </c>
      <c r="R25" s="129" t="s">
        <v>22</v>
      </c>
      <c r="S25" s="132" t="s">
        <v>82</v>
      </c>
      <c r="T25" s="129" t="s">
        <v>23</v>
      </c>
      <c r="U25" s="129" t="s">
        <v>22</v>
      </c>
      <c r="V25" s="289" t="s">
        <v>228</v>
      </c>
      <c r="W25" s="290"/>
    </row>
    <row r="26" spans="2:23" ht="25.5" customHeight="1" x14ac:dyDescent="0.2">
      <c r="B26" s="88" t="s">
        <v>260</v>
      </c>
      <c r="C26" s="129" t="s">
        <v>262</v>
      </c>
      <c r="D26" s="129" t="s">
        <v>262</v>
      </c>
      <c r="E26" s="129" t="s">
        <v>262</v>
      </c>
      <c r="F26" s="129" t="s">
        <v>262</v>
      </c>
      <c r="G26" s="129" t="s">
        <v>262</v>
      </c>
      <c r="H26" s="129" t="s">
        <v>262</v>
      </c>
      <c r="I26" s="129" t="s">
        <v>228</v>
      </c>
      <c r="J26" s="129" t="s">
        <v>262</v>
      </c>
      <c r="K26" s="129" t="s">
        <v>262</v>
      </c>
      <c r="L26" s="129" t="s">
        <v>262</v>
      </c>
      <c r="M26" s="129" t="s">
        <v>37</v>
      </c>
      <c r="N26" s="129" t="s">
        <v>262</v>
      </c>
      <c r="O26" s="129" t="s">
        <v>262</v>
      </c>
      <c r="P26" s="129" t="s">
        <v>262</v>
      </c>
      <c r="Q26" s="129" t="s">
        <v>262</v>
      </c>
      <c r="R26" s="129" t="s">
        <v>22</v>
      </c>
      <c r="S26" s="132" t="s">
        <v>82</v>
      </c>
      <c r="T26" s="129" t="s">
        <v>23</v>
      </c>
      <c r="U26" s="129" t="s">
        <v>22</v>
      </c>
      <c r="V26" s="289" t="s">
        <v>228</v>
      </c>
      <c r="W26" s="290"/>
    </row>
    <row r="27" spans="2:23" ht="25.5" customHeight="1" x14ac:dyDescent="0.2">
      <c r="B27" s="88" t="s">
        <v>56</v>
      </c>
      <c r="C27" s="129" t="s">
        <v>262</v>
      </c>
      <c r="D27" s="129" t="s">
        <v>262</v>
      </c>
      <c r="E27" s="129" t="s">
        <v>262</v>
      </c>
      <c r="F27" s="129"/>
      <c r="G27" s="129"/>
      <c r="H27" s="129"/>
      <c r="I27" s="129" t="s">
        <v>228</v>
      </c>
      <c r="J27" s="129"/>
      <c r="K27" s="129" t="s">
        <v>262</v>
      </c>
      <c r="L27" s="129" t="s">
        <v>262</v>
      </c>
      <c r="M27" s="129" t="s">
        <v>37</v>
      </c>
      <c r="N27" s="129" t="s">
        <v>262</v>
      </c>
      <c r="O27" s="129" t="s">
        <v>262</v>
      </c>
      <c r="P27" s="129" t="s">
        <v>262</v>
      </c>
      <c r="Q27" s="129" t="s">
        <v>262</v>
      </c>
      <c r="R27" s="129" t="s">
        <v>22</v>
      </c>
      <c r="S27" s="132" t="s">
        <v>82</v>
      </c>
      <c r="T27" s="129" t="s">
        <v>23</v>
      </c>
      <c r="U27" s="129" t="s">
        <v>22</v>
      </c>
      <c r="V27" s="289" t="s">
        <v>359</v>
      </c>
      <c r="W27" s="290"/>
    </row>
    <row r="28" spans="2:23" ht="25.5" customHeight="1" x14ac:dyDescent="0.2">
      <c r="B28" s="88" t="s">
        <v>261</v>
      </c>
      <c r="C28" s="129" t="s">
        <v>262</v>
      </c>
      <c r="D28" s="129" t="s">
        <v>262</v>
      </c>
      <c r="E28" s="129" t="s">
        <v>262</v>
      </c>
      <c r="F28" s="129" t="s">
        <v>262</v>
      </c>
      <c r="G28" s="129" t="s">
        <v>262</v>
      </c>
      <c r="H28" s="129"/>
      <c r="I28" s="129" t="s">
        <v>228</v>
      </c>
      <c r="J28" s="129"/>
      <c r="K28" s="129" t="s">
        <v>262</v>
      </c>
      <c r="L28" s="129" t="s">
        <v>262</v>
      </c>
      <c r="M28" s="129" t="s">
        <v>37</v>
      </c>
      <c r="N28" s="129" t="s">
        <v>262</v>
      </c>
      <c r="O28" s="129" t="s">
        <v>262</v>
      </c>
      <c r="P28" s="129" t="s">
        <v>262</v>
      </c>
      <c r="Q28" s="129" t="s">
        <v>262</v>
      </c>
      <c r="R28" s="129" t="s">
        <v>22</v>
      </c>
      <c r="S28" s="132" t="s">
        <v>82</v>
      </c>
      <c r="T28" s="129" t="s">
        <v>23</v>
      </c>
      <c r="U28" s="129" t="s">
        <v>22</v>
      </c>
      <c r="V28" s="289"/>
      <c r="W28" s="290"/>
    </row>
    <row r="30" spans="2:23" x14ac:dyDescent="0.2">
      <c r="B30" s="56"/>
      <c r="C30" s="56"/>
      <c r="D30" s="56"/>
      <c r="E30" s="56"/>
      <c r="F30" s="56"/>
      <c r="G30" s="56"/>
      <c r="H30" s="56"/>
      <c r="I30" s="93"/>
    </row>
    <row r="31" spans="2:23" ht="15" customHeight="1" x14ac:dyDescent="0.2">
      <c r="B31" s="56"/>
      <c r="C31" s="56"/>
      <c r="D31" s="297" t="s">
        <v>118</v>
      </c>
      <c r="E31" s="298"/>
      <c r="F31" s="298"/>
      <c r="G31" s="298"/>
      <c r="H31" s="298"/>
      <c r="I31" s="298"/>
      <c r="J31" s="298"/>
      <c r="K31" s="298"/>
      <c r="L31" s="298"/>
      <c r="M31" s="298"/>
      <c r="N31" s="298"/>
      <c r="O31" s="298"/>
      <c r="P31" s="298"/>
      <c r="Q31" s="298"/>
      <c r="R31" s="298"/>
      <c r="S31" s="299"/>
      <c r="T31" s="289" t="s">
        <v>119</v>
      </c>
      <c r="U31" s="290"/>
    </row>
    <row r="32" spans="2:23" ht="15" customHeight="1" x14ac:dyDescent="0.2">
      <c r="B32" s="56"/>
      <c r="C32" s="56"/>
      <c r="D32" s="300" t="s">
        <v>360</v>
      </c>
      <c r="E32" s="301"/>
      <c r="F32" s="301"/>
      <c r="G32" s="301"/>
      <c r="H32" s="301"/>
      <c r="I32" s="301"/>
      <c r="J32" s="301"/>
      <c r="K32" s="301"/>
      <c r="L32" s="301"/>
      <c r="M32" s="301"/>
      <c r="N32" s="301"/>
      <c r="O32" s="301"/>
      <c r="P32" s="301"/>
      <c r="Q32" s="301"/>
      <c r="R32" s="301"/>
      <c r="S32" s="302"/>
      <c r="T32" s="283" t="s">
        <v>276</v>
      </c>
      <c r="U32" s="284"/>
    </row>
    <row r="33" spans="2:21" ht="15" customHeight="1" x14ac:dyDescent="0.2">
      <c r="B33" s="56"/>
      <c r="C33" s="56"/>
      <c r="D33" s="303"/>
      <c r="E33" s="304"/>
      <c r="F33" s="304"/>
      <c r="G33" s="304"/>
      <c r="H33" s="304"/>
      <c r="I33" s="304"/>
      <c r="J33" s="304"/>
      <c r="K33" s="304"/>
      <c r="L33" s="304"/>
      <c r="M33" s="304"/>
      <c r="N33" s="304"/>
      <c r="O33" s="304"/>
      <c r="P33" s="304"/>
      <c r="Q33" s="304"/>
      <c r="R33" s="304"/>
      <c r="S33" s="305"/>
      <c r="T33" s="285"/>
      <c r="U33" s="286"/>
    </row>
    <row r="34" spans="2:21" ht="15" customHeight="1" x14ac:dyDescent="0.2">
      <c r="B34" s="56"/>
      <c r="C34" s="56"/>
      <c r="D34" s="303"/>
      <c r="E34" s="304"/>
      <c r="F34" s="304"/>
      <c r="G34" s="304"/>
      <c r="H34" s="304"/>
      <c r="I34" s="304"/>
      <c r="J34" s="304"/>
      <c r="K34" s="304"/>
      <c r="L34" s="304"/>
      <c r="M34" s="304"/>
      <c r="N34" s="304"/>
      <c r="O34" s="304"/>
      <c r="P34" s="304"/>
      <c r="Q34" s="304"/>
      <c r="R34" s="304"/>
      <c r="S34" s="305"/>
      <c r="T34" s="285"/>
      <c r="U34" s="286"/>
    </row>
    <row r="35" spans="2:21" ht="15" customHeight="1" x14ac:dyDescent="0.2">
      <c r="B35" s="56"/>
      <c r="C35" s="56"/>
      <c r="D35" s="306"/>
      <c r="E35" s="307"/>
      <c r="F35" s="307"/>
      <c r="G35" s="307"/>
      <c r="H35" s="307"/>
      <c r="I35" s="307"/>
      <c r="J35" s="307"/>
      <c r="K35" s="307"/>
      <c r="L35" s="307"/>
      <c r="M35" s="307"/>
      <c r="N35" s="307"/>
      <c r="O35" s="307"/>
      <c r="P35" s="307"/>
      <c r="Q35" s="307"/>
      <c r="R35" s="307"/>
      <c r="S35" s="308"/>
      <c r="T35" s="287"/>
      <c r="U35" s="288"/>
    </row>
  </sheetData>
  <mergeCells count="30">
    <mergeCell ref="V19:W19"/>
    <mergeCell ref="D31:S31"/>
    <mergeCell ref="T31:U31"/>
    <mergeCell ref="T32:U35"/>
    <mergeCell ref="V20:W20"/>
    <mergeCell ref="V21:W21"/>
    <mergeCell ref="V22:W22"/>
    <mergeCell ref="V23:W23"/>
    <mergeCell ref="V24:W24"/>
    <mergeCell ref="V25:W25"/>
    <mergeCell ref="V26:W26"/>
    <mergeCell ref="V27:W27"/>
    <mergeCell ref="V28:W28"/>
    <mergeCell ref="D32:S35"/>
    <mergeCell ref="B2:W2"/>
    <mergeCell ref="D4:H4"/>
    <mergeCell ref="B11:Q11"/>
    <mergeCell ref="R11:S11"/>
    <mergeCell ref="T11:U11"/>
    <mergeCell ref="V11:W13"/>
    <mergeCell ref="D6:H6"/>
    <mergeCell ref="D8:H8"/>
    <mergeCell ref="T4:V4"/>
    <mergeCell ref="T6:V6"/>
    <mergeCell ref="T8:V8"/>
    <mergeCell ref="V14:W14"/>
    <mergeCell ref="V15:W15"/>
    <mergeCell ref="V16:W16"/>
    <mergeCell ref="V17:W17"/>
    <mergeCell ref="V18:W18"/>
  </mergeCells>
  <conditionalFormatting sqref="U4 U8 U6 D4:H4 D6:E6 D8:E8">
    <cfRule type="containsBlanks" dxfId="57" priority="18">
      <formula>LEN(TRIM(D4))=0</formula>
    </cfRule>
  </conditionalFormatting>
  <conditionalFormatting sqref="T4">
    <cfRule type="containsBlanks" dxfId="56" priority="11">
      <formula>LEN(TRIM(T4))=0</formula>
    </cfRule>
  </conditionalFormatting>
  <conditionalFormatting sqref="T6">
    <cfRule type="containsBlanks" dxfId="55" priority="10">
      <formula>LEN(TRIM(T6))=0</formula>
    </cfRule>
  </conditionalFormatting>
  <conditionalFormatting sqref="T8">
    <cfRule type="containsBlanks" dxfId="54" priority="9">
      <formula>LEN(TRIM(T8))=0</formula>
    </cfRule>
  </conditionalFormatting>
  <conditionalFormatting sqref="T14:T28">
    <cfRule type="containsText" dxfId="53" priority="5" operator="containsText" text="NON">
      <formula>NOT(ISERROR(SEARCH("NON",T14)))</formula>
    </cfRule>
    <cfRule type="containsText" dxfId="52" priority="6" operator="containsText" text="OUI">
      <formula>NOT(ISERROR(SEARCH("OUI",T14)))</formula>
    </cfRule>
  </conditionalFormatting>
  <conditionalFormatting sqref="U14:U28">
    <cfRule type="containsText" dxfId="51" priority="3" operator="containsText" text="NON">
      <formula>NOT(ISERROR(SEARCH("NON",U14)))</formula>
    </cfRule>
    <cfRule type="containsText" dxfId="50" priority="4" operator="containsText" text="OUI">
      <formula>NOT(ISERROR(SEARCH("OUI",U14)))</formula>
    </cfRule>
  </conditionalFormatting>
  <conditionalFormatting sqref="C14:Q28">
    <cfRule type="containsBlanks" dxfId="49" priority="7">
      <formula>LEN(TRIM(C14))=0</formula>
    </cfRule>
    <cfRule type="containsText" dxfId="48" priority="8" operator="containsText" text="X">
      <formula>NOT(ISERROR(SEARCH("X",C14)))</formula>
    </cfRule>
  </conditionalFormatting>
  <conditionalFormatting sqref="R14:R28">
    <cfRule type="containsText" dxfId="47" priority="1" operator="containsText" text="NON">
      <formula>NOT(ISERROR(SEARCH("NON",R14)))</formula>
    </cfRule>
    <cfRule type="containsText" dxfId="46" priority="2" operator="containsText" text="OUI">
      <formula>NOT(ISERROR(SEARCH("OUI",R14)))</formula>
    </cfRule>
  </conditionalFormatting>
  <printOptions horizontalCentered="1"/>
  <pageMargins left="0.11811023622047245" right="0.9055118110236221" top="0.55118110236220474" bottom="0.47244094488188981" header="0.31496062992125984" footer="0.31496062992125984"/>
  <pageSetup paperSize="9" scale="77" orientation="landscape" r:id="rId1"/>
  <ignoredErrors>
    <ignoredError sqref="D4 D6 D8 T4 T6 T8" unlocked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6">
    <pageSetUpPr fitToPage="1"/>
  </sheetPr>
  <dimension ref="B1:V35"/>
  <sheetViews>
    <sheetView showGridLines="0" showRowColHeaders="0" topLeftCell="A2" zoomScale="80" zoomScaleNormal="80" workbookViewId="0">
      <selection activeCell="Y6" sqref="Y6"/>
    </sheetView>
  </sheetViews>
  <sheetFormatPr baseColWidth="10" defaultRowHeight="12.75" x14ac:dyDescent="0.2"/>
  <cols>
    <col min="1" max="1" width="18.5703125" style="23" customWidth="1"/>
    <col min="2" max="16" width="5.7109375" style="87" customWidth="1"/>
    <col min="17" max="20" width="10.7109375" style="23" customWidth="1"/>
    <col min="21" max="21" width="9.7109375" style="23" customWidth="1"/>
    <col min="22" max="22" width="10.140625" style="23" customWidth="1"/>
    <col min="23" max="16384" width="11.42578125" style="23"/>
  </cols>
  <sheetData>
    <row r="1" spans="2:22" ht="24" customHeight="1" x14ac:dyDescent="0.2"/>
    <row r="2" spans="2:22" ht="54.75" customHeight="1" x14ac:dyDescent="0.2">
      <c r="B2" s="271" t="s">
        <v>154</v>
      </c>
      <c r="C2" s="203"/>
      <c r="D2" s="203"/>
      <c r="E2" s="203"/>
      <c r="F2" s="203"/>
      <c r="G2" s="203"/>
      <c r="H2" s="203"/>
      <c r="I2" s="203"/>
      <c r="J2" s="203"/>
      <c r="K2" s="203"/>
      <c r="L2" s="203"/>
      <c r="M2" s="203"/>
      <c r="N2" s="203"/>
      <c r="O2" s="203"/>
      <c r="P2" s="203"/>
      <c r="Q2" s="203"/>
      <c r="R2" s="203"/>
      <c r="S2" s="203"/>
      <c r="T2" s="203"/>
      <c r="U2" s="203"/>
      <c r="V2" s="204"/>
    </row>
    <row r="3" spans="2:22" ht="16.5" customHeight="1" x14ac:dyDescent="0.2">
      <c r="B3" s="111"/>
      <c r="C3" s="95"/>
      <c r="D3" s="95"/>
      <c r="E3" s="95"/>
      <c r="F3" s="106"/>
      <c r="G3" s="104"/>
      <c r="H3" s="104"/>
      <c r="I3" s="104"/>
      <c r="J3" s="104"/>
      <c r="K3" s="104"/>
      <c r="L3" s="104"/>
      <c r="M3" s="104"/>
      <c r="N3" s="104"/>
      <c r="O3" s="104"/>
      <c r="P3" s="104"/>
      <c r="Q3" s="114"/>
      <c r="R3" s="114"/>
      <c r="S3" s="114"/>
      <c r="T3" s="114"/>
      <c r="U3" s="114"/>
      <c r="V3" s="115"/>
    </row>
    <row r="4" spans="2:22" ht="24" customHeight="1" x14ac:dyDescent="0.2">
      <c r="B4" s="123" t="s">
        <v>142</v>
      </c>
      <c r="C4" s="122"/>
      <c r="D4" s="277" t="str">
        <f>+Page_de_garde!C4</f>
        <v>Blanchisserie Partner</v>
      </c>
      <c r="E4" s="277"/>
      <c r="F4" s="277"/>
      <c r="G4" s="277"/>
      <c r="H4" s="277"/>
      <c r="I4" s="103"/>
      <c r="J4" s="103"/>
      <c r="K4" s="103"/>
      <c r="L4" s="103"/>
      <c r="M4" s="103"/>
      <c r="N4" s="103"/>
      <c r="O4" s="103"/>
      <c r="P4" s="103"/>
      <c r="Q4" s="58"/>
      <c r="R4" s="122" t="s">
        <v>122</v>
      </c>
      <c r="S4" s="277" t="str">
        <f>+Page_de_garde!G4</f>
        <v>MDExpert</v>
      </c>
      <c r="T4" s="277"/>
      <c r="U4" s="277"/>
      <c r="V4" s="116"/>
    </row>
    <row r="5" spans="2:22" ht="16.5" customHeight="1" x14ac:dyDescent="0.2">
      <c r="B5" s="112"/>
      <c r="C5" s="56"/>
      <c r="D5" s="56"/>
      <c r="E5" s="100"/>
      <c r="F5" s="107"/>
      <c r="G5" s="103"/>
      <c r="H5" s="103"/>
      <c r="I5" s="103"/>
      <c r="J5" s="103"/>
      <c r="K5" s="103"/>
      <c r="L5" s="103"/>
      <c r="M5" s="103"/>
      <c r="N5" s="103"/>
      <c r="O5" s="103"/>
      <c r="P5" s="103"/>
      <c r="Q5" s="58"/>
      <c r="R5" s="121"/>
      <c r="S5" s="121"/>
      <c r="T5" s="58"/>
      <c r="U5" s="58"/>
      <c r="V5" s="116"/>
    </row>
    <row r="6" spans="2:22" ht="24" customHeight="1" x14ac:dyDescent="0.2">
      <c r="B6" s="123" t="s">
        <v>143</v>
      </c>
      <c r="C6" s="122"/>
      <c r="D6" s="276">
        <f>+Page_de_garde!C6</f>
        <v>2020</v>
      </c>
      <c r="E6" s="276"/>
      <c r="F6" s="276"/>
      <c r="G6" s="276"/>
      <c r="H6" s="276"/>
      <c r="I6" s="103"/>
      <c r="J6" s="103"/>
      <c r="K6" s="103"/>
      <c r="L6" s="103"/>
      <c r="M6" s="103"/>
      <c r="N6" s="103"/>
      <c r="O6" s="103"/>
      <c r="P6" s="103"/>
      <c r="Q6" s="58"/>
      <c r="R6" s="122" t="s">
        <v>123</v>
      </c>
      <c r="S6" s="277" t="str">
        <f>+Page_de_garde!G6</f>
        <v>CHAN</v>
      </c>
      <c r="T6" s="277"/>
      <c r="U6" s="277"/>
      <c r="V6" s="116"/>
    </row>
    <row r="7" spans="2:22" ht="16.5" customHeight="1" x14ac:dyDescent="0.2">
      <c r="B7" s="112"/>
      <c r="C7" s="56"/>
      <c r="D7" s="56"/>
      <c r="E7" s="100"/>
      <c r="F7" s="107"/>
      <c r="G7" s="103"/>
      <c r="H7" s="103"/>
      <c r="I7" s="103"/>
      <c r="J7" s="103"/>
      <c r="K7" s="103"/>
      <c r="L7" s="103"/>
      <c r="M7" s="103"/>
      <c r="N7" s="103"/>
      <c r="O7" s="103"/>
      <c r="P7" s="103"/>
      <c r="Q7" s="58"/>
      <c r="R7" s="121"/>
      <c r="S7" s="121"/>
      <c r="T7" s="58"/>
      <c r="U7" s="58"/>
      <c r="V7" s="116"/>
    </row>
    <row r="8" spans="2:22" ht="24" customHeight="1" x14ac:dyDescent="0.2">
      <c r="B8" s="123" t="s">
        <v>144</v>
      </c>
      <c r="C8" s="122"/>
      <c r="D8" s="275">
        <f>+Page_de_garde!C8</f>
        <v>44150</v>
      </c>
      <c r="E8" s="276"/>
      <c r="F8" s="276"/>
      <c r="G8" s="276"/>
      <c r="H8" s="276"/>
      <c r="I8" s="103"/>
      <c r="J8" s="103"/>
      <c r="K8" s="103"/>
      <c r="L8" s="103"/>
      <c r="M8" s="103"/>
      <c r="N8" s="103"/>
      <c r="O8" s="103"/>
      <c r="P8" s="103"/>
      <c r="Q8" s="58"/>
      <c r="R8" s="122" t="s">
        <v>124</v>
      </c>
      <c r="S8" s="277" t="str">
        <f>+Page_de_garde!G8</f>
        <v>RIM</v>
      </c>
      <c r="T8" s="277"/>
      <c r="U8" s="277"/>
      <c r="V8" s="116"/>
    </row>
    <row r="9" spans="2:22" ht="16.5" customHeight="1" x14ac:dyDescent="0.2">
      <c r="B9" s="113"/>
      <c r="C9" s="98"/>
      <c r="D9" s="98"/>
      <c r="E9" s="101"/>
      <c r="F9" s="108"/>
      <c r="G9" s="105"/>
      <c r="H9" s="105"/>
      <c r="I9" s="105"/>
      <c r="J9" s="105"/>
      <c r="K9" s="105"/>
      <c r="L9" s="105"/>
      <c r="M9" s="105"/>
      <c r="N9" s="105"/>
      <c r="O9" s="105"/>
      <c r="P9" s="105"/>
      <c r="Q9" s="117"/>
      <c r="R9" s="117"/>
      <c r="S9" s="117"/>
      <c r="T9" s="117"/>
      <c r="U9" s="117"/>
      <c r="V9" s="118"/>
    </row>
    <row r="10" spans="2:22" ht="19.5" customHeight="1" x14ac:dyDescent="0.2"/>
    <row r="11" spans="2:22" ht="30" customHeight="1" x14ac:dyDescent="0.2">
      <c r="B11" s="280" t="s">
        <v>220</v>
      </c>
      <c r="C11" s="282"/>
      <c r="D11" s="282"/>
      <c r="E11" s="282"/>
      <c r="F11" s="282"/>
      <c r="G11" s="282"/>
      <c r="H11" s="282"/>
      <c r="I11" s="282"/>
      <c r="J11" s="282"/>
      <c r="K11" s="282"/>
      <c r="L11" s="282"/>
      <c r="M11" s="282"/>
      <c r="N11" s="282"/>
      <c r="O11" s="282"/>
      <c r="P11" s="282"/>
      <c r="Q11" s="280" t="s">
        <v>138</v>
      </c>
      <c r="R11" s="281"/>
      <c r="S11" s="280" t="s">
        <v>139</v>
      </c>
      <c r="T11" s="282"/>
      <c r="U11" s="283" t="s">
        <v>141</v>
      </c>
      <c r="V11" s="284"/>
    </row>
    <row r="12" spans="2:22" ht="19.5" customHeight="1" x14ac:dyDescent="0.2">
      <c r="U12" s="285"/>
      <c r="V12" s="286"/>
    </row>
    <row r="13" spans="2:22" ht="120" customHeight="1" x14ac:dyDescent="0.2">
      <c r="B13" s="91" t="s">
        <v>376</v>
      </c>
      <c r="C13" s="91" t="s">
        <v>152</v>
      </c>
      <c r="D13" s="92" t="s">
        <v>151</v>
      </c>
      <c r="E13" s="91" t="s">
        <v>134</v>
      </c>
      <c r="F13" s="92" t="s">
        <v>101</v>
      </c>
      <c r="G13" s="92" t="s">
        <v>155</v>
      </c>
      <c r="H13" s="92" t="s">
        <v>107</v>
      </c>
      <c r="I13" s="92" t="s">
        <v>98</v>
      </c>
      <c r="J13" s="92" t="s">
        <v>104</v>
      </c>
      <c r="K13" s="92" t="s">
        <v>105</v>
      </c>
      <c r="L13" s="92" t="s">
        <v>82</v>
      </c>
      <c r="M13" s="92" t="s">
        <v>102</v>
      </c>
      <c r="N13" s="92" t="s">
        <v>153</v>
      </c>
      <c r="O13" s="92" t="s">
        <v>100</v>
      </c>
      <c r="P13" s="92" t="s">
        <v>49</v>
      </c>
      <c r="Q13" s="109" t="s">
        <v>156</v>
      </c>
      <c r="R13" s="109" t="s">
        <v>157</v>
      </c>
      <c r="S13" s="109" t="s">
        <v>286</v>
      </c>
      <c r="T13" s="110" t="s">
        <v>158</v>
      </c>
      <c r="U13" s="287"/>
      <c r="V13" s="288"/>
    </row>
    <row r="14" spans="2:22" s="20" customFormat="1" ht="25.5" customHeight="1" x14ac:dyDescent="0.25">
      <c r="B14" s="129" t="s">
        <v>248</v>
      </c>
      <c r="C14" s="129" t="s">
        <v>262</v>
      </c>
      <c r="D14" s="129" t="s">
        <v>262</v>
      </c>
      <c r="E14" s="129" t="s">
        <v>262</v>
      </c>
      <c r="F14" s="129" t="s">
        <v>262</v>
      </c>
      <c r="G14" s="129" t="s">
        <v>262</v>
      </c>
      <c r="H14" s="129" t="s">
        <v>262</v>
      </c>
      <c r="I14" s="129" t="s">
        <v>262</v>
      </c>
      <c r="J14" s="129" t="s">
        <v>262</v>
      </c>
      <c r="K14" s="129" t="s">
        <v>262</v>
      </c>
      <c r="L14" s="129" t="s">
        <v>37</v>
      </c>
      <c r="M14" s="129" t="s">
        <v>262</v>
      </c>
      <c r="N14" s="129" t="s">
        <v>262</v>
      </c>
      <c r="O14" s="129" t="s">
        <v>262</v>
      </c>
      <c r="P14" s="129" t="s">
        <v>262</v>
      </c>
      <c r="Q14" s="129" t="s">
        <v>22</v>
      </c>
      <c r="R14" s="129" t="s">
        <v>82</v>
      </c>
      <c r="S14" s="129" t="s">
        <v>23</v>
      </c>
      <c r="T14" s="129" t="s">
        <v>22</v>
      </c>
      <c r="U14" s="289"/>
      <c r="V14" s="290"/>
    </row>
    <row r="15" spans="2:22" s="20" customFormat="1" ht="25.5" customHeight="1" x14ac:dyDescent="0.25">
      <c r="B15" s="129" t="s">
        <v>249</v>
      </c>
      <c r="C15" s="129" t="s">
        <v>262</v>
      </c>
      <c r="D15" s="129" t="s">
        <v>262</v>
      </c>
      <c r="E15" s="129" t="s">
        <v>262</v>
      </c>
      <c r="F15" s="129" t="s">
        <v>262</v>
      </c>
      <c r="G15" s="129" t="s">
        <v>262</v>
      </c>
      <c r="H15" s="129" t="s">
        <v>262</v>
      </c>
      <c r="I15" s="129" t="s">
        <v>262</v>
      </c>
      <c r="J15" s="129" t="s">
        <v>262</v>
      </c>
      <c r="K15" s="129" t="s">
        <v>262</v>
      </c>
      <c r="L15" s="129" t="s">
        <v>37</v>
      </c>
      <c r="M15" s="129" t="s">
        <v>262</v>
      </c>
      <c r="N15" s="129" t="s">
        <v>262</v>
      </c>
      <c r="O15" s="129" t="s">
        <v>262</v>
      </c>
      <c r="P15" s="129" t="s">
        <v>262</v>
      </c>
      <c r="Q15" s="129" t="s">
        <v>22</v>
      </c>
      <c r="R15" s="129" t="s">
        <v>82</v>
      </c>
      <c r="S15" s="129" t="s">
        <v>23</v>
      </c>
      <c r="T15" s="129" t="s">
        <v>22</v>
      </c>
      <c r="U15" s="289"/>
      <c r="V15" s="290"/>
    </row>
    <row r="16" spans="2:22" s="20" customFormat="1" ht="25.5" customHeight="1" x14ac:dyDescent="0.25">
      <c r="B16" s="129" t="s">
        <v>268</v>
      </c>
      <c r="C16" s="129" t="s">
        <v>262</v>
      </c>
      <c r="D16" s="129" t="s">
        <v>262</v>
      </c>
      <c r="E16" s="129" t="s">
        <v>262</v>
      </c>
      <c r="F16" s="129" t="s">
        <v>262</v>
      </c>
      <c r="G16" s="129" t="s">
        <v>262</v>
      </c>
      <c r="H16" s="129" t="s">
        <v>262</v>
      </c>
      <c r="I16" s="129" t="s">
        <v>262</v>
      </c>
      <c r="J16" s="129" t="s">
        <v>262</v>
      </c>
      <c r="K16" s="129" t="s">
        <v>262</v>
      </c>
      <c r="L16" s="129" t="s">
        <v>37</v>
      </c>
      <c r="M16" s="129" t="s">
        <v>262</v>
      </c>
      <c r="N16" s="129" t="s">
        <v>262</v>
      </c>
      <c r="O16" s="129" t="s">
        <v>262</v>
      </c>
      <c r="P16" s="129" t="s">
        <v>262</v>
      </c>
      <c r="Q16" s="129" t="s">
        <v>22</v>
      </c>
      <c r="R16" s="129" t="s">
        <v>82</v>
      </c>
      <c r="S16" s="129" t="s">
        <v>23</v>
      </c>
      <c r="T16" s="129" t="s">
        <v>22</v>
      </c>
      <c r="U16" s="289"/>
      <c r="V16" s="290"/>
    </row>
    <row r="17" spans="2:22" s="20" customFormat="1" ht="25.5" customHeight="1" x14ac:dyDescent="0.25">
      <c r="B17" s="129" t="s">
        <v>250</v>
      </c>
      <c r="C17" s="129" t="s">
        <v>262</v>
      </c>
      <c r="D17" s="129" t="s">
        <v>262</v>
      </c>
      <c r="E17" s="129" t="s">
        <v>262</v>
      </c>
      <c r="F17" s="129" t="s">
        <v>262</v>
      </c>
      <c r="G17" s="129" t="s">
        <v>262</v>
      </c>
      <c r="H17" s="129" t="s">
        <v>262</v>
      </c>
      <c r="I17" s="129" t="s">
        <v>262</v>
      </c>
      <c r="J17" s="129" t="s">
        <v>262</v>
      </c>
      <c r="K17" s="129" t="s">
        <v>262</v>
      </c>
      <c r="L17" s="129" t="s">
        <v>37</v>
      </c>
      <c r="M17" s="129" t="s">
        <v>262</v>
      </c>
      <c r="N17" s="129" t="s">
        <v>262</v>
      </c>
      <c r="O17" s="129" t="s">
        <v>262</v>
      </c>
      <c r="P17" s="129" t="s">
        <v>262</v>
      </c>
      <c r="Q17" s="129" t="s">
        <v>22</v>
      </c>
      <c r="R17" s="129" t="s">
        <v>82</v>
      </c>
      <c r="S17" s="129" t="s">
        <v>23</v>
      </c>
      <c r="T17" s="129" t="s">
        <v>22</v>
      </c>
      <c r="U17" s="289"/>
      <c r="V17" s="290"/>
    </row>
    <row r="18" spans="2:22" s="20" customFormat="1" ht="25.5" customHeight="1" x14ac:dyDescent="0.25">
      <c r="B18" s="129" t="s">
        <v>251</v>
      </c>
      <c r="C18" s="129" t="s">
        <v>262</v>
      </c>
      <c r="D18" s="129" t="s">
        <v>262</v>
      </c>
      <c r="E18" s="129" t="s">
        <v>262</v>
      </c>
      <c r="F18" s="129" t="s">
        <v>262</v>
      </c>
      <c r="G18" s="129" t="s">
        <v>262</v>
      </c>
      <c r="H18" s="129" t="s">
        <v>262</v>
      </c>
      <c r="I18" s="129" t="s">
        <v>262</v>
      </c>
      <c r="J18" s="129" t="s">
        <v>262</v>
      </c>
      <c r="K18" s="129" t="s">
        <v>262</v>
      </c>
      <c r="L18" s="129" t="s">
        <v>37</v>
      </c>
      <c r="M18" s="129" t="s">
        <v>262</v>
      </c>
      <c r="N18" s="129" t="s">
        <v>262</v>
      </c>
      <c r="O18" s="129" t="s">
        <v>262</v>
      </c>
      <c r="P18" s="129" t="s">
        <v>262</v>
      </c>
      <c r="Q18" s="129" t="s">
        <v>22</v>
      </c>
      <c r="R18" s="129" t="s">
        <v>82</v>
      </c>
      <c r="S18" s="129" t="s">
        <v>23</v>
      </c>
      <c r="T18" s="129" t="s">
        <v>22</v>
      </c>
      <c r="U18" s="289"/>
      <c r="V18" s="290"/>
    </row>
    <row r="19" spans="2:22" s="20" customFormat="1" ht="25.5" customHeight="1" x14ac:dyDescent="0.25">
      <c r="B19" s="129" t="s">
        <v>253</v>
      </c>
      <c r="C19" s="129" t="s">
        <v>262</v>
      </c>
      <c r="D19" s="129" t="s">
        <v>262</v>
      </c>
      <c r="E19" s="129" t="s">
        <v>262</v>
      </c>
      <c r="F19" s="129" t="s">
        <v>262</v>
      </c>
      <c r="G19" s="129" t="s">
        <v>262</v>
      </c>
      <c r="H19" s="129" t="s">
        <v>262</v>
      </c>
      <c r="I19" s="129" t="s">
        <v>262</v>
      </c>
      <c r="J19" s="129" t="s">
        <v>262</v>
      </c>
      <c r="K19" s="129" t="s">
        <v>262</v>
      </c>
      <c r="L19" s="129" t="s">
        <v>37</v>
      </c>
      <c r="M19" s="129" t="s">
        <v>262</v>
      </c>
      <c r="N19" s="129" t="s">
        <v>262</v>
      </c>
      <c r="O19" s="129" t="s">
        <v>262</v>
      </c>
      <c r="P19" s="129" t="s">
        <v>262</v>
      </c>
      <c r="Q19" s="129" t="s">
        <v>22</v>
      </c>
      <c r="R19" s="129" t="s">
        <v>82</v>
      </c>
      <c r="S19" s="129" t="s">
        <v>23</v>
      </c>
      <c r="T19" s="129" t="s">
        <v>22</v>
      </c>
      <c r="U19" s="289"/>
      <c r="V19" s="290"/>
    </row>
    <row r="20" spans="2:22" s="20" customFormat="1" ht="25.5" customHeight="1" x14ac:dyDescent="0.25">
      <c r="B20" s="129" t="s">
        <v>267</v>
      </c>
      <c r="C20" s="129" t="s">
        <v>262</v>
      </c>
      <c r="D20" s="129" t="s">
        <v>262</v>
      </c>
      <c r="E20" s="129" t="s">
        <v>262</v>
      </c>
      <c r="F20" s="129" t="s">
        <v>262</v>
      </c>
      <c r="G20" s="129" t="s">
        <v>262</v>
      </c>
      <c r="H20" s="129" t="s">
        <v>262</v>
      </c>
      <c r="I20" s="129" t="s">
        <v>262</v>
      </c>
      <c r="J20" s="129" t="s">
        <v>262</v>
      </c>
      <c r="K20" s="129" t="s">
        <v>262</v>
      </c>
      <c r="L20" s="129" t="s">
        <v>37</v>
      </c>
      <c r="M20" s="129" t="s">
        <v>262</v>
      </c>
      <c r="N20" s="129" t="s">
        <v>262</v>
      </c>
      <c r="O20" s="129" t="s">
        <v>262</v>
      </c>
      <c r="P20" s="129" t="s">
        <v>262</v>
      </c>
      <c r="Q20" s="129" t="s">
        <v>22</v>
      </c>
      <c r="R20" s="129" t="s">
        <v>82</v>
      </c>
      <c r="S20" s="129" t="s">
        <v>23</v>
      </c>
      <c r="T20" s="129" t="s">
        <v>22</v>
      </c>
      <c r="U20" s="289"/>
      <c r="V20" s="290"/>
    </row>
    <row r="21" spans="2:22" s="20" customFormat="1" ht="25.5" customHeight="1" x14ac:dyDescent="0.25">
      <c r="B21" s="129" t="s">
        <v>255</v>
      </c>
      <c r="C21" s="129" t="s">
        <v>262</v>
      </c>
      <c r="D21" s="129" t="s">
        <v>262</v>
      </c>
      <c r="E21" s="129" t="s">
        <v>262</v>
      </c>
      <c r="F21" s="129" t="s">
        <v>262</v>
      </c>
      <c r="G21" s="129" t="s">
        <v>262</v>
      </c>
      <c r="H21" s="129" t="s">
        <v>262</v>
      </c>
      <c r="I21" s="129" t="s">
        <v>262</v>
      </c>
      <c r="J21" s="129" t="s">
        <v>262</v>
      </c>
      <c r="K21" s="129" t="s">
        <v>262</v>
      </c>
      <c r="L21" s="129" t="s">
        <v>37</v>
      </c>
      <c r="M21" s="129" t="s">
        <v>262</v>
      </c>
      <c r="N21" s="129" t="s">
        <v>262</v>
      </c>
      <c r="O21" s="129" t="s">
        <v>262</v>
      </c>
      <c r="P21" s="129" t="s">
        <v>262</v>
      </c>
      <c r="Q21" s="129" t="s">
        <v>22</v>
      </c>
      <c r="R21" s="129" t="s">
        <v>82</v>
      </c>
      <c r="S21" s="129" t="s">
        <v>23</v>
      </c>
      <c r="T21" s="129" t="s">
        <v>22</v>
      </c>
      <c r="U21" s="289"/>
      <c r="V21" s="290"/>
    </row>
    <row r="22" spans="2:22" s="20" customFormat="1" ht="25.5" customHeight="1" x14ac:dyDescent="0.25">
      <c r="B22" s="129" t="s">
        <v>256</v>
      </c>
      <c r="C22" s="129" t="s">
        <v>262</v>
      </c>
      <c r="D22" s="129" t="s">
        <v>262</v>
      </c>
      <c r="E22" s="129" t="s">
        <v>262</v>
      </c>
      <c r="F22" s="129" t="s">
        <v>262</v>
      </c>
      <c r="G22" s="129" t="s">
        <v>262</v>
      </c>
      <c r="H22" s="129" t="s">
        <v>262</v>
      </c>
      <c r="I22" s="129" t="s">
        <v>262</v>
      </c>
      <c r="J22" s="129" t="s">
        <v>262</v>
      </c>
      <c r="K22" s="129" t="s">
        <v>262</v>
      </c>
      <c r="L22" s="129" t="s">
        <v>37</v>
      </c>
      <c r="M22" s="129" t="s">
        <v>262</v>
      </c>
      <c r="N22" s="129" t="s">
        <v>262</v>
      </c>
      <c r="O22" s="129" t="s">
        <v>262</v>
      </c>
      <c r="P22" s="129" t="s">
        <v>262</v>
      </c>
      <c r="Q22" s="129" t="s">
        <v>22</v>
      </c>
      <c r="R22" s="129" t="s">
        <v>82</v>
      </c>
      <c r="S22" s="129" t="s">
        <v>23</v>
      </c>
      <c r="T22" s="129" t="s">
        <v>22</v>
      </c>
      <c r="U22" s="289"/>
      <c r="V22" s="290"/>
    </row>
    <row r="23" spans="2:22" s="20" customFormat="1" ht="25.5" customHeight="1" x14ac:dyDescent="0.25">
      <c r="B23" s="129" t="s">
        <v>257</v>
      </c>
      <c r="C23" s="129" t="s">
        <v>262</v>
      </c>
      <c r="D23" s="129" t="s">
        <v>262</v>
      </c>
      <c r="E23" s="129" t="s">
        <v>262</v>
      </c>
      <c r="F23" s="129" t="s">
        <v>262</v>
      </c>
      <c r="G23" s="129" t="s">
        <v>262</v>
      </c>
      <c r="H23" s="129" t="s">
        <v>262</v>
      </c>
      <c r="I23" s="129" t="s">
        <v>262</v>
      </c>
      <c r="J23" s="129" t="s">
        <v>262</v>
      </c>
      <c r="K23" s="129" t="s">
        <v>262</v>
      </c>
      <c r="L23" s="129" t="s">
        <v>37</v>
      </c>
      <c r="M23" s="129" t="s">
        <v>262</v>
      </c>
      <c r="N23" s="129" t="s">
        <v>262</v>
      </c>
      <c r="O23" s="129" t="s">
        <v>262</v>
      </c>
      <c r="P23" s="129" t="s">
        <v>262</v>
      </c>
      <c r="Q23" s="129" t="s">
        <v>22</v>
      </c>
      <c r="R23" s="129" t="s">
        <v>82</v>
      </c>
      <c r="S23" s="129" t="s">
        <v>23</v>
      </c>
      <c r="T23" s="129" t="s">
        <v>22</v>
      </c>
      <c r="U23" s="289"/>
      <c r="V23" s="290"/>
    </row>
    <row r="24" spans="2:22" s="20" customFormat="1" ht="25.5" customHeight="1" x14ac:dyDescent="0.25">
      <c r="B24" s="129" t="s">
        <v>258</v>
      </c>
      <c r="C24" s="129" t="s">
        <v>262</v>
      </c>
      <c r="D24" s="129" t="s">
        <v>262</v>
      </c>
      <c r="E24" s="129" t="s">
        <v>262</v>
      </c>
      <c r="F24" s="129" t="s">
        <v>262</v>
      </c>
      <c r="G24" s="129" t="s">
        <v>262</v>
      </c>
      <c r="H24" s="129" t="s">
        <v>262</v>
      </c>
      <c r="I24" s="129" t="s">
        <v>262</v>
      </c>
      <c r="J24" s="129" t="s">
        <v>262</v>
      </c>
      <c r="K24" s="129" t="s">
        <v>262</v>
      </c>
      <c r="L24" s="129" t="s">
        <v>37</v>
      </c>
      <c r="M24" s="129" t="s">
        <v>262</v>
      </c>
      <c r="N24" s="129" t="s">
        <v>262</v>
      </c>
      <c r="O24" s="129" t="s">
        <v>262</v>
      </c>
      <c r="P24" s="129" t="s">
        <v>262</v>
      </c>
      <c r="Q24" s="129" t="s">
        <v>22</v>
      </c>
      <c r="R24" s="129" t="s">
        <v>82</v>
      </c>
      <c r="S24" s="129" t="s">
        <v>23</v>
      </c>
      <c r="T24" s="129" t="s">
        <v>22</v>
      </c>
      <c r="U24" s="289"/>
      <c r="V24" s="290"/>
    </row>
    <row r="25" spans="2:22" s="20" customFormat="1" ht="25.5" customHeight="1" x14ac:dyDescent="0.25">
      <c r="B25" s="129" t="s">
        <v>259</v>
      </c>
      <c r="C25" s="129" t="s">
        <v>262</v>
      </c>
      <c r="D25" s="129" t="s">
        <v>262</v>
      </c>
      <c r="E25" s="129" t="s">
        <v>262</v>
      </c>
      <c r="F25" s="129" t="s">
        <v>262</v>
      </c>
      <c r="G25" s="129" t="s">
        <v>262</v>
      </c>
      <c r="H25" s="129" t="s">
        <v>262</v>
      </c>
      <c r="I25" s="129" t="s">
        <v>262</v>
      </c>
      <c r="J25" s="129" t="s">
        <v>262</v>
      </c>
      <c r="K25" s="129" t="s">
        <v>262</v>
      </c>
      <c r="L25" s="129" t="s">
        <v>37</v>
      </c>
      <c r="M25" s="129" t="s">
        <v>262</v>
      </c>
      <c r="N25" s="129" t="s">
        <v>262</v>
      </c>
      <c r="O25" s="129" t="s">
        <v>262</v>
      </c>
      <c r="P25" s="129" t="s">
        <v>262</v>
      </c>
      <c r="Q25" s="129" t="s">
        <v>22</v>
      </c>
      <c r="R25" s="129" t="s">
        <v>82</v>
      </c>
      <c r="S25" s="129" t="s">
        <v>23</v>
      </c>
      <c r="T25" s="129" t="s">
        <v>22</v>
      </c>
      <c r="U25" s="289"/>
      <c r="V25" s="290"/>
    </row>
    <row r="26" spans="2:22" s="20" customFormat="1" ht="25.5" customHeight="1" x14ac:dyDescent="0.25">
      <c r="B26" s="129" t="s">
        <v>260</v>
      </c>
      <c r="C26" s="129" t="s">
        <v>262</v>
      </c>
      <c r="D26" s="129" t="s">
        <v>262</v>
      </c>
      <c r="E26" s="129" t="s">
        <v>262</v>
      </c>
      <c r="F26" s="129" t="s">
        <v>262</v>
      </c>
      <c r="G26" s="129" t="s">
        <v>262</v>
      </c>
      <c r="H26" s="129" t="s">
        <v>262</v>
      </c>
      <c r="I26" s="129" t="s">
        <v>262</v>
      </c>
      <c r="J26" s="129" t="s">
        <v>262</v>
      </c>
      <c r="K26" s="129" t="s">
        <v>262</v>
      </c>
      <c r="L26" s="129" t="s">
        <v>37</v>
      </c>
      <c r="M26" s="129" t="s">
        <v>262</v>
      </c>
      <c r="N26" s="129" t="s">
        <v>262</v>
      </c>
      <c r="O26" s="129" t="s">
        <v>262</v>
      </c>
      <c r="P26" s="129" t="s">
        <v>262</v>
      </c>
      <c r="Q26" s="129" t="s">
        <v>22</v>
      </c>
      <c r="R26" s="129" t="s">
        <v>82</v>
      </c>
      <c r="S26" s="129" t="s">
        <v>23</v>
      </c>
      <c r="T26" s="129" t="s">
        <v>22</v>
      </c>
      <c r="U26" s="289"/>
      <c r="V26" s="290"/>
    </row>
    <row r="27" spans="2:22" s="20" customFormat="1" ht="25.5" customHeight="1" x14ac:dyDescent="0.25">
      <c r="B27" s="129" t="s">
        <v>56</v>
      </c>
      <c r="C27" s="129" t="s">
        <v>262</v>
      </c>
      <c r="D27" s="129" t="s">
        <v>262</v>
      </c>
      <c r="E27" s="129" t="s">
        <v>262</v>
      </c>
      <c r="F27" s="129" t="s">
        <v>262</v>
      </c>
      <c r="G27" s="129" t="s">
        <v>262</v>
      </c>
      <c r="H27" s="129" t="s">
        <v>262</v>
      </c>
      <c r="I27" s="129" t="s">
        <v>262</v>
      </c>
      <c r="J27" s="129" t="s">
        <v>262</v>
      </c>
      <c r="K27" s="129" t="s">
        <v>262</v>
      </c>
      <c r="L27" s="129" t="s">
        <v>37</v>
      </c>
      <c r="M27" s="129" t="s">
        <v>262</v>
      </c>
      <c r="N27" s="129" t="s">
        <v>262</v>
      </c>
      <c r="O27" s="129" t="s">
        <v>262</v>
      </c>
      <c r="P27" s="129" t="s">
        <v>262</v>
      </c>
      <c r="Q27" s="129" t="s">
        <v>22</v>
      </c>
      <c r="R27" s="129" t="s">
        <v>82</v>
      </c>
      <c r="S27" s="129" t="s">
        <v>23</v>
      </c>
      <c r="T27" s="129" t="s">
        <v>22</v>
      </c>
      <c r="U27" s="289"/>
      <c r="V27" s="290"/>
    </row>
    <row r="28" spans="2:22" s="20" customFormat="1" ht="25.5" customHeight="1" x14ac:dyDescent="0.25">
      <c r="B28" s="129" t="s">
        <v>261</v>
      </c>
      <c r="C28" s="129" t="s">
        <v>262</v>
      </c>
      <c r="D28" s="129" t="s">
        <v>262</v>
      </c>
      <c r="E28" s="129" t="s">
        <v>262</v>
      </c>
      <c r="F28" s="129" t="s">
        <v>262</v>
      </c>
      <c r="G28" s="129" t="s">
        <v>262</v>
      </c>
      <c r="H28" s="129" t="s">
        <v>262</v>
      </c>
      <c r="I28" s="129" t="s">
        <v>262</v>
      </c>
      <c r="J28" s="129" t="s">
        <v>262</v>
      </c>
      <c r="K28" s="129" t="s">
        <v>262</v>
      </c>
      <c r="L28" s="129" t="s">
        <v>37</v>
      </c>
      <c r="M28" s="129" t="s">
        <v>262</v>
      </c>
      <c r="N28" s="129" t="s">
        <v>262</v>
      </c>
      <c r="O28" s="129" t="s">
        <v>262</v>
      </c>
      <c r="P28" s="129" t="s">
        <v>262</v>
      </c>
      <c r="Q28" s="129" t="s">
        <v>22</v>
      </c>
      <c r="R28" s="129" t="s">
        <v>82</v>
      </c>
      <c r="S28" s="129" t="s">
        <v>23</v>
      </c>
      <c r="T28" s="129" t="s">
        <v>22</v>
      </c>
      <c r="U28" s="289"/>
      <c r="V28" s="290"/>
    </row>
    <row r="30" spans="2:22" x14ac:dyDescent="0.2">
      <c r="B30" s="56"/>
      <c r="C30" s="56"/>
      <c r="D30" s="56"/>
      <c r="E30" s="56"/>
      <c r="F30" s="56"/>
      <c r="G30" s="56"/>
      <c r="H30" s="56"/>
      <c r="I30" s="93"/>
    </row>
    <row r="31" spans="2:22" ht="15" customHeight="1" x14ac:dyDescent="0.2">
      <c r="B31" s="56"/>
      <c r="C31" s="56"/>
      <c r="D31" s="297" t="s">
        <v>118</v>
      </c>
      <c r="E31" s="298"/>
      <c r="F31" s="298"/>
      <c r="G31" s="298"/>
      <c r="H31" s="298"/>
      <c r="I31" s="298"/>
      <c r="J31" s="298"/>
      <c r="K31" s="298"/>
      <c r="L31" s="298"/>
      <c r="M31" s="298"/>
      <c r="N31" s="298"/>
      <c r="O31" s="298"/>
      <c r="P31" s="298"/>
      <c r="Q31" s="298"/>
      <c r="R31" s="299"/>
      <c r="S31" s="289" t="s">
        <v>119</v>
      </c>
      <c r="T31" s="290"/>
    </row>
    <row r="32" spans="2:22" ht="15" customHeight="1" x14ac:dyDescent="0.2">
      <c r="B32" s="56"/>
      <c r="C32" s="56"/>
      <c r="D32" s="300" t="s">
        <v>314</v>
      </c>
      <c r="E32" s="301"/>
      <c r="F32" s="301"/>
      <c r="G32" s="301"/>
      <c r="H32" s="301"/>
      <c r="I32" s="301"/>
      <c r="J32" s="301"/>
      <c r="K32" s="301"/>
      <c r="L32" s="301"/>
      <c r="M32" s="301"/>
      <c r="N32" s="301"/>
      <c r="O32" s="301"/>
      <c r="P32" s="301"/>
      <c r="Q32" s="301"/>
      <c r="R32" s="302"/>
      <c r="S32" s="283" t="s">
        <v>273</v>
      </c>
      <c r="T32" s="284"/>
    </row>
    <row r="33" spans="2:20" ht="15" customHeight="1" x14ac:dyDescent="0.2">
      <c r="B33" s="56"/>
      <c r="C33" s="56"/>
      <c r="D33" s="303"/>
      <c r="E33" s="304"/>
      <c r="F33" s="304"/>
      <c r="G33" s="304"/>
      <c r="H33" s="304"/>
      <c r="I33" s="304"/>
      <c r="J33" s="304"/>
      <c r="K33" s="304"/>
      <c r="L33" s="304"/>
      <c r="M33" s="304"/>
      <c r="N33" s="304"/>
      <c r="O33" s="304"/>
      <c r="P33" s="304"/>
      <c r="Q33" s="304"/>
      <c r="R33" s="305"/>
      <c r="S33" s="285"/>
      <c r="T33" s="286"/>
    </row>
    <row r="34" spans="2:20" ht="15" customHeight="1" x14ac:dyDescent="0.2">
      <c r="B34" s="56"/>
      <c r="C34" s="56"/>
      <c r="D34" s="303"/>
      <c r="E34" s="304"/>
      <c r="F34" s="304"/>
      <c r="G34" s="304"/>
      <c r="H34" s="304"/>
      <c r="I34" s="304"/>
      <c r="J34" s="304"/>
      <c r="K34" s="304"/>
      <c r="L34" s="304"/>
      <c r="M34" s="304"/>
      <c r="N34" s="304"/>
      <c r="O34" s="304"/>
      <c r="P34" s="304"/>
      <c r="Q34" s="304"/>
      <c r="R34" s="305"/>
      <c r="S34" s="285"/>
      <c r="T34" s="286"/>
    </row>
    <row r="35" spans="2:20" ht="15" customHeight="1" x14ac:dyDescent="0.2">
      <c r="B35" s="56"/>
      <c r="C35" s="56"/>
      <c r="D35" s="306"/>
      <c r="E35" s="307"/>
      <c r="F35" s="307"/>
      <c r="G35" s="307"/>
      <c r="H35" s="307"/>
      <c r="I35" s="307"/>
      <c r="J35" s="307"/>
      <c r="K35" s="307"/>
      <c r="L35" s="307"/>
      <c r="M35" s="307"/>
      <c r="N35" s="307"/>
      <c r="O35" s="307"/>
      <c r="P35" s="307"/>
      <c r="Q35" s="307"/>
      <c r="R35" s="308"/>
      <c r="S35" s="287"/>
      <c r="T35" s="288"/>
    </row>
  </sheetData>
  <mergeCells count="30">
    <mergeCell ref="U19:V19"/>
    <mergeCell ref="D31:R31"/>
    <mergeCell ref="S31:T31"/>
    <mergeCell ref="S32:T35"/>
    <mergeCell ref="U20:V20"/>
    <mergeCell ref="U21:V21"/>
    <mergeCell ref="U22:V22"/>
    <mergeCell ref="U23:V23"/>
    <mergeCell ref="U24:V24"/>
    <mergeCell ref="U25:V25"/>
    <mergeCell ref="U26:V26"/>
    <mergeCell ref="U27:V27"/>
    <mergeCell ref="U28:V28"/>
    <mergeCell ref="D32:R35"/>
    <mergeCell ref="B2:V2"/>
    <mergeCell ref="D4:H4"/>
    <mergeCell ref="B11:P11"/>
    <mergeCell ref="Q11:R11"/>
    <mergeCell ref="S11:T11"/>
    <mergeCell ref="U11:V13"/>
    <mergeCell ref="D6:H6"/>
    <mergeCell ref="D8:H8"/>
    <mergeCell ref="S4:U4"/>
    <mergeCell ref="S6:U6"/>
    <mergeCell ref="S8:U8"/>
    <mergeCell ref="U14:V14"/>
    <mergeCell ref="U15:V15"/>
    <mergeCell ref="U16:V16"/>
    <mergeCell ref="U17:V17"/>
    <mergeCell ref="U18:V18"/>
  </mergeCells>
  <conditionalFormatting sqref="T4 T8 T6 D4:H4 D6:E6 D8:E8">
    <cfRule type="containsBlanks" dxfId="45" priority="16">
      <formula>LEN(TRIM(D4))=0</formula>
    </cfRule>
  </conditionalFormatting>
  <conditionalFormatting sqref="S4">
    <cfRule type="containsBlanks" dxfId="44" priority="12">
      <formula>LEN(TRIM(S4))=0</formula>
    </cfRule>
  </conditionalFormatting>
  <conditionalFormatting sqref="S6">
    <cfRule type="containsBlanks" dxfId="43" priority="11">
      <formula>LEN(TRIM(S6))=0</formula>
    </cfRule>
  </conditionalFormatting>
  <conditionalFormatting sqref="S8">
    <cfRule type="containsBlanks" dxfId="42" priority="10">
      <formula>LEN(TRIM(S8))=0</formula>
    </cfRule>
  </conditionalFormatting>
  <conditionalFormatting sqref="S14:S28">
    <cfRule type="containsText" dxfId="41" priority="6" operator="containsText" text="NON">
      <formula>NOT(ISERROR(SEARCH("NON",S14)))</formula>
    </cfRule>
    <cfRule type="containsText" dxfId="40" priority="7" operator="containsText" text="OUI">
      <formula>NOT(ISERROR(SEARCH("OUI",S14)))</formula>
    </cfRule>
  </conditionalFormatting>
  <conditionalFormatting sqref="C14:P28">
    <cfRule type="containsBlanks" dxfId="39" priority="5">
      <formula>LEN(TRIM(C14))=0</formula>
    </cfRule>
    <cfRule type="containsText" dxfId="38" priority="9" operator="containsText" text="X">
      <formula>NOT(ISERROR(SEARCH("X",C14)))</formula>
    </cfRule>
  </conditionalFormatting>
  <conditionalFormatting sqref="Q14:Q28">
    <cfRule type="containsText" dxfId="37" priority="3" operator="containsText" text="NON">
      <formula>NOT(ISERROR(SEARCH("NON",Q14)))</formula>
    </cfRule>
    <cfRule type="containsText" dxfId="36" priority="4" operator="containsText" text="OUI">
      <formula>NOT(ISERROR(SEARCH("OUI",Q14)))</formula>
    </cfRule>
  </conditionalFormatting>
  <conditionalFormatting sqref="T14:T28">
    <cfRule type="containsText" dxfId="35" priority="1" operator="containsText" text="NON">
      <formula>NOT(ISERROR(SEARCH("NON",T14)))</formula>
    </cfRule>
    <cfRule type="containsText" dxfId="34" priority="2" operator="containsText" text="OUI">
      <formula>NOT(ISERROR(SEARCH("OUI",T14)))</formula>
    </cfRule>
  </conditionalFormatting>
  <printOptions horizontalCentered="1"/>
  <pageMargins left="0.11811023622047245" right="0.9055118110236221" top="0.55118110236220474" bottom="0.47244094488188981" header="0.31496062992125984" footer="0.31496062992125984"/>
  <pageSetup paperSize="9" scale="77" orientation="landscape" r:id="rId1"/>
  <ignoredErrors>
    <ignoredError sqref="D4 D6 D8 S4 S6 S8" unlocked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95E4-57FC-4D9B-A239-3B0C03D1665B}">
  <sheetPr codeName="Feuil14"/>
  <dimension ref="A1:H36"/>
  <sheetViews>
    <sheetView showGridLines="0" topLeftCell="A19" zoomScale="80" zoomScaleNormal="80" workbookViewId="0">
      <selection activeCell="N10" sqref="N10"/>
    </sheetView>
  </sheetViews>
  <sheetFormatPr baseColWidth="10" defaultRowHeight="12.75" x14ac:dyDescent="0.2"/>
  <cols>
    <col min="1" max="1" width="16.7109375" style="61" customWidth="1"/>
    <col min="2" max="2" width="14.28515625" style="14" customWidth="1"/>
    <col min="3" max="3" width="20.7109375" style="14" customWidth="1"/>
    <col min="4" max="4" width="30.7109375" style="14" customWidth="1"/>
    <col min="5" max="6" width="13.140625" style="14" customWidth="1"/>
    <col min="7" max="7" width="20.7109375" style="14" customWidth="1"/>
    <col min="8" max="8" width="19.7109375" style="14" customWidth="1"/>
    <col min="9" max="16384" width="11.42578125" style="14"/>
  </cols>
  <sheetData>
    <row r="1" spans="1:8" ht="24" customHeight="1" x14ac:dyDescent="0.2"/>
    <row r="2" spans="1:8" ht="54.75" customHeight="1" x14ac:dyDescent="0.2">
      <c r="B2" s="223" t="s">
        <v>374</v>
      </c>
      <c r="C2" s="223"/>
      <c r="D2" s="224"/>
      <c r="E2" s="224"/>
      <c r="F2" s="224"/>
      <c r="G2" s="224"/>
      <c r="H2" s="224"/>
    </row>
    <row r="3" spans="1:8" ht="16.5" customHeight="1" x14ac:dyDescent="0.2">
      <c r="B3" s="28"/>
      <c r="C3" s="29"/>
      <c r="D3" s="30"/>
      <c r="E3" s="190"/>
      <c r="F3" s="31"/>
      <c r="G3" s="32"/>
      <c r="H3" s="45"/>
    </row>
    <row r="4" spans="1:8" ht="24" customHeight="1" x14ac:dyDescent="0.2">
      <c r="B4" s="33" t="s">
        <v>112</v>
      </c>
      <c r="C4" s="34" t="str">
        <f>+Page_de_garde!C4</f>
        <v>Blanchisserie Partner</v>
      </c>
      <c r="D4" s="49"/>
      <c r="E4" s="191"/>
      <c r="F4" s="33" t="s">
        <v>113</v>
      </c>
      <c r="G4" s="34" t="str">
        <f>+Page_de_garde!G4</f>
        <v>MDExpert</v>
      </c>
      <c r="H4" s="46"/>
    </row>
    <row r="5" spans="1:8" ht="16.5" customHeight="1" x14ac:dyDescent="0.2">
      <c r="B5" s="33"/>
      <c r="C5" s="26"/>
      <c r="D5" s="49"/>
      <c r="E5" s="191"/>
      <c r="F5" s="43"/>
      <c r="G5" s="26"/>
      <c r="H5" s="46"/>
    </row>
    <row r="6" spans="1:8" ht="24" customHeight="1" x14ac:dyDescent="0.2">
      <c r="B6" s="33" t="s">
        <v>114</v>
      </c>
      <c r="C6" s="34">
        <f>+Page_de_garde!C6</f>
        <v>2020</v>
      </c>
      <c r="D6" s="49"/>
      <c r="E6" s="191"/>
      <c r="F6" s="33" t="s">
        <v>115</v>
      </c>
      <c r="G6" s="34" t="str">
        <f>+Page_de_garde!G6</f>
        <v>CHAN</v>
      </c>
      <c r="H6" s="46"/>
    </row>
    <row r="7" spans="1:8" ht="16.5" customHeight="1" x14ac:dyDescent="0.2">
      <c r="B7" s="33"/>
      <c r="C7" s="26"/>
      <c r="D7" s="49"/>
      <c r="E7" s="191"/>
      <c r="F7" s="44"/>
      <c r="G7" s="27"/>
      <c r="H7" s="46"/>
    </row>
    <row r="8" spans="1:8" ht="24" customHeight="1" x14ac:dyDescent="0.2">
      <c r="B8" s="33" t="s">
        <v>116</v>
      </c>
      <c r="C8" s="124">
        <f>+Page_de_garde!C8</f>
        <v>44150</v>
      </c>
      <c r="D8" s="49"/>
      <c r="E8" s="191"/>
      <c r="F8" s="33" t="s">
        <v>117</v>
      </c>
      <c r="G8" s="34" t="str">
        <f>+Page_de_garde!G8</f>
        <v>RIM</v>
      </c>
      <c r="H8" s="46"/>
    </row>
    <row r="9" spans="1:8" ht="16.5" customHeight="1" x14ac:dyDescent="0.2">
      <c r="B9" s="35"/>
      <c r="C9" s="36"/>
      <c r="D9" s="50"/>
      <c r="E9" s="192"/>
      <c r="F9" s="37"/>
      <c r="G9" s="38"/>
      <c r="H9" s="47"/>
    </row>
    <row r="10" spans="1:8" ht="19.5" customHeight="1" x14ac:dyDescent="0.2">
      <c r="B10" s="26"/>
      <c r="C10" s="26"/>
      <c r="D10" s="26"/>
      <c r="E10" s="40"/>
      <c r="F10" s="40"/>
      <c r="G10" s="40"/>
    </row>
    <row r="11" spans="1:8" ht="30" customHeight="1" x14ac:dyDescent="0.2">
      <c r="B11" s="26"/>
      <c r="C11" s="26"/>
      <c r="D11" s="26"/>
      <c r="E11" s="39" t="s">
        <v>35</v>
      </c>
      <c r="F11" s="177" t="s">
        <v>36</v>
      </c>
      <c r="G11" s="221" t="s">
        <v>42</v>
      </c>
      <c r="H11" s="222"/>
    </row>
    <row r="12" spans="1:8" ht="19.5" customHeight="1" x14ac:dyDescent="0.2">
      <c r="B12" s="26"/>
      <c r="C12" s="26"/>
      <c r="D12" s="26"/>
      <c r="E12" s="40"/>
      <c r="F12" s="40"/>
      <c r="G12" s="40"/>
    </row>
    <row r="13" spans="1:8" s="78" customFormat="1" ht="30" customHeight="1" x14ac:dyDescent="0.25">
      <c r="A13" s="60"/>
      <c r="B13" s="225" t="s">
        <v>362</v>
      </c>
      <c r="C13" s="225"/>
      <c r="D13" s="225"/>
      <c r="E13" s="79"/>
      <c r="F13" s="79"/>
      <c r="G13" s="199"/>
      <c r="H13" s="200"/>
    </row>
    <row r="14" spans="1:8" ht="30" customHeight="1" x14ac:dyDescent="0.2">
      <c r="B14" s="198" t="s">
        <v>373</v>
      </c>
      <c r="C14" s="198"/>
      <c r="D14" s="198"/>
      <c r="E14" s="80"/>
      <c r="F14" s="80"/>
      <c r="G14" s="199"/>
      <c r="H14" s="200"/>
    </row>
    <row r="15" spans="1:8" s="78" customFormat="1" ht="30" customHeight="1" x14ac:dyDescent="0.25">
      <c r="A15" s="60"/>
      <c r="B15" s="225" t="s">
        <v>363</v>
      </c>
      <c r="C15" s="225"/>
      <c r="D15" s="225"/>
      <c r="E15" s="79"/>
      <c r="F15" s="79"/>
      <c r="G15" s="199"/>
      <c r="H15" s="200"/>
    </row>
    <row r="16" spans="1:8" ht="30" customHeight="1" x14ac:dyDescent="0.2">
      <c r="B16" s="198" t="s">
        <v>373</v>
      </c>
      <c r="C16" s="198"/>
      <c r="D16" s="198"/>
      <c r="E16" s="80"/>
      <c r="F16" s="80"/>
      <c r="G16" s="199"/>
      <c r="H16" s="200"/>
    </row>
    <row r="17" spans="1:8" s="78" customFormat="1" ht="30" customHeight="1" x14ac:dyDescent="0.25">
      <c r="A17" s="60"/>
      <c r="B17" s="225" t="s">
        <v>364</v>
      </c>
      <c r="C17" s="225"/>
      <c r="D17" s="225"/>
      <c r="E17" s="79"/>
      <c r="F17" s="79"/>
      <c r="G17" s="199"/>
      <c r="H17" s="200"/>
    </row>
    <row r="18" spans="1:8" ht="30" customHeight="1" x14ac:dyDescent="0.2">
      <c r="B18" s="198" t="s">
        <v>373</v>
      </c>
      <c r="C18" s="198"/>
      <c r="D18" s="198"/>
      <c r="E18" s="80"/>
      <c r="F18" s="80"/>
      <c r="G18" s="199"/>
      <c r="H18" s="200"/>
    </row>
    <row r="19" spans="1:8" s="78" customFormat="1" ht="30" customHeight="1" x14ac:dyDescent="0.25">
      <c r="A19" s="60"/>
      <c r="B19" s="225" t="s">
        <v>365</v>
      </c>
      <c r="C19" s="225"/>
      <c r="D19" s="225"/>
      <c r="E19" s="79"/>
      <c r="F19" s="79"/>
      <c r="G19" s="199"/>
      <c r="H19" s="200"/>
    </row>
    <row r="20" spans="1:8" ht="30" customHeight="1" x14ac:dyDescent="0.2">
      <c r="B20" s="198" t="s">
        <v>373</v>
      </c>
      <c r="C20" s="198"/>
      <c r="D20" s="198"/>
      <c r="E20" s="80"/>
      <c r="F20" s="80"/>
      <c r="G20" s="199"/>
      <c r="H20" s="200"/>
    </row>
    <row r="21" spans="1:8" s="78" customFormat="1" ht="30" customHeight="1" x14ac:dyDescent="0.25">
      <c r="A21" s="60"/>
      <c r="B21" s="225" t="s">
        <v>366</v>
      </c>
      <c r="C21" s="225"/>
      <c r="D21" s="225"/>
      <c r="E21" s="79"/>
      <c r="F21" s="79"/>
      <c r="G21" s="199"/>
      <c r="H21" s="200"/>
    </row>
    <row r="22" spans="1:8" ht="30" customHeight="1" x14ac:dyDescent="0.2">
      <c r="B22" s="198" t="s">
        <v>373</v>
      </c>
      <c r="C22" s="198"/>
      <c r="D22" s="198"/>
      <c r="E22" s="80"/>
      <c r="F22" s="80"/>
      <c r="G22" s="199"/>
      <c r="H22" s="200"/>
    </row>
    <row r="23" spans="1:8" s="78" customFormat="1" ht="30" customHeight="1" x14ac:dyDescent="0.25">
      <c r="A23" s="60"/>
      <c r="B23" s="225" t="s">
        <v>367</v>
      </c>
      <c r="C23" s="225"/>
      <c r="D23" s="225"/>
      <c r="E23" s="79"/>
      <c r="F23" s="79"/>
      <c r="G23" s="199"/>
      <c r="H23" s="200"/>
    </row>
    <row r="24" spans="1:8" ht="30" customHeight="1" x14ac:dyDescent="0.2">
      <c r="B24" s="198" t="s">
        <v>373</v>
      </c>
      <c r="C24" s="198"/>
      <c r="D24" s="198"/>
      <c r="E24" s="80"/>
      <c r="F24" s="80"/>
      <c r="G24" s="199"/>
      <c r="H24" s="200"/>
    </row>
    <row r="25" spans="1:8" s="78" customFormat="1" ht="30" customHeight="1" x14ac:dyDescent="0.25">
      <c r="A25" s="60"/>
      <c r="B25" s="225" t="s">
        <v>368</v>
      </c>
      <c r="C25" s="225"/>
      <c r="D25" s="225"/>
      <c r="E25" s="79"/>
      <c r="F25" s="79"/>
      <c r="G25" s="199"/>
      <c r="H25" s="200"/>
    </row>
    <row r="26" spans="1:8" ht="30" customHeight="1" x14ac:dyDescent="0.2">
      <c r="B26" s="198" t="s">
        <v>373</v>
      </c>
      <c r="C26" s="198"/>
      <c r="D26" s="198"/>
      <c r="E26" s="80"/>
      <c r="F26" s="80"/>
      <c r="G26" s="199"/>
      <c r="H26" s="200"/>
    </row>
    <row r="27" spans="1:8" s="78" customFormat="1" ht="30" customHeight="1" x14ac:dyDescent="0.25">
      <c r="A27" s="60"/>
      <c r="B27" s="225" t="s">
        <v>369</v>
      </c>
      <c r="C27" s="225"/>
      <c r="D27" s="225"/>
      <c r="E27" s="79"/>
      <c r="F27" s="79"/>
      <c r="G27" s="199"/>
      <c r="H27" s="200"/>
    </row>
    <row r="28" spans="1:8" ht="30" customHeight="1" x14ac:dyDescent="0.2">
      <c r="B28" s="198" t="s">
        <v>373</v>
      </c>
      <c r="C28" s="198"/>
      <c r="D28" s="198"/>
      <c r="E28" s="80"/>
      <c r="F28" s="80"/>
      <c r="G28" s="199"/>
      <c r="H28" s="200"/>
    </row>
    <row r="29" spans="1:8" s="78" customFormat="1" ht="30" customHeight="1" x14ac:dyDescent="0.25">
      <c r="A29" s="60"/>
      <c r="B29" s="225" t="s">
        <v>49</v>
      </c>
      <c r="C29" s="225"/>
      <c r="D29" s="225"/>
      <c r="E29" s="79"/>
      <c r="F29" s="79"/>
      <c r="G29" s="199"/>
      <c r="H29" s="200"/>
    </row>
    <row r="30" spans="1:8" ht="30" customHeight="1" x14ac:dyDescent="0.2">
      <c r="B30" s="198" t="s">
        <v>373</v>
      </c>
      <c r="C30" s="198"/>
      <c r="D30" s="198"/>
      <c r="E30" s="80"/>
      <c r="F30" s="80"/>
      <c r="G30" s="199"/>
      <c r="H30" s="200"/>
    </row>
    <row r="31" spans="1:8" ht="15" x14ac:dyDescent="0.2">
      <c r="B31" s="26"/>
      <c r="C31" s="26"/>
      <c r="D31" s="26"/>
      <c r="E31" s="27"/>
      <c r="F31" s="27"/>
      <c r="G31" s="27"/>
    </row>
    <row r="32" spans="1:8" ht="15" x14ac:dyDescent="0.2">
      <c r="B32" s="26"/>
      <c r="C32" s="215" t="s">
        <v>118</v>
      </c>
      <c r="D32" s="216"/>
      <c r="E32" s="216"/>
      <c r="F32" s="217"/>
      <c r="G32" s="53" t="s">
        <v>119</v>
      </c>
    </row>
    <row r="33" spans="2:7" ht="15" x14ac:dyDescent="0.2">
      <c r="B33" s="26"/>
      <c r="C33" s="227"/>
      <c r="D33" s="228"/>
      <c r="E33" s="228"/>
      <c r="F33" s="229"/>
      <c r="G33" s="218"/>
    </row>
    <row r="34" spans="2:7" ht="15" x14ac:dyDescent="0.2">
      <c r="B34" s="26"/>
      <c r="C34" s="230"/>
      <c r="D34" s="231"/>
      <c r="E34" s="231"/>
      <c r="F34" s="232"/>
      <c r="G34" s="219"/>
    </row>
    <row r="35" spans="2:7" ht="15" x14ac:dyDescent="0.2">
      <c r="B35" s="26"/>
      <c r="C35" s="230"/>
      <c r="D35" s="231"/>
      <c r="E35" s="231"/>
      <c r="F35" s="232"/>
      <c r="G35" s="219"/>
    </row>
    <row r="36" spans="2:7" ht="15" x14ac:dyDescent="0.2">
      <c r="B36" s="26"/>
      <c r="C36" s="233"/>
      <c r="D36" s="234"/>
      <c r="E36" s="234"/>
      <c r="F36" s="235"/>
      <c r="G36" s="220"/>
    </row>
  </sheetData>
  <mergeCells count="42">
    <mergeCell ref="B30:D30"/>
    <mergeCell ref="G30:H30"/>
    <mergeCell ref="C32:F32"/>
    <mergeCell ref="C33:F36"/>
    <mergeCell ref="G33:G36"/>
    <mergeCell ref="B27:D27"/>
    <mergeCell ref="G27:H27"/>
    <mergeCell ref="B28:D28"/>
    <mergeCell ref="G28:H28"/>
    <mergeCell ref="B29:D29"/>
    <mergeCell ref="G29:H29"/>
    <mergeCell ref="B24:D24"/>
    <mergeCell ref="G24:H24"/>
    <mergeCell ref="B25:D25"/>
    <mergeCell ref="G25:H25"/>
    <mergeCell ref="B26:D26"/>
    <mergeCell ref="G26:H26"/>
    <mergeCell ref="B20:D20"/>
    <mergeCell ref="G20:H20"/>
    <mergeCell ref="B21:D21"/>
    <mergeCell ref="G21:H21"/>
    <mergeCell ref="B23:D23"/>
    <mergeCell ref="G23:H23"/>
    <mergeCell ref="B22:D22"/>
    <mergeCell ref="G22:H22"/>
    <mergeCell ref="B19:D19"/>
    <mergeCell ref="G19:H19"/>
    <mergeCell ref="B17:D17"/>
    <mergeCell ref="G17:H17"/>
    <mergeCell ref="B18:D18"/>
    <mergeCell ref="G18:H18"/>
    <mergeCell ref="B16:D16"/>
    <mergeCell ref="G16:H16"/>
    <mergeCell ref="B14:D14"/>
    <mergeCell ref="G14:H14"/>
    <mergeCell ref="B15:D15"/>
    <mergeCell ref="G15:H15"/>
    <mergeCell ref="B2:H2"/>
    <mergeCell ref="E3:E9"/>
    <mergeCell ref="G11:H11"/>
    <mergeCell ref="B13:D13"/>
    <mergeCell ref="G13:H13"/>
  </mergeCells>
  <conditionalFormatting sqref="E14">
    <cfRule type="notContainsBlanks" dxfId="33" priority="21">
      <formula>LEN(TRIM(E14))&gt;0</formula>
    </cfRule>
  </conditionalFormatting>
  <conditionalFormatting sqref="G8 G6 G4 C4 C8 C6">
    <cfRule type="containsBlanks" dxfId="32" priority="20">
      <formula>LEN(TRIM(C4))=0</formula>
    </cfRule>
  </conditionalFormatting>
  <conditionalFormatting sqref="F14">
    <cfRule type="notContainsBlanks" dxfId="31" priority="19">
      <formula>LEN(TRIM(F14))&gt;0</formula>
    </cfRule>
  </conditionalFormatting>
  <conditionalFormatting sqref="E16">
    <cfRule type="notContainsBlanks" dxfId="30" priority="16">
      <formula>LEN(TRIM(E16))&gt;0</formula>
    </cfRule>
  </conditionalFormatting>
  <conditionalFormatting sqref="F16">
    <cfRule type="notContainsBlanks" dxfId="29" priority="15">
      <formula>LEN(TRIM(F16))&gt;0</formula>
    </cfRule>
  </conditionalFormatting>
  <conditionalFormatting sqref="E18">
    <cfRule type="notContainsBlanks" dxfId="28" priority="14">
      <formula>LEN(TRIM(E18))&gt;0</formula>
    </cfRule>
  </conditionalFormatting>
  <conditionalFormatting sqref="F18">
    <cfRule type="notContainsBlanks" dxfId="27" priority="13">
      <formula>LEN(TRIM(F18))&gt;0</formula>
    </cfRule>
  </conditionalFormatting>
  <conditionalFormatting sqref="E20">
    <cfRule type="notContainsBlanks" dxfId="26" priority="12">
      <formula>LEN(TRIM(E20))&gt;0</formula>
    </cfRule>
  </conditionalFormatting>
  <conditionalFormatting sqref="F20">
    <cfRule type="notContainsBlanks" dxfId="25" priority="11">
      <formula>LEN(TRIM(F20))&gt;0</formula>
    </cfRule>
  </conditionalFormatting>
  <conditionalFormatting sqref="E22">
    <cfRule type="notContainsBlanks" dxfId="24" priority="10">
      <formula>LEN(TRIM(E22))&gt;0</formula>
    </cfRule>
  </conditionalFormatting>
  <conditionalFormatting sqref="F22">
    <cfRule type="notContainsBlanks" dxfId="23" priority="9">
      <formula>LEN(TRIM(F22))&gt;0</formula>
    </cfRule>
  </conditionalFormatting>
  <conditionalFormatting sqref="E24">
    <cfRule type="notContainsBlanks" dxfId="22" priority="8">
      <formula>LEN(TRIM(E24))&gt;0</formula>
    </cfRule>
  </conditionalFormatting>
  <conditionalFormatting sqref="F24">
    <cfRule type="notContainsBlanks" dxfId="21" priority="7">
      <formula>LEN(TRIM(F24))&gt;0</formula>
    </cfRule>
  </conditionalFormatting>
  <conditionalFormatting sqref="E26">
    <cfRule type="notContainsBlanks" dxfId="20" priority="6">
      <formula>LEN(TRIM(E26))&gt;0</formula>
    </cfRule>
  </conditionalFormatting>
  <conditionalFormatting sqref="F26">
    <cfRule type="notContainsBlanks" dxfId="19" priority="5">
      <formula>LEN(TRIM(F26))&gt;0</formula>
    </cfRule>
  </conditionalFormatting>
  <conditionalFormatting sqref="E28">
    <cfRule type="notContainsBlanks" dxfId="18" priority="4">
      <formula>LEN(TRIM(E28))&gt;0</formula>
    </cfRule>
  </conditionalFormatting>
  <conditionalFormatting sqref="F28">
    <cfRule type="notContainsBlanks" dxfId="17" priority="3">
      <formula>LEN(TRIM(F28))&gt;0</formula>
    </cfRule>
  </conditionalFormatting>
  <conditionalFormatting sqref="E30">
    <cfRule type="notContainsBlanks" dxfId="16" priority="2">
      <formula>LEN(TRIM(E30))&gt;0</formula>
    </cfRule>
  </conditionalFormatting>
  <conditionalFormatting sqref="F30">
    <cfRule type="notContainsBlanks" dxfId="15" priority="1">
      <formula>LEN(TRIM(F30))&gt;0</formula>
    </cfRule>
  </conditionalFormatting>
  <printOptions horizontalCentered="1"/>
  <pageMargins left="0" right="0.14000000000000001" top="0.55118110236220474" bottom="0.47244094488188981" header="0.31496062992125984" footer="0.11811023622047245"/>
  <pageSetup paperSize="9"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C064E-D365-42B5-9DC0-0FE400A387F7}">
  <sheetPr codeName="Feuil19"/>
  <dimension ref="A1:H52"/>
  <sheetViews>
    <sheetView showGridLines="0" zoomScale="80" zoomScaleNormal="80" workbookViewId="0">
      <selection activeCell="G14" sqref="G14:H14"/>
    </sheetView>
  </sheetViews>
  <sheetFormatPr baseColWidth="10" defaultRowHeight="12.75" x14ac:dyDescent="0.2"/>
  <cols>
    <col min="1" max="1" width="18.5703125" style="61" customWidth="1"/>
    <col min="2" max="2" width="14.28515625" style="15" customWidth="1"/>
    <col min="3" max="3" width="20.7109375" style="14" customWidth="1"/>
    <col min="4" max="4" width="30.7109375" style="14" customWidth="1"/>
    <col min="5" max="6" width="13.140625" style="14" customWidth="1"/>
    <col min="7" max="7" width="20.7109375" style="14" customWidth="1"/>
    <col min="8" max="8" width="30.7109375" style="14" customWidth="1"/>
    <col min="9" max="16384" width="11.42578125" style="14"/>
  </cols>
  <sheetData>
    <row r="1" spans="1:8" ht="24" customHeight="1" x14ac:dyDescent="0.2">
      <c r="A1" s="59"/>
    </row>
    <row r="2" spans="1:8" ht="54.75" customHeight="1" x14ac:dyDescent="0.2">
      <c r="A2" s="75"/>
      <c r="B2" s="201" t="s">
        <v>375</v>
      </c>
      <c r="C2" s="202"/>
      <c r="D2" s="203"/>
      <c r="E2" s="203"/>
      <c r="F2" s="203"/>
      <c r="G2" s="203"/>
      <c r="H2" s="204"/>
    </row>
    <row r="3" spans="1:8" ht="16.5" customHeight="1" x14ac:dyDescent="0.2">
      <c r="A3" s="60"/>
      <c r="B3" s="28"/>
      <c r="C3" s="29"/>
      <c r="D3" s="30"/>
      <c r="E3" s="83"/>
      <c r="F3" s="31"/>
      <c r="G3" s="32"/>
      <c r="H3" s="45"/>
    </row>
    <row r="4" spans="1:8" ht="24" customHeight="1" x14ac:dyDescent="0.2">
      <c r="A4" s="60"/>
      <c r="B4" s="33" t="s">
        <v>112</v>
      </c>
      <c r="C4" s="34" t="str">
        <f>+Page_de_garde!C4</f>
        <v>Blanchisserie Partner</v>
      </c>
      <c r="D4" s="49"/>
      <c r="E4" s="84"/>
      <c r="F4" s="33" t="s">
        <v>122</v>
      </c>
      <c r="G4" s="34" t="str">
        <f>+Page_de_garde!G4</f>
        <v>MDExpert</v>
      </c>
      <c r="H4" s="46"/>
    </row>
    <row r="5" spans="1:8" ht="16.5" customHeight="1" x14ac:dyDescent="0.2">
      <c r="A5" s="60"/>
      <c r="B5" s="33"/>
      <c r="C5" s="26"/>
      <c r="D5" s="49"/>
      <c r="E5" s="84"/>
      <c r="F5" s="43"/>
      <c r="G5" s="26"/>
      <c r="H5" s="46"/>
    </row>
    <row r="6" spans="1:8" ht="24" customHeight="1" x14ac:dyDescent="0.2">
      <c r="A6" s="60"/>
      <c r="B6" s="33" t="s">
        <v>114</v>
      </c>
      <c r="C6" s="34">
        <f>+Page_de_garde!C6</f>
        <v>2020</v>
      </c>
      <c r="D6" s="49"/>
      <c r="E6" s="84"/>
      <c r="F6" s="33" t="s">
        <v>123</v>
      </c>
      <c r="G6" s="34" t="str">
        <f>+Page_de_garde!G6</f>
        <v>CHAN</v>
      </c>
      <c r="H6" s="46"/>
    </row>
    <row r="7" spans="1:8" ht="16.5" customHeight="1" x14ac:dyDescent="0.2">
      <c r="A7" s="60"/>
      <c r="B7" s="33"/>
      <c r="C7" s="26"/>
      <c r="D7" s="49"/>
      <c r="E7" s="84"/>
      <c r="F7" s="44"/>
      <c r="G7" s="27"/>
      <c r="H7" s="46"/>
    </row>
    <row r="8" spans="1:8" ht="24" customHeight="1" x14ac:dyDescent="0.2">
      <c r="B8" s="33" t="s">
        <v>121</v>
      </c>
      <c r="C8" s="124">
        <f>+Page_de_garde!C8</f>
        <v>44150</v>
      </c>
      <c r="D8" s="49"/>
      <c r="E8" s="84"/>
      <c r="F8" s="33" t="s">
        <v>124</v>
      </c>
      <c r="G8" s="34" t="str">
        <f>+Page_de_garde!G8</f>
        <v>RIM</v>
      </c>
      <c r="H8" s="46"/>
    </row>
    <row r="9" spans="1:8" ht="16.5" customHeight="1" x14ac:dyDescent="0.2">
      <c r="A9" s="82"/>
      <c r="B9" s="35"/>
      <c r="C9" s="36"/>
      <c r="D9" s="50"/>
      <c r="E9" s="85"/>
      <c r="F9" s="37"/>
      <c r="G9" s="38"/>
      <c r="H9" s="47"/>
    </row>
    <row r="10" spans="1:8" ht="19.5" customHeight="1" x14ac:dyDescent="0.2">
      <c r="A10" s="75"/>
      <c r="B10" s="26"/>
      <c r="C10" s="26"/>
      <c r="D10" s="26"/>
      <c r="E10" s="40"/>
      <c r="F10" s="40"/>
      <c r="G10" s="40"/>
    </row>
    <row r="11" spans="1:8" ht="30" customHeight="1" x14ac:dyDescent="0.2">
      <c r="A11" s="82"/>
      <c r="B11" s="26"/>
      <c r="C11" s="26"/>
      <c r="D11" s="26"/>
      <c r="E11" s="39" t="s">
        <v>35</v>
      </c>
      <c r="F11" s="177" t="s">
        <v>36</v>
      </c>
      <c r="G11" s="221" t="s">
        <v>120</v>
      </c>
      <c r="H11" s="222"/>
    </row>
    <row r="12" spans="1:8" ht="19.5" customHeight="1" x14ac:dyDescent="0.2">
      <c r="A12" s="82"/>
      <c r="B12" s="26"/>
      <c r="C12" s="26"/>
      <c r="D12" s="26"/>
      <c r="E12" s="40"/>
      <c r="F12" s="40"/>
      <c r="G12" s="40"/>
    </row>
    <row r="13" spans="1:8" ht="30" customHeight="1" x14ac:dyDescent="0.2">
      <c r="A13" s="82"/>
      <c r="B13" s="323" t="s">
        <v>106</v>
      </c>
      <c r="C13" s="324"/>
      <c r="D13" s="325"/>
      <c r="E13" s="79"/>
      <c r="F13" s="79"/>
      <c r="G13" s="199"/>
      <c r="H13" s="200"/>
    </row>
    <row r="14" spans="1:8" ht="30" customHeight="1" x14ac:dyDescent="0.2">
      <c r="A14" s="82"/>
      <c r="B14" s="320" t="s">
        <v>373</v>
      </c>
      <c r="C14" s="321"/>
      <c r="D14" s="322"/>
      <c r="E14" s="80"/>
      <c r="F14" s="80"/>
      <c r="G14" s="199"/>
      <c r="H14" s="200"/>
    </row>
    <row r="15" spans="1:8" ht="30" customHeight="1" x14ac:dyDescent="0.2">
      <c r="A15" s="82"/>
      <c r="B15" s="323" t="s">
        <v>107</v>
      </c>
      <c r="C15" s="324"/>
      <c r="D15" s="325"/>
      <c r="E15" s="79"/>
      <c r="F15" s="79"/>
      <c r="G15" s="199"/>
      <c r="H15" s="200"/>
    </row>
    <row r="16" spans="1:8" ht="30" customHeight="1" x14ac:dyDescent="0.2">
      <c r="A16" s="82"/>
      <c r="B16" s="320" t="s">
        <v>373</v>
      </c>
      <c r="C16" s="321"/>
      <c r="D16" s="322"/>
      <c r="E16" s="80"/>
      <c r="F16" s="80"/>
      <c r="G16" s="199"/>
      <c r="H16" s="200"/>
    </row>
    <row r="17" spans="1:8" ht="30" customHeight="1" x14ac:dyDescent="0.2">
      <c r="A17" s="82"/>
      <c r="B17" s="323" t="s">
        <v>370</v>
      </c>
      <c r="C17" s="324"/>
      <c r="D17" s="325"/>
      <c r="E17" s="79"/>
      <c r="F17" s="79"/>
      <c r="G17" s="199"/>
      <c r="H17" s="200"/>
    </row>
    <row r="18" spans="1:8" ht="30" customHeight="1" x14ac:dyDescent="0.2">
      <c r="A18" s="82"/>
      <c r="B18" s="320" t="s">
        <v>373</v>
      </c>
      <c r="C18" s="321"/>
      <c r="D18" s="322"/>
      <c r="E18" s="80"/>
      <c r="F18" s="80"/>
      <c r="G18" s="199"/>
      <c r="H18" s="200"/>
    </row>
    <row r="19" spans="1:8" ht="30" customHeight="1" x14ac:dyDescent="0.2">
      <c r="A19" s="82"/>
      <c r="B19" s="323" t="s">
        <v>371</v>
      </c>
      <c r="C19" s="324"/>
      <c r="D19" s="325"/>
      <c r="E19" s="79"/>
      <c r="F19" s="79"/>
      <c r="G19" s="199"/>
      <c r="H19" s="200"/>
    </row>
    <row r="20" spans="1:8" ht="30" customHeight="1" x14ac:dyDescent="0.2">
      <c r="A20" s="82"/>
      <c r="B20" s="320" t="s">
        <v>373</v>
      </c>
      <c r="C20" s="321"/>
      <c r="D20" s="322"/>
      <c r="E20" s="80"/>
      <c r="F20" s="80"/>
      <c r="G20" s="199"/>
      <c r="H20" s="200"/>
    </row>
    <row r="21" spans="1:8" ht="30" customHeight="1" x14ac:dyDescent="0.2">
      <c r="A21" s="82"/>
      <c r="B21" s="323" t="s">
        <v>372</v>
      </c>
      <c r="C21" s="324"/>
      <c r="D21" s="325"/>
      <c r="E21" s="79"/>
      <c r="F21" s="79"/>
      <c r="G21" s="199"/>
      <c r="H21" s="200"/>
    </row>
    <row r="22" spans="1:8" ht="30" customHeight="1" x14ac:dyDescent="0.2">
      <c r="A22" s="82"/>
      <c r="B22" s="320" t="s">
        <v>373</v>
      </c>
      <c r="C22" s="321"/>
      <c r="D22" s="322"/>
      <c r="E22" s="80"/>
      <c r="F22" s="80"/>
      <c r="G22" s="199"/>
      <c r="H22" s="200"/>
    </row>
    <row r="23" spans="1:8" ht="30" customHeight="1" x14ac:dyDescent="0.2">
      <c r="A23" s="82"/>
      <c r="B23" s="323" t="s">
        <v>108</v>
      </c>
      <c r="C23" s="324"/>
      <c r="D23" s="325"/>
      <c r="E23" s="79"/>
      <c r="F23" s="79"/>
      <c r="G23" s="199"/>
      <c r="H23" s="200"/>
    </row>
    <row r="24" spans="1:8" ht="30" customHeight="1" x14ac:dyDescent="0.2">
      <c r="A24" s="82"/>
      <c r="B24" s="320" t="s">
        <v>373</v>
      </c>
      <c r="C24" s="321"/>
      <c r="D24" s="322"/>
      <c r="E24" s="80"/>
      <c r="F24" s="80"/>
      <c r="G24" s="199"/>
      <c r="H24" s="200"/>
    </row>
    <row r="25" spans="1:8" ht="30" customHeight="1" x14ac:dyDescent="0.2">
      <c r="A25" s="82"/>
      <c r="B25" s="323" t="s">
        <v>49</v>
      </c>
      <c r="C25" s="324"/>
      <c r="D25" s="325"/>
      <c r="E25" s="79"/>
      <c r="F25" s="79"/>
      <c r="G25" s="199"/>
      <c r="H25" s="200"/>
    </row>
    <row r="26" spans="1:8" ht="30" customHeight="1" x14ac:dyDescent="0.2">
      <c r="A26" s="82"/>
      <c r="B26" s="320" t="s">
        <v>373</v>
      </c>
      <c r="C26" s="321"/>
      <c r="D26" s="322"/>
      <c r="E26" s="80"/>
      <c r="F26" s="80"/>
      <c r="G26" s="199"/>
      <c r="H26" s="200"/>
    </row>
    <row r="27" spans="1:8" ht="35.1" customHeight="1" x14ac:dyDescent="0.2">
      <c r="A27" s="82"/>
      <c r="B27" s="26"/>
      <c r="C27" s="26"/>
      <c r="D27" s="26"/>
      <c r="E27" s="27"/>
      <c r="F27" s="27"/>
      <c r="G27" s="27"/>
    </row>
    <row r="28" spans="1:8" ht="15" customHeight="1" x14ac:dyDescent="0.2">
      <c r="A28" s="82"/>
      <c r="B28" s="26"/>
      <c r="C28" s="215" t="s">
        <v>118</v>
      </c>
      <c r="D28" s="216"/>
      <c r="E28" s="216"/>
      <c r="F28" s="217"/>
      <c r="G28" s="53" t="s">
        <v>119</v>
      </c>
    </row>
    <row r="29" spans="1:8" ht="15" customHeight="1" x14ac:dyDescent="0.2">
      <c r="A29" s="75"/>
      <c r="B29" s="26"/>
      <c r="C29" s="238"/>
      <c r="D29" s="239"/>
      <c r="E29" s="239"/>
      <c r="F29" s="240"/>
      <c r="G29" s="218"/>
    </row>
    <row r="30" spans="1:8" ht="15" customHeight="1" x14ac:dyDescent="0.2">
      <c r="A30" s="82"/>
      <c r="B30" s="26"/>
      <c r="C30" s="241"/>
      <c r="D30" s="242"/>
      <c r="E30" s="242"/>
      <c r="F30" s="243"/>
      <c r="G30" s="219"/>
    </row>
    <row r="31" spans="1:8" ht="15" customHeight="1" x14ac:dyDescent="0.2">
      <c r="A31" s="82"/>
      <c r="B31" s="26"/>
      <c r="C31" s="241"/>
      <c r="D31" s="242"/>
      <c r="E31" s="242"/>
      <c r="F31" s="243"/>
      <c r="G31" s="219"/>
    </row>
    <row r="32" spans="1:8" ht="15" customHeight="1" x14ac:dyDescent="0.2">
      <c r="A32" s="82"/>
      <c r="B32" s="26"/>
      <c r="C32" s="244"/>
      <c r="D32" s="245"/>
      <c r="E32" s="245"/>
      <c r="F32" s="246"/>
      <c r="G32" s="220"/>
    </row>
    <row r="33" spans="1:1" ht="35.1" customHeight="1" x14ac:dyDescent="0.2">
      <c r="A33" s="82"/>
    </row>
    <row r="34" spans="1:1" ht="35.1" customHeight="1" x14ac:dyDescent="0.2">
      <c r="A34" s="82"/>
    </row>
    <row r="35" spans="1:1" ht="35.1" customHeight="1" x14ac:dyDescent="0.2"/>
    <row r="36" spans="1:1" ht="35.1" customHeight="1" x14ac:dyDescent="0.2"/>
    <row r="37" spans="1:1" ht="35.1" customHeight="1" x14ac:dyDescent="0.2"/>
    <row r="38" spans="1:1" ht="35.1" customHeight="1" x14ac:dyDescent="0.2"/>
    <row r="39" spans="1:1" ht="58.5" customHeight="1" x14ac:dyDescent="0.2"/>
    <row r="40" spans="1:1" ht="35.1" customHeight="1" x14ac:dyDescent="0.2"/>
    <row r="41" spans="1:1" ht="35.1" customHeight="1" x14ac:dyDescent="0.2"/>
    <row r="42" spans="1:1" ht="35.1" customHeight="1" x14ac:dyDescent="0.2"/>
    <row r="43" spans="1:1" ht="35.1" customHeight="1" x14ac:dyDescent="0.2"/>
    <row r="44" spans="1:1" ht="35.1" customHeight="1" x14ac:dyDescent="0.2"/>
    <row r="45" spans="1:1" ht="15" customHeight="1" x14ac:dyDescent="0.2"/>
    <row r="46" spans="1:1" ht="15" customHeight="1" x14ac:dyDescent="0.2"/>
    <row r="47" spans="1:1" ht="15" customHeight="1" x14ac:dyDescent="0.2"/>
    <row r="48" spans="1:1" ht="15" customHeight="1" x14ac:dyDescent="0.2"/>
    <row r="49" ht="15" customHeight="1" x14ac:dyDescent="0.2"/>
    <row r="50" ht="15" customHeight="1" x14ac:dyDescent="0.2"/>
    <row r="51" ht="15" customHeight="1" x14ac:dyDescent="0.2"/>
    <row r="52" ht="15" customHeight="1" x14ac:dyDescent="0.2"/>
  </sheetData>
  <mergeCells count="33">
    <mergeCell ref="C28:F28"/>
    <mergeCell ref="C29:F32"/>
    <mergeCell ref="G29:G32"/>
    <mergeCell ref="B26:D26"/>
    <mergeCell ref="G26:H26"/>
    <mergeCell ref="B25:D25"/>
    <mergeCell ref="G25:H25"/>
    <mergeCell ref="B23:D23"/>
    <mergeCell ref="G23:H23"/>
    <mergeCell ref="B24:D24"/>
    <mergeCell ref="G24:H24"/>
    <mergeCell ref="B22:D22"/>
    <mergeCell ref="G22:H22"/>
    <mergeCell ref="G21:H21"/>
    <mergeCell ref="B16:D16"/>
    <mergeCell ref="G16:H16"/>
    <mergeCell ref="B17:D17"/>
    <mergeCell ref="G17:H17"/>
    <mergeCell ref="B18:D18"/>
    <mergeCell ref="G18:H18"/>
    <mergeCell ref="B19:D19"/>
    <mergeCell ref="G19:H19"/>
    <mergeCell ref="B20:D20"/>
    <mergeCell ref="G20:H20"/>
    <mergeCell ref="B21:D21"/>
    <mergeCell ref="B14:D14"/>
    <mergeCell ref="G14:H14"/>
    <mergeCell ref="B15:D15"/>
    <mergeCell ref="G15:H15"/>
    <mergeCell ref="B2:H2"/>
    <mergeCell ref="G11:H11"/>
    <mergeCell ref="B13:D13"/>
    <mergeCell ref="G13:H13"/>
  </mergeCells>
  <conditionalFormatting sqref="G8 G6 G4 C4 C8 C6">
    <cfRule type="containsBlanks" dxfId="14" priority="19">
      <formula>LEN(TRIM(C4))=0</formula>
    </cfRule>
  </conditionalFormatting>
  <conditionalFormatting sqref="E14">
    <cfRule type="notContainsBlanks" dxfId="13" priority="16">
      <formula>LEN(TRIM(E14))&gt;0</formula>
    </cfRule>
  </conditionalFormatting>
  <conditionalFormatting sqref="F14">
    <cfRule type="notContainsBlanks" dxfId="12" priority="15">
      <formula>LEN(TRIM(F14))&gt;0</formula>
    </cfRule>
  </conditionalFormatting>
  <conditionalFormatting sqref="E16">
    <cfRule type="notContainsBlanks" dxfId="11" priority="12">
      <formula>LEN(TRIM(E16))&gt;0</formula>
    </cfRule>
  </conditionalFormatting>
  <conditionalFormatting sqref="F16">
    <cfRule type="notContainsBlanks" dxfId="10" priority="11">
      <formula>LEN(TRIM(F16))&gt;0</formula>
    </cfRule>
  </conditionalFormatting>
  <conditionalFormatting sqref="E18">
    <cfRule type="notContainsBlanks" dxfId="9" priority="10">
      <formula>LEN(TRIM(E18))&gt;0</formula>
    </cfRule>
  </conditionalFormatting>
  <conditionalFormatting sqref="F18">
    <cfRule type="notContainsBlanks" dxfId="8" priority="9">
      <formula>LEN(TRIM(F18))&gt;0</formula>
    </cfRule>
  </conditionalFormatting>
  <conditionalFormatting sqref="E20">
    <cfRule type="notContainsBlanks" dxfId="7" priority="8">
      <formula>LEN(TRIM(E20))&gt;0</formula>
    </cfRule>
  </conditionalFormatting>
  <conditionalFormatting sqref="F20">
    <cfRule type="notContainsBlanks" dxfId="6" priority="7">
      <formula>LEN(TRIM(F20))&gt;0</formula>
    </cfRule>
  </conditionalFormatting>
  <conditionalFormatting sqref="E22">
    <cfRule type="notContainsBlanks" dxfId="5" priority="6">
      <formula>LEN(TRIM(E22))&gt;0</formula>
    </cfRule>
  </conditionalFormatting>
  <conditionalFormatting sqref="F22">
    <cfRule type="notContainsBlanks" dxfId="4" priority="5">
      <formula>LEN(TRIM(F22))&gt;0</formula>
    </cfRule>
  </conditionalFormatting>
  <conditionalFormatting sqref="E24">
    <cfRule type="notContainsBlanks" dxfId="3" priority="4">
      <formula>LEN(TRIM(E24))&gt;0</formula>
    </cfRule>
  </conditionalFormatting>
  <conditionalFormatting sqref="F24">
    <cfRule type="notContainsBlanks" dxfId="2" priority="3">
      <formula>LEN(TRIM(F24))&gt;0</formula>
    </cfRule>
  </conditionalFormatting>
  <conditionalFormatting sqref="E26">
    <cfRule type="notContainsBlanks" dxfId="1" priority="2">
      <formula>LEN(TRIM(E26))&gt;0</formula>
    </cfRule>
  </conditionalFormatting>
  <conditionalFormatting sqref="F26">
    <cfRule type="notContainsBlanks" dxfId="0" priority="1">
      <formula>LEN(TRIM(F26))&gt;0</formula>
    </cfRule>
  </conditionalFormatting>
  <printOptions horizontalCentered="1"/>
  <pageMargins left="0.31496062992125984" right="0.11811023622047245" top="0.55118110236220474" bottom="0.55118110236220474" header="0.31496062992125984" footer="0.11811023622047245"/>
  <pageSetup paperSize="9" scale="6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14</vt:i4>
      </vt:variant>
    </vt:vector>
  </HeadingPairs>
  <TitlesOfParts>
    <vt:vector size="30" baseType="lpstr">
      <vt:lpstr>Automatisation</vt:lpstr>
      <vt:lpstr>Page_de_garde</vt:lpstr>
      <vt:lpstr>CI_fournisseur</vt:lpstr>
      <vt:lpstr>CI_client</vt:lpstr>
      <vt:lpstr>CI_achat</vt:lpstr>
      <vt:lpstr>CI_vente</vt:lpstr>
      <vt:lpstr>CI_archivage</vt:lpstr>
      <vt:lpstr>Volumétrie_des_factures</vt:lpstr>
      <vt:lpstr>Calcul_taille_échantillon</vt:lpstr>
      <vt:lpstr>Test_réf_fournisseurs</vt:lpstr>
      <vt:lpstr>Test_réf_client</vt:lpstr>
      <vt:lpstr>Test_mention_facture</vt:lpstr>
      <vt:lpstr>Test_chemin_facture_fournisseur</vt:lpstr>
      <vt:lpstr>Test_chemin_facture_client</vt:lpstr>
      <vt:lpstr>Test_contrôle_interne_achat</vt:lpstr>
      <vt:lpstr>Test_contrôle_interne_vente</vt:lpstr>
      <vt:lpstr>Calcul_taille_échantillon</vt:lpstr>
      <vt:lpstr>Test_contrôle_interne_achat!CI_achat</vt:lpstr>
      <vt:lpstr>CI_achat</vt:lpstr>
      <vt:lpstr>CI_archivage</vt:lpstr>
      <vt:lpstr>CI_client</vt:lpstr>
      <vt:lpstr>CI_fournisseur</vt:lpstr>
      <vt:lpstr>Test_contrôle_interne_vente!CI_vente</vt:lpstr>
      <vt:lpstr>CI_vente</vt:lpstr>
      <vt:lpstr>Test_chemin_facture_client</vt:lpstr>
      <vt:lpstr>Test_chemin_facture_fournisseur</vt:lpstr>
      <vt:lpstr>Test_mention_facture</vt:lpstr>
      <vt:lpstr>Test_réf_client</vt:lpstr>
      <vt:lpstr>Test_réf_fournisseurs</vt:lpstr>
      <vt:lpstr>Volumétrie_des_factures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Taieb</dc:creator>
  <cp:lastModifiedBy>patrice</cp:lastModifiedBy>
  <cp:lastPrinted>2021-05-10T12:23:22Z</cp:lastPrinted>
  <dcterms:created xsi:type="dcterms:W3CDTF">2021-02-01T09:44:33Z</dcterms:created>
  <dcterms:modified xsi:type="dcterms:W3CDTF">2021-07-21T14:04:52Z</dcterms:modified>
</cp:coreProperties>
</file>