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9200" windowHeight="12435"/>
  </bookViews>
  <sheets>
    <sheet name="Tableau de Bord" sheetId="1" r:id="rId1"/>
    <sheet name="Chauffeurs" sheetId="2" r:id="rId2"/>
    <sheet name="Matériel" sheetId="3" r:id="rId3"/>
    <sheet name="Suivi" sheetId="4" r:id="rId4"/>
  </sheets>
  <definedNames>
    <definedName name="Dbleu">Suivi!$C$5</definedName>
    <definedName name="Dorange">Suivi!$C$2</definedName>
    <definedName name="Drouge">Suivi!$C$4</definedName>
    <definedName name="Dvert">Suivi!$C$3</definedName>
    <definedName name="SuiviDates">'Tableau de Bord'!$E$14:$J$29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F14" i="1"/>
  <c r="E14" i="1"/>
  <c r="E15" i="1"/>
  <c r="F15" i="1"/>
  <c r="G15" i="1"/>
  <c r="H15" i="1"/>
  <c r="I15" i="1"/>
  <c r="J15" i="1"/>
  <c r="J45" i="1"/>
  <c r="I45" i="1"/>
  <c r="H45" i="1"/>
  <c r="G45" i="1"/>
  <c r="F45" i="1"/>
  <c r="E45" i="1"/>
  <c r="J44" i="1"/>
  <c r="I44" i="1"/>
  <c r="H44" i="1"/>
  <c r="G44" i="1"/>
  <c r="F44" i="1"/>
  <c r="E44" i="1"/>
  <c r="J43" i="1"/>
  <c r="I43" i="1"/>
  <c r="H43" i="1"/>
  <c r="G43" i="1"/>
  <c r="F43" i="1"/>
  <c r="E43" i="1"/>
  <c r="J42" i="1"/>
  <c r="I42" i="1"/>
  <c r="H42" i="1"/>
  <c r="G42" i="1"/>
  <c r="F42" i="1"/>
  <c r="E42" i="1"/>
  <c r="J41" i="1"/>
  <c r="I41" i="1"/>
  <c r="H41" i="1"/>
  <c r="G41" i="1"/>
  <c r="F41" i="1"/>
  <c r="E41" i="1"/>
  <c r="J40" i="1"/>
  <c r="I40" i="1"/>
  <c r="H40" i="1"/>
  <c r="G40" i="1"/>
  <c r="F40" i="1"/>
  <c r="E40" i="1"/>
  <c r="J39" i="1"/>
  <c r="I39" i="1"/>
  <c r="H39" i="1"/>
  <c r="G39" i="1"/>
  <c r="F39" i="1"/>
  <c r="E39" i="1"/>
  <c r="J38" i="1"/>
  <c r="I38" i="1"/>
  <c r="H38" i="1"/>
  <c r="G38" i="1"/>
  <c r="F38" i="1"/>
  <c r="E38" i="1"/>
  <c r="J37" i="1"/>
  <c r="I37" i="1"/>
  <c r="H37" i="1"/>
  <c r="G37" i="1"/>
  <c r="F37" i="1"/>
  <c r="E37" i="1"/>
  <c r="J36" i="1"/>
  <c r="I36" i="1"/>
  <c r="H36" i="1"/>
  <c r="G36" i="1"/>
  <c r="F36" i="1"/>
  <c r="E36" i="1"/>
  <c r="J35" i="1"/>
  <c r="I35" i="1"/>
  <c r="H35" i="1"/>
  <c r="G35" i="1"/>
  <c r="F35" i="1"/>
  <c r="E35" i="1"/>
  <c r="J34" i="1"/>
  <c r="I34" i="1"/>
  <c r="H34" i="1"/>
  <c r="G34" i="1"/>
  <c r="F34" i="1"/>
  <c r="E34" i="1"/>
  <c r="J33" i="1"/>
  <c r="I33" i="1"/>
  <c r="H33" i="1"/>
  <c r="G33" i="1"/>
  <c r="F33" i="1"/>
  <c r="E33" i="1"/>
  <c r="J32" i="1"/>
  <c r="I32" i="1"/>
  <c r="H32" i="1"/>
  <c r="G32" i="1"/>
  <c r="F32" i="1"/>
  <c r="E32" i="1"/>
  <c r="J31" i="1"/>
  <c r="I31" i="1"/>
  <c r="H31" i="1"/>
  <c r="G31" i="1"/>
  <c r="F31" i="1"/>
  <c r="E31" i="1"/>
  <c r="J30" i="1"/>
  <c r="I30" i="1"/>
  <c r="H30" i="1"/>
  <c r="G30" i="1"/>
  <c r="F30" i="1"/>
  <c r="E30" i="1"/>
  <c r="J29" i="1"/>
  <c r="I29" i="1"/>
  <c r="H29" i="1"/>
  <c r="G29" i="1"/>
  <c r="F29" i="1"/>
  <c r="E29" i="1"/>
  <c r="J28" i="1"/>
  <c r="I28" i="1"/>
  <c r="H28" i="1"/>
  <c r="G28" i="1"/>
  <c r="F28" i="1"/>
  <c r="E28" i="1"/>
  <c r="J27" i="1"/>
  <c r="I27" i="1"/>
  <c r="H27" i="1"/>
  <c r="G27" i="1"/>
  <c r="F27" i="1"/>
  <c r="E27" i="1"/>
  <c r="J26" i="1"/>
  <c r="I26" i="1"/>
  <c r="H26" i="1"/>
  <c r="G26" i="1"/>
  <c r="F26" i="1"/>
  <c r="E26" i="1"/>
  <c r="J25" i="1"/>
  <c r="I25" i="1"/>
  <c r="H25" i="1"/>
  <c r="G25" i="1"/>
  <c r="F25" i="1"/>
  <c r="E25" i="1"/>
  <c r="J24" i="1"/>
  <c r="I24" i="1"/>
  <c r="H24" i="1"/>
  <c r="G24" i="1"/>
  <c r="F24" i="1"/>
  <c r="E24" i="1"/>
  <c r="J23" i="1"/>
  <c r="I23" i="1"/>
  <c r="H23" i="1"/>
  <c r="G23" i="1"/>
  <c r="F23" i="1"/>
  <c r="E23" i="1"/>
  <c r="J22" i="1"/>
  <c r="I22" i="1"/>
  <c r="H22" i="1"/>
  <c r="G22" i="1"/>
  <c r="F22" i="1"/>
  <c r="E22" i="1"/>
  <c r="J21" i="1"/>
  <c r="I21" i="1"/>
  <c r="H21" i="1"/>
  <c r="G21" i="1"/>
  <c r="F21" i="1"/>
  <c r="E21" i="1"/>
  <c r="J20" i="1"/>
  <c r="I20" i="1"/>
  <c r="H20" i="1"/>
  <c r="G20" i="1"/>
  <c r="F20" i="1"/>
  <c r="E20" i="1"/>
  <c r="J19" i="1"/>
  <c r="I19" i="1"/>
  <c r="H19" i="1"/>
  <c r="G19" i="1"/>
  <c r="F19" i="1"/>
  <c r="E19" i="1"/>
  <c r="J18" i="1"/>
  <c r="I18" i="1"/>
  <c r="H18" i="1"/>
  <c r="G18" i="1"/>
  <c r="F18" i="1"/>
  <c r="E18" i="1"/>
  <c r="J17" i="1"/>
  <c r="I17" i="1"/>
  <c r="H17" i="1"/>
  <c r="G17" i="1"/>
  <c r="F17" i="1"/>
  <c r="E17" i="1"/>
  <c r="J16" i="1"/>
  <c r="I16" i="1"/>
  <c r="H16" i="1"/>
  <c r="G16" i="1"/>
  <c r="F16" i="1"/>
  <c r="E16" i="1"/>
  <c r="C8" i="1"/>
  <c r="C7" i="1"/>
  <c r="E1" i="3"/>
  <c r="F1" i="3"/>
  <c r="C6" i="1"/>
  <c r="A1" i="2"/>
  <c r="B1" i="2"/>
  <c r="F1" i="2"/>
  <c r="C1" i="2"/>
  <c r="G1" i="2"/>
  <c r="D1" i="2"/>
  <c r="H1" i="2"/>
  <c r="G1" i="3"/>
</calcChain>
</file>

<file path=xl/sharedStrings.xml><?xml version="1.0" encoding="utf-8"?>
<sst xmlns="http://schemas.openxmlformats.org/spreadsheetml/2006/main" count="26" uniqueCount="22">
  <si>
    <t>Chauffeurs</t>
  </si>
  <si>
    <t>Tracteur</t>
  </si>
  <si>
    <t>Remorque</t>
  </si>
  <si>
    <t>CT Tracteur</t>
  </si>
  <si>
    <t>CT Remorque</t>
  </si>
  <si>
    <t>CT Chronotachygraphe</t>
  </si>
  <si>
    <t>Tracteurs/Remorques</t>
  </si>
  <si>
    <t>Visite Médicale Entreprise</t>
  </si>
  <si>
    <t>Visite Médicale Permis</t>
  </si>
  <si>
    <t>Légende</t>
  </si>
  <si>
    <t>NORMAL</t>
  </si>
  <si>
    <t>Jours</t>
  </si>
  <si>
    <t>Orange</t>
  </si>
  <si>
    <t>Vert</t>
  </si>
  <si>
    <t>Délai</t>
  </si>
  <si>
    <t>CT Véhicules</t>
  </si>
  <si>
    <t>Rouge</t>
  </si>
  <si>
    <t>FCO</t>
  </si>
  <si>
    <t>Délai 3 Jours</t>
  </si>
  <si>
    <t>Ghizzardi CH</t>
  </si>
  <si>
    <t>AS-942-EA</t>
  </si>
  <si>
    <t>8993PG73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</si>
</sst>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4"/>
      <color theme="1"/>
      <name val="Times New Roman"/>
      <family val="1"/>
    </font>
    <font>
      <b/>
      <sz val="20"/>
      <name val="Times New Roman"/>
      <family val="1"/>
    </font>
    <font>
      <b/>
      <sz val="20"/>
      <color theme="1"/>
      <name val="Times New Roman"/>
      <family val="1"/>
    </font>
    <font>
      <sz val="20"/>
      <color theme="1"/>
      <name val="Calibri"/>
      <family val="2"/>
      <scheme val="minor"/>
    </font>
    <font>
      <b/>
      <sz val="14"/>
      <name val="Times New Roman"/>
      <family val="1"/>
    </font>
    <font>
      <b/>
      <sz val="16"/>
      <color theme="1"/>
      <name val="Times New Roman"/>
      <family val="1"/>
    </font>
    <font>
      <b/>
      <sz val="12"/>
      <name val="Times New Roman"/>
      <family val="1"/>
    </font>
    <font>
      <b/>
      <sz val="16"/>
      <name val="Times New Roman"/>
      <family val="1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Fill="1" applyBorder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 shrinkToFit="1"/>
    </xf>
    <xf numFmtId="164" fontId="1" fillId="0" borderId="0" xfId="0" applyNumberFormat="1" applyFont="1" applyBorder="1" applyAlignment="1">
      <alignment horizontal="center" vertical="center" shrinkToFit="1"/>
    </xf>
    <xf numFmtId="0" fontId="6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shrinkToFit="1"/>
    </xf>
    <xf numFmtId="164" fontId="1" fillId="0" borderId="1" xfId="0" applyNumberFormat="1" applyFont="1" applyBorder="1" applyAlignment="1" applyProtection="1">
      <alignment horizontal="center" vertical="center" shrinkToFit="1"/>
      <protection hidden="1"/>
    </xf>
    <xf numFmtId="0" fontId="4" fillId="0" borderId="1" xfId="0" applyFont="1" applyBorder="1" applyAlignment="1" applyProtection="1">
      <alignment horizontal="center" vertical="center" shrinkToFit="1"/>
      <protection locked="0"/>
    </xf>
    <xf numFmtId="0" fontId="4" fillId="0" borderId="1" xfId="0" applyFont="1" applyFill="1" applyBorder="1" applyAlignment="1" applyProtection="1">
      <alignment horizontal="center" vertical="center" shrinkToFi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1" xfId="0" applyFont="1" applyFill="1" applyBorder="1" applyAlignment="1" applyProtection="1">
      <alignment horizontal="center" vertical="center" shrinkToFi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164" fontId="10" fillId="0" borderId="0" xfId="0" applyNumberFormat="1" applyFont="1" applyAlignment="1">
      <alignment horizontal="center" vertical="center" shrinkToFit="1"/>
    </xf>
    <xf numFmtId="164" fontId="10" fillId="0" borderId="0" xfId="0" applyNumberFormat="1" applyFont="1" applyAlignment="1" applyProtection="1">
      <alignment horizontal="center" vertical="center" shrinkToFit="1"/>
      <protection locked="0"/>
    </xf>
    <xf numFmtId="164" fontId="1" fillId="0" borderId="1" xfId="0" applyNumberFormat="1" applyFont="1" applyFill="1" applyBorder="1" applyAlignment="1">
      <alignment horizontal="center" vertical="center" shrinkToFit="1"/>
    </xf>
    <xf numFmtId="164" fontId="10" fillId="0" borderId="1" xfId="0" applyNumberFormat="1" applyFont="1" applyBorder="1" applyAlignment="1">
      <alignment horizontal="center" vertical="center" shrinkToFit="1"/>
    </xf>
    <xf numFmtId="164" fontId="10" fillId="0" borderId="0" xfId="0" applyNumberFormat="1" applyFont="1" applyBorder="1" applyAlignment="1">
      <alignment horizontal="center" vertical="center" shrinkToFit="1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1" fillId="5" borderId="1" xfId="0" applyFont="1" applyFill="1" applyBorder="1"/>
    <xf numFmtId="0" fontId="0" fillId="5" borderId="1" xfId="0" applyFill="1" applyBorder="1"/>
    <xf numFmtId="0" fontId="12" fillId="5" borderId="1" xfId="0" applyFont="1" applyFill="1" applyBorder="1" applyAlignment="1">
      <alignment horizontal="center"/>
    </xf>
    <xf numFmtId="0" fontId="4" fillId="5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 customBuiltin="1"/>
  </cellStyles>
  <dxfs count="12"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2105744</xdr:colOff>
      <xdr:row>0</xdr:row>
      <xdr:rowOff>131259</xdr:rowOff>
    </xdr:from>
    <xdr:ext cx="4785348" cy="2628220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9090744" y="131259"/>
          <a:ext cx="4785348" cy="2628220"/>
        </a:xfrm>
        <a:prstGeom prst="rect">
          <a:avLst/>
        </a:prstGeom>
        <a:noFill/>
        <a:scene3d>
          <a:camera prst="orthographicFront"/>
          <a:lightRig rig="threePt" dir="t"/>
        </a:scene3d>
        <a:sp3d>
          <a:bevelT/>
        </a:sp3d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Tableau de Bord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Chauffeur</a:t>
          </a:r>
        </a:p>
        <a:p>
          <a:pPr algn="ctr"/>
          <a:r>
            <a:rPr lang="fr-FR" sz="5400" b="0" cap="none" spc="0">
              <a:ln w="0">
                <a:solidFill>
                  <a:sysClr val="windowText" lastClr="000000"/>
                </a:solidFill>
              </a:ln>
              <a:blipFill>
                <a:blip xmlns:r="http://schemas.openxmlformats.org/officeDocument/2006/relationships" r:embed="rId1"/>
                <a:tile tx="0" ty="0" sx="100000" sy="100000" flip="none" algn="tl"/>
              </a:blipFill>
              <a:effectLst>
                <a:reflection blurRad="6350" stA="53000" endA="300" endPos="35500" dir="5400000" sy="-90000" algn="bl" rotWithShape="0"/>
              </a:effectLst>
            </a:rPr>
            <a:t> &amp; Matériel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FC50"/>
  <sheetViews>
    <sheetView tabSelected="1" zoomScale="60" zoomScaleNormal="60"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" sqref="B1"/>
    </sheetView>
  </sheetViews>
  <sheetFormatPr baseColWidth="10" defaultColWidth="0" defaultRowHeight="15.75" zeroHeight="1" x14ac:dyDescent="0.25"/>
  <cols>
    <col min="1" max="1" width="3.7109375" customWidth="1"/>
    <col min="2" max="2" width="28.28515625" style="3" customWidth="1"/>
    <col min="3" max="3" width="38.7109375" style="3" customWidth="1"/>
    <col min="4" max="9" width="33.7109375" style="3" customWidth="1"/>
    <col min="10" max="10" width="40" style="3" customWidth="1"/>
    <col min="11" max="16383" width="11.42578125" hidden="1"/>
    <col min="16384" max="16384" width="6.42578125" customWidth="1"/>
  </cols>
  <sheetData>
    <row r="1" spans="1:10" x14ac:dyDescent="0.25">
      <c r="A1" s="15"/>
    </row>
    <row r="2" spans="1:10" x14ac:dyDescent="0.25"/>
    <row r="3" spans="1:10" x14ac:dyDescent="0.25"/>
    <row r="4" spans="1:10" x14ac:dyDescent="0.25"/>
    <row r="5" spans="1:10" ht="35.1" customHeight="1" x14ac:dyDescent="0.25">
      <c r="B5" s="24" t="s">
        <v>9</v>
      </c>
      <c r="C5" s="23" t="s">
        <v>18</v>
      </c>
    </row>
    <row r="6" spans="1:10" ht="35.1" customHeight="1" x14ac:dyDescent="0.25">
      <c r="C6" s="26" t="str">
        <f>"ATTENTION Délai "&amp;Dorange&amp;" Jours"</f>
        <v>ATTENTION Délai 13 Jours</v>
      </c>
    </row>
    <row r="7" spans="1:10" ht="35.1" customHeight="1" x14ac:dyDescent="0.25">
      <c r="C7" s="25" t="str">
        <f>"A PREVOIR Délai "&amp;Dvert&amp;" Jours"</f>
        <v>A PREVOIR Délai 30 Jours</v>
      </c>
    </row>
    <row r="8" spans="1:10" ht="35.1" customHeight="1" x14ac:dyDescent="0.25">
      <c r="C8" s="37" t="str">
        <f>"Normal "&amp;Dbleu&amp;" Jours"</f>
        <v>Normal  Jours</v>
      </c>
    </row>
    <row r="9" spans="1:10" x14ac:dyDescent="0.25"/>
    <row r="10" spans="1:10" x14ac:dyDescent="0.25"/>
    <row r="11" spans="1:10" x14ac:dyDescent="0.25"/>
    <row r="12" spans="1:10" x14ac:dyDescent="0.25"/>
    <row r="13" spans="1:10" ht="35.1" customHeight="1" x14ac:dyDescent="0.25">
      <c r="B13" s="18" t="s">
        <v>0</v>
      </c>
      <c r="C13" s="18" t="s">
        <v>1</v>
      </c>
      <c r="D13" s="18" t="s">
        <v>2</v>
      </c>
      <c r="E13" s="18" t="s">
        <v>3</v>
      </c>
      <c r="F13" s="18" t="s">
        <v>4</v>
      </c>
      <c r="G13" s="19" t="s">
        <v>5</v>
      </c>
      <c r="H13" s="20" t="s">
        <v>7</v>
      </c>
      <c r="I13" s="20" t="s">
        <v>8</v>
      </c>
      <c r="J13" s="20" t="s">
        <v>17</v>
      </c>
    </row>
    <row r="14" spans="1:10" ht="35.1" customHeight="1" x14ac:dyDescent="0.25">
      <c r="B14" s="22" t="s">
        <v>19</v>
      </c>
      <c r="C14" s="22" t="s">
        <v>20</v>
      </c>
      <c r="D14" s="22" t="s">
        <v>21</v>
      </c>
      <c r="E14" s="17">
        <f>IFERROR(VLOOKUP($C14,Matériel!$A:$C,2,FALSE),"")</f>
        <v>43445</v>
      </c>
      <c r="F14" s="17">
        <f>IFERROR(VLOOKUP($D14,Matériel!$A:$C,2,FALSE),"")</f>
        <v>43751</v>
      </c>
      <c r="G14" s="17">
        <f>IFERROR(VLOOKUP($C14,Matériel!$A:$C,3,FALSE),"")</f>
        <v>43458</v>
      </c>
      <c r="H14" s="17">
        <f>IFERROR(VLOOKUP($B14,Chauffeurs!$A:$D,2,FALSE),"")</f>
        <v>43451</v>
      </c>
      <c r="I14" s="17">
        <f>IFERROR(VLOOKUP($B14,Chauffeurs!$A:$D,3,FALSE),"")</f>
        <v>43470</v>
      </c>
      <c r="J14" s="17">
        <f>IFERROR(VLOOKUP($B14,Chauffeurs!$A:$D,4,FALSE),"")</f>
        <v>43518</v>
      </c>
    </row>
    <row r="15" spans="1:10" ht="21" customHeight="1" x14ac:dyDescent="0.25">
      <c r="B15" s="22"/>
      <c r="C15" s="22"/>
      <c r="D15" s="22"/>
      <c r="E15" s="17" t="str">
        <f>IFERROR(VLOOKUP($C15,Matériel!$A:$C,2,FALSE),"")</f>
        <v/>
      </c>
      <c r="F15" s="17" t="str">
        <f>IFERROR(VLOOKUP($D15,Matériel!$A:$C,2,FALSE),"")</f>
        <v/>
      </c>
      <c r="G15" s="17" t="str">
        <f>IFERROR(VLOOKUP($C15,Matériel!$A:$C,3,FALSE),"")</f>
        <v/>
      </c>
      <c r="H15" s="17" t="str">
        <f>IFERROR(VLOOKUP($B15,Chauffeurs!$A:$D,2,FALSE),"")</f>
        <v/>
      </c>
      <c r="I15" s="17" t="str">
        <f>IFERROR(VLOOKUP($B15,Chauffeurs!$A:$D,3,FALSE),"")</f>
        <v/>
      </c>
      <c r="J15" s="17" t="str">
        <f>IFERROR(VLOOKUP($B15,Chauffeurs!$A:$D,4,FALSE),"")</f>
        <v/>
      </c>
    </row>
    <row r="16" spans="1:10" ht="21" customHeight="1" x14ac:dyDescent="0.25">
      <c r="B16" s="21"/>
      <c r="C16" s="21"/>
      <c r="D16" s="21"/>
      <c r="E16" s="17" t="str">
        <f>IFERROR(VLOOKUP($C16,Matériel!$A:$C,2,FALSE),"")</f>
        <v/>
      </c>
      <c r="F16" s="17" t="str">
        <f>IFERROR(VLOOKUP($D16,Matériel!$A:$C,2,FALSE),"")</f>
        <v/>
      </c>
      <c r="G16" s="17" t="str">
        <f>IFERROR(VLOOKUP($C16,Matériel!$A:$C,3,FALSE),"")</f>
        <v/>
      </c>
      <c r="H16" s="17" t="str">
        <f>IFERROR(VLOOKUP($B16,Chauffeurs!$A:$D,2,FALSE),"")</f>
        <v/>
      </c>
      <c r="I16" s="17" t="str">
        <f>IFERROR(VLOOKUP($B16,Chauffeurs!$A:$D,3,FALSE),"")</f>
        <v/>
      </c>
      <c r="J16" s="17" t="str">
        <f>IFERROR(VLOOKUP($B16,Chauffeurs!$A:$D,4,FALSE),"")</f>
        <v/>
      </c>
    </row>
    <row r="17" spans="2:10" ht="21" customHeight="1" x14ac:dyDescent="0.25">
      <c r="B17" s="21"/>
      <c r="C17" s="21"/>
      <c r="D17" s="21"/>
      <c r="E17" s="17" t="str">
        <f>IFERROR(VLOOKUP($C17,Matériel!$A:$C,2,FALSE),"")</f>
        <v/>
      </c>
      <c r="F17" s="17" t="str">
        <f>IFERROR(VLOOKUP($D17,Matériel!$A:$C,2,FALSE),"")</f>
        <v/>
      </c>
      <c r="G17" s="17" t="str">
        <f>IFERROR(VLOOKUP($C17,Matériel!$A:$C,3,FALSE),"")</f>
        <v/>
      </c>
      <c r="H17" s="17" t="str">
        <f>IFERROR(VLOOKUP($B17,Chauffeurs!$A:$D,2,FALSE),"")</f>
        <v/>
      </c>
      <c r="I17" s="17" t="str">
        <f>IFERROR(VLOOKUP($B17,Chauffeurs!$A:$D,3,FALSE),"")</f>
        <v/>
      </c>
      <c r="J17" s="17" t="str">
        <f>IFERROR(VLOOKUP($B17,Chauffeurs!$A:$D,4,FALSE),"")</f>
        <v/>
      </c>
    </row>
    <row r="18" spans="2:10" ht="21" customHeight="1" x14ac:dyDescent="0.25">
      <c r="B18" s="21"/>
      <c r="C18" s="21"/>
      <c r="D18" s="21"/>
      <c r="E18" s="17" t="str">
        <f>IFERROR(VLOOKUP($C18,Matériel!$A:$C,2,FALSE),"")</f>
        <v/>
      </c>
      <c r="F18" s="17" t="str">
        <f>IFERROR(VLOOKUP($D18,Matériel!$A:$C,2,FALSE),"")</f>
        <v/>
      </c>
      <c r="G18" s="17" t="str">
        <f>IFERROR(VLOOKUP($C18,Matériel!$A:$C,3,FALSE),"")</f>
        <v/>
      </c>
      <c r="H18" s="17" t="str">
        <f>IFERROR(VLOOKUP($B18,Chauffeurs!$A:$D,2,FALSE),"")</f>
        <v/>
      </c>
      <c r="I18" s="17" t="str">
        <f>IFERROR(VLOOKUP($B18,Chauffeurs!$A:$D,3,FALSE),"")</f>
        <v/>
      </c>
      <c r="J18" s="17" t="str">
        <f>IFERROR(VLOOKUP($B18,Chauffeurs!$A:$D,4,FALSE),"")</f>
        <v/>
      </c>
    </row>
    <row r="19" spans="2:10" ht="21" customHeight="1" x14ac:dyDescent="0.25">
      <c r="B19" s="21"/>
      <c r="C19" s="21"/>
      <c r="D19" s="21"/>
      <c r="E19" s="17" t="str">
        <f>IFERROR(VLOOKUP($C19,Matériel!$A:$C,2,FALSE),"")</f>
        <v/>
      </c>
      <c r="F19" s="17" t="str">
        <f>IFERROR(VLOOKUP($D19,Matériel!$A:$C,2,FALSE),"")</f>
        <v/>
      </c>
      <c r="G19" s="17" t="str">
        <f>IFERROR(VLOOKUP($C19,Matériel!$A:$C,3,FALSE),"")</f>
        <v/>
      </c>
      <c r="H19" s="17" t="str">
        <f>IFERROR(VLOOKUP($B19,Chauffeurs!$A:$D,2,FALSE),"")</f>
        <v/>
      </c>
      <c r="I19" s="17" t="str">
        <f>IFERROR(VLOOKUP($B19,Chauffeurs!$A:$D,3,FALSE),"")</f>
        <v/>
      </c>
      <c r="J19" s="17" t="str">
        <f>IFERROR(VLOOKUP($B19,Chauffeurs!$A:$D,4,FALSE),"")</f>
        <v/>
      </c>
    </row>
    <row r="20" spans="2:10" ht="21" customHeight="1" x14ac:dyDescent="0.25">
      <c r="B20" s="21"/>
      <c r="C20" s="21"/>
      <c r="D20" s="21"/>
      <c r="E20" s="17" t="str">
        <f>IFERROR(VLOOKUP($C20,Matériel!$A:$C,2,FALSE),"")</f>
        <v/>
      </c>
      <c r="F20" s="17" t="str">
        <f>IFERROR(VLOOKUP($D20,Matériel!$A:$C,2,FALSE),"")</f>
        <v/>
      </c>
      <c r="G20" s="17" t="str">
        <f>IFERROR(VLOOKUP($C20,Matériel!$A:$C,3,FALSE),"")</f>
        <v/>
      </c>
      <c r="H20" s="17" t="str">
        <f>IFERROR(VLOOKUP($B20,Chauffeurs!$A:$D,2,FALSE),"")</f>
        <v/>
      </c>
      <c r="I20" s="17" t="str">
        <f>IFERROR(VLOOKUP($B20,Chauffeurs!$A:$D,3,FALSE),"")</f>
        <v/>
      </c>
      <c r="J20" s="17" t="str">
        <f>IFERROR(VLOOKUP($B20,Chauffeurs!$A:$D,4,FALSE),"")</f>
        <v/>
      </c>
    </row>
    <row r="21" spans="2:10" ht="21" customHeight="1" x14ac:dyDescent="0.25">
      <c r="B21" s="21"/>
      <c r="C21" s="21"/>
      <c r="D21" s="21"/>
      <c r="E21" s="17" t="str">
        <f>IFERROR(VLOOKUP($C21,Matériel!$A:$C,2,FALSE),"")</f>
        <v/>
      </c>
      <c r="F21" s="17" t="str">
        <f>IFERROR(VLOOKUP($D21,Matériel!$A:$C,2,FALSE),"")</f>
        <v/>
      </c>
      <c r="G21" s="17" t="str">
        <f>IFERROR(VLOOKUP($C21,Matériel!$A:$C,3,FALSE),"")</f>
        <v/>
      </c>
      <c r="H21" s="17" t="str">
        <f>IFERROR(VLOOKUP($B21,Chauffeurs!$A:$D,2,FALSE),"")</f>
        <v/>
      </c>
      <c r="I21" s="17" t="str">
        <f>IFERROR(VLOOKUP($B21,Chauffeurs!$A:$D,3,FALSE),"")</f>
        <v/>
      </c>
      <c r="J21" s="17" t="str">
        <f>IFERROR(VLOOKUP($B21,Chauffeurs!$A:$D,4,FALSE),"")</f>
        <v/>
      </c>
    </row>
    <row r="22" spans="2:10" ht="21" customHeight="1" x14ac:dyDescent="0.25">
      <c r="B22" s="21"/>
      <c r="C22" s="21"/>
      <c r="D22" s="21"/>
      <c r="E22" s="17" t="str">
        <f>IFERROR(VLOOKUP($C22,Matériel!$A:$C,2,FALSE),"")</f>
        <v/>
      </c>
      <c r="F22" s="17" t="str">
        <f>IFERROR(VLOOKUP($D22,Matériel!$A:$C,2,FALSE),"")</f>
        <v/>
      </c>
      <c r="G22" s="17" t="str">
        <f>IFERROR(VLOOKUP($C22,Matériel!$A:$C,3,FALSE),"")</f>
        <v/>
      </c>
      <c r="H22" s="17" t="str">
        <f>IFERROR(VLOOKUP($B22,Chauffeurs!$A:$D,2,FALSE),"")</f>
        <v/>
      </c>
      <c r="I22" s="17" t="str">
        <f>IFERROR(VLOOKUP($B22,Chauffeurs!$A:$D,3,FALSE),"")</f>
        <v/>
      </c>
      <c r="J22" s="17" t="str">
        <f>IFERROR(VLOOKUP($B22,Chauffeurs!$A:$D,4,FALSE),"")</f>
        <v/>
      </c>
    </row>
    <row r="23" spans="2:10" ht="21" customHeight="1" x14ac:dyDescent="0.25">
      <c r="B23" s="21"/>
      <c r="C23" s="21"/>
      <c r="D23" s="21"/>
      <c r="E23" s="17" t="str">
        <f>IFERROR(VLOOKUP($C23,Matériel!$A:$C,2,FALSE),"")</f>
        <v/>
      </c>
      <c r="F23" s="17" t="str">
        <f>IFERROR(VLOOKUP($D23,Matériel!$A:$C,2,FALSE),"")</f>
        <v/>
      </c>
      <c r="G23" s="17" t="str">
        <f>IFERROR(VLOOKUP($C23,Matériel!$A:$C,3,FALSE),"")</f>
        <v/>
      </c>
      <c r="H23" s="17" t="str">
        <f>IFERROR(VLOOKUP($B23,Chauffeurs!$A:$D,2,FALSE),"")</f>
        <v/>
      </c>
      <c r="I23" s="17" t="str">
        <f>IFERROR(VLOOKUP($B23,Chauffeurs!$A:$D,3,FALSE),"")</f>
        <v/>
      </c>
      <c r="J23" s="17" t="str">
        <f>IFERROR(VLOOKUP($B23,Chauffeurs!$A:$D,4,FALSE),"")</f>
        <v/>
      </c>
    </row>
    <row r="24" spans="2:10" ht="21" customHeight="1" x14ac:dyDescent="0.25">
      <c r="B24" s="21"/>
      <c r="C24" s="21"/>
      <c r="D24" s="21"/>
      <c r="E24" s="17" t="str">
        <f>IFERROR(VLOOKUP($C24,Matériel!$A:$C,2,FALSE),"")</f>
        <v/>
      </c>
      <c r="F24" s="17" t="str">
        <f>IFERROR(VLOOKUP($D24,Matériel!$A:$C,2,FALSE),"")</f>
        <v/>
      </c>
      <c r="G24" s="17" t="str">
        <f>IFERROR(VLOOKUP($C24,Matériel!$A:$C,3,FALSE),"")</f>
        <v/>
      </c>
      <c r="H24" s="17" t="str">
        <f>IFERROR(VLOOKUP($B24,Chauffeurs!$A:$D,2,FALSE),"")</f>
        <v/>
      </c>
      <c r="I24" s="17" t="str">
        <f>IFERROR(VLOOKUP($B24,Chauffeurs!$A:$D,3,FALSE),"")</f>
        <v/>
      </c>
      <c r="J24" s="17" t="str">
        <f>IFERROR(VLOOKUP($B24,Chauffeurs!$A:$D,4,FALSE),"")</f>
        <v/>
      </c>
    </row>
    <row r="25" spans="2:10" ht="21" customHeight="1" x14ac:dyDescent="0.25">
      <c r="B25" s="21"/>
      <c r="C25" s="21"/>
      <c r="D25" s="21"/>
      <c r="E25" s="17" t="str">
        <f>IFERROR(VLOOKUP($C25,Matériel!$A:$C,2,FALSE),"")</f>
        <v/>
      </c>
      <c r="F25" s="17" t="str">
        <f>IFERROR(VLOOKUP($D25,Matériel!$A:$C,2,FALSE),"")</f>
        <v/>
      </c>
      <c r="G25" s="17" t="str">
        <f>IFERROR(VLOOKUP($C25,Matériel!$A:$C,3,FALSE),"")</f>
        <v/>
      </c>
      <c r="H25" s="17" t="str">
        <f>IFERROR(VLOOKUP($B25,Chauffeurs!$A:$D,2,FALSE),"")</f>
        <v/>
      </c>
      <c r="I25" s="17" t="str">
        <f>IFERROR(VLOOKUP($B25,Chauffeurs!$A:$D,3,FALSE),"")</f>
        <v/>
      </c>
      <c r="J25" s="17" t="str">
        <f>IFERROR(VLOOKUP($B25,Chauffeurs!$A:$D,4,FALSE),"")</f>
        <v/>
      </c>
    </row>
    <row r="26" spans="2:10" ht="21" customHeight="1" x14ac:dyDescent="0.25">
      <c r="B26" s="21"/>
      <c r="C26" s="21"/>
      <c r="D26" s="21"/>
      <c r="E26" s="17" t="str">
        <f>IFERROR(VLOOKUP($C26,Matériel!$A:$C,2,FALSE),"")</f>
        <v/>
      </c>
      <c r="F26" s="17" t="str">
        <f>IFERROR(VLOOKUP($D26,Matériel!$A:$C,2,FALSE),"")</f>
        <v/>
      </c>
      <c r="G26" s="17" t="str">
        <f>IFERROR(VLOOKUP($C26,Matériel!$A:$C,3,FALSE),"")</f>
        <v/>
      </c>
      <c r="H26" s="17" t="str">
        <f>IFERROR(VLOOKUP($B26,Chauffeurs!$A:$D,2,FALSE),"")</f>
        <v/>
      </c>
      <c r="I26" s="17" t="str">
        <f>IFERROR(VLOOKUP($B26,Chauffeurs!$A:$D,3,FALSE),"")</f>
        <v/>
      </c>
      <c r="J26" s="17" t="str">
        <f>IFERROR(VLOOKUP($B26,Chauffeurs!$A:$D,4,FALSE),"")</f>
        <v/>
      </c>
    </row>
    <row r="27" spans="2:10" ht="21" customHeight="1" x14ac:dyDescent="0.25">
      <c r="B27" s="21"/>
      <c r="C27" s="21"/>
      <c r="D27" s="21"/>
      <c r="E27" s="17" t="str">
        <f>IFERROR(VLOOKUP($C27,Matériel!$A:$C,2,FALSE),"")</f>
        <v/>
      </c>
      <c r="F27" s="17" t="str">
        <f>IFERROR(VLOOKUP($D27,Matériel!$A:$C,2,FALSE),"")</f>
        <v/>
      </c>
      <c r="G27" s="17" t="str">
        <f>IFERROR(VLOOKUP($C27,Matériel!$A:$C,3,FALSE),"")</f>
        <v/>
      </c>
      <c r="H27" s="17" t="str">
        <f>IFERROR(VLOOKUP($B27,Chauffeurs!$A:$D,2,FALSE),"")</f>
        <v/>
      </c>
      <c r="I27" s="17" t="str">
        <f>IFERROR(VLOOKUP($B27,Chauffeurs!$A:$D,3,FALSE),"")</f>
        <v/>
      </c>
      <c r="J27" s="17" t="str">
        <f>IFERROR(VLOOKUP($B27,Chauffeurs!$A:$D,4,FALSE),"")</f>
        <v/>
      </c>
    </row>
    <row r="28" spans="2:10" ht="21" customHeight="1" x14ac:dyDescent="0.25">
      <c r="B28" s="21"/>
      <c r="C28" s="21"/>
      <c r="D28" s="21"/>
      <c r="E28" s="17" t="str">
        <f>IFERROR(VLOOKUP($C28,Matériel!$A:$C,2,FALSE),"")</f>
        <v/>
      </c>
      <c r="F28" s="17" t="str">
        <f>IFERROR(VLOOKUP($D28,Matériel!$A:$C,2,FALSE),"")</f>
        <v/>
      </c>
      <c r="G28" s="17" t="str">
        <f>IFERROR(VLOOKUP($C28,Matériel!$A:$C,3,FALSE),"")</f>
        <v/>
      </c>
      <c r="H28" s="17" t="str">
        <f>IFERROR(VLOOKUP($B28,Chauffeurs!$A:$D,2,FALSE),"")</f>
        <v/>
      </c>
      <c r="I28" s="17" t="str">
        <f>IFERROR(VLOOKUP($B28,Chauffeurs!$A:$D,3,FALSE),"")</f>
        <v/>
      </c>
      <c r="J28" s="17" t="str">
        <f>IFERROR(VLOOKUP($B28,Chauffeurs!$A:$D,4,FALSE),"")</f>
        <v/>
      </c>
    </row>
    <row r="29" spans="2:10" ht="21" customHeight="1" x14ac:dyDescent="0.25">
      <c r="B29" s="21"/>
      <c r="C29" s="21"/>
      <c r="D29" s="21"/>
      <c r="E29" s="17" t="str">
        <f>IFERROR(VLOOKUP($C29,Matériel!$A:$C,2,FALSE),"")</f>
        <v/>
      </c>
      <c r="F29" s="17" t="str">
        <f>IFERROR(VLOOKUP($D29,Matériel!$A:$C,2,FALSE),"")</f>
        <v/>
      </c>
      <c r="G29" s="17" t="str">
        <f>IFERROR(VLOOKUP($C29,Matériel!$A:$C,3,FALSE),"")</f>
        <v/>
      </c>
      <c r="H29" s="17" t="str">
        <f>IFERROR(VLOOKUP($B29,Chauffeurs!$A:$D,2,FALSE),"")</f>
        <v/>
      </c>
      <c r="I29" s="17" t="str">
        <f>IFERROR(VLOOKUP($B29,Chauffeurs!$A:$D,3,FALSE),"")</f>
        <v/>
      </c>
      <c r="J29" s="17" t="str">
        <f>IFERROR(VLOOKUP($B29,Chauffeurs!$A:$D,4,FALSE),"")</f>
        <v/>
      </c>
    </row>
    <row r="30" spans="2:10" ht="21" customHeight="1" x14ac:dyDescent="0.25">
      <c r="B30" s="21"/>
      <c r="C30" s="21"/>
      <c r="D30" s="21"/>
      <c r="E30" s="17" t="str">
        <f>IFERROR(VLOOKUP($C30,Matériel!$A:$C,2,FALSE),"")</f>
        <v/>
      </c>
      <c r="F30" s="17" t="str">
        <f>IFERROR(VLOOKUP($D30,Matériel!$A:$C,2,FALSE),"")</f>
        <v/>
      </c>
      <c r="G30" s="17" t="str">
        <f>IFERROR(VLOOKUP($C30,Matériel!$A:$C,3,FALSE),"")</f>
        <v/>
      </c>
      <c r="H30" s="17" t="str">
        <f>IFERROR(VLOOKUP($B30,Chauffeurs!$A:$D,2,FALSE),"")</f>
        <v/>
      </c>
      <c r="I30" s="17" t="str">
        <f>IFERROR(VLOOKUP($B30,Chauffeurs!$A:$D,3,FALSE),"")</f>
        <v/>
      </c>
      <c r="J30" s="17" t="str">
        <f>IFERROR(VLOOKUP($B30,Chauffeurs!$A:$D,4,FALSE),"")</f>
        <v/>
      </c>
    </row>
    <row r="31" spans="2:10" ht="21" customHeight="1" x14ac:dyDescent="0.25">
      <c r="B31" s="21"/>
      <c r="C31" s="21"/>
      <c r="D31" s="21"/>
      <c r="E31" s="17" t="str">
        <f>IFERROR(VLOOKUP($C31,Matériel!$A:$C,2,FALSE),"")</f>
        <v/>
      </c>
      <c r="F31" s="17" t="str">
        <f>IFERROR(VLOOKUP($D31,Matériel!$A:$C,2,FALSE),"")</f>
        <v/>
      </c>
      <c r="G31" s="17" t="str">
        <f>IFERROR(VLOOKUP($C31,Matériel!$A:$C,3,FALSE),"")</f>
        <v/>
      </c>
      <c r="H31" s="17" t="str">
        <f>IFERROR(VLOOKUP($B31,Chauffeurs!$A:$D,2,FALSE),"")</f>
        <v/>
      </c>
      <c r="I31" s="17" t="str">
        <f>IFERROR(VLOOKUP($B31,Chauffeurs!$A:$D,3,FALSE),"")</f>
        <v/>
      </c>
      <c r="J31" s="17" t="str">
        <f>IFERROR(VLOOKUP($B31,Chauffeurs!$A:$D,4,FALSE),"")</f>
        <v/>
      </c>
    </row>
    <row r="32" spans="2:10" ht="21" customHeight="1" x14ac:dyDescent="0.25">
      <c r="B32" s="21"/>
      <c r="C32" s="21"/>
      <c r="D32" s="21"/>
      <c r="E32" s="17" t="str">
        <f>IFERROR(VLOOKUP($C32,Matériel!$A:$C,2,FALSE),"")</f>
        <v/>
      </c>
      <c r="F32" s="17" t="str">
        <f>IFERROR(VLOOKUP($D32,Matériel!$A:$C,2,FALSE),"")</f>
        <v/>
      </c>
      <c r="G32" s="17" t="str">
        <f>IFERROR(VLOOKUP($C32,Matériel!$A:$C,3,FALSE),"")</f>
        <v/>
      </c>
      <c r="H32" s="17" t="str">
        <f>IFERROR(VLOOKUP($B32,Chauffeurs!$A:$D,2,FALSE),"")</f>
        <v/>
      </c>
      <c r="I32" s="17" t="str">
        <f>IFERROR(VLOOKUP($B32,Chauffeurs!$A:$D,3,FALSE),"")</f>
        <v/>
      </c>
      <c r="J32" s="17" t="str">
        <f>IFERROR(VLOOKUP($B32,Chauffeurs!$A:$D,4,FALSE),"")</f>
        <v/>
      </c>
    </row>
    <row r="33" spans="2:10" ht="21" customHeight="1" x14ac:dyDescent="0.25">
      <c r="B33" s="21"/>
      <c r="C33" s="21"/>
      <c r="D33" s="21"/>
      <c r="E33" s="17" t="str">
        <f>IFERROR(VLOOKUP($C33,Matériel!$A:$C,2,FALSE),"")</f>
        <v/>
      </c>
      <c r="F33" s="17" t="str">
        <f>IFERROR(VLOOKUP($D33,Matériel!$A:$C,2,FALSE),"")</f>
        <v/>
      </c>
      <c r="G33" s="17" t="str">
        <f>IFERROR(VLOOKUP($C33,Matériel!$A:$C,3,FALSE),"")</f>
        <v/>
      </c>
      <c r="H33" s="17" t="str">
        <f>IFERROR(VLOOKUP($B33,Chauffeurs!$A:$D,2,FALSE),"")</f>
        <v/>
      </c>
      <c r="I33" s="17" t="str">
        <f>IFERROR(VLOOKUP($B33,Chauffeurs!$A:$D,3,FALSE),"")</f>
        <v/>
      </c>
      <c r="J33" s="17" t="str">
        <f>IFERROR(VLOOKUP($B33,Chauffeurs!$A:$D,4,FALSE),"")</f>
        <v/>
      </c>
    </row>
    <row r="34" spans="2:10" ht="21" customHeight="1" x14ac:dyDescent="0.25">
      <c r="B34" s="21"/>
      <c r="C34" s="21"/>
      <c r="D34" s="21"/>
      <c r="E34" s="17" t="str">
        <f>IFERROR(VLOOKUP($C34,Matériel!$A:$C,2,FALSE),"")</f>
        <v/>
      </c>
      <c r="F34" s="17" t="str">
        <f>IFERROR(VLOOKUP($D34,Matériel!$A:$C,2,FALSE),"")</f>
        <v/>
      </c>
      <c r="G34" s="17" t="str">
        <f>IFERROR(VLOOKUP($C34,Matériel!$A:$C,3,FALSE),"")</f>
        <v/>
      </c>
      <c r="H34" s="17" t="str">
        <f>IFERROR(VLOOKUP($B34,Chauffeurs!$A:$D,2,FALSE),"")</f>
        <v/>
      </c>
      <c r="I34" s="17" t="str">
        <f>IFERROR(VLOOKUP($B34,Chauffeurs!$A:$D,3,FALSE),"")</f>
        <v/>
      </c>
      <c r="J34" s="17" t="str">
        <f>IFERROR(VLOOKUP($B34,Chauffeurs!$A:$D,4,FALSE),"")</f>
        <v/>
      </c>
    </row>
    <row r="35" spans="2:10" ht="21" customHeight="1" x14ac:dyDescent="0.25">
      <c r="B35" s="21"/>
      <c r="C35" s="21"/>
      <c r="D35" s="21"/>
      <c r="E35" s="17" t="str">
        <f>IFERROR(VLOOKUP($C35,Matériel!$A:$C,2,FALSE),"")</f>
        <v/>
      </c>
      <c r="F35" s="17" t="str">
        <f>IFERROR(VLOOKUP($D35,Matériel!$A:$C,2,FALSE),"")</f>
        <v/>
      </c>
      <c r="G35" s="17" t="str">
        <f>IFERROR(VLOOKUP($C35,Matériel!$A:$C,3,FALSE),"")</f>
        <v/>
      </c>
      <c r="H35" s="17" t="str">
        <f>IFERROR(VLOOKUP($B35,Chauffeurs!$A:$D,2,FALSE),"")</f>
        <v/>
      </c>
      <c r="I35" s="17" t="str">
        <f>IFERROR(VLOOKUP($B35,Chauffeurs!$A:$D,3,FALSE),"")</f>
        <v/>
      </c>
      <c r="J35" s="17" t="str">
        <f>IFERROR(VLOOKUP($B35,Chauffeurs!$A:$D,4,FALSE),"")</f>
        <v/>
      </c>
    </row>
    <row r="36" spans="2:10" ht="21" customHeight="1" x14ac:dyDescent="0.25">
      <c r="B36" s="21"/>
      <c r="C36" s="21"/>
      <c r="D36" s="21"/>
      <c r="E36" s="17" t="str">
        <f>IFERROR(VLOOKUP($C36,Matériel!$A:$C,2,FALSE),"")</f>
        <v/>
      </c>
      <c r="F36" s="17" t="str">
        <f>IFERROR(VLOOKUP($D36,Matériel!$A:$C,2,FALSE),"")</f>
        <v/>
      </c>
      <c r="G36" s="17" t="str">
        <f>IFERROR(VLOOKUP($C36,Matériel!$A:$C,3,FALSE),"")</f>
        <v/>
      </c>
      <c r="H36" s="17" t="str">
        <f>IFERROR(VLOOKUP($B36,Chauffeurs!$A:$D,2,FALSE),"")</f>
        <v/>
      </c>
      <c r="I36" s="17" t="str">
        <f>IFERROR(VLOOKUP($B36,Chauffeurs!$A:$D,3,FALSE),"")</f>
        <v/>
      </c>
      <c r="J36" s="17" t="str">
        <f>IFERROR(VLOOKUP($B36,Chauffeurs!$A:$D,4,FALSE),"")</f>
        <v/>
      </c>
    </row>
    <row r="37" spans="2:10" ht="21" customHeight="1" x14ac:dyDescent="0.25">
      <c r="B37" s="21"/>
      <c r="C37" s="21"/>
      <c r="D37" s="21"/>
      <c r="E37" s="17" t="str">
        <f>IFERROR(VLOOKUP($C37,Matériel!$A:$C,2,FALSE),"")</f>
        <v/>
      </c>
      <c r="F37" s="17" t="str">
        <f>IFERROR(VLOOKUP($D37,Matériel!$A:$C,2,FALSE),"")</f>
        <v/>
      </c>
      <c r="G37" s="17" t="str">
        <f>IFERROR(VLOOKUP($C37,Matériel!$A:$C,3,FALSE),"")</f>
        <v/>
      </c>
      <c r="H37" s="17" t="str">
        <f>IFERROR(VLOOKUP($B37,Chauffeurs!$A:$D,2,FALSE),"")</f>
        <v/>
      </c>
      <c r="I37" s="17" t="str">
        <f>IFERROR(VLOOKUP($B37,Chauffeurs!$A:$D,3,FALSE),"")</f>
        <v/>
      </c>
      <c r="J37" s="17" t="str">
        <f>IFERROR(VLOOKUP($B37,Chauffeurs!$A:$D,4,FALSE),"")</f>
        <v/>
      </c>
    </row>
    <row r="38" spans="2:10" ht="21" customHeight="1" x14ac:dyDescent="0.25">
      <c r="B38" s="21"/>
      <c r="C38" s="21"/>
      <c r="D38" s="21"/>
      <c r="E38" s="17" t="str">
        <f>IFERROR(VLOOKUP($C38,Matériel!$A:$C,2,FALSE),"")</f>
        <v/>
      </c>
      <c r="F38" s="17" t="str">
        <f>IFERROR(VLOOKUP($D38,Matériel!$A:$C,2,FALSE),"")</f>
        <v/>
      </c>
      <c r="G38" s="17" t="str">
        <f>IFERROR(VLOOKUP($C38,Matériel!$A:$C,3,FALSE),"")</f>
        <v/>
      </c>
      <c r="H38" s="17" t="str">
        <f>IFERROR(VLOOKUP($B38,Chauffeurs!$A:$D,2,FALSE),"")</f>
        <v/>
      </c>
      <c r="I38" s="17" t="str">
        <f>IFERROR(VLOOKUP($B38,Chauffeurs!$A:$D,3,FALSE),"")</f>
        <v/>
      </c>
      <c r="J38" s="17" t="str">
        <f>IFERROR(VLOOKUP($B38,Chauffeurs!$A:$D,4,FALSE),"")</f>
        <v/>
      </c>
    </row>
    <row r="39" spans="2:10" ht="21" customHeight="1" x14ac:dyDescent="0.25">
      <c r="B39" s="21"/>
      <c r="C39" s="21"/>
      <c r="D39" s="21"/>
      <c r="E39" s="17" t="str">
        <f>IFERROR(VLOOKUP($C39,Matériel!$A:$C,2,FALSE),"")</f>
        <v/>
      </c>
      <c r="F39" s="17" t="str">
        <f>IFERROR(VLOOKUP($D39,Matériel!$A:$C,2,FALSE),"")</f>
        <v/>
      </c>
      <c r="G39" s="17" t="str">
        <f>IFERROR(VLOOKUP($C39,Matériel!$A:$C,3,FALSE),"")</f>
        <v/>
      </c>
      <c r="H39" s="17" t="str">
        <f>IFERROR(VLOOKUP($B39,Chauffeurs!$A:$D,2,FALSE),"")</f>
        <v/>
      </c>
      <c r="I39" s="17" t="str">
        <f>IFERROR(VLOOKUP($B39,Chauffeurs!$A:$D,3,FALSE),"")</f>
        <v/>
      </c>
      <c r="J39" s="17" t="str">
        <f>IFERROR(VLOOKUP($B39,Chauffeurs!$A:$D,4,FALSE),"")</f>
        <v/>
      </c>
    </row>
    <row r="40" spans="2:10" ht="21" customHeight="1" x14ac:dyDescent="0.25">
      <c r="B40" s="21"/>
      <c r="C40" s="21"/>
      <c r="D40" s="21"/>
      <c r="E40" s="17" t="str">
        <f>IFERROR(VLOOKUP($C40,Matériel!$A:$C,2,FALSE),"")</f>
        <v/>
      </c>
      <c r="F40" s="17" t="str">
        <f>IFERROR(VLOOKUP($D40,Matériel!$A:$C,2,FALSE),"")</f>
        <v/>
      </c>
      <c r="G40" s="17" t="str">
        <f>IFERROR(VLOOKUP($C40,Matériel!$A:$C,3,FALSE),"")</f>
        <v/>
      </c>
      <c r="H40" s="17" t="str">
        <f>IFERROR(VLOOKUP($B40,Chauffeurs!$A:$D,2,FALSE),"")</f>
        <v/>
      </c>
      <c r="I40" s="17" t="str">
        <f>IFERROR(VLOOKUP($B40,Chauffeurs!$A:$D,3,FALSE),"")</f>
        <v/>
      </c>
      <c r="J40" s="17" t="str">
        <f>IFERROR(VLOOKUP($B40,Chauffeurs!$A:$D,4,FALSE),"")</f>
        <v/>
      </c>
    </row>
    <row r="41" spans="2:10" ht="21" customHeight="1" x14ac:dyDescent="0.25">
      <c r="B41" s="21"/>
      <c r="C41" s="21"/>
      <c r="D41" s="21"/>
      <c r="E41" s="17" t="str">
        <f>IFERROR(VLOOKUP($C41,Matériel!$A:$C,2,FALSE),"")</f>
        <v/>
      </c>
      <c r="F41" s="17" t="str">
        <f>IFERROR(VLOOKUP($D41,Matériel!$A:$C,2,FALSE),"")</f>
        <v/>
      </c>
      <c r="G41" s="17" t="str">
        <f>IFERROR(VLOOKUP($C41,Matériel!$A:$C,3,FALSE),"")</f>
        <v/>
      </c>
      <c r="H41" s="17" t="str">
        <f>IFERROR(VLOOKUP($B41,Chauffeurs!$A:$D,2,FALSE),"")</f>
        <v/>
      </c>
      <c r="I41" s="17" t="str">
        <f>IFERROR(VLOOKUP($B41,Chauffeurs!$A:$D,3,FALSE),"")</f>
        <v/>
      </c>
      <c r="J41" s="17" t="str">
        <f>IFERROR(VLOOKUP($B41,Chauffeurs!$A:$D,4,FALSE),"")</f>
        <v/>
      </c>
    </row>
    <row r="42" spans="2:10" ht="21" customHeight="1" x14ac:dyDescent="0.25">
      <c r="B42" s="21"/>
      <c r="C42" s="21"/>
      <c r="D42" s="21"/>
      <c r="E42" s="17" t="str">
        <f>IFERROR(VLOOKUP($C42,Matériel!$A:$C,2,FALSE),"")</f>
        <v/>
      </c>
      <c r="F42" s="17" t="str">
        <f>IFERROR(VLOOKUP($D42,Matériel!$A:$C,2,FALSE),"")</f>
        <v/>
      </c>
      <c r="G42" s="17" t="str">
        <f>IFERROR(VLOOKUP($C42,Matériel!$A:$C,3,FALSE),"")</f>
        <v/>
      </c>
      <c r="H42" s="17" t="str">
        <f>IFERROR(VLOOKUP($B42,Chauffeurs!$A:$D,2,FALSE),"")</f>
        <v/>
      </c>
      <c r="I42" s="17" t="str">
        <f>IFERROR(VLOOKUP($B42,Chauffeurs!$A:$D,3,FALSE),"")</f>
        <v/>
      </c>
      <c r="J42" s="17" t="str">
        <f>IFERROR(VLOOKUP($B42,Chauffeurs!$A:$D,4,FALSE),"")</f>
        <v/>
      </c>
    </row>
    <row r="43" spans="2:10" ht="21" customHeight="1" x14ac:dyDescent="0.25">
      <c r="B43" s="21"/>
      <c r="C43" s="21"/>
      <c r="D43" s="21"/>
      <c r="E43" s="17" t="str">
        <f>IFERROR(VLOOKUP($C43,Matériel!$A:$C,2,FALSE),"")</f>
        <v/>
      </c>
      <c r="F43" s="17" t="str">
        <f>IFERROR(VLOOKUP($D43,Matériel!$A:$C,2,FALSE),"")</f>
        <v/>
      </c>
      <c r="G43" s="17" t="str">
        <f>IFERROR(VLOOKUP($C43,Matériel!$A:$C,3,FALSE),"")</f>
        <v/>
      </c>
      <c r="H43" s="17" t="str">
        <f>IFERROR(VLOOKUP($B43,Chauffeurs!$A:$D,2,FALSE),"")</f>
        <v/>
      </c>
      <c r="I43" s="17" t="str">
        <f>IFERROR(VLOOKUP($B43,Chauffeurs!$A:$D,3,FALSE),"")</f>
        <v/>
      </c>
      <c r="J43" s="17" t="str">
        <f>IFERROR(VLOOKUP($B43,Chauffeurs!$A:$D,4,FALSE),"")</f>
        <v/>
      </c>
    </row>
    <row r="44" spans="2:10" ht="21" customHeight="1" x14ac:dyDescent="0.25">
      <c r="B44" s="21"/>
      <c r="C44" s="21"/>
      <c r="D44" s="21"/>
      <c r="E44" s="17" t="str">
        <f>IFERROR(VLOOKUP($C44,Matériel!$A:$C,2,FALSE),"")</f>
        <v/>
      </c>
      <c r="F44" s="17" t="str">
        <f>IFERROR(VLOOKUP($D44,Matériel!$A:$C,2,FALSE),"")</f>
        <v/>
      </c>
      <c r="G44" s="17" t="str">
        <f>IFERROR(VLOOKUP($C44,Matériel!$A:$C,3,FALSE),"")</f>
        <v/>
      </c>
      <c r="H44" s="17" t="str">
        <f>IFERROR(VLOOKUP($B44,Chauffeurs!$A:$D,2,FALSE),"")</f>
        <v/>
      </c>
      <c r="I44" s="17" t="str">
        <f>IFERROR(VLOOKUP($B44,Chauffeurs!$A:$D,3,FALSE),"")</f>
        <v/>
      </c>
      <c r="J44" s="17" t="str">
        <f>IFERROR(VLOOKUP($B44,Chauffeurs!$A:$D,4,FALSE),"")</f>
        <v/>
      </c>
    </row>
    <row r="45" spans="2:10" ht="21" customHeight="1" x14ac:dyDescent="0.25">
      <c r="B45" s="21"/>
      <c r="C45" s="21"/>
      <c r="D45" s="21"/>
      <c r="E45" s="17" t="str">
        <f>IFERROR(VLOOKUP($C45,Matériel!$A:$C,2,FALSE),"")</f>
        <v/>
      </c>
      <c r="F45" s="17" t="str">
        <f>IFERROR(VLOOKUP($D45,Matériel!$A:$C,2,FALSE),"")</f>
        <v/>
      </c>
      <c r="G45" s="17" t="str">
        <f>IFERROR(VLOOKUP($C45,Matériel!$A:$C,3,FALSE),"")</f>
        <v/>
      </c>
      <c r="H45" s="17" t="str">
        <f>IFERROR(VLOOKUP($B45,Chauffeurs!$A:$D,2,FALSE),"")</f>
        <v/>
      </c>
      <c r="I45" s="17" t="str">
        <f>IFERROR(VLOOKUP($B45,Chauffeurs!$A:$D,3,FALSE),"")</f>
        <v/>
      </c>
      <c r="J45" s="17" t="str">
        <f>IFERROR(VLOOKUP($B45,Chauffeurs!$A:$D,4,FALSE),"")</f>
        <v/>
      </c>
    </row>
    <row r="46" spans="2:10" x14ac:dyDescent="0.25"/>
    <row r="47" spans="2:10" x14ac:dyDescent="0.25"/>
    <row r="48" spans="2:10" x14ac:dyDescent="0.25"/>
    <row r="49" x14ac:dyDescent="0.25"/>
    <row r="50" x14ac:dyDescent="0.25"/>
  </sheetData>
  <conditionalFormatting sqref="E14:J45">
    <cfRule type="expression" dxfId="3" priority="1" stopIfTrue="1">
      <formula>AND(E14&lt;&gt;"",E14-Drouge&lt;=TODAY())</formula>
    </cfRule>
    <cfRule type="expression" dxfId="2" priority="11" stopIfTrue="1">
      <formula>AND(E14&lt;&gt;"",E14-Dorange&lt;=TODAY())</formula>
    </cfRule>
    <cfRule type="expression" dxfId="1" priority="12" stopIfTrue="1">
      <formula>AND(E14&lt;&gt;"",E14-Dvert&lt;=TODAY())</formula>
    </cfRule>
    <cfRule type="expression" dxfId="0" priority="14">
      <formula>ISNUMBER(E14)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H50"/>
  <sheetViews>
    <sheetView workbookViewId="0">
      <selection activeCell="B3" sqref="B3"/>
    </sheetView>
  </sheetViews>
  <sheetFormatPr baseColWidth="10" defaultColWidth="0" defaultRowHeight="15" zeroHeight="1" x14ac:dyDescent="0.25"/>
  <cols>
    <col min="1" max="1" width="23.42578125" customWidth="1"/>
    <col min="2" max="2" width="27.28515625" customWidth="1"/>
    <col min="3" max="3" width="23.7109375" customWidth="1"/>
    <col min="4" max="4" width="31.85546875" customWidth="1"/>
    <col min="5" max="5" width="6.7109375" customWidth="1"/>
    <col min="6" max="6" width="27.28515625" customWidth="1"/>
    <col min="7" max="7" width="23.7109375" customWidth="1"/>
    <col min="8" max="8" width="17.85546875" customWidth="1"/>
    <col min="9" max="16384" width="9.140625" hidden="1"/>
  </cols>
  <sheetData>
    <row r="1" spans="1:8" ht="15.75" x14ac:dyDescent="0.25">
      <c r="A1" s="1" t="str">
        <f>'Tableau de Bord'!B13</f>
        <v>Chauffeurs</v>
      </c>
      <c r="B1" s="2" t="str">
        <f>'Tableau de Bord'!H13</f>
        <v>Visite Médicale Entreprise</v>
      </c>
      <c r="C1" s="2" t="str">
        <f>'Tableau de Bord'!I13</f>
        <v>Visite Médicale Permis</v>
      </c>
      <c r="D1" s="2" t="str">
        <f>'Tableau de Bord'!J13</f>
        <v>FCO</v>
      </c>
      <c r="F1" s="6" t="str">
        <f>B1</f>
        <v>Visite Médicale Entreprise</v>
      </c>
      <c r="G1" s="6" t="str">
        <f>C1</f>
        <v>Visite Médicale Permis</v>
      </c>
      <c r="H1" s="6" t="str">
        <f>D1</f>
        <v>FCO</v>
      </c>
    </row>
    <row r="2" spans="1:8" ht="15.75" x14ac:dyDescent="0.25">
      <c r="A2" s="8" t="s">
        <v>19</v>
      </c>
      <c r="B2" s="9">
        <v>43451</v>
      </c>
      <c r="C2" s="9">
        <v>43470</v>
      </c>
      <c r="D2" s="9">
        <v>43518</v>
      </c>
      <c r="F2" s="7">
        <v>2</v>
      </c>
      <c r="G2" s="7">
        <v>5</v>
      </c>
      <c r="H2" s="7">
        <v>5</v>
      </c>
    </row>
    <row r="3" spans="1:8" ht="15.75" x14ac:dyDescent="0.25">
      <c r="A3" s="8"/>
      <c r="B3" s="9"/>
      <c r="C3" s="9"/>
      <c r="D3" s="9"/>
    </row>
    <row r="4" spans="1:8" ht="15.75" x14ac:dyDescent="0.25">
      <c r="A4" s="8"/>
      <c r="B4" s="9"/>
      <c r="C4" s="9"/>
      <c r="D4" s="9"/>
    </row>
    <row r="5" spans="1:8" ht="15.75" x14ac:dyDescent="0.25">
      <c r="A5" s="8"/>
      <c r="B5" s="9"/>
      <c r="C5" s="9"/>
      <c r="D5" s="9"/>
    </row>
    <row r="6" spans="1:8" ht="15.75" x14ac:dyDescent="0.25">
      <c r="A6" s="8"/>
      <c r="B6" s="9"/>
      <c r="C6" s="9"/>
      <c r="D6" s="9"/>
    </row>
    <row r="7" spans="1:8" ht="15.75" x14ac:dyDescent="0.25">
      <c r="A7" s="8"/>
      <c r="B7" s="9"/>
      <c r="C7" s="9"/>
      <c r="D7" s="9"/>
    </row>
    <row r="8" spans="1:8" ht="15.75" x14ac:dyDescent="0.25">
      <c r="A8" s="8"/>
      <c r="B8" s="9"/>
      <c r="C8" s="9"/>
      <c r="D8" s="9"/>
    </row>
    <row r="9" spans="1:8" ht="15.75" x14ac:dyDescent="0.25">
      <c r="A9" s="8"/>
      <c r="B9" s="9"/>
      <c r="C9" s="9"/>
      <c r="D9" s="9"/>
    </row>
    <row r="10" spans="1:8" ht="15.75" x14ac:dyDescent="0.25">
      <c r="A10" s="8"/>
      <c r="B10" s="9"/>
      <c r="C10" s="9"/>
      <c r="D10" s="9"/>
    </row>
    <row r="11" spans="1:8" ht="15.75" x14ac:dyDescent="0.25">
      <c r="A11" s="8"/>
      <c r="B11" s="9"/>
      <c r="C11" s="9"/>
      <c r="D11" s="9"/>
    </row>
    <row r="12" spans="1:8" ht="15.75" x14ac:dyDescent="0.25">
      <c r="A12" s="8"/>
      <c r="B12" s="9"/>
      <c r="C12" s="9"/>
      <c r="D12" s="9"/>
    </row>
    <row r="13" spans="1:8" ht="15.75" x14ac:dyDescent="0.25">
      <c r="A13" s="8"/>
      <c r="B13" s="9"/>
      <c r="C13" s="9"/>
      <c r="D13" s="9"/>
    </row>
    <row r="14" spans="1:8" ht="15.75" x14ac:dyDescent="0.25">
      <c r="A14" s="8"/>
      <c r="B14" s="9"/>
      <c r="C14" s="9"/>
      <c r="D14" s="9"/>
    </row>
    <row r="15" spans="1:8" ht="15.75" x14ac:dyDescent="0.25">
      <c r="A15" s="8"/>
      <c r="B15" s="9"/>
      <c r="C15" s="9"/>
      <c r="D15" s="9"/>
    </row>
    <row r="16" spans="1:8" ht="15.75" x14ac:dyDescent="0.25">
      <c r="A16" s="8"/>
      <c r="B16" s="9"/>
      <c r="C16" s="9"/>
      <c r="D16" s="9"/>
    </row>
    <row r="17" spans="1:4" ht="15.75" x14ac:dyDescent="0.25">
      <c r="A17" s="8"/>
      <c r="B17" s="9"/>
      <c r="C17" s="9"/>
      <c r="D17" s="9"/>
    </row>
    <row r="18" spans="1:4" ht="15.75" x14ac:dyDescent="0.25">
      <c r="A18" s="8"/>
      <c r="B18" s="9"/>
      <c r="C18" s="9"/>
      <c r="D18" s="9"/>
    </row>
    <row r="19" spans="1:4" ht="15.75" x14ac:dyDescent="0.25">
      <c r="A19" s="8"/>
      <c r="B19" s="9"/>
      <c r="C19" s="9"/>
      <c r="D19" s="9"/>
    </row>
    <row r="20" spans="1:4" ht="15.75" x14ac:dyDescent="0.25">
      <c r="A20" s="8"/>
      <c r="B20" s="9"/>
      <c r="C20" s="9"/>
      <c r="D20" s="9"/>
    </row>
    <row r="21" spans="1:4" ht="15.75" x14ac:dyDescent="0.25">
      <c r="A21" s="8"/>
      <c r="B21" s="9"/>
      <c r="C21" s="9"/>
      <c r="D21" s="9"/>
    </row>
    <row r="22" spans="1:4" ht="15.75" x14ac:dyDescent="0.25">
      <c r="A22" s="8"/>
      <c r="B22" s="9"/>
      <c r="C22" s="9"/>
      <c r="D22" s="9"/>
    </row>
    <row r="23" spans="1:4" ht="15.75" x14ac:dyDescent="0.25">
      <c r="A23" s="8"/>
      <c r="B23" s="9"/>
      <c r="C23" s="9"/>
      <c r="D23" s="9"/>
    </row>
    <row r="24" spans="1:4" ht="15.75" x14ac:dyDescent="0.25">
      <c r="A24" s="8"/>
      <c r="B24" s="9"/>
      <c r="C24" s="9"/>
      <c r="D24" s="9"/>
    </row>
    <row r="25" spans="1:4" ht="15.75" x14ac:dyDescent="0.25">
      <c r="A25" s="8"/>
      <c r="B25" s="9"/>
      <c r="C25" s="9"/>
      <c r="D25" s="9"/>
    </row>
    <row r="26" spans="1:4" ht="15.75" x14ac:dyDescent="0.25">
      <c r="A26" s="8"/>
      <c r="B26" s="9"/>
      <c r="C26" s="9"/>
      <c r="D26" s="9"/>
    </row>
    <row r="27" spans="1:4" ht="15.75" x14ac:dyDescent="0.25">
      <c r="A27" s="8"/>
      <c r="B27" s="9"/>
      <c r="C27" s="9"/>
      <c r="D27" s="9"/>
    </row>
    <row r="28" spans="1:4" ht="15.75" x14ac:dyDescent="0.25">
      <c r="A28" s="16"/>
      <c r="B28" s="9"/>
      <c r="C28" s="9"/>
      <c r="D28" s="9"/>
    </row>
    <row r="29" spans="1:4" x14ac:dyDescent="0.25"/>
    <row r="30" spans="1:4" x14ac:dyDescent="0.25"/>
    <row r="31" spans="1:4" x14ac:dyDescent="0.25"/>
    <row r="32" spans="1:4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G50"/>
  <sheetViews>
    <sheetView workbookViewId="0">
      <selection activeCell="C3" sqref="C3"/>
    </sheetView>
  </sheetViews>
  <sheetFormatPr baseColWidth="10" defaultColWidth="0" defaultRowHeight="15.75" zeroHeight="1" x14ac:dyDescent="0.25"/>
  <cols>
    <col min="1" max="1" width="25.7109375" customWidth="1"/>
    <col min="2" max="2" width="28.7109375" style="27" customWidth="1"/>
    <col min="3" max="3" width="25.7109375" style="27" customWidth="1"/>
    <col min="4" max="4" width="9.140625" customWidth="1"/>
    <col min="5" max="6" width="14.7109375" customWidth="1"/>
    <col min="7" max="7" width="23.7109375" customWidth="1"/>
    <col min="8" max="16384" width="9.140625" hidden="1"/>
  </cols>
  <sheetData>
    <row r="1" spans="1:7" x14ac:dyDescent="0.25">
      <c r="A1" s="1" t="s">
        <v>6</v>
      </c>
      <c r="B1" s="30" t="s">
        <v>15</v>
      </c>
      <c r="C1" s="29" t="s">
        <v>5</v>
      </c>
      <c r="E1" s="4" t="str">
        <f>'Tableau de Bord'!E13</f>
        <v>CT Tracteur</v>
      </c>
      <c r="F1" s="4" t="str">
        <f>'Tableau de Bord'!F13</f>
        <v>CT Remorque</v>
      </c>
      <c r="G1" s="5" t="str">
        <f>'Tableau de Bord'!G13</f>
        <v>CT Chronotachygraphe</v>
      </c>
    </row>
    <row r="2" spans="1:7" x14ac:dyDescent="0.25">
      <c r="A2" s="8" t="s">
        <v>20</v>
      </c>
      <c r="B2" s="31">
        <v>43445</v>
      </c>
      <c r="C2" s="9">
        <v>43458</v>
      </c>
      <c r="E2" s="7">
        <v>1</v>
      </c>
      <c r="F2" s="7">
        <v>1</v>
      </c>
      <c r="G2" s="7">
        <v>2</v>
      </c>
    </row>
    <row r="3" spans="1:7" x14ac:dyDescent="0.25">
      <c r="A3" s="8" t="s">
        <v>21</v>
      </c>
      <c r="B3" s="31">
        <v>43751</v>
      </c>
    </row>
    <row r="4" spans="1:7" x14ac:dyDescent="0.25">
      <c r="A4" s="8"/>
      <c r="B4" s="31"/>
      <c r="C4" s="9"/>
    </row>
    <row r="5" spans="1:7" x14ac:dyDescent="0.25">
      <c r="A5" s="8"/>
      <c r="B5" s="31"/>
    </row>
    <row r="6" spans="1:7" x14ac:dyDescent="0.25">
      <c r="A6" s="16"/>
      <c r="B6" s="28"/>
    </row>
    <row r="7" spans="1:7" x14ac:dyDescent="0.25">
      <c r="A7" s="16"/>
    </row>
    <row r="8" spans="1:7" x14ac:dyDescent="0.25">
      <c r="A8" s="16"/>
      <c r="B8" s="31"/>
      <c r="C8" s="9"/>
    </row>
    <row r="9" spans="1:7" x14ac:dyDescent="0.25">
      <c r="A9" s="16"/>
      <c r="B9" s="31"/>
    </row>
    <row r="10" spans="1:7" x14ac:dyDescent="0.25">
      <c r="A10" s="16"/>
    </row>
    <row r="11" spans="1:7" x14ac:dyDescent="0.25">
      <c r="A11" s="16"/>
    </row>
    <row r="12" spans="1:7" x14ac:dyDescent="0.25"/>
    <row r="13" spans="1:7" x14ac:dyDescent="0.25"/>
    <row r="14" spans="1:7" x14ac:dyDescent="0.25"/>
    <row r="15" spans="1:7" x14ac:dyDescent="0.25"/>
    <row r="16" spans="1:7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x14ac:dyDescent="0.25"/>
    <row r="27" x14ac:dyDescent="0.25"/>
    <row r="28" x14ac:dyDescent="0.25"/>
    <row r="29" x14ac:dyDescent="0.25"/>
    <row r="30" x14ac:dyDescent="0.25"/>
    <row r="31" x14ac:dyDescent="0.25"/>
    <row r="3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  <row r="44" x14ac:dyDescent="0.25"/>
    <row r="45" x14ac:dyDescent="0.25"/>
    <row r="46" x14ac:dyDescent="0.25"/>
    <row r="47" x14ac:dyDescent="0.25"/>
    <row r="48" x14ac:dyDescent="0.25"/>
    <row r="49" x14ac:dyDescent="0.25"/>
    <row r="50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C2" sqref="C2"/>
    </sheetView>
  </sheetViews>
  <sheetFormatPr baseColWidth="10" defaultColWidth="0" defaultRowHeight="26.25" zeroHeight="1" x14ac:dyDescent="0.4"/>
  <cols>
    <col min="1" max="1" width="14.140625" customWidth="1"/>
    <col min="2" max="2" width="9.140625" customWidth="1"/>
    <col min="3" max="3" width="11" style="12" customWidth="1"/>
    <col min="4" max="4" width="9.140625" customWidth="1"/>
    <col min="5" max="16384" width="9.140625" hidden="1"/>
  </cols>
  <sheetData>
    <row r="1" spans="1:3" ht="25.5" x14ac:dyDescent="0.25">
      <c r="A1" s="13" t="s">
        <v>14</v>
      </c>
      <c r="B1" s="14"/>
      <c r="C1" s="13" t="s">
        <v>11</v>
      </c>
    </row>
    <row r="2" spans="1:3" ht="25.5" x14ac:dyDescent="0.25">
      <c r="A2" s="10" t="s">
        <v>12</v>
      </c>
      <c r="B2" s="10"/>
      <c r="C2" s="10">
        <v>13</v>
      </c>
    </row>
    <row r="3" spans="1:3" ht="25.5" x14ac:dyDescent="0.25">
      <c r="A3" s="11" t="s">
        <v>13</v>
      </c>
      <c r="B3" s="11"/>
      <c r="C3" s="11">
        <v>30</v>
      </c>
    </row>
    <row r="4" spans="1:3" ht="25.5" x14ac:dyDescent="0.25">
      <c r="A4" s="32" t="s">
        <v>16</v>
      </c>
      <c r="B4" s="32"/>
      <c r="C4" s="33">
        <v>3</v>
      </c>
    </row>
    <row r="5" spans="1:3" x14ac:dyDescent="0.4">
      <c r="A5" s="34" t="s">
        <v>10</v>
      </c>
      <c r="B5" s="35"/>
      <c r="C5" s="36"/>
    </row>
    <row r="6" spans="1:3" x14ac:dyDescent="0.4"/>
    <row r="7" spans="1:3" x14ac:dyDescent="0.4"/>
    <row r="8" spans="1:3" x14ac:dyDescent="0.4"/>
    <row r="9" spans="1:3" x14ac:dyDescent="0.4"/>
    <row r="10" spans="1:3" x14ac:dyDescent="0.4"/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Tableau de Bord</vt:lpstr>
      <vt:lpstr>Chauffeurs</vt:lpstr>
      <vt:lpstr>Matériel</vt:lpstr>
      <vt:lpstr>Suivi</vt:lpstr>
      <vt:lpstr>Dbleu</vt:lpstr>
      <vt:lpstr>Dorange</vt:lpstr>
      <vt:lpstr>Drouge</vt:lpstr>
      <vt:lpstr>Dvert</vt:lpstr>
      <vt:lpstr>SuiviDates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thev</cp:lastModifiedBy>
  <dcterms:created xsi:type="dcterms:W3CDTF">2014-10-23T15:26:40Z</dcterms:created>
  <dcterms:modified xsi:type="dcterms:W3CDTF">2018-12-08T17:46:01Z</dcterms:modified>
</cp:coreProperties>
</file>