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755" activeTab="1"/>
  </bookViews>
  <sheets>
    <sheet name="Accueil" sheetId="15" r:id="rId1"/>
    <sheet name="database GVA" sheetId="13" r:id="rId2"/>
    <sheet name="liste déroulante" sheetId="14" r:id="rId3"/>
    <sheet name="Guide et Lexique" sheetId="20" r:id="rId4"/>
  </sheets>
  <functionGroups builtInGroupCount="18"/>
  <externalReferences>
    <externalReference r:id="rId5"/>
  </externalReferences>
  <definedNames>
    <definedName name="_xlnm.Database">'database GVA'!$A$1:$Q$1</definedName>
    <definedName name="catégorie">'liste déroulante'!$A$2:$A$12</definedName>
    <definedName name="code_projet">'liste déroulante'!$D$19:$D$29</definedName>
    <definedName name="database_GVA">'database GVA'!$A$1:$AB$2</definedName>
    <definedName name="Datededébut">'[1]Tableau de bord'!$B$8</definedName>
    <definedName name="Datesouhaitée">'[1]Tableau de bord'!$B$17</definedName>
    <definedName name="Dernièredate">INDEX('[1]ENTRÉE DE DONNÉES'!$B:$B,MATCH(9.999E+307,'[1]ENTRÉE DE DONNÉES'!$B:$B),1)</definedName>
    <definedName name="entité_gva">'liste déroulante'!$G$2:$G$8</definedName>
    <definedName name="euro">'liste déroulante'!$N$2</definedName>
    <definedName name="Ilpourcent">'[1]Tableau de bord'!$G$19</definedName>
    <definedName name="Poids">'[1]Tableau de bord'!$C$8</definedName>
    <definedName name="Poidsàjour">INDEX('[1]ENTRÉE DE DONNÉES'!$C:$C,MATCH(9.999E+307,'[1]ENTRÉE DE DONNÉES'!$C:$C),1)</definedName>
    <definedName name="Poidscible">'[1]Tableau de bord'!$B$14</definedName>
    <definedName name="pound">'liste déroulante'!$N$3</definedName>
    <definedName name="projet">'liste déroulante'!$C$19:$C$29</definedName>
    <definedName name="sous_catégorie">'liste déroulante'!$B$2:$B$12</definedName>
    <definedName name="Taille">'[1]Tableau de bord'!$B$11</definedName>
    <definedName name="usd">'liste déroulante'!$N$4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" i="13" l="1"/>
  <c r="AE2" i="13" l="1"/>
  <c r="Q2" i="13"/>
</calcChain>
</file>

<file path=xl/sharedStrings.xml><?xml version="1.0" encoding="utf-8"?>
<sst xmlns="http://schemas.openxmlformats.org/spreadsheetml/2006/main" count="109" uniqueCount="105">
  <si>
    <t>Commentaires</t>
  </si>
  <si>
    <t>Last Name</t>
  </si>
  <si>
    <t>First Name</t>
  </si>
  <si>
    <t>Hub</t>
  </si>
  <si>
    <t>Nature</t>
  </si>
  <si>
    <t>Catégorie</t>
  </si>
  <si>
    <t>Sous-catégorie</t>
  </si>
  <si>
    <t>Titre de la formation</t>
  </si>
  <si>
    <t>Prestataire</t>
  </si>
  <si>
    <t>Ethique et conformité</t>
  </si>
  <si>
    <t>Nombre d'heures</t>
  </si>
  <si>
    <t>Montant réalisé</t>
  </si>
  <si>
    <t>Montant engagé</t>
  </si>
  <si>
    <t>YTD </t>
  </si>
  <si>
    <t>N° de facture</t>
  </si>
  <si>
    <t>Projet</t>
  </si>
  <si>
    <t>Code</t>
  </si>
  <si>
    <t>Entité</t>
  </si>
  <si>
    <t>Sous catégorie</t>
  </si>
  <si>
    <t>Code projet</t>
  </si>
  <si>
    <t>code projet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</si>
  <si>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</si>
  <si>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</si>
  <si>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</si>
  <si>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</si>
  <si>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</si>
  <si>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</si>
  <si>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</si>
  <si>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</si>
  <si>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</si>
  <si>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</si>
  <si>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EURO</t>
  </si>
  <si>
    <t>POUND</t>
  </si>
  <si>
    <t>AUTRE</t>
  </si>
  <si>
    <t>USD</t>
  </si>
  <si>
    <t>Famille de formation</t>
  </si>
  <si>
    <t>Budget allocation 2018</t>
  </si>
  <si>
    <t>Montant engagé 2019</t>
  </si>
  <si>
    <t>FCT 1 (6+6)</t>
  </si>
  <si>
    <t>FCT 2 (10+2)</t>
  </si>
  <si>
    <t>Montant réalisé (CHF)</t>
  </si>
  <si>
    <t>Montant engagé (CHF)</t>
  </si>
  <si>
    <t>YTD (CHF)</t>
  </si>
  <si>
    <t>GVE</t>
  </si>
  <si>
    <t>PARIS</t>
  </si>
  <si>
    <t>LUX</t>
  </si>
  <si>
    <t>Centre de cout/Imputation</t>
  </si>
  <si>
    <t>Devise</t>
  </si>
  <si>
    <t>Nom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</si>
  <si>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</si>
  <si>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</si>
  <si>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</si>
  <si>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</si>
  <si>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</si>
  <si>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</si>
  <si>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</si>
  <si>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</si>
  <si>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</si>
  <si>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</si>
  <si>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</si>
  <si>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</si>
  <si>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</si>
  <si>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Sous catégorie 1</t>
  </si>
  <si>
    <t>Catégorie 1</t>
  </si>
  <si>
    <t>Catégorie 2</t>
  </si>
  <si>
    <t>Sous catégorie 2</t>
  </si>
  <si>
    <t>Catégorie 3</t>
  </si>
  <si>
    <t>Sous catégorie 3</t>
  </si>
  <si>
    <t>Catégorie 4</t>
  </si>
  <si>
    <t>Sous catégorie 4</t>
  </si>
  <si>
    <t>Catégorie 5</t>
  </si>
  <si>
    <t>Sous catégorie 5</t>
  </si>
  <si>
    <t>Catégorie 6</t>
  </si>
  <si>
    <t>Sous catégorie 6</t>
  </si>
  <si>
    <t>Sous catégorie 7</t>
  </si>
  <si>
    <t>Sous catégorie 8</t>
  </si>
  <si>
    <t>Code projet 1</t>
  </si>
  <si>
    <t>Famille de formation 1</t>
  </si>
  <si>
    <t>Code projet 2</t>
  </si>
  <si>
    <t>Code projet 3</t>
  </si>
  <si>
    <t>Code projet 4</t>
  </si>
  <si>
    <t>Code projet 5</t>
  </si>
  <si>
    <t>Code projet 6</t>
  </si>
  <si>
    <t>Code projet 7</t>
  </si>
  <si>
    <t>Code projet 8</t>
  </si>
  <si>
    <t>Code projet 9</t>
  </si>
  <si>
    <t>Code projet 10</t>
  </si>
  <si>
    <t>Code projet 11</t>
  </si>
  <si>
    <t>Code projet 12</t>
  </si>
  <si>
    <t>Code projet 13</t>
  </si>
  <si>
    <t>Famille de formation 2</t>
  </si>
  <si>
    <t>Famille de formation 3</t>
  </si>
  <si>
    <t>Paris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</si>
  <si>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</si>
  <si>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</si>
  <si>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</si>
  <si>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</si>
  <si>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</si>
  <si>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</si>
  <si>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</si>
  <si>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</si>
  <si>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</si>
  <si>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 xml:space="preserve">Date de début </t>
  </si>
  <si>
    <t xml:space="preserve">Date de fin 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</si>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</sst>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9"/>
      <color theme="5"/>
      <name val="Calibri"/>
      <family val="2"/>
      <scheme val="minor"/>
    </font>
    <font>
      <sz val="10"/>
      <color theme="6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rgb="FFFA7D00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rgb="FF9C0006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</borders>
  <cellStyleXfs count="12">
    <xf numFmtId="0" fontId="0" fillId="0" borderId="0"/>
    <xf numFmtId="0" fontId="1" fillId="4" borderId="0" applyNumberFormat="0" applyProtection="0">
      <alignment vertical="center"/>
    </xf>
    <xf numFmtId="0" fontId="2" fillId="0" borderId="0" applyNumberFormat="0" applyProtection="0">
      <alignment vertical="center"/>
    </xf>
    <xf numFmtId="0" fontId="3" fillId="0" borderId="0" applyNumberFormat="0" applyProtection="0">
      <alignment vertical="center"/>
    </xf>
    <xf numFmtId="0" fontId="4" fillId="0" borderId="0" applyNumberFormat="0" applyFill="0" applyProtection="0">
      <alignment vertical="center"/>
    </xf>
    <xf numFmtId="0" fontId="5" fillId="0" borderId="0" applyFill="0" applyBorder="0" applyProtection="0">
      <alignment vertical="center"/>
    </xf>
    <xf numFmtId="0" fontId="5" fillId="2" borderId="0" applyNumberFormat="0" applyBorder="0" applyProtection="0">
      <alignment horizontal="left" vertical="center"/>
    </xf>
    <xf numFmtId="0" fontId="5" fillId="3" borderId="0" applyNumberFormat="0" applyBorder="0" applyProtection="0">
      <alignment horizontal="left" vertical="center"/>
    </xf>
    <xf numFmtId="164" fontId="10" fillId="0" borderId="0" applyFont="0" applyFill="0" applyBorder="0" applyAlignment="0" applyProtection="0"/>
    <xf numFmtId="0" fontId="12" fillId="0" borderId="0"/>
    <xf numFmtId="0" fontId="13" fillId="10" borderId="0" applyNumberFormat="0" applyBorder="0" applyAlignment="0" applyProtection="0"/>
    <xf numFmtId="164" fontId="12" fillId="0" borderId="0" applyFont="0" applyFill="0" applyBorder="0" applyAlignment="0" applyProtection="0"/>
  </cellStyleXfs>
  <cellXfs count="15">
    <xf numFmtId="0" fontId="0" fillId="0" borderId="0" xfId="0"/>
    <xf numFmtId="0" fontId="6" fillId="6" borderId="1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8" fillId="8" borderId="3" xfId="0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0" fontId="7" fillId="9" borderId="1" xfId="0" applyFont="1" applyFill="1" applyBorder="1" applyAlignment="1">
      <alignment vertical="center"/>
    </xf>
    <xf numFmtId="0" fontId="0" fillId="9" borderId="0" xfId="0" applyFill="1"/>
    <xf numFmtId="0" fontId="9" fillId="0" borderId="0" xfId="0" applyFont="1"/>
    <xf numFmtId="0" fontId="0" fillId="0" borderId="0" xfId="0" applyFill="1"/>
    <xf numFmtId="0" fontId="0" fillId="5" borderId="0" xfId="0" applyFill="1"/>
    <xf numFmtId="0" fontId="11" fillId="0" borderId="0" xfId="0" applyFont="1"/>
    <xf numFmtId="0" fontId="0" fillId="11" borderId="0" xfId="0" applyFill="1"/>
    <xf numFmtId="0" fontId="0" fillId="0" borderId="0" xfId="0" applyFont="1"/>
    <xf numFmtId="165" fontId="6" fillId="7" borderId="2" xfId="8" applyNumberFormat="1" applyFont="1" applyFill="1" applyBorder="1" applyAlignment="1">
      <alignment vertical="center"/>
    </xf>
    <xf numFmtId="165" fontId="0" fillId="0" borderId="0" xfId="8" applyNumberFormat="1" applyFont="1"/>
  </cellXfs>
  <cellStyles count="12">
    <cellStyle name="20 % - Accent1 2" xfId="6"/>
    <cellStyle name="20 % - Accent2 2" xfId="7"/>
    <cellStyle name="Bad 2" xfId="10"/>
    <cellStyle name="Comma 2" xfId="11"/>
    <cellStyle name="Milliers" xfId="8" builtinId="3"/>
    <cellStyle name="Normal" xfId="0" builtinId="0"/>
    <cellStyle name="Normal 2" xfId="5"/>
    <cellStyle name="Normal 3" xfId="9"/>
    <cellStyle name="Titre 1 2" xfId="1"/>
    <cellStyle name="Titre 2 2" xfId="3"/>
    <cellStyle name="Titre 3 2" xfId="4"/>
    <cellStyle name="Titre 4 2" xfId="2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 ;_ * \-#,##0_ ;_ * &quot;-&quot;??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 * #,##0_ ;_ * \-#,##0_ ;_ * &quot;-&quot;??_ ;_ @_ "/>
    </dxf>
    <dxf>
      <fill>
        <patternFill patternType="solid">
          <fgColor indexed="64"/>
          <bgColor theme="7" tint="0.39997558519241921"/>
        </patternFill>
      </fill>
    </dxf>
    <dxf>
      <fill>
        <patternFill patternType="solid">
          <fgColor indexed="64"/>
          <bgColor theme="7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%20de%20perte%20de%20poid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NTRÉE DE DONNÉES"/>
      <sheetName val="IMC Informations"/>
    </sheetNames>
    <sheetDataSet>
      <sheetData sheetId="0">
        <row r="8">
          <cell r="B8">
            <v>41061</v>
          </cell>
          <cell r="C8">
            <v>210</v>
          </cell>
        </row>
        <row r="11">
          <cell r="B11">
            <v>70</v>
          </cell>
        </row>
        <row r="14">
          <cell r="B14">
            <v>180</v>
          </cell>
        </row>
        <row r="17">
          <cell r="B17">
            <v>41301</v>
          </cell>
        </row>
        <row r="19">
          <cell r="G19">
            <v>0.36666666666666664</v>
          </cell>
        </row>
      </sheetData>
      <sheetData sheetId="1">
        <row r="6">
          <cell r="B6" t="str">
            <v>DATE</v>
          </cell>
          <cell r="C6" t="str">
            <v>POIDS</v>
          </cell>
        </row>
        <row r="7">
          <cell r="B7">
            <v>41061</v>
          </cell>
          <cell r="C7">
            <v>205</v>
          </cell>
        </row>
        <row r="8">
          <cell r="B8">
            <v>41062</v>
          </cell>
          <cell r="C8">
            <v>203</v>
          </cell>
        </row>
        <row r="9">
          <cell r="B9">
            <v>41063</v>
          </cell>
          <cell r="C9">
            <v>202</v>
          </cell>
        </row>
        <row r="10">
          <cell r="B10">
            <v>41064</v>
          </cell>
          <cell r="C10">
            <v>202</v>
          </cell>
        </row>
        <row r="11">
          <cell r="B11">
            <v>41065</v>
          </cell>
          <cell r="C11">
            <v>201</v>
          </cell>
        </row>
        <row r="12">
          <cell r="B12">
            <v>41066</v>
          </cell>
          <cell r="C12">
            <v>200</v>
          </cell>
        </row>
        <row r="13">
          <cell r="B13">
            <v>41067</v>
          </cell>
          <cell r="C13">
            <v>202</v>
          </cell>
        </row>
        <row r="14">
          <cell r="B14">
            <v>41068</v>
          </cell>
          <cell r="C14">
            <v>200</v>
          </cell>
        </row>
        <row r="15">
          <cell r="B15">
            <v>41069</v>
          </cell>
          <cell r="C15">
            <v>199</v>
          </cell>
        </row>
        <row r="16">
          <cell r="B16">
            <v>41070</v>
          </cell>
          <cell r="C16">
            <v>197</v>
          </cell>
        </row>
        <row r="17">
          <cell r="B17">
            <v>41071</v>
          </cell>
          <cell r="C17">
            <v>195</v>
          </cell>
        </row>
        <row r="18">
          <cell r="B18">
            <v>41072</v>
          </cell>
          <cell r="C18">
            <v>196</v>
          </cell>
        </row>
        <row r="19">
          <cell r="B19">
            <v>41073</v>
          </cell>
          <cell r="C19">
            <v>194</v>
          </cell>
        </row>
        <row r="20">
          <cell r="B20">
            <v>41074</v>
          </cell>
          <cell r="C20">
            <v>192</v>
          </cell>
        </row>
        <row r="21">
          <cell r="B21">
            <v>41075</v>
          </cell>
          <cell r="C21">
            <v>199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AE2" totalsRowShown="0">
  <autoFilter ref="A1:AE2"/>
  <tableColumns count="31">
    <tableColumn id="1" name="Entité"/>
    <tableColumn id="2" name="Catégorie"/>
    <tableColumn id="3" name="Sous-catégorie"/>
    <tableColumn id="4" name="Centre de cout/Imputation"/>
    <tableColumn id="5" name="Hub" dataDxfId="3"/>
    <tableColumn id="6" name="Nature" dataDxfId="2"/>
    <tableColumn id="7" name="test 2"/>
    <tableColumn id="8" name="Last Name"/>
    <tableColumn id="9" name="First Name"/>
    <tableColumn id="10" name="Nombre d'heures"/>
    <tableColumn id="11" name="Budget allocation 2018"/>
    <tableColumn id="12" name="Titre de la formation"/>
    <tableColumn id="13" name="Prestataire"/>
    <tableColumn id="14" name="Ethique et conformité"/>
    <tableColumn id="15" name="Montant réalisé"/>
    <tableColumn id="16" name="Montant engagé"/>
    <tableColumn id="17" name="YTD " dataDxfId="1" dataCellStyle="Milliers">
      <calculatedColumnFormula>+P2+O2</calculatedColumnFormula>
    </tableColumn>
    <tableColumn id="18" name="FCT 1 (6+6)"/>
    <tableColumn id="19" name="FCT 2 (10+2)"/>
    <tableColumn id="20" name="Montant engagé 2019"/>
    <tableColumn id="21" name="Date de début "/>
    <tableColumn id="22" name="Date de fin "/>
    <tableColumn id="23" name="N° de facture"/>
    <tableColumn id="24" name="Projet"/>
    <tableColumn id="25" name="Code"/>
    <tableColumn id="26" name="Nom"/>
    <tableColumn id="27" name="Commentaires"/>
    <tableColumn id="28" name="Devise"/>
    <tableColumn id="29" name="Montant réalisé (CHF)"/>
    <tableColumn id="30" name="Montant engagé (CHF)">
      <calculatedColumnFormula>+IF(OR(AB2="CHF",AB2=""),P2,IF(AB2="EURO",P2*euro,(IF(AB2="POUND",P2*pound,IF(AB2="usd",P2*usd,"Problème Devise")))))</calculatedColumnFormula>
    </tableColumn>
    <tableColumn id="31" name="YTD (CHF)" dataDxfId="0" dataCellStyle="Milliers">
      <calculatedColumnFormula>+AC2+AD2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E2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5" x14ac:dyDescent="0.25"/>
  <cols>
    <col min="3" max="3" width="23.28515625" customWidth="1"/>
    <col min="4" max="4" width="24.42578125" customWidth="1"/>
    <col min="9" max="9" width="11.7109375" customWidth="1"/>
    <col min="10" max="10" width="22.42578125" customWidth="1"/>
    <col min="11" max="11" width="21" customWidth="1"/>
    <col min="12" max="12" width="19.28515625" customWidth="1"/>
    <col min="13" max="13" width="11.85546875" customWidth="1"/>
    <col min="14" max="14" width="20.42578125" customWidth="1"/>
    <col min="15" max="15" width="16" customWidth="1"/>
    <col min="16" max="16" width="16.42578125" customWidth="1"/>
    <col min="17" max="17" width="11.42578125" style="14"/>
    <col min="18" max="18" width="12.5703125" customWidth="1"/>
    <col min="19" max="19" width="13.5703125" customWidth="1"/>
    <col min="20" max="20" width="22.140625" customWidth="1"/>
    <col min="21" max="21" width="25.140625" bestFit="1" customWidth="1"/>
    <col min="22" max="22" width="12.140625" customWidth="1"/>
    <col min="23" max="23" width="13.42578125" customWidth="1"/>
    <col min="27" max="27" width="14.7109375" customWidth="1"/>
    <col min="28" max="28" width="13.7109375" customWidth="1"/>
    <col min="29" max="29" width="20.140625" customWidth="1"/>
    <col min="30" max="30" width="20.5703125" customWidth="1"/>
    <col min="31" max="31" width="11.5703125" style="14" customWidth="1"/>
  </cols>
  <sheetData>
    <row r="1" spans="1:31" ht="15.75" thickBot="1" x14ac:dyDescent="0.3">
      <c r="A1" s="1" t="s">
        <v>17</v>
      </c>
      <c r="B1" s="1" t="s">
        <v>5</v>
      </c>
      <c r="C1" s="1" t="s">
        <v>6</v>
      </c>
      <c r="D1" s="1" t="s">
        <v>46</v>
      </c>
      <c r="E1" s="4" t="s">
        <v>3</v>
      </c>
      <c r="F1" s="5" t="s">
        <v>4</v>
      </c>
      <c r="G1" s="2" t="s">
        <v>104</v>
      </c>
      <c r="H1" s="2" t="s">
        <v>1</v>
      </c>
      <c r="I1" s="2" t="s">
        <v>2</v>
      </c>
      <c r="J1" s="2" t="s">
        <v>10</v>
      </c>
      <c r="K1" s="2" t="s">
        <v>36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3" t="s">
        <v>13</v>
      </c>
      <c r="R1" s="3" t="s">
        <v>38</v>
      </c>
      <c r="S1" s="3" t="s">
        <v>39</v>
      </c>
      <c r="T1" s="3" t="s">
        <v>37</v>
      </c>
      <c r="U1" s="2" t="s">
        <v>102</v>
      </c>
      <c r="V1" s="2" t="s">
        <v>103</v>
      </c>
      <c r="W1" s="2" t="s">
        <v>14</v>
      </c>
      <c r="X1" s="1" t="s">
        <v>15</v>
      </c>
      <c r="Y1" s="2" t="s">
        <v>16</v>
      </c>
      <c r="Z1" s="2" t="s">
        <v>48</v>
      </c>
      <c r="AA1" s="2" t="s">
        <v>0</v>
      </c>
      <c r="AB1" s="2" t="s">
        <v>47</v>
      </c>
      <c r="AC1" s="1" t="s">
        <v>40</v>
      </c>
      <c r="AD1" s="1" t="s">
        <v>41</v>
      </c>
      <c r="AE1" s="13" t="s">
        <v>42</v>
      </c>
    </row>
    <row r="2" spans="1:31" x14ac:dyDescent="0.25">
      <c r="E2" s="6"/>
      <c r="F2" s="6"/>
      <c r="Q2" s="14">
        <f t="shared" ref="Q2" si="0">+P2+O2</f>
        <v>0</v>
      </c>
      <c r="X2" t="s">
        <v>49</v>
      </c>
      <c r="Y2" t="s">
        <v>76</v>
      </c>
      <c r="AD2">
        <f t="shared" ref="AD2" si="1">+IF(OR(AB2="CHF",AB2=""),P2,IF(AB2="EURO",P2*euro,(IF(AB2="POUND",P2*pound,IF(AB2="usd",P2*usd,"Problème Devise")))))</f>
        <v>0</v>
      </c>
      <c r="AE2" s="14">
        <f t="shared" ref="AE2" si="2">+AC2+AD2</f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N29"/>
  <sheetViews>
    <sheetView showGridLines="0" workbookViewId="0"/>
  </sheetViews>
  <sheetFormatPr baseColWidth="10" defaultColWidth="11.42578125" defaultRowHeight="15" x14ac:dyDescent="0.25"/>
  <cols>
    <col min="1" max="1" width="27.140625" bestFit="1" customWidth="1"/>
    <col min="2" max="2" width="26.5703125" bestFit="1" customWidth="1"/>
    <col min="3" max="3" width="22.42578125" bestFit="1" customWidth="1"/>
    <col min="4" max="4" width="14" bestFit="1" customWidth="1"/>
    <col min="5" max="5" width="27" bestFit="1" customWidth="1"/>
    <col min="7" max="7" width="18.7109375" style="12" bestFit="1" customWidth="1"/>
  </cols>
  <sheetData>
    <row r="1" spans="1:14" s="10" customFormat="1" x14ac:dyDescent="0.25">
      <c r="A1" s="10" t="s">
        <v>5</v>
      </c>
      <c r="B1" s="10" t="s">
        <v>18</v>
      </c>
      <c r="C1" s="10" t="s">
        <v>15</v>
      </c>
      <c r="D1" s="10" t="s">
        <v>19</v>
      </c>
      <c r="E1" s="10" t="s">
        <v>35</v>
      </c>
      <c r="G1" s="10" t="s">
        <v>92</v>
      </c>
      <c r="K1" s="10" t="s">
        <v>43</v>
      </c>
      <c r="L1" s="10" t="s">
        <v>44</v>
      </c>
      <c r="M1" s="10" t="s">
        <v>45</v>
      </c>
    </row>
    <row r="2" spans="1:14" x14ac:dyDescent="0.25">
      <c r="A2" s="8" t="s">
        <v>63</v>
      </c>
      <c r="B2" s="8" t="s">
        <v>62</v>
      </c>
      <c r="C2" t="s">
        <v>49</v>
      </c>
      <c r="D2" s="12" t="s">
        <v>76</v>
      </c>
      <c r="E2" s="12" t="s">
        <v>77</v>
      </c>
      <c r="G2" s="12" t="s">
        <v>93</v>
      </c>
      <c r="K2" s="10" t="s">
        <v>31</v>
      </c>
      <c r="N2" s="11">
        <v>1.1399999999999999</v>
      </c>
    </row>
    <row r="3" spans="1:14" x14ac:dyDescent="0.25">
      <c r="A3" s="8" t="s">
        <v>64</v>
      </c>
      <c r="B3" s="8" t="s">
        <v>65</v>
      </c>
      <c r="C3" t="s">
        <v>50</v>
      </c>
      <c r="D3" s="12" t="s">
        <v>78</v>
      </c>
      <c r="E3" s="12" t="s">
        <v>90</v>
      </c>
      <c r="G3" s="12" t="s">
        <v>94</v>
      </c>
      <c r="K3" s="7" t="s">
        <v>32</v>
      </c>
      <c r="N3" s="11">
        <v>1.5</v>
      </c>
    </row>
    <row r="4" spans="1:14" x14ac:dyDescent="0.25">
      <c r="A4" s="8" t="s">
        <v>66</v>
      </c>
      <c r="B4" s="8" t="s">
        <v>67</v>
      </c>
      <c r="C4" t="s">
        <v>51</v>
      </c>
      <c r="D4" s="12" t="s">
        <v>79</v>
      </c>
      <c r="E4" s="12" t="s">
        <v>91</v>
      </c>
      <c r="G4" s="12" t="s">
        <v>95</v>
      </c>
      <c r="K4" t="s">
        <v>34</v>
      </c>
      <c r="N4" s="11">
        <v>2</v>
      </c>
    </row>
    <row r="5" spans="1:14" x14ac:dyDescent="0.25">
      <c r="A5" s="8" t="s">
        <v>68</v>
      </c>
      <c r="B5" s="8" t="s">
        <v>69</v>
      </c>
      <c r="C5" t="s">
        <v>52</v>
      </c>
      <c r="D5" s="12" t="s">
        <v>80</v>
      </c>
      <c r="E5" s="12"/>
      <c r="G5" s="12" t="s">
        <v>96</v>
      </c>
      <c r="K5" t="s">
        <v>33</v>
      </c>
    </row>
    <row r="6" spans="1:14" x14ac:dyDescent="0.25">
      <c r="A6" s="8" t="s">
        <v>70</v>
      </c>
      <c r="B6" s="8" t="s">
        <v>71</v>
      </c>
      <c r="C6" t="s">
        <v>53</v>
      </c>
      <c r="D6" s="12" t="s">
        <v>81</v>
      </c>
      <c r="E6" s="12"/>
      <c r="G6" s="12" t="s">
        <v>97</v>
      </c>
    </row>
    <row r="7" spans="1:14" x14ac:dyDescent="0.25">
      <c r="A7" s="8" t="s">
        <v>72</v>
      </c>
      <c r="B7" s="8" t="s">
        <v>73</v>
      </c>
      <c r="C7" t="s">
        <v>54</v>
      </c>
      <c r="D7" s="12" t="s">
        <v>82</v>
      </c>
      <c r="E7" s="12"/>
      <c r="G7" s="12" t="s">
        <v>98</v>
      </c>
    </row>
    <row r="8" spans="1:14" x14ac:dyDescent="0.25">
      <c r="B8" s="8" t="s">
        <v>74</v>
      </c>
      <c r="C8" t="s">
        <v>55</v>
      </c>
      <c r="D8" s="12" t="s">
        <v>83</v>
      </c>
      <c r="E8" s="12"/>
      <c r="G8" s="12" t="s">
        <v>99</v>
      </c>
    </row>
    <row r="9" spans="1:14" x14ac:dyDescent="0.25">
      <c r="B9" s="8" t="s">
        <v>75</v>
      </c>
      <c r="C9" t="s">
        <v>56</v>
      </c>
      <c r="D9" s="12" t="s">
        <v>84</v>
      </c>
      <c r="E9" s="12"/>
      <c r="G9" s="12" t="s">
        <v>100</v>
      </c>
    </row>
    <row r="10" spans="1:14" x14ac:dyDescent="0.25">
      <c r="C10" t="s">
        <v>57</v>
      </c>
      <c r="D10" s="12" t="s">
        <v>85</v>
      </c>
      <c r="E10" s="12"/>
      <c r="G10" s="12" t="s">
        <v>101</v>
      </c>
    </row>
    <row r="11" spans="1:14" x14ac:dyDescent="0.25">
      <c r="C11" t="s">
        <v>58</v>
      </c>
      <c r="D11" s="12" t="s">
        <v>86</v>
      </c>
      <c r="E11" s="12"/>
    </row>
    <row r="12" spans="1:14" x14ac:dyDescent="0.25">
      <c r="C12" t="s">
        <v>59</v>
      </c>
      <c r="D12" s="12" t="s">
        <v>87</v>
      </c>
      <c r="E12" s="12"/>
    </row>
    <row r="13" spans="1:14" x14ac:dyDescent="0.25">
      <c r="C13" t="s">
        <v>60</v>
      </c>
      <c r="D13" s="12" t="s">
        <v>88</v>
      </c>
      <c r="E13" s="12"/>
    </row>
    <row r="14" spans="1:14" x14ac:dyDescent="0.25">
      <c r="C14" t="s">
        <v>61</v>
      </c>
      <c r="D14" s="12" t="s">
        <v>89</v>
      </c>
      <c r="E14" s="12"/>
    </row>
    <row r="15" spans="1:14" x14ac:dyDescent="0.25">
      <c r="D15" s="12"/>
      <c r="E15" s="12"/>
    </row>
    <row r="16" spans="1:14" x14ac:dyDescent="0.25">
      <c r="D16" s="12"/>
      <c r="E16" s="12"/>
    </row>
    <row r="19" spans="3:4" x14ac:dyDescent="0.25">
      <c r="D19" t="s">
        <v>20</v>
      </c>
    </row>
    <row r="20" spans="3:4" x14ac:dyDescent="0.25">
      <c r="D20" t="s">
        <v>21</v>
      </c>
    </row>
    <row r="21" spans="3:4" x14ac:dyDescent="0.25">
      <c r="D21" t="s">
        <v>22</v>
      </c>
    </row>
    <row r="22" spans="3:4" x14ac:dyDescent="0.25">
      <c r="D22" t="s">
        <v>23</v>
      </c>
    </row>
    <row r="23" spans="3:4" x14ac:dyDescent="0.25">
      <c r="D23" t="s">
        <v>24</v>
      </c>
    </row>
    <row r="24" spans="3:4" x14ac:dyDescent="0.25">
      <c r="D24" t="s">
        <v>25</v>
      </c>
    </row>
    <row r="25" spans="3:4" x14ac:dyDescent="0.25">
      <c r="D25" t="s">
        <v>26</v>
      </c>
    </row>
    <row r="26" spans="3:4" x14ac:dyDescent="0.25">
      <c r="C26" s="9"/>
      <c r="D26" t="s">
        <v>27</v>
      </c>
    </row>
    <row r="27" spans="3:4" x14ac:dyDescent="0.25">
      <c r="C27" s="9"/>
      <c r="D27" t="s">
        <v>28</v>
      </c>
    </row>
    <row r="28" spans="3:4" x14ac:dyDescent="0.25">
      <c r="D28" t="s">
        <v>29</v>
      </c>
    </row>
    <row r="29" spans="3:4" x14ac:dyDescent="0.25">
      <c r="D29" t="s">
        <v>30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showGridLines="0" workbookViewId="0">
      <selection activeCell="O42" sqref="O42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database GVA</vt:lpstr>
      <vt:lpstr>liste déroulante</vt:lpstr>
      <vt:lpstr>Guide et Lexique</vt:lpstr>
      <vt:lpstr>Base_de_donnees</vt:lpstr>
      <vt:lpstr>catégorie</vt:lpstr>
      <vt:lpstr>code_projet</vt:lpstr>
      <vt:lpstr>database_GVA</vt:lpstr>
      <vt:lpstr>entité_gva</vt:lpstr>
      <vt:lpstr>euro</vt:lpstr>
      <vt:lpstr>pound</vt:lpstr>
      <vt:lpstr>projet</vt:lpstr>
      <vt:lpstr>sous_catégorie</vt:lpstr>
      <vt:lpstr>usd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Eléanor Kendo</dc:creator>
  <cp:lastModifiedBy>patrice phishert</cp:lastModifiedBy>
  <dcterms:created xsi:type="dcterms:W3CDTF">2017-07-08T23:10:32Z</dcterms:created>
  <dcterms:modified xsi:type="dcterms:W3CDTF">2018-01-02T14:53:11Z</dcterms:modified>
</cp:coreProperties>
</file>