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2"/>
  </bookViews>
  <sheets>
    <sheet name="Feuil1" sheetId="1" r:id="rId1"/>
    <sheet name="Porteur" sheetId="2" r:id="rId2"/>
    <sheet name="Convention" sheetId="3" r:id="rId3"/>
    <sheet name="Avenant" sheetId="6" r:id="rId4"/>
    <sheet name="Suivi des échéances" sheetId="4" r:id="rId5"/>
    <sheet name="Suivi des délais" sheetId="5" r:id="rId6"/>
  </sheets>
  <calcPr calcId="145621" calcMode="manual"/>
</workbook>
</file>

<file path=xl/calcChain.xml><?xml version="1.0" encoding="utf-8"?>
<calcChain xmlns="http://schemas.openxmlformats.org/spreadsheetml/2006/main">
  <c r="E2" i="3" l="1"/>
  <c r="E3" i="3" l="1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</calcChain>
</file>

<file path=xl/sharedStrings.xml><?xml version="1.0" encoding="utf-8"?>
<sst xmlns="http://schemas.openxmlformats.org/spreadsheetml/2006/main" count="106" uniqueCount="71">
  <si>
    <t>A développer en mode AGILE</t>
  </si>
  <si>
    <t>Cahier des charges :</t>
  </si>
  <si>
    <t>Pas de saisies multiples</t>
  </si>
  <si>
    <t>Pas trop "énorme"</t>
  </si>
  <si>
    <t>Facilement utilisable</t>
  </si>
  <si>
    <t>Règle 0 - Utiliser les tableaux d'Excel</t>
  </si>
  <si>
    <t>Règle 1 – Une feuille = une table de données et surtout rien d’autre</t>
  </si>
  <si>
    <t>Règle 2 – Dans la première ligne : uniquement et seulement les titres de colonnes</t>
  </si>
  <si>
    <t>Règle 3 – Pas de cellules vides dans les titres de colonnes</t>
  </si>
  <si>
    <t>Règle 4 – Pas de doublons dans les titres de colonnes</t>
  </si>
  <si>
    <t>Règle 5 – Une clef primaire dans la première colonne</t>
  </si>
  <si>
    <t>Règle 6 – Pas de lignes et colonnes vides</t>
  </si>
  <si>
    <t>Règle 7 – Ne pas ajouter de totaux, sous-totaux et calculs intermédiaires</t>
  </si>
  <si>
    <t>Règle 8 – Utiliser les filtres automatiques</t>
  </si>
  <si>
    <t>Règle 9 – Éviter d’avoir plusieurs colonnes pour une même dimension</t>
  </si>
  <si>
    <t>Règle 10 – Positionner les données numériques et les calculs dans la partie droite de la table</t>
  </si>
  <si>
    <t>Règle 11 – Utiliser les tableaux d’Excel</t>
  </si>
  <si>
    <t>Règle 12 – N’utiliser qu’une seule formule par colonne</t>
  </si>
  <si>
    <t>Règle 13 – Utiliser l’outil de validation des données</t>
  </si>
  <si>
    <t xml:space="preserve">Nom </t>
  </si>
  <si>
    <t>Nature juridique</t>
  </si>
  <si>
    <t>Secteur</t>
  </si>
  <si>
    <t>Mail</t>
  </si>
  <si>
    <t>Téléphone</t>
  </si>
  <si>
    <t>Accepté : facile à mettre en œuvre</t>
  </si>
  <si>
    <t xml:space="preserve">Transformable : évolutif dans le temps </t>
  </si>
  <si>
    <t>Indicateurs doivent être FAT</t>
  </si>
  <si>
    <t xml:space="preserve"> </t>
  </si>
  <si>
    <t>Date CA</t>
  </si>
  <si>
    <t>Libelé projet</t>
  </si>
  <si>
    <t>Porteur de projet</t>
  </si>
  <si>
    <t xml:space="preserve">N° d'axe </t>
  </si>
  <si>
    <t>Statut</t>
  </si>
  <si>
    <t>Date signature de la convention</t>
  </si>
  <si>
    <t>Début éligibilité des dépenses</t>
  </si>
  <si>
    <t>Durée du projet</t>
  </si>
  <si>
    <t>Fin de l'éligibilité des dépenses</t>
  </si>
  <si>
    <t>Échéance de la convention</t>
  </si>
  <si>
    <t>Échéance rapport final</t>
  </si>
  <si>
    <t>Échéance rapport intermédiaire</t>
  </si>
  <si>
    <t>N° Avenant</t>
  </si>
  <si>
    <t>Date de signature</t>
  </si>
  <si>
    <t>Objet de l'avenant</t>
  </si>
  <si>
    <t>Variation durée du projet</t>
  </si>
  <si>
    <t>Variation durée de la convention</t>
  </si>
  <si>
    <t>Validation du projet de convention</t>
  </si>
  <si>
    <t>Debut du circuit de signature</t>
  </si>
  <si>
    <t>Fin du circuit de signature</t>
  </si>
  <si>
    <t>N°Avenant</t>
  </si>
  <si>
    <t>Point de blocage</t>
  </si>
  <si>
    <t>Détails</t>
  </si>
  <si>
    <t>Premier contact</t>
  </si>
  <si>
    <t>Nombre de relance</t>
  </si>
  <si>
    <t>Objet des relances</t>
  </si>
  <si>
    <t>Remarques</t>
  </si>
  <si>
    <t xml:space="preserve">Nom du contact </t>
  </si>
  <si>
    <t>En cours de rédaction</t>
  </si>
  <si>
    <t>MUCH</t>
  </si>
  <si>
    <t>Fidèle : petinent par rapport au critère</t>
  </si>
  <si>
    <t>N° d'action</t>
  </si>
  <si>
    <t>Montant du programme d'action</t>
  </si>
  <si>
    <t>Variation montant du programme d'action</t>
  </si>
  <si>
    <t>Durée de la convention (en mois)</t>
  </si>
  <si>
    <t>Programme</t>
  </si>
  <si>
    <t>Avenant</t>
  </si>
  <si>
    <t>Durée du projet (en mois)</t>
  </si>
  <si>
    <t>TRUC</t>
  </si>
  <si>
    <t>BIDUL</t>
  </si>
  <si>
    <t>Concours financier de PLOP</t>
  </si>
  <si>
    <t>Variation concours financier de PLOP</t>
  </si>
  <si>
    <t>N°SI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</si>
</sst>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44" fontId="8" fillId="0" borderId="0" applyFon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1"/>
    <xf numFmtId="0" fontId="6" fillId="0" borderId="0" xfId="0" applyFont="1"/>
    <xf numFmtId="14" fontId="0" fillId="0" borderId="0" xfId="0" applyNumberFormat="1"/>
    <xf numFmtId="0" fontId="0" fillId="0" borderId="0" xfId="0" applyAlignment="1">
      <alignment horizontal="center"/>
    </xf>
    <xf numFmtId="0" fontId="7" fillId="2" borderId="1" xfId="0" applyFont="1" applyFill="1" applyBorder="1" applyAlignment="1">
      <alignment horizontal="center"/>
    </xf>
    <xf numFmtId="44" fontId="0" fillId="0" borderId="0" xfId="2" applyFont="1"/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5" fillId="0" borderId="0" xfId="1" applyAlignment="1">
      <alignment horizontal="center"/>
    </xf>
    <xf numFmtId="0" fontId="0" fillId="0" borderId="0" xfId="0" applyAlignment="1">
      <alignment horizontal="center" wrapText="1"/>
    </xf>
    <xf numFmtId="44" fontId="0" fillId="0" borderId="0" xfId="2" applyFont="1" applyAlignment="1">
      <alignment horizontal="center" wrapText="1"/>
    </xf>
    <xf numFmtId="0" fontId="0" fillId="0" borderId="0" xfId="0" applyNumberFormat="1" applyAlignment="1">
      <alignment horizontal="center"/>
    </xf>
  </cellXfs>
  <cellStyles count="3">
    <cellStyle name="Lien hypertexte" xfId="1" builtinId="8"/>
    <cellStyle name="Monétaire" xfId="2" builtinId="4"/>
    <cellStyle name="Normal" xfId="0" builtinId="0"/>
  </cellStyles>
  <dxfs count="24"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24</xdr:row>
      <xdr:rowOff>152400</xdr:rowOff>
    </xdr:from>
    <xdr:to>
      <xdr:col>9</xdr:col>
      <xdr:colOff>228600</xdr:colOff>
      <xdr:row>27</xdr:row>
      <xdr:rowOff>152400</xdr:rowOff>
    </xdr:to>
    <xdr:sp macro="" textlink="">
      <xdr:nvSpPr>
        <xdr:cNvPr id="2" name="Rectangle à coins arrondis 1"/>
        <xdr:cNvSpPr/>
      </xdr:nvSpPr>
      <xdr:spPr>
        <a:xfrm>
          <a:off x="3762375" y="5038725"/>
          <a:ext cx="1952625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Ajouter convention</a:t>
          </a:r>
        </a:p>
      </xdr:txBody>
    </xdr:sp>
    <xdr:clientData/>
  </xdr:twoCellAnchor>
  <xdr:twoCellAnchor>
    <xdr:from>
      <xdr:col>10</xdr:col>
      <xdr:colOff>314325</xdr:colOff>
      <xdr:row>25</xdr:row>
      <xdr:rowOff>9525</xdr:rowOff>
    </xdr:from>
    <xdr:to>
      <xdr:col>13</xdr:col>
      <xdr:colOff>438150</xdr:colOff>
      <xdr:row>28</xdr:row>
      <xdr:rowOff>9525</xdr:rowOff>
    </xdr:to>
    <xdr:sp macro="" textlink="">
      <xdr:nvSpPr>
        <xdr:cNvPr id="3" name="Rectangle à coins arrondis 2"/>
        <xdr:cNvSpPr/>
      </xdr:nvSpPr>
      <xdr:spPr>
        <a:xfrm>
          <a:off x="6410325" y="5086350"/>
          <a:ext cx="1952625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Ajouter  avenant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95250</xdr:rowOff>
    </xdr:from>
    <xdr:to>
      <xdr:col>1</xdr:col>
      <xdr:colOff>838199</xdr:colOff>
      <xdr:row>0</xdr:row>
      <xdr:rowOff>638175</xdr:rowOff>
    </xdr:to>
    <xdr:sp macro="" textlink="">
      <xdr:nvSpPr>
        <xdr:cNvPr id="2" name="Rectangle à coins arrondis 1"/>
        <xdr:cNvSpPr/>
      </xdr:nvSpPr>
      <xdr:spPr>
        <a:xfrm>
          <a:off x="85725" y="95250"/>
          <a:ext cx="2705099" cy="54292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Double clique sur le nom du Porteur</a:t>
          </a:r>
          <a:r>
            <a:rPr lang="fr-FR" sz="1100" baseline="0"/>
            <a:t> </a:t>
          </a:r>
          <a:r>
            <a:rPr lang="fr-FR" sz="1100"/>
            <a:t>pour voir ses conventions 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0</xdr:row>
      <xdr:rowOff>76200</xdr:rowOff>
    </xdr:from>
    <xdr:to>
      <xdr:col>7</xdr:col>
      <xdr:colOff>466724</xdr:colOff>
      <xdr:row>0</xdr:row>
      <xdr:rowOff>619125</xdr:rowOff>
    </xdr:to>
    <xdr:sp macro="" textlink="">
      <xdr:nvSpPr>
        <xdr:cNvPr id="2" name="Rectangle à coins arrondis 1"/>
        <xdr:cNvSpPr/>
      </xdr:nvSpPr>
      <xdr:spPr>
        <a:xfrm>
          <a:off x="5048250" y="76200"/>
          <a:ext cx="2705099" cy="54292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Double clique sur le nom du Porteur</a:t>
          </a:r>
          <a:r>
            <a:rPr lang="fr-FR" sz="1100" baseline="0"/>
            <a:t> </a:t>
          </a:r>
          <a:r>
            <a:rPr lang="fr-FR" sz="1100"/>
            <a:t>pour voir ses coordonnées</a:t>
          </a:r>
        </a:p>
      </xdr:txBody>
    </xdr:sp>
    <xdr:clientData/>
  </xdr:twoCellAnchor>
  <xdr:twoCellAnchor>
    <xdr:from>
      <xdr:col>3</xdr:col>
      <xdr:colOff>228600</xdr:colOff>
      <xdr:row>0</xdr:row>
      <xdr:rowOff>85725</xdr:rowOff>
    </xdr:from>
    <xdr:to>
      <xdr:col>4</xdr:col>
      <xdr:colOff>800099</xdr:colOff>
      <xdr:row>0</xdr:row>
      <xdr:rowOff>628650</xdr:rowOff>
    </xdr:to>
    <xdr:sp macro="" textlink="">
      <xdr:nvSpPr>
        <xdr:cNvPr id="3" name="Rectangle à coins arrondis 2"/>
        <xdr:cNvSpPr/>
      </xdr:nvSpPr>
      <xdr:spPr>
        <a:xfrm>
          <a:off x="3048000" y="85725"/>
          <a:ext cx="1904999" cy="54292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Double clique sur "OUI" pour voir le</a:t>
          </a:r>
          <a:r>
            <a:rPr lang="fr-FR" sz="1100" baseline="0"/>
            <a:t> détail des avenants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1" displayName="Tableau1" ref="A1:F13" totalsRowShown="0">
  <autoFilter ref="A1:F13"/>
  <tableColumns count="6">
    <tableColumn id="1" name="Nom "/>
    <tableColumn id="2" name="Nature juridique" dataDxfId="23"/>
    <tableColumn id="3" name="Secteur" dataDxfId="22"/>
    <tableColumn id="4" name="Nom du contact " dataDxfId="21"/>
    <tableColumn id="5" name="Mail" dataDxfId="20"/>
    <tableColumn id="6" name="Téléphone" dataDxfId="1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2" displayName="Tableau2" ref="A1:M22" totalsRowShown="0" headerRowDxfId="18">
  <autoFilter ref="A1:M22"/>
  <tableColumns count="13">
    <tableColumn id="1" name="N°SI" dataDxfId="17"/>
    <tableColumn id="2" name="Date CA" dataDxfId="16"/>
    <tableColumn id="13" name="Programme" dataDxfId="15"/>
    <tableColumn id="9" name="Statut" dataDxfId="14"/>
    <tableColumn id="11" name="Avenant" dataDxfId="13">
      <calculatedColumnFormula>IF(ISNA(VLOOKUP(Tableau2[[#This Row],[N°SI]],Tableau3[],1,FALSE)),"NON","OUI")</calculatedColumnFormula>
    </tableColumn>
    <tableColumn id="6" name="Porteur de projet" dataDxfId="12"/>
    <tableColumn id="3" name="N° d'axe "/>
    <tableColumn id="4" name="N° d'action" dataDxfId="11"/>
    <tableColumn id="5" name="Libelé projet" dataDxfId="10"/>
    <tableColumn id="14" name="Durée du projet (en mois)" dataDxfId="9"/>
    <tableColumn id="10" name="Durée de la convention (en mois)" dataDxfId="8"/>
    <tableColumn id="7" name="Montant du programme d'action" dataCellStyle="Monétaire"/>
    <tableColumn id="8" name="Concours financier de PLOP" dataCellStyle="Monétair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eau3" displayName="Tableau3" ref="A1:I24" totalsRowShown="0">
  <autoFilter ref="A1:I24"/>
  <tableColumns count="9">
    <tableColumn id="1" name="N°SI" dataDxfId="7"/>
    <tableColumn id="2" name="N° Avenant" dataDxfId="6"/>
    <tableColumn id="7" name="Statut" dataDxfId="5"/>
    <tableColumn id="3" name="Date de signature" dataDxfId="4"/>
    <tableColumn id="4" name="Objet de l'avenant" dataDxfId="3"/>
    <tableColumn id="6" name="Variation durée du projet" dataDxfId="2"/>
    <tableColumn id="5" name="Variation durée de la convention" dataDxfId="1"/>
    <tableColumn id="9" name="Variation montant du programme d'action" dataCellStyle="Monétaire"/>
    <tableColumn id="8" name="Variation concours financier de PLOP" dataCellStyle="Monétaire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3" name="Tableau4" displayName="Tableau4" ref="A1:H29" totalsRowShown="0">
  <autoFilter ref="A1:H29"/>
  <tableColumns count="8">
    <tableColumn id="1" name="N°SI"/>
    <tableColumn id="2" name="Date signature de la convention"/>
    <tableColumn id="3" name="Début éligibilité des dépenses"/>
    <tableColumn id="4" name="Durée du projet"/>
    <tableColumn id="5" name="Fin de l'éligibilité des dépenses" dataDxfId="0"/>
    <tableColumn id="6" name="Échéance de la convention"/>
    <tableColumn id="8" name="Échéance rapport intermédiaire"/>
    <tableColumn id="7" name="Échéance rapport final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K23" totalsRowShown="0">
  <autoFilter ref="A1:K23"/>
  <tableColumns count="11">
    <tableColumn id="1" name="N°SI"/>
    <tableColumn id="2" name="N°Avenant"/>
    <tableColumn id="3" name="Premier contact"/>
    <tableColumn id="4" name="Validation du projet de convention"/>
    <tableColumn id="5" name="Debut du circuit de signature"/>
    <tableColumn id="6" name="Fin du circuit de signature"/>
    <tableColumn id="7" name="Point de blocage"/>
    <tableColumn id="8" name="Détails"/>
    <tableColumn id="9" name="Nombre de relance"/>
    <tableColumn id="10" name="Objet des relances"/>
    <tableColumn id="11" name="Remarqu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xlerateur.com/divers/2010/05/14/les-13-regles-d%E2%80%99or-pour-utiliser-excel-comme-gestionnaire-de-donnees-612/" TargetMode="External"/><Relationship Id="rId13" Type="http://schemas.openxmlformats.org/officeDocument/2006/relationships/hyperlink" Target="http://www.xlerateur.com/divers/2010/05/14/les-13-regles-d%E2%80%99or-pour-utiliser-excel-comme-gestionnaire-de-donnees-612/" TargetMode="External"/><Relationship Id="rId3" Type="http://schemas.openxmlformats.org/officeDocument/2006/relationships/hyperlink" Target="http://www.xlerateur.com/divers/2010/05/14/les-13-regles-d%E2%80%99or-pour-utiliser-excel-comme-gestionnaire-de-donnees-612/" TargetMode="External"/><Relationship Id="rId7" Type="http://schemas.openxmlformats.org/officeDocument/2006/relationships/hyperlink" Target="http://www.xlerateur.com/divers/2010/05/14/les-13-regles-d%E2%80%99or-pour-utiliser-excel-comme-gestionnaire-de-donnees-612/" TargetMode="External"/><Relationship Id="rId12" Type="http://schemas.openxmlformats.org/officeDocument/2006/relationships/hyperlink" Target="http://www.xlerateur.com/divers/2010/05/14/les-13-regles-d%E2%80%99or-pour-utiliser-excel-comme-gestionnaire-de-donnees-612/" TargetMode="External"/><Relationship Id="rId2" Type="http://schemas.openxmlformats.org/officeDocument/2006/relationships/hyperlink" Target="http://www.xlerateur.com/divers/2010/05/14/les-13-regles-d%E2%80%99or-pour-utiliser-excel-comme-gestionnaire-de-donnees-612/" TargetMode="External"/><Relationship Id="rId16" Type="http://schemas.openxmlformats.org/officeDocument/2006/relationships/drawing" Target="../drawings/drawing1.xml"/><Relationship Id="rId1" Type="http://schemas.openxmlformats.org/officeDocument/2006/relationships/hyperlink" Target="http://www.xlerateur.com/divers/2010/05/14/les-13-regles-d%E2%80%99or-pour-utiliser-excel-comme-gestionnaire-de-donnees-612/" TargetMode="External"/><Relationship Id="rId6" Type="http://schemas.openxmlformats.org/officeDocument/2006/relationships/hyperlink" Target="http://www.xlerateur.com/divers/2010/05/14/les-13-regles-d%E2%80%99or-pour-utiliser-excel-comme-gestionnaire-de-donnees-612/" TargetMode="External"/><Relationship Id="rId11" Type="http://schemas.openxmlformats.org/officeDocument/2006/relationships/hyperlink" Target="http://www.xlerateur.com/divers/2010/05/14/les-13-regles-d%E2%80%99or-pour-utiliser-excel-comme-gestionnaire-de-donnees-612/" TargetMode="External"/><Relationship Id="rId5" Type="http://schemas.openxmlformats.org/officeDocument/2006/relationships/hyperlink" Target="http://www.xlerateur.com/divers/2010/05/14/les-13-regles-d%E2%80%99or-pour-utiliser-excel-comme-gestionnaire-de-donnees-612/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xlerateur.com/divers/2010/05/14/les-13-regles-d%E2%80%99or-pour-utiliser-excel-comme-gestionnaire-de-donnees-612/" TargetMode="External"/><Relationship Id="rId4" Type="http://schemas.openxmlformats.org/officeDocument/2006/relationships/hyperlink" Target="http://www.xlerateur.com/divers/2010/05/14/les-13-regles-d%E2%80%99or-pour-utiliser-excel-comme-gestionnaire-de-donnees-612/" TargetMode="External"/><Relationship Id="rId9" Type="http://schemas.openxmlformats.org/officeDocument/2006/relationships/hyperlink" Target="http://www.xlerateur.com/divers/2010/05/14/les-13-regles-d%E2%80%99or-pour-utiliser-excel-comme-gestionnaire-de-donnees-612/" TargetMode="External"/><Relationship Id="rId14" Type="http://schemas.openxmlformats.org/officeDocument/2006/relationships/hyperlink" Target="http://www.xlerateur.com/divers/2010/05/14/les-13-regles-d%E2%80%99or-pour-utiliser-excel-comme-gestionnaire-de-donnees-612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O44"/>
  <sheetViews>
    <sheetView workbookViewId="0">
      <selection activeCell="B16" sqref="B16"/>
    </sheetView>
  </sheetViews>
  <sheetFormatPr baseColWidth="10" defaultColWidth="9.140625" defaultRowHeight="15" x14ac:dyDescent="0.25"/>
  <cols>
    <col min="7" max="7" width="9.140625" style="1"/>
  </cols>
  <sheetData>
    <row r="3" spans="3:15" ht="23.25" x14ac:dyDescent="0.35">
      <c r="C3" s="4" t="s">
        <v>0</v>
      </c>
    </row>
    <row r="4" spans="3:15" x14ac:dyDescent="0.25">
      <c r="O4" s="5" t="s">
        <v>5</v>
      </c>
    </row>
    <row r="5" spans="3:15" x14ac:dyDescent="0.25">
      <c r="O5" s="5" t="s">
        <v>6</v>
      </c>
    </row>
    <row r="6" spans="3:15" x14ac:dyDescent="0.25">
      <c r="O6" s="5" t="s">
        <v>7</v>
      </c>
    </row>
    <row r="7" spans="3:15" x14ac:dyDescent="0.25">
      <c r="O7" s="5" t="s">
        <v>8</v>
      </c>
    </row>
    <row r="8" spans="3:15" ht="18.75" x14ac:dyDescent="0.3">
      <c r="F8" s="3" t="s">
        <v>1</v>
      </c>
      <c r="O8" s="5" t="s">
        <v>9</v>
      </c>
    </row>
    <row r="9" spans="3:15" x14ac:dyDescent="0.25">
      <c r="O9" s="5" t="s">
        <v>10</v>
      </c>
    </row>
    <row r="10" spans="3:15" ht="15.75" x14ac:dyDescent="0.25">
      <c r="G10" s="2" t="s">
        <v>2</v>
      </c>
      <c r="O10" s="5" t="s">
        <v>11</v>
      </c>
    </row>
    <row r="11" spans="3:15" ht="15.75" x14ac:dyDescent="0.25">
      <c r="G11" s="2" t="s">
        <v>3</v>
      </c>
      <c r="O11" s="5" t="s">
        <v>12</v>
      </c>
    </row>
    <row r="12" spans="3:15" ht="15.75" x14ac:dyDescent="0.25">
      <c r="G12" s="2" t="s">
        <v>4</v>
      </c>
      <c r="O12" s="5" t="s">
        <v>13</v>
      </c>
    </row>
    <row r="13" spans="3:15" ht="15.75" x14ac:dyDescent="0.25">
      <c r="G13" s="2"/>
      <c r="O13" s="5" t="s">
        <v>14</v>
      </c>
    </row>
    <row r="14" spans="3:15" ht="15.75" x14ac:dyDescent="0.25">
      <c r="G14" s="2"/>
      <c r="O14" s="5" t="s">
        <v>15</v>
      </c>
    </row>
    <row r="15" spans="3:15" ht="18.75" x14ac:dyDescent="0.3">
      <c r="F15" s="3" t="s">
        <v>26</v>
      </c>
      <c r="G15" s="6"/>
      <c r="O15" s="5" t="s">
        <v>16</v>
      </c>
    </row>
    <row r="16" spans="3:15" x14ac:dyDescent="0.25">
      <c r="G16"/>
      <c r="O16" s="5" t="s">
        <v>17</v>
      </c>
    </row>
    <row r="17" spans="7:15" ht="15.75" x14ac:dyDescent="0.25">
      <c r="G17" s="2" t="s">
        <v>58</v>
      </c>
      <c r="O17" s="5" t="s">
        <v>18</v>
      </c>
    </row>
    <row r="18" spans="7:15" ht="15.75" x14ac:dyDescent="0.25">
      <c r="G18" s="2" t="s">
        <v>24</v>
      </c>
    </row>
    <row r="19" spans="7:15" ht="15.75" x14ac:dyDescent="0.25">
      <c r="G19" s="2" t="s">
        <v>25</v>
      </c>
    </row>
    <row r="20" spans="7:15" ht="15.75" x14ac:dyDescent="0.25">
      <c r="G20" s="2"/>
    </row>
    <row r="21" spans="7:15" ht="15.75" x14ac:dyDescent="0.25">
      <c r="G21" s="2"/>
    </row>
    <row r="22" spans="7:15" ht="15.75" x14ac:dyDescent="0.25">
      <c r="G22" s="2"/>
    </row>
    <row r="23" spans="7:15" ht="15.75" x14ac:dyDescent="0.25">
      <c r="G23" s="2"/>
    </row>
    <row r="27" spans="7:15" x14ac:dyDescent="0.25">
      <c r="O27" t="s">
        <v>27</v>
      </c>
    </row>
    <row r="29" spans="7:15" ht="15.75" x14ac:dyDescent="0.25">
      <c r="G29" s="2"/>
    </row>
    <row r="30" spans="7:15" ht="15.75" x14ac:dyDescent="0.25">
      <c r="G30" s="2"/>
    </row>
    <row r="31" spans="7:15" ht="15.75" x14ac:dyDescent="0.25">
      <c r="G31" s="2"/>
    </row>
    <row r="32" spans="7:15" ht="15.75" x14ac:dyDescent="0.25">
      <c r="G32" s="2"/>
    </row>
    <row r="33" spans="7:7" ht="15.75" x14ac:dyDescent="0.25">
      <c r="G33" s="2"/>
    </row>
    <row r="34" spans="7:7" ht="15.75" x14ac:dyDescent="0.25">
      <c r="G34" s="2"/>
    </row>
    <row r="35" spans="7:7" ht="15.75" x14ac:dyDescent="0.25">
      <c r="G35" s="2"/>
    </row>
    <row r="36" spans="7:7" ht="15.75" x14ac:dyDescent="0.25">
      <c r="G36" s="2"/>
    </row>
    <row r="37" spans="7:7" ht="15.75" x14ac:dyDescent="0.25">
      <c r="G37" s="2"/>
    </row>
    <row r="38" spans="7:7" ht="15.75" x14ac:dyDescent="0.25">
      <c r="G38" s="2"/>
    </row>
    <row r="39" spans="7:7" ht="15.75" x14ac:dyDescent="0.25">
      <c r="G39" s="2"/>
    </row>
    <row r="40" spans="7:7" ht="15.75" x14ac:dyDescent="0.25">
      <c r="G40" s="2"/>
    </row>
    <row r="41" spans="7:7" ht="15.75" x14ac:dyDescent="0.25">
      <c r="G41" s="2"/>
    </row>
    <row r="42" spans="7:7" ht="15.75" x14ac:dyDescent="0.25">
      <c r="G42" s="2"/>
    </row>
    <row r="43" spans="7:7" ht="15.75" x14ac:dyDescent="0.25">
      <c r="G43" s="2"/>
    </row>
    <row r="44" spans="7:7" ht="15.75" x14ac:dyDescent="0.25">
      <c r="G44" s="2"/>
    </row>
  </sheetData>
  <hyperlinks>
    <hyperlink ref="O4" r:id="rId1" location="regle1" display="http://www.xlerateur.com/divers/2010/05/14/les-13-regles-d%E2%80%99or-pour-utiliser-excel-comme-gestionnaire-de-donnees-612/ - regle1"/>
    <hyperlink ref="O5" r:id="rId2" location="regle1" display="http://www.xlerateur.com/divers/2010/05/14/les-13-regles-d%E2%80%99or-pour-utiliser-excel-comme-gestionnaire-de-donnees-612/ - regle1"/>
    <hyperlink ref="O6" r:id="rId3" location="regle2" display="http://www.xlerateur.com/divers/2010/05/14/les-13-regles-d%E2%80%99or-pour-utiliser-excel-comme-gestionnaire-de-donnees-612/ - regle2"/>
    <hyperlink ref="O7" r:id="rId4" location="regle3" display="http://www.xlerateur.com/divers/2010/05/14/les-13-regles-d%E2%80%99or-pour-utiliser-excel-comme-gestionnaire-de-donnees-612/ - regle3"/>
    <hyperlink ref="O8" r:id="rId5" location="regle4" display="http://www.xlerateur.com/divers/2010/05/14/les-13-regles-d%E2%80%99or-pour-utiliser-excel-comme-gestionnaire-de-donnees-612/ - regle4"/>
    <hyperlink ref="O9" r:id="rId6" location="regle5" display="http://www.xlerateur.com/divers/2010/05/14/les-13-regles-d%E2%80%99or-pour-utiliser-excel-comme-gestionnaire-de-donnees-612/ - regle5"/>
    <hyperlink ref="O10" r:id="rId7" location="regle6" display="http://www.xlerateur.com/divers/2010/05/14/les-13-regles-d%E2%80%99or-pour-utiliser-excel-comme-gestionnaire-de-donnees-612/ - regle6"/>
    <hyperlink ref="O11" r:id="rId8" location="regle7" display="http://www.xlerateur.com/divers/2010/05/14/les-13-regles-d%E2%80%99or-pour-utiliser-excel-comme-gestionnaire-de-donnees-612/ - regle7"/>
    <hyperlink ref="O12" r:id="rId9" location="regle8" display="http://www.xlerateur.com/divers/2010/05/14/les-13-regles-d%E2%80%99or-pour-utiliser-excel-comme-gestionnaire-de-donnees-612/ - regle8"/>
    <hyperlink ref="O13" r:id="rId10" location="regle9" display="http://www.xlerateur.com/divers/2010/05/14/les-13-regles-d%E2%80%99or-pour-utiliser-excel-comme-gestionnaire-de-donnees-612/ - regle9"/>
    <hyperlink ref="O14" r:id="rId11" location="regle10" display="http://www.xlerateur.com/divers/2010/05/14/les-13-regles-d%E2%80%99or-pour-utiliser-excel-comme-gestionnaire-de-donnees-612/ - regle10"/>
    <hyperlink ref="O15" r:id="rId12" location="regle11" display="http://www.xlerateur.com/divers/2010/05/14/les-13-regles-d%E2%80%99or-pour-utiliser-excel-comme-gestionnaire-de-donnees-612/ - regle11"/>
    <hyperlink ref="O16" r:id="rId13" location="regle12" display="http://www.xlerateur.com/divers/2010/05/14/les-13-regles-d%E2%80%99or-pour-utiliser-excel-comme-gestionnaire-de-donnees-612/ - regle12"/>
    <hyperlink ref="O17" r:id="rId14" location="regle13" display="http://www.xlerateur.com/divers/2010/05/14/les-13-regles-d%E2%80%99or-pour-utiliser-excel-comme-gestionnaire-de-donnees-612/ - regle13"/>
  </hyperlinks>
  <pageMargins left="0.7" right="0.7" top="0.75" bottom="0.75" header="0.3" footer="0.3"/>
  <pageSetup paperSize="9" orientation="portrait" r:id="rId15"/>
  <drawing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"/>
  <sheetViews>
    <sheetView workbookViewId="0">
      <pane ySplit="1" topLeftCell="A2" activePane="bottomLeft" state="frozen"/>
      <selection pane="bottomLeft" activeCell="B25" sqref="B25"/>
    </sheetView>
  </sheetViews>
  <sheetFormatPr baseColWidth="10" defaultColWidth="9.140625" defaultRowHeight="15" x14ac:dyDescent="0.25"/>
  <cols>
    <col min="1" max="1" width="18.42578125" customWidth="1"/>
    <col min="2" max="2" width="23" style="8" customWidth="1"/>
    <col min="3" max="3" width="12.28515625" style="8" bestFit="1" customWidth="1"/>
    <col min="4" max="4" width="19.85546875" style="8" bestFit="1" customWidth="1"/>
    <col min="5" max="5" width="28.140625" style="8" customWidth="1"/>
    <col min="6" max="6" width="17" style="8" customWidth="1"/>
    <col min="7" max="7" width="30" customWidth="1"/>
  </cols>
  <sheetData>
    <row r="1" spans="1:6" ht="69" customHeight="1" x14ac:dyDescent="0.25">
      <c r="A1" t="s">
        <v>19</v>
      </c>
      <c r="B1" s="8" t="s">
        <v>20</v>
      </c>
      <c r="C1" s="8" t="s">
        <v>21</v>
      </c>
      <c r="D1" s="8" t="s">
        <v>55</v>
      </c>
      <c r="E1" s="8" t="s">
        <v>22</v>
      </c>
      <c r="F1" s="8" t="s">
        <v>23</v>
      </c>
    </row>
    <row r="2" spans="1:6" x14ac:dyDescent="0.25">
      <c r="A2" t="s">
        <v>66</v>
      </c>
      <c r="E2" s="13"/>
    </row>
    <row r="3" spans="1:6" x14ac:dyDescent="0.25">
      <c r="A3" t="s">
        <v>57</v>
      </c>
      <c r="E3" s="13"/>
    </row>
    <row r="4" spans="1:6" x14ac:dyDescent="0.25">
      <c r="A4" t="s">
        <v>67</v>
      </c>
      <c r="E4" s="13"/>
    </row>
    <row r="5" spans="1:6" x14ac:dyDescent="0.25">
      <c r="E5" s="13"/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2"/>
  <sheetViews>
    <sheetView tabSelected="1" workbookViewId="0">
      <pane ySplit="1" topLeftCell="A2" activePane="bottomLeft" state="frozen"/>
      <selection pane="bottomLeft" activeCell="D30" sqref="D30"/>
    </sheetView>
  </sheetViews>
  <sheetFormatPr baseColWidth="10" defaultColWidth="9.140625" defaultRowHeight="15" x14ac:dyDescent="0.25"/>
  <cols>
    <col min="1" max="1" width="13.85546875" style="11" bestFit="1" customWidth="1"/>
    <col min="2" max="2" width="12.5703125" style="8" bestFit="1" customWidth="1"/>
    <col min="3" max="3" width="15.85546875" style="8" bestFit="1" customWidth="1"/>
    <col min="4" max="4" width="20" style="8" bestFit="1" customWidth="1"/>
    <col min="5" max="5" width="13" style="8" bestFit="1" customWidth="1"/>
    <col min="6" max="6" width="21" style="8" bestFit="1" customWidth="1"/>
    <col min="7" max="7" width="13" bestFit="1" customWidth="1"/>
    <col min="8" max="8" width="15.28515625" style="8" bestFit="1" customWidth="1"/>
    <col min="9" max="9" width="21" style="8" bestFit="1" customWidth="1"/>
    <col min="10" max="10" width="16" style="8" customWidth="1"/>
    <col min="11" max="11" width="22.5703125" style="8" customWidth="1"/>
    <col min="12" max="12" width="24.42578125" customWidth="1"/>
    <col min="13" max="13" width="22.28515625" customWidth="1"/>
    <col min="14" max="14" width="34" style="10" bestFit="1" customWidth="1"/>
    <col min="15" max="15" width="32.28515625" style="10" bestFit="1" customWidth="1"/>
    <col min="18" max="18" width="21.140625" customWidth="1"/>
    <col min="19" max="19" width="20" bestFit="1" customWidth="1"/>
  </cols>
  <sheetData>
    <row r="1" spans="1:15" s="14" customFormat="1" ht="74.25" customHeight="1" x14ac:dyDescent="0.25">
      <c r="A1" s="14" t="s">
        <v>70</v>
      </c>
      <c r="B1" s="14" t="s">
        <v>28</v>
      </c>
      <c r="C1" s="14" t="s">
        <v>63</v>
      </c>
      <c r="D1" s="14" t="s">
        <v>32</v>
      </c>
      <c r="E1" s="14" t="s">
        <v>64</v>
      </c>
      <c r="F1" s="14" t="s">
        <v>30</v>
      </c>
      <c r="G1" s="14" t="s">
        <v>31</v>
      </c>
      <c r="H1" s="14" t="s">
        <v>59</v>
      </c>
      <c r="I1" s="14" t="s">
        <v>29</v>
      </c>
      <c r="J1" s="14" t="s">
        <v>65</v>
      </c>
      <c r="K1" s="14" t="s">
        <v>62</v>
      </c>
      <c r="L1" s="15" t="s">
        <v>60</v>
      </c>
      <c r="M1" s="15" t="s">
        <v>68</v>
      </c>
    </row>
    <row r="2" spans="1:15" x14ac:dyDescent="0.25">
      <c r="A2" s="11">
        <v>4499</v>
      </c>
      <c r="B2" s="12">
        <v>42669</v>
      </c>
      <c r="C2" s="16">
        <v>1</v>
      </c>
      <c r="D2" s="8" t="s">
        <v>56</v>
      </c>
      <c r="E2" s="8" t="str">
        <f>IF(ISNA(VLOOKUP(Tableau2[[#This Row],[N°SI]],Tableau3[],1,FALSE)),"NON","OUI")</f>
        <v>OUI</v>
      </c>
      <c r="F2" s="8" t="s">
        <v>66</v>
      </c>
      <c r="G2" s="8">
        <v>3</v>
      </c>
      <c r="H2" s="8">
        <v>21</v>
      </c>
      <c r="J2" s="8">
        <v>12</v>
      </c>
      <c r="K2" s="8">
        <v>18</v>
      </c>
      <c r="L2" s="10">
        <v>300000</v>
      </c>
      <c r="M2" s="10">
        <v>200000</v>
      </c>
      <c r="N2"/>
      <c r="O2"/>
    </row>
    <row r="3" spans="1:15" x14ac:dyDescent="0.25">
      <c r="A3" s="11">
        <v>4500</v>
      </c>
      <c r="B3" s="12">
        <v>42670</v>
      </c>
      <c r="C3" s="16">
        <v>1</v>
      </c>
      <c r="D3" s="8" t="s">
        <v>56</v>
      </c>
      <c r="E3" s="8" t="str">
        <f>IF(ISNA(VLOOKUP(Tableau2[[#This Row],[N°SI]],Tableau3[],1,FALSE)),"NON","OUI")</f>
        <v>OUI</v>
      </c>
      <c r="F3" s="8" t="s">
        <v>66</v>
      </c>
      <c r="G3" s="8">
        <v>3</v>
      </c>
      <c r="H3" s="8">
        <v>21</v>
      </c>
      <c r="J3" s="8">
        <v>12</v>
      </c>
      <c r="K3" s="8">
        <v>18</v>
      </c>
      <c r="L3" s="10">
        <v>300000</v>
      </c>
      <c r="M3" s="10">
        <v>200000</v>
      </c>
      <c r="N3"/>
      <c r="O3"/>
    </row>
    <row r="4" spans="1:15" x14ac:dyDescent="0.25">
      <c r="A4" s="11">
        <v>4501</v>
      </c>
      <c r="B4" s="12">
        <v>42671</v>
      </c>
      <c r="C4" s="16">
        <v>1</v>
      </c>
      <c r="D4" s="8" t="s">
        <v>56</v>
      </c>
      <c r="E4" s="8" t="str">
        <f>IF(ISNA(VLOOKUP(Tableau2[[#This Row],[N°SI]],Tableau3[],1,FALSE)),"NON","OUI")</f>
        <v>OUI</v>
      </c>
      <c r="F4" s="8" t="s">
        <v>66</v>
      </c>
      <c r="G4" s="8">
        <v>3</v>
      </c>
      <c r="H4" s="8">
        <v>21</v>
      </c>
      <c r="J4" s="8">
        <v>12</v>
      </c>
      <c r="K4" s="8">
        <v>18</v>
      </c>
      <c r="L4" s="10">
        <v>300000</v>
      </c>
      <c r="M4" s="10">
        <v>200000</v>
      </c>
      <c r="N4"/>
      <c r="O4"/>
    </row>
    <row r="5" spans="1:15" x14ac:dyDescent="0.25">
      <c r="A5" s="11">
        <v>4502</v>
      </c>
      <c r="B5" s="12">
        <v>42672</v>
      </c>
      <c r="C5" s="16">
        <v>1</v>
      </c>
      <c r="D5" s="8" t="s">
        <v>56</v>
      </c>
      <c r="E5" s="8" t="str">
        <f>IF(ISNA(VLOOKUP(Tableau2[[#This Row],[N°SI]],Tableau3[],1,FALSE)),"NON","OUI")</f>
        <v>OUI</v>
      </c>
      <c r="F5" s="8" t="s">
        <v>66</v>
      </c>
      <c r="G5" s="8">
        <v>3</v>
      </c>
      <c r="H5" s="8">
        <v>21</v>
      </c>
      <c r="J5" s="8">
        <v>12</v>
      </c>
      <c r="K5" s="8">
        <v>18</v>
      </c>
      <c r="L5" s="10">
        <v>300000</v>
      </c>
      <c r="M5" s="10">
        <v>200000</v>
      </c>
      <c r="N5"/>
      <c r="O5"/>
    </row>
    <row r="6" spans="1:15" x14ac:dyDescent="0.25">
      <c r="A6" s="11">
        <v>4503</v>
      </c>
      <c r="B6" s="12">
        <v>42673</v>
      </c>
      <c r="C6" s="16">
        <v>1</v>
      </c>
      <c r="D6" s="8" t="s">
        <v>56</v>
      </c>
      <c r="E6" s="8" t="str">
        <f>IF(ISNA(VLOOKUP(Tableau2[[#This Row],[N°SI]],Tableau3[],1,FALSE)),"NON","OUI")</f>
        <v>OUI</v>
      </c>
      <c r="F6" s="8" t="s">
        <v>57</v>
      </c>
      <c r="G6" s="8">
        <v>3</v>
      </c>
      <c r="H6" s="8">
        <v>21</v>
      </c>
      <c r="J6" s="8">
        <v>12</v>
      </c>
      <c r="K6" s="8">
        <v>18</v>
      </c>
      <c r="L6" s="10">
        <v>300000</v>
      </c>
      <c r="M6" s="10">
        <v>200000</v>
      </c>
      <c r="N6"/>
      <c r="O6"/>
    </row>
    <row r="7" spans="1:15" x14ac:dyDescent="0.25">
      <c r="A7" s="11">
        <v>4504</v>
      </c>
      <c r="B7" s="12">
        <v>42674</v>
      </c>
      <c r="C7" s="16">
        <v>1</v>
      </c>
      <c r="D7" s="8" t="s">
        <v>56</v>
      </c>
      <c r="E7" s="8" t="str">
        <f>IF(ISNA(VLOOKUP(Tableau2[[#This Row],[N°SI]],Tableau3[],1,FALSE)),"NON","OUI")</f>
        <v>OUI</v>
      </c>
      <c r="F7" s="8" t="s">
        <v>57</v>
      </c>
      <c r="G7" s="8">
        <v>3</v>
      </c>
      <c r="H7" s="8">
        <v>21</v>
      </c>
      <c r="J7" s="8">
        <v>12</v>
      </c>
      <c r="K7" s="8">
        <v>18</v>
      </c>
      <c r="L7" s="10">
        <v>300000</v>
      </c>
      <c r="M7" s="10">
        <v>200000</v>
      </c>
      <c r="N7"/>
      <c r="O7"/>
    </row>
    <row r="8" spans="1:15" x14ac:dyDescent="0.25">
      <c r="A8" s="11">
        <v>4505</v>
      </c>
      <c r="B8" s="12">
        <v>42675</v>
      </c>
      <c r="C8" s="16">
        <v>1</v>
      </c>
      <c r="D8" s="8" t="s">
        <v>56</v>
      </c>
      <c r="E8" s="8" t="str">
        <f>IF(ISNA(VLOOKUP(Tableau2[[#This Row],[N°SI]],Tableau3[],1,FALSE)),"NON","OUI")</f>
        <v>OUI</v>
      </c>
      <c r="F8" s="8" t="s">
        <v>57</v>
      </c>
      <c r="G8" s="8">
        <v>3</v>
      </c>
      <c r="H8" s="8">
        <v>21</v>
      </c>
      <c r="J8" s="8">
        <v>12</v>
      </c>
      <c r="K8" s="8">
        <v>18</v>
      </c>
      <c r="L8" s="10">
        <v>300000</v>
      </c>
      <c r="M8" s="10">
        <v>200000</v>
      </c>
      <c r="N8"/>
      <c r="O8"/>
    </row>
    <row r="9" spans="1:15" x14ac:dyDescent="0.25">
      <c r="A9" s="11">
        <v>4506</v>
      </c>
      <c r="B9" s="12">
        <v>42676</v>
      </c>
      <c r="C9" s="16">
        <v>1</v>
      </c>
      <c r="D9" s="8" t="s">
        <v>56</v>
      </c>
      <c r="E9" s="8" t="str">
        <f>IF(ISNA(VLOOKUP(Tableau2[[#This Row],[N°SI]],Tableau3[],1,FALSE)),"NON","OUI")</f>
        <v>OUI</v>
      </c>
      <c r="F9" s="8" t="s">
        <v>57</v>
      </c>
      <c r="G9" s="8">
        <v>3</v>
      </c>
      <c r="H9" s="8">
        <v>21</v>
      </c>
      <c r="J9" s="8">
        <v>12</v>
      </c>
      <c r="K9" s="8">
        <v>18</v>
      </c>
      <c r="L9" s="10">
        <v>300000</v>
      </c>
      <c r="M9" s="10">
        <v>200000</v>
      </c>
      <c r="N9"/>
      <c r="O9"/>
    </row>
    <row r="10" spans="1:15" x14ac:dyDescent="0.25">
      <c r="A10" s="11">
        <v>4507</v>
      </c>
      <c r="B10" s="12">
        <v>42677</v>
      </c>
      <c r="C10" s="16">
        <v>1</v>
      </c>
      <c r="D10" s="8" t="s">
        <v>56</v>
      </c>
      <c r="E10" s="8" t="str">
        <f>IF(ISNA(VLOOKUP(Tableau2[[#This Row],[N°SI]],Tableau3[],1,FALSE)),"NON","OUI")</f>
        <v>OUI</v>
      </c>
      <c r="F10" s="8" t="s">
        <v>57</v>
      </c>
      <c r="G10" s="8">
        <v>3</v>
      </c>
      <c r="H10" s="8">
        <v>21</v>
      </c>
      <c r="J10" s="8">
        <v>12</v>
      </c>
      <c r="K10" s="8">
        <v>18</v>
      </c>
      <c r="L10" s="10">
        <v>300000</v>
      </c>
      <c r="M10" s="10">
        <v>200000</v>
      </c>
      <c r="N10"/>
      <c r="O10"/>
    </row>
    <row r="11" spans="1:15" x14ac:dyDescent="0.25">
      <c r="A11" s="11">
        <v>4508</v>
      </c>
      <c r="B11" s="12">
        <v>42678</v>
      </c>
      <c r="C11" s="16">
        <v>1</v>
      </c>
      <c r="D11" s="8" t="s">
        <v>56</v>
      </c>
      <c r="E11" s="8" t="str">
        <f>IF(ISNA(VLOOKUP(Tableau2[[#This Row],[N°SI]],Tableau3[],1,FALSE)),"NON","OUI")</f>
        <v>OUI</v>
      </c>
      <c r="F11" s="8" t="s">
        <v>57</v>
      </c>
      <c r="G11" s="8">
        <v>3</v>
      </c>
      <c r="H11" s="8">
        <v>21</v>
      </c>
      <c r="J11" s="8">
        <v>12</v>
      </c>
      <c r="K11" s="8">
        <v>18</v>
      </c>
      <c r="L11" s="10">
        <v>300000</v>
      </c>
      <c r="M11" s="10">
        <v>200000</v>
      </c>
      <c r="N11"/>
      <c r="O11"/>
    </row>
    <row r="12" spans="1:15" x14ac:dyDescent="0.25">
      <c r="C12" s="16"/>
      <c r="E12" s="8" t="str">
        <f>IF(ISNA(VLOOKUP(Tableau2[[#This Row],[N°SI]],Tableau3[],1,FALSE)),"NON","OUI")</f>
        <v>NON</v>
      </c>
      <c r="F12" s="8" t="s">
        <v>57</v>
      </c>
      <c r="L12" s="10" t="s">
        <v>27</v>
      </c>
      <c r="M12" s="10"/>
      <c r="N12"/>
      <c r="O12"/>
    </row>
    <row r="13" spans="1:15" x14ac:dyDescent="0.25">
      <c r="C13" s="16"/>
      <c r="E13" s="8" t="str">
        <f>IF(ISNA(VLOOKUP(Tableau2[[#This Row],[N°SI]],Tableau3[],1,FALSE)),"NON","OUI")</f>
        <v>NON</v>
      </c>
      <c r="F13" s="8" t="s">
        <v>57</v>
      </c>
      <c r="L13" s="10"/>
      <c r="M13" s="10"/>
      <c r="N13"/>
      <c r="O13"/>
    </row>
    <row r="14" spans="1:15" x14ac:dyDescent="0.25">
      <c r="C14" s="16"/>
      <c r="E14" s="8" t="str">
        <f>IF(ISNA(VLOOKUP(Tableau2[[#This Row],[N°SI]],Tableau3[],1,FALSE)),"NON","OUI")</f>
        <v>NON</v>
      </c>
      <c r="F14" s="8" t="s">
        <v>57</v>
      </c>
      <c r="L14" s="10"/>
      <c r="M14" s="10"/>
      <c r="N14"/>
      <c r="O14"/>
    </row>
    <row r="15" spans="1:15" x14ac:dyDescent="0.25">
      <c r="C15" s="16"/>
      <c r="E15" s="8" t="str">
        <f>IF(ISNA(VLOOKUP(Tableau2[[#This Row],[N°SI]],Tableau3[],1,FALSE)),"NON","OUI")</f>
        <v>NON</v>
      </c>
      <c r="F15" s="8" t="s">
        <v>57</v>
      </c>
      <c r="L15" s="10"/>
      <c r="M15" s="10"/>
      <c r="N15"/>
      <c r="O15"/>
    </row>
    <row r="16" spans="1:15" x14ac:dyDescent="0.25">
      <c r="C16" s="16"/>
      <c r="E16" s="8" t="str">
        <f>IF(ISNA(VLOOKUP(Tableau2[[#This Row],[N°SI]],Tableau3[],1,FALSE)),"NON","OUI")</f>
        <v>NON</v>
      </c>
      <c r="F16" s="8" t="s">
        <v>67</v>
      </c>
      <c r="L16" s="10"/>
      <c r="M16" s="10"/>
      <c r="N16"/>
      <c r="O16"/>
    </row>
    <row r="17" spans="3:15" x14ac:dyDescent="0.25">
      <c r="C17" s="16"/>
      <c r="E17" s="8" t="str">
        <f>IF(ISNA(VLOOKUP(Tableau2[[#This Row],[N°SI]],Tableau3[],1,FALSE)),"NON","OUI")</f>
        <v>NON</v>
      </c>
      <c r="F17" s="8" t="s">
        <v>67</v>
      </c>
      <c r="L17" s="10"/>
      <c r="M17" s="10"/>
      <c r="N17"/>
      <c r="O17"/>
    </row>
    <row r="18" spans="3:15" x14ac:dyDescent="0.25">
      <c r="C18" s="16"/>
      <c r="E18" s="8" t="str">
        <f>IF(ISNA(VLOOKUP(Tableau2[[#This Row],[N°SI]],Tableau3[],1,FALSE)),"NON","OUI")</f>
        <v>NON</v>
      </c>
      <c r="F18" s="8" t="s">
        <v>67</v>
      </c>
      <c r="L18" s="10"/>
      <c r="M18" s="10"/>
      <c r="N18"/>
      <c r="O18"/>
    </row>
    <row r="19" spans="3:15" x14ac:dyDescent="0.25">
      <c r="C19" s="16"/>
      <c r="E19" s="8" t="str">
        <f>IF(ISNA(VLOOKUP(Tableau2[[#This Row],[N°SI]],Tableau3[],1,FALSE)),"NON","OUI")</f>
        <v>NON</v>
      </c>
      <c r="F19" s="8" t="s">
        <v>67</v>
      </c>
      <c r="L19" s="10"/>
      <c r="M19" s="10"/>
      <c r="N19"/>
      <c r="O19"/>
    </row>
    <row r="20" spans="3:15" x14ac:dyDescent="0.25">
      <c r="C20" s="16"/>
      <c r="E20" s="8" t="str">
        <f>IF(ISNA(VLOOKUP(Tableau2[[#This Row],[N°SI]],Tableau3[],1,FALSE)),"NON","OUI")</f>
        <v>NON</v>
      </c>
      <c r="F20" s="8" t="s">
        <v>67</v>
      </c>
      <c r="L20" s="10"/>
      <c r="M20" s="10"/>
      <c r="N20"/>
      <c r="O20"/>
    </row>
    <row r="21" spans="3:15" x14ac:dyDescent="0.25">
      <c r="C21" s="16"/>
      <c r="E21" s="8" t="str">
        <f>IF(ISNA(VLOOKUP(Tableau2[[#This Row],[N°SI]],Tableau3[],1,FALSE)),"NON","OUI")</f>
        <v>NON</v>
      </c>
      <c r="F21" s="8" t="s">
        <v>67</v>
      </c>
      <c r="L21" s="10"/>
      <c r="M21" s="10"/>
      <c r="N21"/>
      <c r="O21"/>
    </row>
    <row r="22" spans="3:15" x14ac:dyDescent="0.25">
      <c r="C22" s="16"/>
      <c r="E22" s="8" t="str">
        <f>IF(ISNA(VLOOKUP(Tableau2[[#This Row],[N°SI]],Tableau3[],1,FALSE)),"NON","OUI")</f>
        <v>NON</v>
      </c>
      <c r="F22" s="8" t="s">
        <v>67</v>
      </c>
      <c r="L22" s="10"/>
      <c r="M22" s="10"/>
      <c r="N22"/>
      <c r="O22"/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1"/>
  <sheetViews>
    <sheetView workbookViewId="0">
      <pane ySplit="1" topLeftCell="A2" activePane="bottomLeft" state="frozen"/>
      <selection pane="bottomLeft" activeCell="B20" sqref="B20"/>
    </sheetView>
  </sheetViews>
  <sheetFormatPr baseColWidth="10" defaultRowHeight="15" x14ac:dyDescent="0.25"/>
  <cols>
    <col min="1" max="1" width="11.5703125" style="11" bestFit="1" customWidth="1"/>
    <col min="2" max="2" width="15.5703125" style="8" bestFit="1" customWidth="1"/>
    <col min="3" max="3" width="10.85546875" style="8" bestFit="1" customWidth="1"/>
    <col min="4" max="4" width="21.28515625" style="8" bestFit="1" customWidth="1"/>
    <col min="5" max="5" width="22.140625" style="8" bestFit="1" customWidth="1"/>
    <col min="6" max="6" width="28.28515625" style="8" bestFit="1" customWidth="1"/>
    <col min="7" max="7" width="35" style="8" bestFit="1" customWidth="1"/>
    <col min="8" max="8" width="42.5703125" style="10" bestFit="1" customWidth="1"/>
    <col min="9" max="9" width="40.85546875" style="10" bestFit="1" customWidth="1"/>
    <col min="10" max="10" width="39.42578125" bestFit="1" customWidth="1"/>
    <col min="12" max="12" width="26" bestFit="1" customWidth="1"/>
    <col min="13" max="13" width="26" customWidth="1"/>
    <col min="15" max="15" width="27" bestFit="1" customWidth="1"/>
    <col min="16" max="16" width="29.85546875" bestFit="1" customWidth="1"/>
  </cols>
  <sheetData>
    <row r="1" spans="1:9" ht="51" customHeight="1" x14ac:dyDescent="0.25">
      <c r="A1" s="11" t="s">
        <v>70</v>
      </c>
      <c r="B1" s="8" t="s">
        <v>40</v>
      </c>
      <c r="C1" s="8" t="s">
        <v>32</v>
      </c>
      <c r="D1" s="8" t="s">
        <v>41</v>
      </c>
      <c r="E1" s="8" t="s">
        <v>42</v>
      </c>
      <c r="F1" s="9" t="s">
        <v>43</v>
      </c>
      <c r="G1" s="8" t="s">
        <v>44</v>
      </c>
      <c r="H1" s="10" t="s">
        <v>61</v>
      </c>
      <c r="I1" s="10" t="s">
        <v>69</v>
      </c>
    </row>
    <row r="2" spans="1:9" x14ac:dyDescent="0.25">
      <c r="A2" s="11">
        <v>4499</v>
      </c>
    </row>
    <row r="3" spans="1:9" x14ac:dyDescent="0.25">
      <c r="A3" s="11">
        <v>4500</v>
      </c>
    </row>
    <row r="4" spans="1:9" x14ac:dyDescent="0.25">
      <c r="A4" s="11">
        <v>4501</v>
      </c>
    </row>
    <row r="5" spans="1:9" x14ac:dyDescent="0.25">
      <c r="A5" s="11">
        <v>4502</v>
      </c>
    </row>
    <row r="6" spans="1:9" x14ac:dyDescent="0.25">
      <c r="A6" s="11">
        <v>4503</v>
      </c>
    </row>
    <row r="7" spans="1:9" x14ac:dyDescent="0.25">
      <c r="A7" s="11">
        <v>4504</v>
      </c>
    </row>
    <row r="8" spans="1:9" x14ac:dyDescent="0.25">
      <c r="A8" s="11">
        <v>4505</v>
      </c>
    </row>
    <row r="9" spans="1:9" x14ac:dyDescent="0.25">
      <c r="A9" s="11">
        <v>4506</v>
      </c>
    </row>
    <row r="10" spans="1:9" x14ac:dyDescent="0.25">
      <c r="A10" s="11">
        <v>4507</v>
      </c>
    </row>
    <row r="11" spans="1:9" x14ac:dyDescent="0.25">
      <c r="A11" s="11">
        <v>4508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4"/>
  <sheetViews>
    <sheetView workbookViewId="0">
      <pane ySplit="1" topLeftCell="A8" activePane="bottomLeft" state="frozen"/>
      <selection pane="bottomLeft" activeCell="C36" sqref="C36"/>
    </sheetView>
  </sheetViews>
  <sheetFormatPr baseColWidth="10" defaultRowHeight="15" x14ac:dyDescent="0.25"/>
  <cols>
    <col min="1" max="1" width="11.5703125" bestFit="1" customWidth="1"/>
    <col min="2" max="2" width="31.7109375" bestFit="1" customWidth="1"/>
    <col min="3" max="3" width="31.140625" customWidth="1"/>
    <col min="4" max="4" width="30.140625" customWidth="1"/>
    <col min="5" max="5" width="31.85546875" bestFit="1" customWidth="1"/>
    <col min="6" max="6" width="31.140625" customWidth="1"/>
    <col min="7" max="7" width="31.7109375" bestFit="1" customWidth="1"/>
    <col min="8" max="9" width="31.140625" customWidth="1"/>
    <col min="11" max="11" width="26.5703125" customWidth="1"/>
  </cols>
  <sheetData>
    <row r="1" spans="1:8" x14ac:dyDescent="0.25">
      <c r="A1" t="s">
        <v>70</v>
      </c>
      <c r="B1" t="s">
        <v>33</v>
      </c>
      <c r="C1" t="s">
        <v>34</v>
      </c>
      <c r="D1" t="s">
        <v>35</v>
      </c>
      <c r="E1" t="s">
        <v>36</v>
      </c>
      <c r="F1" t="s">
        <v>37</v>
      </c>
      <c r="G1" t="s">
        <v>39</v>
      </c>
      <c r="H1" t="s">
        <v>38</v>
      </c>
    </row>
    <row r="2" spans="1:8" x14ac:dyDescent="0.25">
      <c r="A2">
        <v>4499</v>
      </c>
      <c r="B2" s="7">
        <v>42663</v>
      </c>
      <c r="C2" s="7">
        <v>42663</v>
      </c>
      <c r="D2">
        <v>12</v>
      </c>
      <c r="E2" s="7">
        <v>43028</v>
      </c>
      <c r="F2" s="7">
        <v>42845</v>
      </c>
    </row>
    <row r="4" spans="1:8" x14ac:dyDescent="0.25">
      <c r="G4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1"/>
  <sheetViews>
    <sheetView workbookViewId="0">
      <pane ySplit="1" topLeftCell="A2" activePane="bottomLeft" state="frozen"/>
      <selection pane="bottomLeft" activeCell="D31" sqref="D31"/>
    </sheetView>
  </sheetViews>
  <sheetFormatPr baseColWidth="10" defaultRowHeight="15" x14ac:dyDescent="0.25"/>
  <cols>
    <col min="1" max="1" width="11.42578125" customWidth="1"/>
    <col min="2" max="2" width="12.7109375" customWidth="1"/>
    <col min="3" max="3" width="17.140625" customWidth="1"/>
    <col min="4" max="4" width="34" customWidth="1"/>
    <col min="5" max="5" width="28.5703125" customWidth="1"/>
    <col min="6" max="6" width="25.85546875" customWidth="1"/>
    <col min="7" max="7" width="17.85546875" customWidth="1"/>
    <col min="8" max="8" width="9.42578125" bestFit="1" customWidth="1"/>
    <col min="9" max="9" width="20.140625" customWidth="1"/>
    <col min="10" max="10" width="19.5703125" customWidth="1"/>
    <col min="11" max="11" width="13.140625" customWidth="1"/>
  </cols>
  <sheetData>
    <row r="1" spans="1:11" x14ac:dyDescent="0.25">
      <c r="A1" t="s">
        <v>70</v>
      </c>
      <c r="B1" t="s">
        <v>48</v>
      </c>
      <c r="C1" t="s">
        <v>51</v>
      </c>
      <c r="D1" t="s">
        <v>45</v>
      </c>
      <c r="E1" t="s">
        <v>46</v>
      </c>
      <c r="F1" t="s">
        <v>47</v>
      </c>
      <c r="G1" t="s">
        <v>49</v>
      </c>
      <c r="H1" t="s">
        <v>50</v>
      </c>
      <c r="I1" t="s">
        <v>52</v>
      </c>
      <c r="J1" t="s">
        <v>53</v>
      </c>
      <c r="K1" t="s">
        <v>54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Porteur</vt:lpstr>
      <vt:lpstr>Convention</vt:lpstr>
      <vt:lpstr>Avenant</vt:lpstr>
      <vt:lpstr>Suivi des échéances</vt:lpstr>
      <vt:lpstr>Suivi des délais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2016-06-20T12:56:48Z</dcterms:modified>
</cp:coreProperties>
</file>