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5F51CA63-A8BF-4084-929B-FAF77FE25FEF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Tableau1" sheetId="2" r:id="rId1"/>
    <sheet name="Data" sheetId="1" r:id="rId2"/>
  </sheets>
  <definedNames>
    <definedName name="DonnéesExternes_1" localSheetId="0" hidden="1">Tableau1!$A$1:$M$36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K7" i="1" l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6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39" i="1"/>
  <c r="AL40" i="1"/>
  <c r="AL41" i="1"/>
  <c r="AL6" i="1"/>
  <c r="W6" i="1"/>
  <c r="C41" i="1"/>
  <c r="AF40" i="1" l="1"/>
  <c r="AF39" i="1"/>
  <c r="AF38" i="1"/>
  <c r="AF37" i="1"/>
  <c r="AF36" i="1"/>
  <c r="AF35" i="1"/>
  <c r="AF34" i="1"/>
  <c r="AF33" i="1"/>
  <c r="AF32" i="1"/>
  <c r="AF31" i="1"/>
  <c r="AF30" i="1"/>
  <c r="AF29" i="1"/>
  <c r="AF28" i="1"/>
  <c r="AF27" i="1"/>
  <c r="AF26" i="1"/>
  <c r="AF25" i="1"/>
  <c r="AF24" i="1"/>
  <c r="AF23" i="1"/>
  <c r="AF22" i="1"/>
  <c r="AF21" i="1"/>
  <c r="AF20" i="1"/>
  <c r="AF19" i="1"/>
  <c r="AF18" i="1"/>
  <c r="AF17" i="1"/>
  <c r="AF16" i="1"/>
  <c r="AF15" i="1"/>
  <c r="AF14" i="1"/>
  <c r="AF13" i="1"/>
  <c r="AF12" i="1"/>
  <c r="AF11" i="1"/>
  <c r="AF10" i="1"/>
  <c r="AF9" i="1"/>
  <c r="AF8" i="1"/>
  <c r="AF7" i="1"/>
  <c r="AF6" i="1"/>
  <c r="AE40" i="1"/>
  <c r="AE39" i="1"/>
  <c r="AE38" i="1"/>
  <c r="AE37" i="1"/>
  <c r="AE36" i="1"/>
  <c r="AE35" i="1"/>
  <c r="AE34" i="1"/>
  <c r="AE33" i="1"/>
  <c r="AE32" i="1"/>
  <c r="AE31" i="1"/>
  <c r="AE30" i="1"/>
  <c r="AE29" i="1"/>
  <c r="AE28" i="1"/>
  <c r="AE27" i="1"/>
  <c r="AE26" i="1"/>
  <c r="AE25" i="1"/>
  <c r="AE24" i="1"/>
  <c r="AE23" i="1"/>
  <c r="AE22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E8" i="1"/>
  <c r="AE7" i="1"/>
  <c r="AE6" i="1"/>
  <c r="AD40" i="1"/>
  <c r="AD39" i="1"/>
  <c r="AD38" i="1"/>
  <c r="AD37" i="1"/>
  <c r="AD36" i="1"/>
  <c r="AD35" i="1"/>
  <c r="AD34" i="1"/>
  <c r="AD33" i="1"/>
  <c r="AD32" i="1"/>
  <c r="AD31" i="1"/>
  <c r="AD30" i="1"/>
  <c r="AD29" i="1"/>
  <c r="AD28" i="1"/>
  <c r="AD27" i="1"/>
  <c r="AD26" i="1"/>
  <c r="AD25" i="1"/>
  <c r="AD24" i="1"/>
  <c r="AD23" i="1"/>
  <c r="AD22" i="1"/>
  <c r="AD21" i="1"/>
  <c r="AD20" i="1"/>
  <c r="AD19" i="1"/>
  <c r="AD18" i="1"/>
  <c r="AD17" i="1"/>
  <c r="AD16" i="1"/>
  <c r="AD15" i="1"/>
  <c r="AD14" i="1"/>
  <c r="AD13" i="1"/>
  <c r="AD12" i="1"/>
  <c r="AD11" i="1"/>
  <c r="AD10" i="1"/>
  <c r="AD9" i="1"/>
  <c r="AD8" i="1"/>
  <c r="AD7" i="1"/>
  <c r="AD6" i="1"/>
  <c r="AC40" i="1"/>
  <c r="AC39" i="1"/>
  <c r="AC38" i="1"/>
  <c r="AC37" i="1"/>
  <c r="AC36" i="1"/>
  <c r="AC35" i="1"/>
  <c r="AC34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AC7" i="1"/>
  <c r="AC6" i="1"/>
  <c r="AB40" i="1"/>
  <c r="AB39" i="1"/>
  <c r="AB38" i="1"/>
  <c r="AB37" i="1"/>
  <c r="AB36" i="1"/>
  <c r="AB35" i="1"/>
  <c r="AB34" i="1"/>
  <c r="AB33" i="1"/>
  <c r="AB32" i="1"/>
  <c r="AB31" i="1"/>
  <c r="AB30" i="1"/>
  <c r="AB29" i="1"/>
  <c r="AB28" i="1"/>
  <c r="AB27" i="1"/>
  <c r="AB26" i="1"/>
  <c r="AB25" i="1"/>
  <c r="AB24" i="1"/>
  <c r="AB23" i="1"/>
  <c r="AB22" i="1"/>
  <c r="AB21" i="1"/>
  <c r="AB20" i="1"/>
  <c r="AB19" i="1"/>
  <c r="AB18" i="1"/>
  <c r="AB17" i="1"/>
  <c r="AB16" i="1"/>
  <c r="AB15" i="1"/>
  <c r="AB14" i="1"/>
  <c r="AB13" i="1"/>
  <c r="AB12" i="1"/>
  <c r="AB11" i="1"/>
  <c r="AB10" i="1"/>
  <c r="AB9" i="1"/>
  <c r="AB8" i="1"/>
  <c r="AB7" i="1"/>
  <c r="AB6" i="1"/>
  <c r="AA40" i="1"/>
  <c r="AA39" i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AA7" i="1"/>
  <c r="AA6" i="1"/>
  <c r="Z40" i="1"/>
  <c r="Z39" i="1"/>
  <c r="Z38" i="1"/>
  <c r="Z37" i="1"/>
  <c r="Z36" i="1"/>
  <c r="Z35" i="1"/>
  <c r="Z34" i="1"/>
  <c r="Z33" i="1"/>
  <c r="Z32" i="1"/>
  <c r="Z31" i="1"/>
  <c r="Z30" i="1"/>
  <c r="Z29" i="1"/>
  <c r="Z28" i="1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Z13" i="1"/>
  <c r="Z12" i="1"/>
  <c r="Z11" i="1"/>
  <c r="Z10" i="1"/>
  <c r="Z9" i="1"/>
  <c r="Z8" i="1"/>
  <c r="Z7" i="1"/>
  <c r="Z6" i="1"/>
  <c r="Y40" i="1"/>
  <c r="Y39" i="1"/>
  <c r="Y38" i="1"/>
  <c r="Y37" i="1"/>
  <c r="Y36" i="1"/>
  <c r="Y35" i="1"/>
  <c r="Y34" i="1"/>
  <c r="Y33" i="1"/>
  <c r="Y32" i="1"/>
  <c r="Y31" i="1"/>
  <c r="Y30" i="1"/>
  <c r="Y29" i="1"/>
  <c r="Y28" i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9" i="1"/>
  <c r="Y8" i="1"/>
  <c r="Y7" i="1"/>
  <c r="Y6" i="1"/>
  <c r="X40" i="1"/>
  <c r="X39" i="1"/>
  <c r="X38" i="1"/>
  <c r="X37" i="1"/>
  <c r="X36" i="1"/>
  <c r="X35" i="1"/>
  <c r="X34" i="1"/>
  <c r="X33" i="1"/>
  <c r="X32" i="1"/>
  <c r="X31" i="1"/>
  <c r="X30" i="1"/>
  <c r="X29" i="1"/>
  <c r="X28" i="1"/>
  <c r="X27" i="1"/>
  <c r="X26" i="1"/>
  <c r="X25" i="1"/>
  <c r="X24" i="1"/>
  <c r="X23" i="1"/>
  <c r="X22" i="1"/>
  <c r="X21" i="1"/>
  <c r="X20" i="1"/>
  <c r="X19" i="1"/>
  <c r="X18" i="1"/>
  <c r="X17" i="1"/>
  <c r="X16" i="1"/>
  <c r="X15" i="1"/>
  <c r="X14" i="1"/>
  <c r="X13" i="1"/>
  <c r="X12" i="1"/>
  <c r="X11" i="1"/>
  <c r="X10" i="1"/>
  <c r="X9" i="1"/>
  <c r="X8" i="1"/>
  <c r="X7" i="1"/>
  <c r="X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22604B5-8597-4E8D-922A-ABE600F509B2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<sst xmlns="http://schemas.openxmlformats.org/spreadsheetml/2006/main" count="300" uniqueCount="102">
  <si>
    <t>Rapport activités collaborateurs De 28/04/2025 à 01/06/2025</t>
  </si>
  <si>
    <t>Jour</t>
  </si>
  <si>
    <t>Début</t>
  </si>
  <si>
    <t>Fin</t>
  </si>
  <si>
    <t>Ampl.</t>
  </si>
  <si>
    <t>Serv.</t>
  </si>
  <si>
    <t>Cond.</t>
  </si>
  <si>
    <t>Trav.</t>
  </si>
  <si>
    <t>MAD</t>
  </si>
  <si>
    <t>DE</t>
  </si>
  <si>
    <t>AC</t>
  </si>
  <si>
    <t>Coupure</t>
  </si>
  <si>
    <t>H.Nuit</t>
  </si>
  <si>
    <t>H.Abs</t>
  </si>
  <si>
    <t>H.Dues</t>
  </si>
  <si>
    <t>Infractions</t>
  </si>
  <si>
    <t>Frais de Route</t>
  </si>
  <si>
    <t>km</t>
  </si>
  <si>
    <t>Ventura Lorenzo Antonio</t>
  </si>
  <si>
    <t>lun. 28/04/2025</t>
  </si>
  <si>
    <t>00:00</t>
  </si>
  <si>
    <t/>
  </si>
  <si>
    <t>mar. 29/04/2025</t>
  </si>
  <si>
    <t>mer. 30/04/2025</t>
  </si>
  <si>
    <t>1 TSJ, 1 TP6</t>
  </si>
  <si>
    <t>jeu. 01/05/2025</t>
  </si>
  <si>
    <t>mar. 06/05/2025</t>
  </si>
  <si>
    <t>3 TP6, 2 CC</t>
  </si>
  <si>
    <t>mer. 07/05/2025</t>
  </si>
  <si>
    <t>2 TP6</t>
  </si>
  <si>
    <t>jeu. 08/05/2025</t>
  </si>
  <si>
    <t>lun. 12/05/2025</t>
  </si>
  <si>
    <t>mar. 13/05/2025</t>
  </si>
  <si>
    <t>mer. 14/05/2025</t>
  </si>
  <si>
    <t>1 TP6</t>
  </si>
  <si>
    <t>jeu. 15/05/2025</t>
  </si>
  <si>
    <t>2 TP6, 2 TSJ</t>
  </si>
  <si>
    <t>ven. 16/05/2025</t>
  </si>
  <si>
    <t>1 TSH</t>
  </si>
  <si>
    <t>sam. 17/05/2025</t>
  </si>
  <si>
    <t>lun. 19/05/2025</t>
  </si>
  <si>
    <t>3 TSJ</t>
  </si>
  <si>
    <t>mar. 20/05/2025</t>
  </si>
  <si>
    <t>mer. 21/05/2025</t>
  </si>
  <si>
    <t>jeu. 22/05/2025</t>
  </si>
  <si>
    <t>ven. 23/05/2025</t>
  </si>
  <si>
    <t>sam. 24/05/2025</t>
  </si>
  <si>
    <t>lun. 26/05/2025</t>
  </si>
  <si>
    <t>4 TP6, 3 TSJ</t>
  </si>
  <si>
    <t>mar. 27/05/2025</t>
  </si>
  <si>
    <t>mer. 28/05/2025</t>
  </si>
  <si>
    <t>4 TP6, 1 TSJ</t>
  </si>
  <si>
    <t>jeu. 29/05/2025</t>
  </si>
  <si>
    <t>sam. 31/05/2025</t>
  </si>
  <si>
    <t>Total en heures par collaborateur</t>
  </si>
  <si>
    <t>196:20</t>
  </si>
  <si>
    <t>182:25</t>
  </si>
  <si>
    <t>91:29</t>
  </si>
  <si>
    <t>90:56</t>
  </si>
  <si>
    <t>13:55</t>
  </si>
  <si>
    <t>01:49</t>
  </si>
  <si>
    <t>10 TSJ, 18 TP6, 2 CC, 1 TSH</t>
  </si>
  <si>
    <t>Total en centièmes</t>
  </si>
  <si>
    <t>196.33</t>
  </si>
  <si>
    <t>182.42</t>
  </si>
  <si>
    <t>91.48</t>
  </si>
  <si>
    <t>90.93</t>
  </si>
  <si>
    <t>00.0</t>
  </si>
  <si>
    <t>13.92</t>
  </si>
  <si>
    <t>01.82</t>
  </si>
  <si>
    <t>Total en heures</t>
  </si>
  <si>
    <t>LUNDI</t>
  </si>
  <si>
    <t>MARDI</t>
  </si>
  <si>
    <t>JEUDI</t>
  </si>
  <si>
    <t>MERCREDI</t>
  </si>
  <si>
    <t>VENDREDI</t>
  </si>
  <si>
    <t>SAMEDI</t>
  </si>
  <si>
    <t>DIMANCHE</t>
  </si>
  <si>
    <t>lun.</t>
  </si>
  <si>
    <t>mar.</t>
  </si>
  <si>
    <t>mer.</t>
  </si>
  <si>
    <t>jeu.</t>
  </si>
  <si>
    <t>ven.</t>
  </si>
  <si>
    <t>sam.</t>
  </si>
  <si>
    <t>Cc:</t>
  </si>
  <si>
    <t>Rp midi</t>
  </si>
  <si>
    <t>Rp soir</t>
  </si>
  <si>
    <t>casse croute</t>
  </si>
  <si>
    <t>repas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</si>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</sst>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:ss;@"/>
    <numFmt numFmtId="165" formatCode="[$-F400]h:mm:ss\ AM/PM"/>
    <numFmt numFmtId="167" formatCode="h:mm;@"/>
  </numFmts>
  <fonts count="4" x14ac:knownFonts="1">
    <font>
      <sz val="11"/>
      <name val="Calibri"/>
    </font>
    <font>
      <b/>
      <sz val="12"/>
      <color rgb="FF000000"/>
      <name val="Arial"/>
    </font>
    <font>
      <sz val="11"/>
      <name val="Calibri"/>
      <family val="2"/>
    </font>
    <font>
      <sz val="12"/>
      <color rgb="FF040C2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2" fillId="0" borderId="0" xfId="0" applyFont="1"/>
    <xf numFmtId="20" fontId="0" fillId="0" borderId="0" xfId="0" applyNumberFormat="1"/>
    <xf numFmtId="164" fontId="0" fillId="0" borderId="0" xfId="0" applyNumberFormat="1"/>
    <xf numFmtId="164" fontId="2" fillId="0" borderId="0" xfId="0" applyNumberFormat="1" applyFont="1"/>
    <xf numFmtId="0" fontId="2" fillId="2" borderId="0" xfId="0" applyFont="1" applyFill="1"/>
    <xf numFmtId="0" fontId="0" fillId="2" borderId="0" xfId="0" applyFill="1"/>
    <xf numFmtId="0" fontId="1" fillId="0" borderId="0" xfId="0" applyFont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/>
    <xf numFmtId="167" fontId="0" fillId="0" borderId="0" xfId="0" applyNumberFormat="1"/>
    <xf numFmtId="167" fontId="3" fillId="0" borderId="0" xfId="0" applyNumberFormat="1" applyFont="1"/>
  </cellXfs>
  <cellStyles count="1">
    <cellStyle name="Normal" xfId="0" builtinId="0"/>
  </cellStyles>
  <dxfs count="26">
    <dxf>
      <numFmt numFmtId="165" formatCode="[$-F400]h:mm:ss\ AM/PM"/>
    </dxf>
    <dxf>
      <numFmt numFmtId="165" formatCode="[$-F400]h:mm:ss\ AM/PM"/>
    </dxf>
    <dxf>
      <numFmt numFmtId="165" formatCode="[$-F400]h:mm:ss\ AM/PM"/>
    </dxf>
    <dxf>
      <numFmt numFmtId="165" formatCode="[$-F400]h:mm:ss\ AM/PM"/>
    </dxf>
    <dxf>
      <numFmt numFmtId="165" formatCode="[$-F400]h:mm:ss\ AM/PM"/>
    </dxf>
    <dxf>
      <numFmt numFmtId="165" formatCode="[$-F400]h:mm:ss\ AM/PM"/>
    </dxf>
    <dxf>
      <numFmt numFmtId="165" formatCode="[$-F400]h:mm:ss\ AM/PM"/>
    </dxf>
    <dxf>
      <numFmt numFmtId="165" formatCode="[$-F400]h:mm:ss\ AM/PM"/>
    </dxf>
    <dxf>
      <numFmt numFmtId="165" formatCode="[$-F400]h:mm:ss\ AM/PM"/>
    </dxf>
    <dxf>
      <numFmt numFmtId="165" formatCode="[$-F400]h:mm:ss\ AM/PM"/>
    </dxf>
    <dxf>
      <numFmt numFmtId="165" formatCode="[$-F400]h:mm:ss\ AM/PM"/>
    </dxf>
    <dxf>
      <numFmt numFmtId="165" formatCode="[$-F400]h:mm:ss\ AM/PM"/>
    </dxf>
    <dxf>
      <numFmt numFmtId="25" formatCode="hh:mm"/>
    </dxf>
    <dxf>
      <numFmt numFmtId="164" formatCode="[h]:mm:ss;@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207E55F-C5D9-4479-8200-C9706F4E59BB}" autoFormatId="16" applyNumberFormats="0" applyBorderFormats="0" applyFontFormats="0" applyPatternFormats="0" applyAlignmentFormats="0" applyWidthHeightFormats="0">
  <queryTableRefresh nextId="14">
    <queryTableFields count="13">
      <queryTableField id="1" name="Colonne1" tableColumnId="1"/>
      <queryTableField id="2" name="Colonne2" tableColumnId="2"/>
      <queryTableField id="3" name="Colonne3" tableColumnId="3"/>
      <queryTableField id="4" name="Colonne4" tableColumnId="4"/>
      <queryTableField id="5" name="Colonne5" tableColumnId="5"/>
      <queryTableField id="6" name="Colonne6" tableColumnId="6"/>
      <queryTableField id="7" name="Colonne7" tableColumnId="7"/>
      <queryTableField id="8" name="Colonne8" tableColumnId="8"/>
      <queryTableField id="9" name="Colonne9" tableColumnId="9"/>
      <queryTableField id="10" name="Colonne10" tableColumnId="10"/>
      <queryTableField id="11" name="Colonne11" tableColumnId="11"/>
      <queryTableField id="12" name="Colonne12" tableColumnId="12"/>
      <queryTableField id="13" name="Colonne13" tableColumnId="1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A7E77DF-D6B0-4117-B7F5-3A282C52B9A8}" name="Tableau1_1" displayName="Tableau1_1" ref="A1:M36" tableType="queryTable" totalsRowShown="0">
  <autoFilter ref="A1:M36" xr:uid="{DA7E77DF-D6B0-4117-B7F5-3A282C52B9A8}"/>
  <tableColumns count="13">
    <tableColumn id="1" xr3:uid="{9262B5F1-BAF9-4908-BC2B-9840CC634BF3}" uniqueName="1" name="Colonne1" queryTableFieldId="1" dataDxfId="11"/>
    <tableColumn id="2" xr3:uid="{6855069F-47FC-4972-85C2-7B6222528F96}" uniqueName="2" name="Colonne2" queryTableFieldId="2" dataDxfId="10"/>
    <tableColumn id="3" xr3:uid="{603E4141-0F66-43CE-A1DA-34EF3EC391C4}" uniqueName="3" name="Colonne3" queryTableFieldId="3" dataDxfId="9"/>
    <tableColumn id="4" xr3:uid="{7A9C6DEE-90B0-4929-ACC2-79A6CC124B26}" uniqueName="4" name="Colonne4" queryTableFieldId="4" dataDxfId="8"/>
    <tableColumn id="5" xr3:uid="{77E38EA8-C0B1-4612-9BAC-A537AB2C6AD7}" uniqueName="5" name="Colonne5" queryTableFieldId="5" dataDxfId="7"/>
    <tableColumn id="6" xr3:uid="{02B89051-0CE7-413A-AD94-0320197C955D}" uniqueName="6" name="Colonne6" queryTableFieldId="6" dataDxfId="6"/>
    <tableColumn id="7" xr3:uid="{6135329B-DFB4-44B5-AA0E-2FEBBFD64164}" uniqueName="7" name="Colonne7" queryTableFieldId="7" dataDxfId="5"/>
    <tableColumn id="8" xr3:uid="{91265C5B-626D-4332-A1B2-7DD69B3A7519}" uniqueName="8" name="Colonne8" queryTableFieldId="8" dataDxfId="4"/>
    <tableColumn id="9" xr3:uid="{6E9EF574-C001-471D-BF17-3020F140D354}" uniqueName="9" name="Colonne9" queryTableFieldId="9" dataDxfId="3"/>
    <tableColumn id="10" xr3:uid="{5199D0A1-4386-4B31-86EC-D8D833CC3D1D}" uniqueName="10" name="Colonne10" queryTableFieldId="10" dataDxfId="2"/>
    <tableColumn id="11" xr3:uid="{D757DAFD-E39D-43E0-A900-FDA14D185F46}" uniqueName="11" name="Colonne11" queryTableFieldId="11" dataDxfId="1"/>
    <tableColumn id="12" xr3:uid="{4F8B0469-4BC2-4E64-A066-7363D4FA31ED}" uniqueName="12" name="Colonne12" queryTableFieldId="12"/>
    <tableColumn id="13" xr3:uid="{07A16006-39D2-4A54-AEAF-3C4C93FB35B1}" uniqueName="13" name="Colonne13" queryTableFieldId="13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0F9678-F9D6-4C48-BA91-13754930F8EF}" name="Tableau1" displayName="Tableau1" ref="C6:O41" totalsRowShown="0" headerRowDxfId="12">
  <autoFilter ref="C6:O41" xr:uid="{B90F9678-F9D6-4C48-BA91-13754930F8EF}"/>
  <tableColumns count="13">
    <tableColumn id="1" xr3:uid="{91D44549-CB5B-403C-9F7E-1FE3EF3C03E0}" name="Colonne1" dataDxfId="25"/>
    <tableColumn id="2" xr3:uid="{6BB91621-1EE9-4EB4-B332-54E2FC150ACC}" name="Colonne2" dataDxfId="24"/>
    <tableColumn id="3" xr3:uid="{2B100C11-99CD-421D-934B-791E333A358F}" name="Colonne3" dataDxfId="23"/>
    <tableColumn id="4" xr3:uid="{A1B44461-BB1D-4F10-A9A3-7F04BD151018}" name="Colonne4" dataDxfId="22"/>
    <tableColumn id="5" xr3:uid="{B8AE9744-AD61-4648-AD28-E7B848304BAB}" name="Colonne5" dataDxfId="21"/>
    <tableColumn id="6" xr3:uid="{1A4A5BFA-8D6A-458A-ABE3-F8F30D1FA64E}" name="Colonne6" dataDxfId="20"/>
    <tableColumn id="7" xr3:uid="{5B7890A1-D853-4D70-A675-0AC905BF74BD}" name="Colonne7" dataDxfId="19"/>
    <tableColumn id="8" xr3:uid="{F7035EF9-C8D5-451E-A013-0DC82F2F9FC7}" name="Colonne8" dataDxfId="18"/>
    <tableColumn id="9" xr3:uid="{E89B76C2-E240-4860-9535-A797729694B9}" name="Colonne9" dataDxfId="17"/>
    <tableColumn id="10" xr3:uid="{751DF569-9E3E-4A89-8005-D2CE4EB67671}" name="Colonne10" dataDxfId="16"/>
    <tableColumn id="11" xr3:uid="{DF14B4B1-C5DB-4115-83EA-7091DBFB163D}" name="Colonne11" dataDxfId="15"/>
    <tableColumn id="12" xr3:uid="{1E1AE264-3705-4D9A-926F-0766F767BE09}" name="Colonne12" dataDxfId="14"/>
    <tableColumn id="13" xr3:uid="{B115368A-D40E-400C-BF56-90E39C9A2D03}" name="Colonne13" dataDxfId="1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DA4D4-8F6E-4B44-B0EF-A17B9626E60C}">
  <dimension ref="A1:M36"/>
  <sheetViews>
    <sheetView topLeftCell="A4" workbookViewId="0">
      <selection activeCell="A4" sqref="A4:M36"/>
    </sheetView>
  </sheetViews>
  <sheetFormatPr baseColWidth="10" defaultRowHeight="15" x14ac:dyDescent="0.25"/>
  <cols>
    <col min="1" max="9" width="11.7109375" bestFit="1" customWidth="1"/>
    <col min="10" max="13" width="12.7109375" bestFit="1" customWidth="1"/>
  </cols>
  <sheetData>
    <row r="1" spans="1:13" x14ac:dyDescent="0.25">
      <c r="A1" t="s">
        <v>89</v>
      </c>
      <c r="B1" t="s">
        <v>90</v>
      </c>
      <c r="C1" t="s">
        <v>91</v>
      </c>
      <c r="D1" t="s">
        <v>92</v>
      </c>
      <c r="E1" t="s">
        <v>93</v>
      </c>
      <c r="F1" t="s">
        <v>94</v>
      </c>
      <c r="G1" t="s">
        <v>95</v>
      </c>
      <c r="H1" t="s">
        <v>96</v>
      </c>
      <c r="I1" t="s">
        <v>97</v>
      </c>
      <c r="J1" t="s">
        <v>98</v>
      </c>
      <c r="K1" t="s">
        <v>99</v>
      </c>
      <c r="L1" t="s">
        <v>100</v>
      </c>
      <c r="M1" t="s">
        <v>101</v>
      </c>
    </row>
    <row r="2" spans="1:13" x14ac:dyDescent="0.25">
      <c r="A2" s="13">
        <v>0.23680555555555555</v>
      </c>
      <c r="B2" s="13">
        <v>0.6430555555555556</v>
      </c>
      <c r="C2" s="13">
        <v>0.40625</v>
      </c>
      <c r="D2" s="13">
        <v>0.37083333333333335</v>
      </c>
      <c r="E2" s="13">
        <v>0.17430555555555555</v>
      </c>
      <c r="F2" s="13">
        <v>0.19652777777777777</v>
      </c>
      <c r="G2" s="13">
        <v>0</v>
      </c>
      <c r="H2" s="13">
        <v>0</v>
      </c>
      <c r="I2" s="13">
        <v>0</v>
      </c>
      <c r="J2" s="13">
        <v>3.5416666666666666E-2</v>
      </c>
      <c r="K2" s="13">
        <v>1.3194444444444444E-2</v>
      </c>
      <c r="L2">
        <v>0</v>
      </c>
      <c r="M2" s="13">
        <v>0.37083333333333335</v>
      </c>
    </row>
    <row r="3" spans="1:13" x14ac:dyDescent="0.25">
      <c r="A3" s="13">
        <v>0</v>
      </c>
      <c r="B3" s="13">
        <v>0</v>
      </c>
      <c r="C3" s="13">
        <v>0</v>
      </c>
      <c r="D3" s="13">
        <v>0</v>
      </c>
      <c r="E3" s="13">
        <v>0</v>
      </c>
      <c r="F3" s="13">
        <v>0</v>
      </c>
      <c r="G3" s="13">
        <v>0</v>
      </c>
      <c r="H3" s="13">
        <v>0</v>
      </c>
      <c r="I3" s="13">
        <v>0</v>
      </c>
      <c r="J3" s="13">
        <v>0</v>
      </c>
      <c r="K3" s="13">
        <v>0</v>
      </c>
      <c r="L3">
        <v>0</v>
      </c>
      <c r="M3" s="13">
        <v>0</v>
      </c>
    </row>
    <row r="4" spans="1:13" x14ac:dyDescent="0.25">
      <c r="A4" s="13">
        <v>0.23472222222222222</v>
      </c>
      <c r="B4" s="13">
        <v>0.79583333333333328</v>
      </c>
      <c r="C4" s="13">
        <v>0.56111111111111112</v>
      </c>
      <c r="D4" s="13">
        <v>0.52638888888888891</v>
      </c>
      <c r="E4" s="13">
        <v>0.19027777777777777</v>
      </c>
      <c r="F4" s="13">
        <v>0.33611111111111114</v>
      </c>
      <c r="G4" s="13">
        <v>0</v>
      </c>
      <c r="H4" s="13">
        <v>0</v>
      </c>
      <c r="I4" s="13">
        <v>0</v>
      </c>
      <c r="J4" s="13">
        <v>3.4722222222222224E-2</v>
      </c>
      <c r="K4" s="13">
        <v>1.5277777777777777E-2</v>
      </c>
      <c r="L4">
        <v>0</v>
      </c>
      <c r="M4" s="13">
        <v>0.52638888888888891</v>
      </c>
    </row>
    <row r="5" spans="1:13" x14ac:dyDescent="0.25">
      <c r="A5" s="13">
        <v>0</v>
      </c>
      <c r="B5" s="13">
        <v>0</v>
      </c>
      <c r="C5" s="13">
        <v>0</v>
      </c>
      <c r="D5" s="13">
        <v>0</v>
      </c>
      <c r="E5" s="13">
        <v>0</v>
      </c>
      <c r="F5" s="13">
        <v>0</v>
      </c>
      <c r="G5" s="13">
        <v>0</v>
      </c>
      <c r="H5" s="13">
        <v>0</v>
      </c>
      <c r="I5" s="13">
        <v>0</v>
      </c>
      <c r="J5" s="13">
        <v>0</v>
      </c>
      <c r="K5" s="13">
        <v>0</v>
      </c>
      <c r="L5">
        <v>0</v>
      </c>
      <c r="M5" s="13">
        <v>0</v>
      </c>
    </row>
    <row r="6" spans="1:13" x14ac:dyDescent="0.25">
      <c r="A6" s="13"/>
      <c r="B6" s="13"/>
      <c r="C6" s="13"/>
      <c r="D6" s="13"/>
      <c r="E6" s="13"/>
      <c r="F6" s="13"/>
      <c r="G6" s="13"/>
      <c r="H6" s="13"/>
      <c r="I6" s="13"/>
      <c r="J6" s="13"/>
      <c r="K6" s="13"/>
      <c r="M6" s="13"/>
    </row>
    <row r="7" spans="1:13" x14ac:dyDescent="0.25">
      <c r="A7" s="13"/>
      <c r="B7" s="13"/>
      <c r="C7" s="13"/>
      <c r="D7" s="13"/>
      <c r="E7" s="13"/>
      <c r="F7" s="13"/>
      <c r="G7" s="13"/>
      <c r="H7" s="13"/>
      <c r="I7" s="13"/>
      <c r="J7" s="13"/>
      <c r="K7" s="13"/>
      <c r="M7" s="13"/>
    </row>
    <row r="8" spans="1:13" x14ac:dyDescent="0.25">
      <c r="A8" s="13"/>
      <c r="B8" s="13"/>
      <c r="C8" s="13"/>
      <c r="D8" s="13"/>
      <c r="E8" s="13"/>
      <c r="F8" s="13"/>
      <c r="G8" s="13"/>
      <c r="H8" s="13"/>
      <c r="I8" s="13"/>
      <c r="J8" s="13"/>
      <c r="K8" s="13"/>
      <c r="M8" s="13"/>
    </row>
    <row r="9" spans="1:13" x14ac:dyDescent="0.25">
      <c r="A9" s="13"/>
      <c r="B9" s="13"/>
      <c r="C9" s="13"/>
      <c r="D9" s="13"/>
      <c r="E9" s="13"/>
      <c r="F9" s="13"/>
      <c r="G9" s="13"/>
      <c r="H9" s="13"/>
      <c r="I9" s="13"/>
      <c r="J9" s="13"/>
      <c r="K9" s="13"/>
      <c r="M9" s="13"/>
    </row>
    <row r="10" spans="1:13" x14ac:dyDescent="0.25">
      <c r="A10" s="13">
        <v>0.24166666666666667</v>
      </c>
      <c r="B10" s="13">
        <v>0.77500000000000002</v>
      </c>
      <c r="C10" s="13">
        <v>0.53333333333333333</v>
      </c>
      <c r="D10" s="13">
        <v>0.49791666666666667</v>
      </c>
      <c r="E10" s="13">
        <v>0.37569444444444444</v>
      </c>
      <c r="F10" s="13">
        <v>0.12222222222222222</v>
      </c>
      <c r="G10" s="13">
        <v>0</v>
      </c>
      <c r="H10" s="13">
        <v>0</v>
      </c>
      <c r="I10" s="13">
        <v>0</v>
      </c>
      <c r="J10" s="13">
        <v>3.5416666666666666E-2</v>
      </c>
      <c r="K10" s="13">
        <v>8.3333333333333332E-3</v>
      </c>
      <c r="L10">
        <v>0</v>
      </c>
      <c r="M10" s="13">
        <v>0.49791666666666667</v>
      </c>
    </row>
    <row r="11" spans="1:13" x14ac:dyDescent="0.25">
      <c r="A11" s="13">
        <v>0.24374999999999999</v>
      </c>
      <c r="B11" s="13">
        <v>0.70902777777777781</v>
      </c>
      <c r="C11" s="13">
        <v>0.46527777777777779</v>
      </c>
      <c r="D11" s="13">
        <v>0.43194444444444446</v>
      </c>
      <c r="E11" s="13">
        <v>0.25347222222222221</v>
      </c>
      <c r="F11" s="13">
        <v>0.17847222222222223</v>
      </c>
      <c r="G11" s="13">
        <v>0</v>
      </c>
      <c r="H11" s="13">
        <v>0</v>
      </c>
      <c r="I11" s="13">
        <v>0</v>
      </c>
      <c r="J11" s="13">
        <v>3.3333333333333333E-2</v>
      </c>
      <c r="K11" s="13">
        <v>6.2500000000000003E-3</v>
      </c>
      <c r="L11">
        <v>0</v>
      </c>
      <c r="M11" s="13">
        <v>0.43194444444444446</v>
      </c>
    </row>
    <row r="12" spans="1:13" x14ac:dyDescent="0.25">
      <c r="A12" s="13">
        <v>0</v>
      </c>
      <c r="B12" s="13">
        <v>0</v>
      </c>
      <c r="C12" s="13">
        <v>0</v>
      </c>
      <c r="D12" s="13">
        <v>0</v>
      </c>
      <c r="E12" s="13">
        <v>0</v>
      </c>
      <c r="F12" s="13">
        <v>0</v>
      </c>
      <c r="G12" s="13">
        <v>0</v>
      </c>
      <c r="H12" s="13">
        <v>0</v>
      </c>
      <c r="I12" s="13">
        <v>0</v>
      </c>
      <c r="J12" s="13">
        <v>0</v>
      </c>
      <c r="K12" s="13">
        <v>0</v>
      </c>
      <c r="L12">
        <v>0</v>
      </c>
      <c r="M12" s="13">
        <v>0</v>
      </c>
    </row>
    <row r="13" spans="1:13" x14ac:dyDescent="0.25">
      <c r="A13" s="13"/>
      <c r="B13" s="13"/>
      <c r="C13" s="13"/>
      <c r="D13" s="13"/>
      <c r="E13" s="13"/>
      <c r="F13" s="13"/>
      <c r="G13" s="13"/>
      <c r="H13" s="13"/>
      <c r="I13" s="13"/>
      <c r="J13" s="13"/>
      <c r="K13" s="13"/>
      <c r="M13" s="13"/>
    </row>
    <row r="14" spans="1:13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M14" s="13"/>
    </row>
    <row r="15" spans="1:13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M15" s="13"/>
    </row>
    <row r="16" spans="1:13" x14ac:dyDescent="0.25">
      <c r="A16" s="13">
        <v>0.27569444444444446</v>
      </c>
      <c r="B16" s="13">
        <v>0.74236111111111114</v>
      </c>
      <c r="C16" s="13">
        <v>0.46666666666666667</v>
      </c>
      <c r="D16" s="13">
        <v>0.43125000000000002</v>
      </c>
      <c r="E16" s="13">
        <v>0.27152777777777776</v>
      </c>
      <c r="F16" s="13">
        <v>0.15972222222222221</v>
      </c>
      <c r="G16" s="13">
        <v>0</v>
      </c>
      <c r="H16" s="13">
        <v>0</v>
      </c>
      <c r="I16" s="13">
        <v>0</v>
      </c>
      <c r="J16" s="13">
        <v>3.5416666666666666E-2</v>
      </c>
      <c r="K16" s="13">
        <v>0</v>
      </c>
      <c r="L16">
        <v>0</v>
      </c>
      <c r="M16" s="13">
        <v>0.43125000000000002</v>
      </c>
    </row>
    <row r="17" spans="1:13" x14ac:dyDescent="0.25">
      <c r="A17" s="13">
        <v>0.27916666666666667</v>
      </c>
      <c r="B17" s="13">
        <v>0.78194444444444444</v>
      </c>
      <c r="C17" s="13">
        <v>0.50277777777777777</v>
      </c>
      <c r="D17" s="13">
        <v>0.45555555555555555</v>
      </c>
      <c r="E17" s="13">
        <v>0.29652777777777778</v>
      </c>
      <c r="F17" s="13">
        <v>0.15902777777777777</v>
      </c>
      <c r="G17" s="13">
        <v>0</v>
      </c>
      <c r="H17" s="13">
        <v>0</v>
      </c>
      <c r="I17" s="13">
        <v>0</v>
      </c>
      <c r="J17" s="13">
        <v>4.7222222222222221E-2</v>
      </c>
      <c r="K17" s="13">
        <v>0</v>
      </c>
      <c r="L17">
        <v>0</v>
      </c>
      <c r="M17" s="13">
        <v>0.45555555555555555</v>
      </c>
    </row>
    <row r="18" spans="1:13" x14ac:dyDescent="0.25">
      <c r="A18" s="13">
        <v>0.25624999999999998</v>
      </c>
      <c r="B18" s="13">
        <v>0.75763888888888886</v>
      </c>
      <c r="C18" s="13">
        <v>0.50138888888888888</v>
      </c>
      <c r="D18" s="13">
        <v>0.46597222222222223</v>
      </c>
      <c r="E18" s="13">
        <v>0.26041666666666669</v>
      </c>
      <c r="F18" s="13">
        <v>0.20555555555555555</v>
      </c>
      <c r="G18" s="13">
        <v>0</v>
      </c>
      <c r="H18" s="13">
        <v>0</v>
      </c>
      <c r="I18" s="13">
        <v>0</v>
      </c>
      <c r="J18" s="13">
        <v>3.5416666666666666E-2</v>
      </c>
      <c r="K18" s="13">
        <v>0</v>
      </c>
      <c r="L18">
        <v>0</v>
      </c>
      <c r="M18" s="13">
        <v>0.46597222222222223</v>
      </c>
    </row>
    <row r="19" spans="1:13" x14ac:dyDescent="0.25">
      <c r="A19" s="13">
        <v>0.24513888888888888</v>
      </c>
      <c r="B19" s="13">
        <v>0.80625000000000002</v>
      </c>
      <c r="C19" s="13">
        <v>0.56111111111111112</v>
      </c>
      <c r="D19" s="13">
        <v>0.52847222222222223</v>
      </c>
      <c r="E19" s="13">
        <v>0.27777777777777779</v>
      </c>
      <c r="F19" s="13">
        <v>0.25069444444444444</v>
      </c>
      <c r="G19" s="13">
        <v>0</v>
      </c>
      <c r="H19" s="13">
        <v>0</v>
      </c>
      <c r="I19" s="13">
        <v>0</v>
      </c>
      <c r="J19" s="13">
        <v>3.2638888888888891E-2</v>
      </c>
      <c r="K19" s="13">
        <v>4.8611111111111112E-3</v>
      </c>
      <c r="L19">
        <v>0</v>
      </c>
      <c r="M19" s="13">
        <v>0.52847222222222223</v>
      </c>
    </row>
    <row r="20" spans="1:13" x14ac:dyDescent="0.25">
      <c r="A20" s="13">
        <v>0.30625000000000002</v>
      </c>
      <c r="B20" s="13">
        <v>0.78819444444444442</v>
      </c>
      <c r="C20" s="13">
        <v>0.48194444444444445</v>
      </c>
      <c r="D20" s="13">
        <v>0.43958333333333333</v>
      </c>
      <c r="E20" s="13">
        <v>0.20624999999999999</v>
      </c>
      <c r="F20" s="13">
        <v>0.23333333333333334</v>
      </c>
      <c r="G20" s="13">
        <v>0</v>
      </c>
      <c r="H20" s="13">
        <v>0</v>
      </c>
      <c r="I20" s="13">
        <v>0</v>
      </c>
      <c r="J20" s="13">
        <v>4.2361111111111113E-2</v>
      </c>
      <c r="K20" s="13">
        <v>0</v>
      </c>
      <c r="L20">
        <v>0</v>
      </c>
      <c r="M20" s="13">
        <v>0.43958333333333333</v>
      </c>
    </row>
    <row r="21" spans="1:13" x14ac:dyDescent="0.25">
      <c r="A21" s="13">
        <v>0</v>
      </c>
      <c r="B21" s="13">
        <v>0</v>
      </c>
      <c r="C21" s="13">
        <v>0</v>
      </c>
      <c r="D21" s="13">
        <v>0</v>
      </c>
      <c r="E21" s="13">
        <v>0</v>
      </c>
      <c r="F21" s="13">
        <v>0</v>
      </c>
      <c r="G21" s="13">
        <v>0</v>
      </c>
      <c r="H21" s="13">
        <v>0</v>
      </c>
      <c r="I21" s="13">
        <v>0</v>
      </c>
      <c r="J21" s="13">
        <v>0</v>
      </c>
      <c r="K21" s="13">
        <v>0</v>
      </c>
      <c r="L21">
        <v>0</v>
      </c>
      <c r="M21" s="13">
        <v>0</v>
      </c>
    </row>
    <row r="22" spans="1:13" x14ac:dyDescent="0.25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3"/>
      <c r="M22" s="13"/>
    </row>
    <row r="23" spans="1:13" x14ac:dyDescent="0.25">
      <c r="A23" s="13">
        <v>0.24652777777777779</v>
      </c>
      <c r="B23" s="13">
        <v>0.81874999999999998</v>
      </c>
      <c r="C23" s="13">
        <v>0.57222222222222219</v>
      </c>
      <c r="D23" s="13">
        <v>0.52708333333333335</v>
      </c>
      <c r="E23" s="13">
        <v>0.25347222222222221</v>
      </c>
      <c r="F23" s="13">
        <v>0.27361111111111114</v>
      </c>
      <c r="G23" s="13">
        <v>0</v>
      </c>
      <c r="H23" s="13">
        <v>0</v>
      </c>
      <c r="I23" s="13">
        <v>0</v>
      </c>
      <c r="J23" s="13">
        <v>4.5138888888888888E-2</v>
      </c>
      <c r="K23" s="13">
        <v>3.472222222222222E-3</v>
      </c>
      <c r="L23">
        <v>0</v>
      </c>
      <c r="M23" s="13">
        <v>0.52708333333333335</v>
      </c>
    </row>
    <row r="24" spans="1:13" x14ac:dyDescent="0.25">
      <c r="A24" s="13">
        <v>0</v>
      </c>
      <c r="B24" s="13">
        <v>0</v>
      </c>
      <c r="C24" s="13">
        <v>0</v>
      </c>
      <c r="D24" s="13">
        <v>0</v>
      </c>
      <c r="E24" s="13">
        <v>0</v>
      </c>
      <c r="F24" s="13">
        <v>0</v>
      </c>
      <c r="G24" s="13">
        <v>0</v>
      </c>
      <c r="H24" s="13">
        <v>0</v>
      </c>
      <c r="I24" s="13">
        <v>0</v>
      </c>
      <c r="J24" s="13">
        <v>0</v>
      </c>
      <c r="K24" s="13">
        <v>0</v>
      </c>
      <c r="L24">
        <v>0</v>
      </c>
      <c r="M24" s="13">
        <v>0</v>
      </c>
    </row>
    <row r="25" spans="1:13" x14ac:dyDescent="0.25">
      <c r="A25" s="13">
        <v>0.26250000000000001</v>
      </c>
      <c r="B25" s="13">
        <v>0.75555555555555554</v>
      </c>
      <c r="C25" s="13">
        <v>0.49305555555555558</v>
      </c>
      <c r="D25" s="13">
        <v>0.45694444444444443</v>
      </c>
      <c r="E25" s="13">
        <v>0.17708333333333334</v>
      </c>
      <c r="F25" s="13">
        <v>0.27986111111111112</v>
      </c>
      <c r="G25" s="13">
        <v>0</v>
      </c>
      <c r="H25" s="13">
        <v>0</v>
      </c>
      <c r="I25" s="13">
        <v>0</v>
      </c>
      <c r="J25" s="13">
        <v>3.6111111111111108E-2</v>
      </c>
      <c r="K25" s="13">
        <v>0</v>
      </c>
      <c r="L25">
        <v>0</v>
      </c>
      <c r="M25" s="13">
        <v>0.45694444444444443</v>
      </c>
    </row>
    <row r="26" spans="1:13" x14ac:dyDescent="0.25">
      <c r="A26" s="13">
        <v>0.26111111111111113</v>
      </c>
      <c r="B26" s="13">
        <v>0.74583333333333335</v>
      </c>
      <c r="C26" s="13">
        <v>0.48472222222222222</v>
      </c>
      <c r="D26" s="13">
        <v>0.45208333333333334</v>
      </c>
      <c r="E26" s="13">
        <v>0.24861111111111112</v>
      </c>
      <c r="F26" s="13">
        <v>0.20347222222222222</v>
      </c>
      <c r="G26" s="13">
        <v>0</v>
      </c>
      <c r="H26" s="13">
        <v>0</v>
      </c>
      <c r="I26" s="13">
        <v>0</v>
      </c>
      <c r="J26" s="13">
        <v>3.2638888888888891E-2</v>
      </c>
      <c r="K26" s="13">
        <v>0</v>
      </c>
      <c r="L26">
        <v>0</v>
      </c>
      <c r="M26" s="13">
        <v>0.45208333333333334</v>
      </c>
    </row>
    <row r="27" spans="1:13" x14ac:dyDescent="0.25">
      <c r="A27" s="13">
        <v>0.25972222222222224</v>
      </c>
      <c r="B27" s="13">
        <v>0.78680555555555554</v>
      </c>
      <c r="C27" s="13">
        <v>0.52708333333333335</v>
      </c>
      <c r="D27" s="13">
        <v>0.49444444444444446</v>
      </c>
      <c r="E27" s="13">
        <v>0.20902777777777778</v>
      </c>
      <c r="F27" s="13">
        <v>0.28541666666666665</v>
      </c>
      <c r="G27" s="13">
        <v>0</v>
      </c>
      <c r="H27" s="13">
        <v>0</v>
      </c>
      <c r="I27" s="13">
        <v>0</v>
      </c>
      <c r="J27" s="13">
        <v>3.2638888888888891E-2</v>
      </c>
      <c r="K27" s="13">
        <v>0</v>
      </c>
      <c r="L27">
        <v>0</v>
      </c>
      <c r="M27" s="13">
        <v>0.49444444444444446</v>
      </c>
    </row>
    <row r="28" spans="1:13" x14ac:dyDescent="0.25">
      <c r="A28" s="13">
        <v>0</v>
      </c>
      <c r="B28" s="13">
        <v>0</v>
      </c>
      <c r="C28" s="13">
        <v>0</v>
      </c>
      <c r="D28" s="13">
        <v>0</v>
      </c>
      <c r="E28" s="13">
        <v>0</v>
      </c>
      <c r="F28" s="13">
        <v>0</v>
      </c>
      <c r="G28" s="13">
        <v>0</v>
      </c>
      <c r="H28" s="13">
        <v>0</v>
      </c>
      <c r="I28" s="13">
        <v>0</v>
      </c>
      <c r="J28" s="13">
        <v>0</v>
      </c>
      <c r="K28" s="13">
        <v>0</v>
      </c>
      <c r="L28">
        <v>0</v>
      </c>
      <c r="M28" s="13">
        <v>0</v>
      </c>
    </row>
    <row r="29" spans="1:13" x14ac:dyDescent="0.25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  <c r="M29" s="13"/>
    </row>
    <row r="30" spans="1:13" x14ac:dyDescent="0.25">
      <c r="A30" s="13">
        <v>0.23541666666666666</v>
      </c>
      <c r="B30" s="13">
        <v>0.79305555555555551</v>
      </c>
      <c r="C30" s="13">
        <v>0.55763888888888891</v>
      </c>
      <c r="D30" s="13">
        <v>0.52500000000000002</v>
      </c>
      <c r="E30" s="13">
        <v>0.27847222222222223</v>
      </c>
      <c r="F30" s="13">
        <v>0.24652777777777779</v>
      </c>
      <c r="G30" s="13">
        <v>0</v>
      </c>
      <c r="H30" s="13">
        <v>0</v>
      </c>
      <c r="I30" s="13">
        <v>0</v>
      </c>
      <c r="J30" s="13">
        <v>3.2638888888888891E-2</v>
      </c>
      <c r="K30" s="13">
        <v>1.4583333333333334E-2</v>
      </c>
      <c r="L30">
        <v>0</v>
      </c>
      <c r="M30" s="13">
        <v>0.52500000000000002</v>
      </c>
    </row>
    <row r="31" spans="1:13" x14ac:dyDescent="0.25">
      <c r="A31" s="13">
        <v>0.25</v>
      </c>
      <c r="B31" s="13">
        <v>0.75138888888888888</v>
      </c>
      <c r="C31" s="13">
        <v>0.50138888888888888</v>
      </c>
      <c r="D31" s="13">
        <v>0.46805555555555556</v>
      </c>
      <c r="E31" s="13">
        <v>0.14722222222222223</v>
      </c>
      <c r="F31" s="13">
        <v>0.32083333333333336</v>
      </c>
      <c r="G31" s="13">
        <v>0</v>
      </c>
      <c r="H31" s="13">
        <v>0</v>
      </c>
      <c r="I31" s="13">
        <v>0</v>
      </c>
      <c r="J31" s="13">
        <v>3.3333333333333333E-2</v>
      </c>
      <c r="K31" s="13">
        <v>0</v>
      </c>
      <c r="L31">
        <v>0</v>
      </c>
      <c r="M31" s="13">
        <v>0.46805555555555556</v>
      </c>
    </row>
    <row r="32" spans="1:13" x14ac:dyDescent="0.25">
      <c r="A32" s="13">
        <v>0.24027777777777778</v>
      </c>
      <c r="B32" s="13">
        <v>0.80486111111111114</v>
      </c>
      <c r="C32" s="13">
        <v>0.56458333333333333</v>
      </c>
      <c r="D32" s="13">
        <v>0.52916666666666667</v>
      </c>
      <c r="E32" s="13">
        <v>0.19166666666666668</v>
      </c>
      <c r="F32" s="13">
        <v>0.33750000000000002</v>
      </c>
      <c r="G32" s="13">
        <v>0</v>
      </c>
      <c r="H32" s="13">
        <v>0</v>
      </c>
      <c r="I32" s="13">
        <v>0</v>
      </c>
      <c r="J32" s="13">
        <v>3.5416666666666666E-2</v>
      </c>
      <c r="K32" s="13">
        <v>9.7222222222222224E-3</v>
      </c>
      <c r="L32">
        <v>0</v>
      </c>
      <c r="M32" s="13">
        <v>0.52916666666666667</v>
      </c>
    </row>
    <row r="33" spans="1:13" x14ac:dyDescent="0.25">
      <c r="A33" s="13">
        <v>0</v>
      </c>
      <c r="B33" s="13">
        <v>0</v>
      </c>
      <c r="C33" s="13">
        <v>0</v>
      </c>
      <c r="D33" s="13">
        <v>0</v>
      </c>
      <c r="E33" s="13">
        <v>0</v>
      </c>
      <c r="F33" s="13">
        <v>0</v>
      </c>
      <c r="G33" s="13">
        <v>0</v>
      </c>
      <c r="H33" s="13">
        <v>0</v>
      </c>
      <c r="I33" s="13">
        <v>0</v>
      </c>
      <c r="J33" s="13">
        <v>0</v>
      </c>
      <c r="K33" s="13">
        <v>0</v>
      </c>
      <c r="L33">
        <v>0</v>
      </c>
      <c r="M33" s="13">
        <v>0</v>
      </c>
    </row>
    <row r="34" spans="1:13" x14ac:dyDescent="0.25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M34" s="13"/>
    </row>
    <row r="35" spans="1:13" x14ac:dyDescent="0.25">
      <c r="A35" s="13">
        <v>0</v>
      </c>
      <c r="B35" s="13">
        <v>0</v>
      </c>
      <c r="C35" s="13">
        <v>0</v>
      </c>
      <c r="D35" s="13">
        <v>0</v>
      </c>
      <c r="E35" s="13">
        <v>0</v>
      </c>
      <c r="F35" s="13">
        <v>0</v>
      </c>
      <c r="G35" s="13">
        <v>0</v>
      </c>
      <c r="H35" s="13">
        <v>0</v>
      </c>
      <c r="I35" s="13">
        <v>0</v>
      </c>
      <c r="J35" s="13">
        <v>0</v>
      </c>
      <c r="K35" s="13">
        <v>0</v>
      </c>
      <c r="L35">
        <v>0</v>
      </c>
      <c r="M35" s="13">
        <v>0</v>
      </c>
    </row>
    <row r="36" spans="1:13" x14ac:dyDescent="0.25">
      <c r="A36" s="13">
        <v>0</v>
      </c>
      <c r="B36" s="13"/>
      <c r="C36" s="13"/>
      <c r="D36" s="13"/>
      <c r="E36" s="13"/>
      <c r="F36" s="13"/>
      <c r="G36" s="13"/>
      <c r="H36" s="13"/>
      <c r="I36" s="13"/>
      <c r="J36" s="13"/>
      <c r="K36" s="13"/>
      <c r="M36" s="1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45"/>
  <sheetViews>
    <sheetView tabSelected="1" zoomScale="55" zoomScaleNormal="55" workbookViewId="0">
      <selection activeCell="I52" sqref="I52"/>
    </sheetView>
  </sheetViews>
  <sheetFormatPr baseColWidth="10" defaultRowHeight="15" x14ac:dyDescent="0.25"/>
  <cols>
    <col min="2" max="2" width="9.85546875" customWidth="1"/>
    <col min="3" max="3" width="14.28515625" customWidth="1"/>
    <col min="4" max="6" width="14.85546875" customWidth="1"/>
    <col min="7" max="7" width="14.5703125" customWidth="1"/>
    <col min="8" max="8" width="14.85546875" customWidth="1"/>
    <col min="9" max="9" width="14.5703125" customWidth="1"/>
    <col min="10" max="11" width="14.85546875" customWidth="1"/>
    <col min="12" max="12" width="15.85546875" customWidth="1"/>
    <col min="13" max="13" width="15.28515625" customWidth="1"/>
    <col min="14" max="15" width="15.85546875" customWidth="1"/>
    <col min="16" max="17" width="9.85546875" customWidth="1"/>
    <col min="18" max="18" width="4.7109375" customWidth="1"/>
    <col min="21" max="21" width="2.42578125" customWidth="1"/>
    <col min="22" max="22" width="16.28515625" customWidth="1"/>
  </cols>
  <sheetData>
    <row r="1" spans="1:42" ht="15.75" x14ac:dyDescent="0.25">
      <c r="B1" s="10" t="s">
        <v>0</v>
      </c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AN1" s="4" t="s">
        <v>84</v>
      </c>
      <c r="AO1" s="5">
        <v>0.20833333333333334</v>
      </c>
    </row>
    <row r="2" spans="1:42" x14ac:dyDescent="0.25">
      <c r="AN2" s="4" t="s">
        <v>85</v>
      </c>
      <c r="AO2" s="5">
        <v>0.48958333333333331</v>
      </c>
      <c r="AP2" s="5">
        <v>0.59375</v>
      </c>
    </row>
    <row r="3" spans="1:42" x14ac:dyDescent="0.25">
      <c r="AN3" s="4" t="s">
        <v>86</v>
      </c>
      <c r="AO3" s="5">
        <v>0.78125</v>
      </c>
      <c r="AP3" s="5">
        <v>0.88541666666666663</v>
      </c>
    </row>
    <row r="4" spans="1:42" x14ac:dyDescent="0.25">
      <c r="B4" t="s">
        <v>1</v>
      </c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7</v>
      </c>
      <c r="I4" t="s">
        <v>8</v>
      </c>
      <c r="J4" t="s">
        <v>9</v>
      </c>
      <c r="K4" t="s">
        <v>10</v>
      </c>
      <c r="L4" t="s">
        <v>11</v>
      </c>
      <c r="M4" t="s">
        <v>12</v>
      </c>
      <c r="N4" t="s">
        <v>13</v>
      </c>
      <c r="O4" t="s">
        <v>14</v>
      </c>
      <c r="P4" t="s">
        <v>15</v>
      </c>
      <c r="Q4" t="s">
        <v>16</v>
      </c>
      <c r="R4" t="s">
        <v>17</v>
      </c>
      <c r="W4" t="s">
        <v>2</v>
      </c>
      <c r="X4" t="s">
        <v>3</v>
      </c>
      <c r="Y4" t="s">
        <v>4</v>
      </c>
      <c r="Z4" t="s">
        <v>5</v>
      </c>
      <c r="AA4" t="s">
        <v>6</v>
      </c>
      <c r="AB4" t="s">
        <v>7</v>
      </c>
      <c r="AC4" t="s">
        <v>8</v>
      </c>
      <c r="AD4" t="s">
        <v>9</v>
      </c>
      <c r="AE4" t="s">
        <v>10</v>
      </c>
      <c r="AF4" t="s">
        <v>11</v>
      </c>
      <c r="AG4" t="s">
        <v>12</v>
      </c>
      <c r="AH4" t="s">
        <v>13</v>
      </c>
      <c r="AI4" t="s">
        <v>14</v>
      </c>
      <c r="AJ4" t="s">
        <v>15</v>
      </c>
      <c r="AK4" s="12" t="s">
        <v>16</v>
      </c>
      <c r="AL4" s="12"/>
      <c r="AM4" t="s">
        <v>17</v>
      </c>
    </row>
    <row r="5" spans="1:42" ht="15.75" thickBot="1" x14ac:dyDescent="0.3">
      <c r="B5" t="s">
        <v>18</v>
      </c>
      <c r="AK5" s="8" t="s">
        <v>87</v>
      </c>
      <c r="AL5" s="8" t="s">
        <v>88</v>
      </c>
    </row>
    <row r="6" spans="1:42" ht="15.75" x14ac:dyDescent="0.25">
      <c r="A6" s="1" t="s">
        <v>71</v>
      </c>
      <c r="B6" s="4" t="s">
        <v>19</v>
      </c>
      <c r="C6" s="5" t="s">
        <v>89</v>
      </c>
      <c r="D6" s="5" t="s">
        <v>90</v>
      </c>
      <c r="E6" s="5" t="s">
        <v>91</v>
      </c>
      <c r="F6" s="5" t="s">
        <v>92</v>
      </c>
      <c r="G6" s="5" t="s">
        <v>93</v>
      </c>
      <c r="H6" s="5" t="s">
        <v>94</v>
      </c>
      <c r="I6" s="5" t="s">
        <v>95</v>
      </c>
      <c r="J6" s="5" t="s">
        <v>96</v>
      </c>
      <c r="K6" s="5" t="s">
        <v>97</v>
      </c>
      <c r="L6" s="5" t="s">
        <v>98</v>
      </c>
      <c r="M6" s="5" t="s">
        <v>99</v>
      </c>
      <c r="N6" s="5" t="s">
        <v>100</v>
      </c>
      <c r="O6" s="6" t="s">
        <v>101</v>
      </c>
      <c r="P6" t="s">
        <v>21</v>
      </c>
      <c r="Q6" t="s">
        <v>21</v>
      </c>
      <c r="R6">
        <v>207</v>
      </c>
      <c r="T6" s="1" t="s">
        <v>71</v>
      </c>
      <c r="U6" t="s">
        <v>78</v>
      </c>
      <c r="V6" s="14">
        <v>45775</v>
      </c>
      <c r="W6" s="15">
        <f>+C7</f>
        <v>0.23472222222222222</v>
      </c>
      <c r="X6" s="14">
        <f>+D7</f>
        <v>0.79583333333333328</v>
      </c>
      <c r="Y6" s="14">
        <f>+E7</f>
        <v>0.56111111111111112</v>
      </c>
      <c r="Z6" s="14">
        <f>+F7</f>
        <v>0.52638888888888891</v>
      </c>
      <c r="AA6" s="14">
        <f>+G7</f>
        <v>0.19027777777777777</v>
      </c>
      <c r="AB6" s="14">
        <f>+H7</f>
        <v>0.33611111111111114</v>
      </c>
      <c r="AC6" s="14">
        <f>+I7</f>
        <v>0</v>
      </c>
      <c r="AD6" s="14">
        <f>+J7</f>
        <v>0</v>
      </c>
      <c r="AE6" s="14">
        <f>+K7</f>
        <v>0</v>
      </c>
      <c r="AF6" s="14">
        <f>+L7</f>
        <v>3.4722222222222224E-2</v>
      </c>
      <c r="AK6" s="9">
        <f>IF(AND(W6&lt;$AO$1,X6&gt;$AO$1),1,0)</f>
        <v>0</v>
      </c>
      <c r="AL6" s="9">
        <f>+IF(AND(W6&lt;$AO$2,X6&gt;$AP$2),1,0)</f>
        <v>1</v>
      </c>
    </row>
    <row r="7" spans="1:42" x14ac:dyDescent="0.25">
      <c r="A7" s="2" t="s">
        <v>72</v>
      </c>
      <c r="B7" t="s">
        <v>22</v>
      </c>
      <c r="C7" s="14">
        <v>0.23472222222222222</v>
      </c>
      <c r="D7" s="14">
        <v>0.79583333333333328</v>
      </c>
      <c r="E7" s="14">
        <v>0.56111111111111112</v>
      </c>
      <c r="F7" s="14">
        <v>0.52638888888888891</v>
      </c>
      <c r="G7" s="14">
        <v>0.19027777777777777</v>
      </c>
      <c r="H7" s="14">
        <v>0.33611111111111114</v>
      </c>
      <c r="I7" s="14">
        <v>0</v>
      </c>
      <c r="J7" s="14">
        <v>0</v>
      </c>
      <c r="K7" s="14">
        <v>0</v>
      </c>
      <c r="L7" s="14">
        <v>3.4722222222222224E-2</v>
      </c>
      <c r="M7" s="14">
        <v>1.5277777777777777E-2</v>
      </c>
      <c r="N7" s="14">
        <v>0</v>
      </c>
      <c r="O7" s="14">
        <v>0.52638888888888891</v>
      </c>
      <c r="P7" t="s">
        <v>21</v>
      </c>
      <c r="Q7" t="s">
        <v>21</v>
      </c>
      <c r="R7">
        <v>0</v>
      </c>
      <c r="T7" s="2" t="s">
        <v>72</v>
      </c>
      <c r="U7" t="s">
        <v>79</v>
      </c>
      <c r="V7" s="14">
        <v>45776</v>
      </c>
      <c r="W7" s="14">
        <f>+C8</f>
        <v>0</v>
      </c>
      <c r="X7" s="14">
        <f>+D8</f>
        <v>0</v>
      </c>
      <c r="Y7" s="14">
        <f>+E8</f>
        <v>0</v>
      </c>
      <c r="Z7" s="14">
        <f>+F8</f>
        <v>0</v>
      </c>
      <c r="AA7" s="14">
        <f>+G8</f>
        <v>0</v>
      </c>
      <c r="AB7" s="14">
        <f>+H8</f>
        <v>0</v>
      </c>
      <c r="AC7" s="14">
        <f>+I8</f>
        <v>0</v>
      </c>
      <c r="AD7" s="14">
        <f>+J8</f>
        <v>0</v>
      </c>
      <c r="AE7" s="14">
        <f>+K8</f>
        <v>0</v>
      </c>
      <c r="AF7" s="14">
        <f>+L8</f>
        <v>0</v>
      </c>
      <c r="AK7" s="9">
        <f t="shared" ref="AK7:AK40" si="0">IF(AND(W7&lt;$AO$1,X7&gt;$AO$1),1,0)</f>
        <v>0</v>
      </c>
      <c r="AL7" s="9">
        <f t="shared" ref="AL7:AL41" si="1">+IF(AND(W7&lt;$AO$2,X7&gt;$AP$2),1,0)</f>
        <v>0</v>
      </c>
    </row>
    <row r="8" spans="1:42" x14ac:dyDescent="0.25">
      <c r="A8" s="2" t="s">
        <v>74</v>
      </c>
      <c r="B8" t="s">
        <v>23</v>
      </c>
      <c r="C8" s="14">
        <v>0</v>
      </c>
      <c r="D8" s="14">
        <v>0</v>
      </c>
      <c r="E8" s="14">
        <v>0</v>
      </c>
      <c r="F8" s="14">
        <v>0</v>
      </c>
      <c r="G8" s="14">
        <v>0</v>
      </c>
      <c r="H8" s="14">
        <v>0</v>
      </c>
      <c r="I8" s="14">
        <v>0</v>
      </c>
      <c r="J8" s="14">
        <v>0</v>
      </c>
      <c r="K8" s="14">
        <v>0</v>
      </c>
      <c r="L8" s="14">
        <v>0</v>
      </c>
      <c r="M8" s="14">
        <v>0</v>
      </c>
      <c r="N8" s="14">
        <v>0</v>
      </c>
      <c r="O8" s="14">
        <v>0</v>
      </c>
      <c r="P8" t="s">
        <v>24</v>
      </c>
      <c r="Q8" t="s">
        <v>21</v>
      </c>
      <c r="R8">
        <v>211</v>
      </c>
      <c r="T8" s="2" t="s">
        <v>74</v>
      </c>
      <c r="U8" t="s">
        <v>80</v>
      </c>
      <c r="V8" s="14">
        <v>45777</v>
      </c>
      <c r="W8" s="14">
        <f>+C9</f>
        <v>0</v>
      </c>
      <c r="X8" s="14">
        <f>+D9</f>
        <v>0</v>
      </c>
      <c r="Y8" s="14">
        <f>+E9</f>
        <v>0</v>
      </c>
      <c r="Z8" s="14">
        <f>+F9</f>
        <v>0</v>
      </c>
      <c r="AA8" s="14">
        <f>+G9</f>
        <v>0</v>
      </c>
      <c r="AB8" s="14">
        <f>+H9</f>
        <v>0</v>
      </c>
      <c r="AC8" s="14">
        <f>+I9</f>
        <v>0</v>
      </c>
      <c r="AD8" s="14">
        <f>+J9</f>
        <v>0</v>
      </c>
      <c r="AE8" s="14">
        <f>+K9</f>
        <v>0</v>
      </c>
      <c r="AF8" s="14">
        <f>+L9</f>
        <v>0</v>
      </c>
      <c r="AK8" s="9">
        <f t="shared" si="0"/>
        <v>0</v>
      </c>
      <c r="AL8" s="9">
        <f t="shared" si="1"/>
        <v>0</v>
      </c>
    </row>
    <row r="9" spans="1:42" x14ac:dyDescent="0.25">
      <c r="A9" s="2" t="s">
        <v>73</v>
      </c>
      <c r="B9" t="s">
        <v>25</v>
      </c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t="s">
        <v>21</v>
      </c>
      <c r="Q9" t="s">
        <v>21</v>
      </c>
      <c r="R9">
        <v>0</v>
      </c>
      <c r="T9" s="2" t="s">
        <v>73</v>
      </c>
      <c r="U9" t="s">
        <v>81</v>
      </c>
      <c r="V9" s="14">
        <v>45778</v>
      </c>
      <c r="W9" s="14">
        <f>+C10</f>
        <v>0</v>
      </c>
      <c r="X9" s="14">
        <f>+D10</f>
        <v>0</v>
      </c>
      <c r="Y9" s="14">
        <f>+E10</f>
        <v>0</v>
      </c>
      <c r="Z9" s="14">
        <f>+F10</f>
        <v>0</v>
      </c>
      <c r="AA9" s="14">
        <f>+G10</f>
        <v>0</v>
      </c>
      <c r="AB9" s="14">
        <f>+H10</f>
        <v>0</v>
      </c>
      <c r="AC9" s="14">
        <f>+I10</f>
        <v>0</v>
      </c>
      <c r="AD9" s="14">
        <f>+J10</f>
        <v>0</v>
      </c>
      <c r="AE9" s="14">
        <f>+K10</f>
        <v>0</v>
      </c>
      <c r="AF9" s="14">
        <f>+L10</f>
        <v>0</v>
      </c>
      <c r="AK9" s="9">
        <f t="shared" si="0"/>
        <v>0</v>
      </c>
      <c r="AL9" s="9">
        <f t="shared" si="1"/>
        <v>0</v>
      </c>
    </row>
    <row r="10" spans="1:42" x14ac:dyDescent="0.25">
      <c r="A10" s="2" t="s">
        <v>75</v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T10" s="2" t="s">
        <v>75</v>
      </c>
      <c r="V10" s="14"/>
      <c r="W10" s="14">
        <f>+C11</f>
        <v>0</v>
      </c>
      <c r="X10" s="14">
        <f>+D11</f>
        <v>0</v>
      </c>
      <c r="Y10" s="14">
        <f>+E11</f>
        <v>0</v>
      </c>
      <c r="Z10" s="14">
        <f>+F11</f>
        <v>0</v>
      </c>
      <c r="AA10" s="14">
        <f>+G11</f>
        <v>0</v>
      </c>
      <c r="AB10" s="14">
        <f>+H11</f>
        <v>0</v>
      </c>
      <c r="AC10" s="14">
        <f>+I11</f>
        <v>0</v>
      </c>
      <c r="AD10" s="14">
        <f>+J11</f>
        <v>0</v>
      </c>
      <c r="AE10" s="14">
        <f>+K11</f>
        <v>0</v>
      </c>
      <c r="AF10" s="14">
        <f>+L11</f>
        <v>0</v>
      </c>
      <c r="AK10" s="9">
        <f t="shared" si="0"/>
        <v>0</v>
      </c>
      <c r="AL10" s="9">
        <f t="shared" si="1"/>
        <v>0</v>
      </c>
    </row>
    <row r="11" spans="1:42" x14ac:dyDescent="0.25">
      <c r="A11" s="2" t="s">
        <v>76</v>
      </c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T11" s="2" t="s">
        <v>76</v>
      </c>
      <c r="V11" s="14"/>
      <c r="W11" s="14">
        <f>+C12</f>
        <v>0</v>
      </c>
      <c r="X11" s="14">
        <f>+D12</f>
        <v>0</v>
      </c>
      <c r="Y11" s="14">
        <f>+E12</f>
        <v>0</v>
      </c>
      <c r="Z11" s="14">
        <f>+F12</f>
        <v>0</v>
      </c>
      <c r="AA11" s="14">
        <f>+G12</f>
        <v>0</v>
      </c>
      <c r="AB11" s="14">
        <f>+H12</f>
        <v>0</v>
      </c>
      <c r="AC11" s="14">
        <f>+I12</f>
        <v>0</v>
      </c>
      <c r="AD11" s="14">
        <f>+J12</f>
        <v>0</v>
      </c>
      <c r="AE11" s="14">
        <f>+K12</f>
        <v>0</v>
      </c>
      <c r="AF11" s="14">
        <f>+L12</f>
        <v>0</v>
      </c>
      <c r="AK11" s="9">
        <f t="shared" si="0"/>
        <v>0</v>
      </c>
      <c r="AL11" s="9">
        <f t="shared" si="1"/>
        <v>0</v>
      </c>
    </row>
    <row r="12" spans="1:42" ht="15.75" thickBot="1" x14ac:dyDescent="0.3">
      <c r="A12" s="3" t="s">
        <v>77</v>
      </c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T12" s="3" t="s">
        <v>77</v>
      </c>
      <c r="V12" s="14"/>
      <c r="W12" s="14">
        <f>+C13</f>
        <v>0.24166666666666667</v>
      </c>
      <c r="X12" s="14">
        <f>+D13</f>
        <v>0.77500000000000002</v>
      </c>
      <c r="Y12" s="14">
        <f>+E13</f>
        <v>0.53333333333333333</v>
      </c>
      <c r="Z12" s="14">
        <f>+F13</f>
        <v>0.49791666666666667</v>
      </c>
      <c r="AA12" s="14">
        <f>+G13</f>
        <v>0.37569444444444444</v>
      </c>
      <c r="AB12" s="14">
        <f>+H13</f>
        <v>0.12222222222222222</v>
      </c>
      <c r="AC12" s="14">
        <f>+I13</f>
        <v>0</v>
      </c>
      <c r="AD12" s="14">
        <f>+J13</f>
        <v>0</v>
      </c>
      <c r="AE12" s="14">
        <f>+K13</f>
        <v>0</v>
      </c>
      <c r="AF12" s="14">
        <f>+L13</f>
        <v>3.5416666666666666E-2</v>
      </c>
      <c r="AK12" s="9">
        <f t="shared" si="0"/>
        <v>0</v>
      </c>
      <c r="AL12" s="9">
        <f t="shared" si="1"/>
        <v>1</v>
      </c>
    </row>
    <row r="13" spans="1:42" x14ac:dyDescent="0.25">
      <c r="A13" s="1" t="s">
        <v>71</v>
      </c>
      <c r="C13" s="14">
        <v>0.24166666666666667</v>
      </c>
      <c r="D13" s="14">
        <v>0.77500000000000002</v>
      </c>
      <c r="E13" s="14">
        <v>0.53333333333333333</v>
      </c>
      <c r="F13" s="14">
        <v>0.49791666666666667</v>
      </c>
      <c r="G13" s="14">
        <v>0.37569444444444444</v>
      </c>
      <c r="H13" s="14">
        <v>0.12222222222222222</v>
      </c>
      <c r="I13" s="14">
        <v>0</v>
      </c>
      <c r="J13" s="14">
        <v>0</v>
      </c>
      <c r="K13" s="14">
        <v>0</v>
      </c>
      <c r="L13" s="14">
        <v>3.5416666666666666E-2</v>
      </c>
      <c r="M13" s="14">
        <v>8.3333333333333332E-3</v>
      </c>
      <c r="N13" s="14">
        <v>0</v>
      </c>
      <c r="O13" s="14">
        <v>0.49791666666666667</v>
      </c>
      <c r="T13" s="1" t="s">
        <v>71</v>
      </c>
      <c r="V13" s="14"/>
      <c r="W13" s="14">
        <f>+C14</f>
        <v>0.24374999999999999</v>
      </c>
      <c r="X13" s="14">
        <f>+D14</f>
        <v>0.70902777777777781</v>
      </c>
      <c r="Y13" s="14">
        <f>+E14</f>
        <v>0.46527777777777779</v>
      </c>
      <c r="Z13" s="14">
        <f>+F14</f>
        <v>0.43194444444444446</v>
      </c>
      <c r="AA13" s="14">
        <f>+G14</f>
        <v>0.25347222222222221</v>
      </c>
      <c r="AB13" s="14">
        <f>+H14</f>
        <v>0.17847222222222223</v>
      </c>
      <c r="AC13" s="14">
        <f>+I14</f>
        <v>0</v>
      </c>
      <c r="AD13" s="14">
        <f>+J14</f>
        <v>0</v>
      </c>
      <c r="AE13" s="14">
        <f>+K14</f>
        <v>0</v>
      </c>
      <c r="AF13" s="14">
        <f>+L14</f>
        <v>3.3333333333333333E-2</v>
      </c>
      <c r="AK13" s="9">
        <f t="shared" si="0"/>
        <v>0</v>
      </c>
      <c r="AL13" s="9">
        <f t="shared" si="1"/>
        <v>1</v>
      </c>
    </row>
    <row r="14" spans="1:42" x14ac:dyDescent="0.25">
      <c r="A14" s="2" t="s">
        <v>72</v>
      </c>
      <c r="B14" t="s">
        <v>26</v>
      </c>
      <c r="C14" s="14">
        <v>0.24374999999999999</v>
      </c>
      <c r="D14" s="14">
        <v>0.70902777777777781</v>
      </c>
      <c r="E14" s="14">
        <v>0.46527777777777779</v>
      </c>
      <c r="F14" s="14">
        <v>0.43194444444444446</v>
      </c>
      <c r="G14" s="14">
        <v>0.25347222222222221</v>
      </c>
      <c r="H14" s="14">
        <v>0.17847222222222223</v>
      </c>
      <c r="I14" s="14">
        <v>0</v>
      </c>
      <c r="J14" s="14">
        <v>0</v>
      </c>
      <c r="K14" s="14">
        <v>0</v>
      </c>
      <c r="L14" s="14">
        <v>3.3333333333333333E-2</v>
      </c>
      <c r="M14" s="14">
        <v>6.2500000000000003E-3</v>
      </c>
      <c r="N14" s="14">
        <v>0</v>
      </c>
      <c r="O14" s="14">
        <v>0.43194444444444446</v>
      </c>
      <c r="P14" t="s">
        <v>27</v>
      </c>
      <c r="Q14" t="s">
        <v>21</v>
      </c>
      <c r="R14">
        <v>381</v>
      </c>
      <c r="T14" s="2" t="s">
        <v>72</v>
      </c>
      <c r="U14" t="s">
        <v>79</v>
      </c>
      <c r="V14" s="14">
        <v>45783</v>
      </c>
      <c r="W14" s="14">
        <f>+C15</f>
        <v>0</v>
      </c>
      <c r="X14" s="14">
        <f>+D15</f>
        <v>0</v>
      </c>
      <c r="Y14" s="14">
        <f>+E15</f>
        <v>0</v>
      </c>
      <c r="Z14" s="14">
        <f>+F15</f>
        <v>0</v>
      </c>
      <c r="AA14" s="14">
        <f>+G15</f>
        <v>0</v>
      </c>
      <c r="AB14" s="14">
        <f>+H15</f>
        <v>0</v>
      </c>
      <c r="AC14" s="14">
        <f>+I15</f>
        <v>0</v>
      </c>
      <c r="AD14" s="14">
        <f>+J15</f>
        <v>0</v>
      </c>
      <c r="AE14" s="14">
        <f>+K15</f>
        <v>0</v>
      </c>
      <c r="AF14" s="14">
        <f>+L15</f>
        <v>0</v>
      </c>
      <c r="AK14" s="9">
        <f t="shared" si="0"/>
        <v>0</v>
      </c>
      <c r="AL14" s="9">
        <f t="shared" si="1"/>
        <v>0</v>
      </c>
    </row>
    <row r="15" spans="1:42" x14ac:dyDescent="0.25">
      <c r="A15" s="2" t="s">
        <v>74</v>
      </c>
      <c r="B15" t="s">
        <v>28</v>
      </c>
      <c r="C15" s="14">
        <v>0</v>
      </c>
      <c r="D15" s="14">
        <v>0</v>
      </c>
      <c r="E15" s="14">
        <v>0</v>
      </c>
      <c r="F15" s="14">
        <v>0</v>
      </c>
      <c r="G15" s="14">
        <v>0</v>
      </c>
      <c r="H15" s="14">
        <v>0</v>
      </c>
      <c r="I15" s="14">
        <v>0</v>
      </c>
      <c r="J15" s="14">
        <v>0</v>
      </c>
      <c r="K15" s="14">
        <v>0</v>
      </c>
      <c r="L15" s="14">
        <v>0</v>
      </c>
      <c r="M15" s="14">
        <v>0</v>
      </c>
      <c r="N15" s="14">
        <v>0</v>
      </c>
      <c r="O15" s="14">
        <v>0</v>
      </c>
      <c r="P15" t="s">
        <v>29</v>
      </c>
      <c r="Q15" t="s">
        <v>21</v>
      </c>
      <c r="R15">
        <v>269</v>
      </c>
      <c r="T15" s="2" t="s">
        <v>74</v>
      </c>
      <c r="U15" t="s">
        <v>80</v>
      </c>
      <c r="V15" s="14">
        <v>45784</v>
      </c>
      <c r="W15" s="14">
        <f>+C16</f>
        <v>0</v>
      </c>
      <c r="X15" s="14">
        <f>+D16</f>
        <v>0</v>
      </c>
      <c r="Y15" s="14">
        <f>+E16</f>
        <v>0</v>
      </c>
      <c r="Z15" s="14">
        <f>+F16</f>
        <v>0</v>
      </c>
      <c r="AA15" s="14">
        <f>+G16</f>
        <v>0</v>
      </c>
      <c r="AB15" s="14">
        <f>+H16</f>
        <v>0</v>
      </c>
      <c r="AC15" s="14">
        <f>+I16</f>
        <v>0</v>
      </c>
      <c r="AD15" s="14">
        <f>+J16</f>
        <v>0</v>
      </c>
      <c r="AE15" s="14">
        <f>+K16</f>
        <v>0</v>
      </c>
      <c r="AF15" s="14">
        <f>+L16</f>
        <v>0</v>
      </c>
      <c r="AK15" s="9">
        <f t="shared" si="0"/>
        <v>0</v>
      </c>
      <c r="AL15" s="9">
        <f t="shared" si="1"/>
        <v>0</v>
      </c>
    </row>
    <row r="16" spans="1:42" x14ac:dyDescent="0.25">
      <c r="A16" s="2" t="s">
        <v>73</v>
      </c>
      <c r="B16" t="s">
        <v>30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t="s">
        <v>21</v>
      </c>
      <c r="Q16" t="s">
        <v>21</v>
      </c>
      <c r="R16">
        <v>0</v>
      </c>
      <c r="T16" s="2" t="s">
        <v>73</v>
      </c>
      <c r="U16" t="s">
        <v>81</v>
      </c>
      <c r="V16" s="14">
        <v>45785</v>
      </c>
      <c r="W16" s="14">
        <f>+C17</f>
        <v>0</v>
      </c>
      <c r="X16" s="14">
        <f>+D17</f>
        <v>0</v>
      </c>
      <c r="Y16" s="14">
        <f>+E17</f>
        <v>0</v>
      </c>
      <c r="Z16" s="14">
        <f>+F17</f>
        <v>0</v>
      </c>
      <c r="AA16" s="14">
        <f>+G17</f>
        <v>0</v>
      </c>
      <c r="AB16" s="14">
        <f>+H17</f>
        <v>0</v>
      </c>
      <c r="AC16" s="14">
        <f>+I17</f>
        <v>0</v>
      </c>
      <c r="AD16" s="14">
        <f>+J17</f>
        <v>0</v>
      </c>
      <c r="AE16" s="14">
        <f>+K17</f>
        <v>0</v>
      </c>
      <c r="AF16" s="14">
        <f>+L17</f>
        <v>0</v>
      </c>
      <c r="AK16" s="9">
        <f t="shared" si="0"/>
        <v>0</v>
      </c>
      <c r="AL16" s="9">
        <f t="shared" si="1"/>
        <v>0</v>
      </c>
    </row>
    <row r="17" spans="1:38" x14ac:dyDescent="0.25">
      <c r="A17" s="2" t="s">
        <v>75</v>
      </c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T17" s="2" t="s">
        <v>75</v>
      </c>
      <c r="V17" s="14"/>
      <c r="W17" s="14">
        <f>+C18</f>
        <v>0</v>
      </c>
      <c r="X17" s="14">
        <f>+D18</f>
        <v>0</v>
      </c>
      <c r="Y17" s="14">
        <f>+E18</f>
        <v>0</v>
      </c>
      <c r="Z17" s="14">
        <f>+F18</f>
        <v>0</v>
      </c>
      <c r="AA17" s="14">
        <f>+G18</f>
        <v>0</v>
      </c>
      <c r="AB17" s="14">
        <f>+H18</f>
        <v>0</v>
      </c>
      <c r="AC17" s="14">
        <f>+I18</f>
        <v>0</v>
      </c>
      <c r="AD17" s="14">
        <f>+J18</f>
        <v>0</v>
      </c>
      <c r="AE17" s="14">
        <f>+K18</f>
        <v>0</v>
      </c>
      <c r="AF17" s="14">
        <f>+L18</f>
        <v>0</v>
      </c>
      <c r="AK17" s="9">
        <f t="shared" si="0"/>
        <v>0</v>
      </c>
      <c r="AL17" s="9">
        <f t="shared" si="1"/>
        <v>0</v>
      </c>
    </row>
    <row r="18" spans="1:38" x14ac:dyDescent="0.25">
      <c r="A18" s="2" t="s">
        <v>76</v>
      </c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T18" s="2" t="s">
        <v>76</v>
      </c>
      <c r="V18" s="14"/>
      <c r="W18" s="14">
        <f>+C19</f>
        <v>0.27569444444444446</v>
      </c>
      <c r="X18" s="14">
        <f>+D19</f>
        <v>0.74236111111111114</v>
      </c>
      <c r="Y18" s="14">
        <f>+E19</f>
        <v>0.46666666666666667</v>
      </c>
      <c r="Z18" s="14">
        <f>+F19</f>
        <v>0.43125000000000002</v>
      </c>
      <c r="AA18" s="14">
        <f>+G19</f>
        <v>0.27152777777777776</v>
      </c>
      <c r="AB18" s="14">
        <f>+H19</f>
        <v>0.15972222222222221</v>
      </c>
      <c r="AC18" s="14">
        <f>+I19</f>
        <v>0</v>
      </c>
      <c r="AD18" s="14">
        <f>+J19</f>
        <v>0</v>
      </c>
      <c r="AE18" s="14">
        <f>+K19</f>
        <v>0</v>
      </c>
      <c r="AF18" s="14">
        <f>+L19</f>
        <v>3.5416666666666666E-2</v>
      </c>
      <c r="AK18" s="9">
        <f t="shared" si="0"/>
        <v>0</v>
      </c>
      <c r="AL18" s="9">
        <f t="shared" si="1"/>
        <v>1</v>
      </c>
    </row>
    <row r="19" spans="1:38" ht="15.75" thickBot="1" x14ac:dyDescent="0.3">
      <c r="A19" s="3" t="s">
        <v>77</v>
      </c>
      <c r="C19" s="14">
        <v>0.27569444444444446</v>
      </c>
      <c r="D19" s="14">
        <v>0.74236111111111114</v>
      </c>
      <c r="E19" s="14">
        <v>0.46666666666666667</v>
      </c>
      <c r="F19" s="14">
        <v>0.43125000000000002</v>
      </c>
      <c r="G19" s="14">
        <v>0.27152777777777776</v>
      </c>
      <c r="H19" s="14">
        <v>0.15972222222222221</v>
      </c>
      <c r="I19" s="14">
        <v>0</v>
      </c>
      <c r="J19" s="14">
        <v>0</v>
      </c>
      <c r="K19" s="14">
        <v>0</v>
      </c>
      <c r="L19" s="14">
        <v>3.5416666666666666E-2</v>
      </c>
      <c r="M19" s="14">
        <v>0</v>
      </c>
      <c r="N19" s="14">
        <v>0</v>
      </c>
      <c r="O19" s="14">
        <v>0.43125000000000002</v>
      </c>
      <c r="T19" s="3" t="s">
        <v>77</v>
      </c>
      <c r="V19" s="14"/>
      <c r="W19" s="14">
        <f>+C20</f>
        <v>0.27916666666666667</v>
      </c>
      <c r="X19" s="14">
        <f>+D20</f>
        <v>0.78194444444444444</v>
      </c>
      <c r="Y19" s="14">
        <f>+E20</f>
        <v>0.50277777777777777</v>
      </c>
      <c r="Z19" s="14">
        <f>+F20</f>
        <v>0.45555555555555555</v>
      </c>
      <c r="AA19" s="14">
        <f>+G20</f>
        <v>0.29652777777777778</v>
      </c>
      <c r="AB19" s="14">
        <f>+H20</f>
        <v>0.15902777777777777</v>
      </c>
      <c r="AC19" s="14">
        <f>+I20</f>
        <v>0</v>
      </c>
      <c r="AD19" s="14">
        <f>+J20</f>
        <v>0</v>
      </c>
      <c r="AE19" s="14">
        <f>+K20</f>
        <v>0</v>
      </c>
      <c r="AF19" s="14">
        <f>+L20</f>
        <v>4.7222222222222221E-2</v>
      </c>
      <c r="AK19" s="9">
        <f t="shared" si="0"/>
        <v>0</v>
      </c>
      <c r="AL19" s="9">
        <f t="shared" si="1"/>
        <v>1</v>
      </c>
    </row>
    <row r="20" spans="1:38" x14ac:dyDescent="0.25">
      <c r="A20" s="1" t="s">
        <v>71</v>
      </c>
      <c r="B20" t="s">
        <v>31</v>
      </c>
      <c r="C20" s="14">
        <v>0.27916666666666667</v>
      </c>
      <c r="D20" s="14">
        <v>0.78194444444444444</v>
      </c>
      <c r="E20" s="14">
        <v>0.50277777777777777</v>
      </c>
      <c r="F20" s="14">
        <v>0.45555555555555555</v>
      </c>
      <c r="G20" s="14">
        <v>0.29652777777777778</v>
      </c>
      <c r="H20" s="14">
        <v>0.15902777777777777</v>
      </c>
      <c r="I20" s="14">
        <v>0</v>
      </c>
      <c r="J20" s="14">
        <v>0</v>
      </c>
      <c r="K20" s="14">
        <v>0</v>
      </c>
      <c r="L20" s="14">
        <v>4.7222222222222221E-2</v>
      </c>
      <c r="M20" s="14">
        <v>0</v>
      </c>
      <c r="N20" s="14">
        <v>0</v>
      </c>
      <c r="O20" s="14">
        <v>0.45555555555555555</v>
      </c>
      <c r="P20" t="s">
        <v>21</v>
      </c>
      <c r="Q20" t="s">
        <v>21</v>
      </c>
      <c r="R20">
        <v>297</v>
      </c>
      <c r="T20" s="1" t="s">
        <v>71</v>
      </c>
      <c r="U20" t="s">
        <v>78</v>
      </c>
      <c r="V20" s="14">
        <v>45789</v>
      </c>
      <c r="W20" s="14">
        <f>+C21</f>
        <v>0.25624999999999998</v>
      </c>
      <c r="X20" s="14">
        <f>+D21</f>
        <v>0.75763888888888886</v>
      </c>
      <c r="Y20" s="14">
        <f>+E21</f>
        <v>0.50138888888888888</v>
      </c>
      <c r="Z20" s="14">
        <f>+F21</f>
        <v>0.46597222222222223</v>
      </c>
      <c r="AA20" s="14">
        <f>+G21</f>
        <v>0.26041666666666669</v>
      </c>
      <c r="AB20" s="14">
        <f>+H21</f>
        <v>0.20555555555555555</v>
      </c>
      <c r="AC20" s="14">
        <f>+I21</f>
        <v>0</v>
      </c>
      <c r="AD20" s="14">
        <f>+J21</f>
        <v>0</v>
      </c>
      <c r="AE20" s="14">
        <f>+K21</f>
        <v>0</v>
      </c>
      <c r="AF20" s="14">
        <f>+L21</f>
        <v>3.5416666666666666E-2</v>
      </c>
      <c r="AK20" s="9">
        <f t="shared" si="0"/>
        <v>0</v>
      </c>
      <c r="AL20" s="9">
        <f t="shared" si="1"/>
        <v>1</v>
      </c>
    </row>
    <row r="21" spans="1:38" x14ac:dyDescent="0.25">
      <c r="A21" s="2" t="s">
        <v>72</v>
      </c>
      <c r="B21" t="s">
        <v>32</v>
      </c>
      <c r="C21" s="14">
        <v>0.25624999999999998</v>
      </c>
      <c r="D21" s="14">
        <v>0.75763888888888886</v>
      </c>
      <c r="E21" s="14">
        <v>0.50138888888888888</v>
      </c>
      <c r="F21" s="14">
        <v>0.46597222222222223</v>
      </c>
      <c r="G21" s="14">
        <v>0.26041666666666669</v>
      </c>
      <c r="H21" s="14">
        <v>0.20555555555555555</v>
      </c>
      <c r="I21" s="14">
        <v>0</v>
      </c>
      <c r="J21" s="14">
        <v>0</v>
      </c>
      <c r="K21" s="14">
        <v>0</v>
      </c>
      <c r="L21" s="14">
        <v>3.5416666666666666E-2</v>
      </c>
      <c r="M21" s="14">
        <v>0</v>
      </c>
      <c r="N21" s="14">
        <v>0</v>
      </c>
      <c r="O21" s="14">
        <v>0.46597222222222223</v>
      </c>
      <c r="P21" t="s">
        <v>21</v>
      </c>
      <c r="Q21" t="s">
        <v>21</v>
      </c>
      <c r="R21">
        <v>306</v>
      </c>
      <c r="T21" s="2" t="s">
        <v>72</v>
      </c>
      <c r="U21" t="s">
        <v>79</v>
      </c>
      <c r="V21" s="14">
        <v>45790</v>
      </c>
      <c r="W21" s="14">
        <f>+C22</f>
        <v>0.24513888888888888</v>
      </c>
      <c r="X21" s="14">
        <f>+D22</f>
        <v>0.80625000000000002</v>
      </c>
      <c r="Y21" s="14">
        <f>+E22</f>
        <v>0.56111111111111112</v>
      </c>
      <c r="Z21" s="14">
        <f>+F22</f>
        <v>0.52847222222222223</v>
      </c>
      <c r="AA21" s="14">
        <f>+G22</f>
        <v>0.27777777777777779</v>
      </c>
      <c r="AB21" s="14">
        <f>+H22</f>
        <v>0.25069444444444444</v>
      </c>
      <c r="AC21" s="14">
        <f>+I22</f>
        <v>0</v>
      </c>
      <c r="AD21" s="14">
        <f>+J22</f>
        <v>0</v>
      </c>
      <c r="AE21" s="14">
        <f>+K22</f>
        <v>0</v>
      </c>
      <c r="AF21" s="14">
        <f>+L22</f>
        <v>3.2638888888888891E-2</v>
      </c>
      <c r="AK21" s="9">
        <f t="shared" si="0"/>
        <v>0</v>
      </c>
      <c r="AL21" s="9">
        <f t="shared" si="1"/>
        <v>1</v>
      </c>
    </row>
    <row r="22" spans="1:38" x14ac:dyDescent="0.25">
      <c r="A22" s="2" t="s">
        <v>74</v>
      </c>
      <c r="B22" t="s">
        <v>33</v>
      </c>
      <c r="C22" s="14">
        <v>0.24513888888888888</v>
      </c>
      <c r="D22" s="14">
        <v>0.80625000000000002</v>
      </c>
      <c r="E22" s="14">
        <v>0.56111111111111112</v>
      </c>
      <c r="F22" s="14">
        <v>0.52847222222222223</v>
      </c>
      <c r="G22" s="14">
        <v>0.27777777777777779</v>
      </c>
      <c r="H22" s="14">
        <v>0.25069444444444444</v>
      </c>
      <c r="I22" s="14">
        <v>0</v>
      </c>
      <c r="J22" s="14">
        <v>0</v>
      </c>
      <c r="K22" s="14">
        <v>0</v>
      </c>
      <c r="L22" s="14">
        <v>3.2638888888888891E-2</v>
      </c>
      <c r="M22" s="14">
        <v>4.8611111111111112E-3</v>
      </c>
      <c r="N22" s="14">
        <v>0</v>
      </c>
      <c r="O22" s="14">
        <v>0.52847222222222223</v>
      </c>
      <c r="P22" t="s">
        <v>34</v>
      </c>
      <c r="Q22" t="s">
        <v>21</v>
      </c>
      <c r="R22">
        <v>285</v>
      </c>
      <c r="T22" s="2" t="s">
        <v>74</v>
      </c>
      <c r="U22" t="s">
        <v>80</v>
      </c>
      <c r="V22" s="14">
        <v>45791</v>
      </c>
      <c r="W22" s="14">
        <f>+C23</f>
        <v>0.30625000000000002</v>
      </c>
      <c r="X22" s="14">
        <f>+D23</f>
        <v>0.78819444444444442</v>
      </c>
      <c r="Y22" s="14">
        <f>+E23</f>
        <v>0.48194444444444445</v>
      </c>
      <c r="Z22" s="14">
        <f>+F23</f>
        <v>0.43958333333333333</v>
      </c>
      <c r="AA22" s="14">
        <f>+G23</f>
        <v>0.20624999999999999</v>
      </c>
      <c r="AB22" s="14">
        <f>+H23</f>
        <v>0.23333333333333334</v>
      </c>
      <c r="AC22" s="14">
        <f>+I23</f>
        <v>0</v>
      </c>
      <c r="AD22" s="14">
        <f>+J23</f>
        <v>0</v>
      </c>
      <c r="AE22" s="14">
        <f>+K23</f>
        <v>0</v>
      </c>
      <c r="AF22" s="14">
        <f>+L23</f>
        <v>4.2361111111111113E-2</v>
      </c>
      <c r="AK22" s="9">
        <f t="shared" si="0"/>
        <v>0</v>
      </c>
      <c r="AL22" s="9">
        <f t="shared" si="1"/>
        <v>1</v>
      </c>
    </row>
    <row r="23" spans="1:38" x14ac:dyDescent="0.25">
      <c r="A23" s="2" t="s">
        <v>73</v>
      </c>
      <c r="B23" t="s">
        <v>35</v>
      </c>
      <c r="C23" s="14">
        <v>0.30625000000000002</v>
      </c>
      <c r="D23" s="14">
        <v>0.78819444444444442</v>
      </c>
      <c r="E23" s="14">
        <v>0.48194444444444445</v>
      </c>
      <c r="F23" s="14">
        <v>0.43958333333333333</v>
      </c>
      <c r="G23" s="14">
        <v>0.20624999999999999</v>
      </c>
      <c r="H23" s="14">
        <v>0.23333333333333334</v>
      </c>
      <c r="I23" s="14">
        <v>0</v>
      </c>
      <c r="J23" s="14">
        <v>0</v>
      </c>
      <c r="K23" s="14">
        <v>0</v>
      </c>
      <c r="L23" s="14">
        <v>4.2361111111111113E-2</v>
      </c>
      <c r="M23" s="14">
        <v>0</v>
      </c>
      <c r="N23" s="14">
        <v>0</v>
      </c>
      <c r="O23" s="14">
        <v>0.43958333333333333</v>
      </c>
      <c r="P23" t="s">
        <v>36</v>
      </c>
      <c r="Q23" t="s">
        <v>21</v>
      </c>
      <c r="R23">
        <v>335</v>
      </c>
      <c r="T23" s="2" t="s">
        <v>73</v>
      </c>
      <c r="U23" t="s">
        <v>81</v>
      </c>
      <c r="V23" s="14">
        <v>45792</v>
      </c>
      <c r="W23" s="14">
        <f>+C24</f>
        <v>0</v>
      </c>
      <c r="X23" s="14">
        <f>+D24</f>
        <v>0</v>
      </c>
      <c r="Y23" s="14">
        <f>+E24</f>
        <v>0</v>
      </c>
      <c r="Z23" s="14">
        <f>+F24</f>
        <v>0</v>
      </c>
      <c r="AA23" s="14">
        <f>+G24</f>
        <v>0</v>
      </c>
      <c r="AB23" s="14">
        <f>+H24</f>
        <v>0</v>
      </c>
      <c r="AC23" s="14">
        <f>+I24</f>
        <v>0</v>
      </c>
      <c r="AD23" s="14">
        <f>+J24</f>
        <v>0</v>
      </c>
      <c r="AE23" s="14">
        <f>+K24</f>
        <v>0</v>
      </c>
      <c r="AF23" s="14">
        <f>+L24</f>
        <v>0</v>
      </c>
      <c r="AK23" s="9">
        <f t="shared" si="0"/>
        <v>0</v>
      </c>
      <c r="AL23" s="9">
        <f t="shared" si="1"/>
        <v>0</v>
      </c>
    </row>
    <row r="24" spans="1:38" x14ac:dyDescent="0.25">
      <c r="A24" s="2" t="s">
        <v>75</v>
      </c>
      <c r="B24" t="s">
        <v>37</v>
      </c>
      <c r="C24" s="14">
        <v>0</v>
      </c>
      <c r="D24" s="14">
        <v>0</v>
      </c>
      <c r="E24" s="14">
        <v>0</v>
      </c>
      <c r="F24" s="14">
        <v>0</v>
      </c>
      <c r="G24" s="14">
        <v>0</v>
      </c>
      <c r="H24" s="14">
        <v>0</v>
      </c>
      <c r="I24" s="14">
        <v>0</v>
      </c>
      <c r="J24" s="14">
        <v>0</v>
      </c>
      <c r="K24" s="14">
        <v>0</v>
      </c>
      <c r="L24" s="14">
        <v>0</v>
      </c>
      <c r="M24" s="14">
        <v>0</v>
      </c>
      <c r="N24" s="14">
        <v>0</v>
      </c>
      <c r="O24" s="14">
        <v>0</v>
      </c>
      <c r="P24" t="s">
        <v>38</v>
      </c>
      <c r="Q24" t="s">
        <v>21</v>
      </c>
      <c r="R24">
        <v>152</v>
      </c>
      <c r="T24" s="2" t="s">
        <v>75</v>
      </c>
      <c r="U24" t="s">
        <v>82</v>
      </c>
      <c r="V24" s="14">
        <v>45793</v>
      </c>
      <c r="W24" s="14">
        <f>+C25</f>
        <v>0</v>
      </c>
      <c r="X24" s="14">
        <f>+D25</f>
        <v>0</v>
      </c>
      <c r="Y24" s="14">
        <f>+E25</f>
        <v>0</v>
      </c>
      <c r="Z24" s="14">
        <f>+F25</f>
        <v>0</v>
      </c>
      <c r="AA24" s="14">
        <f>+G25</f>
        <v>0</v>
      </c>
      <c r="AB24" s="14">
        <f>+H25</f>
        <v>0</v>
      </c>
      <c r="AC24" s="14">
        <f>+I25</f>
        <v>0</v>
      </c>
      <c r="AD24" s="14">
        <f t="shared" ref="AD24:AD40" si="2">+J25</f>
        <v>0</v>
      </c>
      <c r="AE24" s="14">
        <f>+K25</f>
        <v>0</v>
      </c>
      <c r="AF24" s="14">
        <f>+L25</f>
        <v>0</v>
      </c>
      <c r="AK24" s="9">
        <f t="shared" si="0"/>
        <v>0</v>
      </c>
      <c r="AL24" s="9">
        <f t="shared" si="1"/>
        <v>0</v>
      </c>
    </row>
    <row r="25" spans="1:38" x14ac:dyDescent="0.25">
      <c r="A25" s="2" t="s">
        <v>76</v>
      </c>
      <c r="B25" t="s">
        <v>39</v>
      </c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t="s">
        <v>21</v>
      </c>
      <c r="Q25" t="s">
        <v>21</v>
      </c>
      <c r="R25">
        <v>0</v>
      </c>
      <c r="T25" s="2" t="s">
        <v>76</v>
      </c>
      <c r="U25" t="s">
        <v>83</v>
      </c>
      <c r="V25" s="14">
        <v>45794</v>
      </c>
      <c r="W25" s="14">
        <f>+C26</f>
        <v>0.24652777777777779</v>
      </c>
      <c r="X25" s="14">
        <f>+D26</f>
        <v>0.81874999999999998</v>
      </c>
      <c r="Y25" s="14">
        <f>+E26</f>
        <v>0.57222222222222219</v>
      </c>
      <c r="Z25" s="14">
        <f>+F26</f>
        <v>0.52708333333333335</v>
      </c>
      <c r="AA25" s="14">
        <f>+G26</f>
        <v>0.25347222222222221</v>
      </c>
      <c r="AB25" s="14">
        <f>+H26</f>
        <v>0.27361111111111114</v>
      </c>
      <c r="AC25" s="14">
        <f>+I26</f>
        <v>0</v>
      </c>
      <c r="AD25" s="14">
        <f t="shared" si="2"/>
        <v>0</v>
      </c>
      <c r="AE25" s="14">
        <f>+K26</f>
        <v>0</v>
      </c>
      <c r="AF25" s="14">
        <f>+L26</f>
        <v>4.5138888888888888E-2</v>
      </c>
      <c r="AK25" s="9">
        <f t="shared" si="0"/>
        <v>0</v>
      </c>
      <c r="AL25" s="9">
        <f t="shared" si="1"/>
        <v>1</v>
      </c>
    </row>
    <row r="26" spans="1:38" ht="15.75" thickBot="1" x14ac:dyDescent="0.3">
      <c r="A26" s="3" t="s">
        <v>77</v>
      </c>
      <c r="C26" s="14">
        <v>0.24652777777777779</v>
      </c>
      <c r="D26" s="14">
        <v>0.81874999999999998</v>
      </c>
      <c r="E26" s="14">
        <v>0.57222222222222219</v>
      </c>
      <c r="F26" s="14">
        <v>0.52708333333333335</v>
      </c>
      <c r="G26" s="14">
        <v>0.25347222222222221</v>
      </c>
      <c r="H26" s="14">
        <v>0.27361111111111114</v>
      </c>
      <c r="I26" s="14">
        <v>0</v>
      </c>
      <c r="J26" s="14">
        <v>0</v>
      </c>
      <c r="K26" s="14">
        <v>0</v>
      </c>
      <c r="L26" s="14">
        <v>4.5138888888888888E-2</v>
      </c>
      <c r="M26" s="14">
        <v>3.472222222222222E-3</v>
      </c>
      <c r="N26" s="14">
        <v>0</v>
      </c>
      <c r="O26" s="14">
        <v>0.52708333333333335</v>
      </c>
      <c r="T26" s="3" t="s">
        <v>77</v>
      </c>
      <c r="V26" s="14"/>
      <c r="W26" s="14">
        <f>+C27</f>
        <v>0</v>
      </c>
      <c r="X26" s="14">
        <f>+D27</f>
        <v>0</v>
      </c>
      <c r="Y26" s="14">
        <f>+E27</f>
        <v>0</v>
      </c>
      <c r="Z26" s="14">
        <f>+F27</f>
        <v>0</v>
      </c>
      <c r="AA26" s="14">
        <f>+G27</f>
        <v>0</v>
      </c>
      <c r="AB26" s="14">
        <f>+H27</f>
        <v>0</v>
      </c>
      <c r="AC26" s="14">
        <f>+I27</f>
        <v>0</v>
      </c>
      <c r="AD26" s="14">
        <f t="shared" si="2"/>
        <v>0</v>
      </c>
      <c r="AE26" s="14">
        <f>+K27</f>
        <v>0</v>
      </c>
      <c r="AF26" s="14">
        <f>+L27</f>
        <v>0</v>
      </c>
      <c r="AK26" s="9">
        <f t="shared" si="0"/>
        <v>0</v>
      </c>
      <c r="AL26" s="9">
        <f t="shared" si="1"/>
        <v>0</v>
      </c>
    </row>
    <row r="27" spans="1:38" x14ac:dyDescent="0.25">
      <c r="A27" s="1" t="s">
        <v>71</v>
      </c>
      <c r="B27" t="s">
        <v>40</v>
      </c>
      <c r="C27" s="14">
        <v>0</v>
      </c>
      <c r="D27" s="14">
        <v>0</v>
      </c>
      <c r="E27" s="14">
        <v>0</v>
      </c>
      <c r="F27" s="14">
        <v>0</v>
      </c>
      <c r="G27" s="14">
        <v>0</v>
      </c>
      <c r="H27" s="14">
        <v>0</v>
      </c>
      <c r="I27" s="14">
        <v>0</v>
      </c>
      <c r="J27" s="14">
        <v>0</v>
      </c>
      <c r="K27" s="14">
        <v>0</v>
      </c>
      <c r="L27" s="14">
        <v>0</v>
      </c>
      <c r="M27" s="14">
        <v>0</v>
      </c>
      <c r="N27" s="14">
        <v>0</v>
      </c>
      <c r="O27" s="14">
        <v>0</v>
      </c>
      <c r="P27" t="s">
        <v>41</v>
      </c>
      <c r="Q27" t="s">
        <v>21</v>
      </c>
      <c r="R27">
        <v>282</v>
      </c>
      <c r="T27" s="1" t="s">
        <v>71</v>
      </c>
      <c r="U27" t="s">
        <v>78</v>
      </c>
      <c r="V27" s="14">
        <v>45796</v>
      </c>
      <c r="W27" s="14">
        <f>+C28</f>
        <v>0.26250000000000001</v>
      </c>
      <c r="X27" s="14">
        <f>+D28</f>
        <v>0.75555555555555554</v>
      </c>
      <c r="Y27" s="14">
        <f>+E28</f>
        <v>0.49305555555555558</v>
      </c>
      <c r="Z27" s="14">
        <f>+F28</f>
        <v>0.45694444444444443</v>
      </c>
      <c r="AA27" s="14">
        <f>+G28</f>
        <v>0.17708333333333334</v>
      </c>
      <c r="AB27" s="14">
        <f>+H28</f>
        <v>0.27986111111111112</v>
      </c>
      <c r="AC27" s="14">
        <f>+I28</f>
        <v>0</v>
      </c>
      <c r="AD27" s="14">
        <f t="shared" si="2"/>
        <v>0</v>
      </c>
      <c r="AE27" s="14">
        <f>+K28</f>
        <v>0</v>
      </c>
      <c r="AF27" s="14">
        <f>+L28</f>
        <v>3.6111111111111108E-2</v>
      </c>
      <c r="AK27" s="9">
        <f t="shared" si="0"/>
        <v>0</v>
      </c>
      <c r="AL27" s="9">
        <f t="shared" si="1"/>
        <v>1</v>
      </c>
    </row>
    <row r="28" spans="1:38" x14ac:dyDescent="0.25">
      <c r="A28" s="2" t="s">
        <v>72</v>
      </c>
      <c r="B28" t="s">
        <v>42</v>
      </c>
      <c r="C28" s="14">
        <v>0.26250000000000001</v>
      </c>
      <c r="D28" s="14">
        <v>0.75555555555555554</v>
      </c>
      <c r="E28" s="14">
        <v>0.49305555555555558</v>
      </c>
      <c r="F28" s="14">
        <v>0.45694444444444443</v>
      </c>
      <c r="G28" s="14">
        <v>0.17708333333333334</v>
      </c>
      <c r="H28" s="14">
        <v>0.27986111111111112</v>
      </c>
      <c r="I28" s="14">
        <v>0</v>
      </c>
      <c r="J28" s="14">
        <v>0</v>
      </c>
      <c r="K28" s="14">
        <v>0</v>
      </c>
      <c r="L28" s="14">
        <v>3.6111111111111108E-2</v>
      </c>
      <c r="M28" s="14">
        <v>0</v>
      </c>
      <c r="N28" s="14">
        <v>0</v>
      </c>
      <c r="O28" s="14">
        <v>0.45694444444444443</v>
      </c>
      <c r="P28" t="s">
        <v>21</v>
      </c>
      <c r="Q28" t="s">
        <v>21</v>
      </c>
      <c r="R28">
        <v>0</v>
      </c>
      <c r="T28" s="2" t="s">
        <v>72</v>
      </c>
      <c r="U28" t="s">
        <v>79</v>
      </c>
      <c r="V28" s="14">
        <v>45797</v>
      </c>
      <c r="W28" s="14">
        <f>+C29</f>
        <v>0.26111111111111113</v>
      </c>
      <c r="X28" s="14">
        <f>+D29</f>
        <v>0.74583333333333335</v>
      </c>
      <c r="Y28" s="14">
        <f>+E29</f>
        <v>0.48472222222222222</v>
      </c>
      <c r="Z28" s="14">
        <f>+F29</f>
        <v>0.45208333333333334</v>
      </c>
      <c r="AA28" s="14">
        <f>+G29</f>
        <v>0.24861111111111112</v>
      </c>
      <c r="AB28" s="14">
        <f>+H29</f>
        <v>0.20347222222222222</v>
      </c>
      <c r="AC28" s="14">
        <f>+I29</f>
        <v>0</v>
      </c>
      <c r="AD28" s="14">
        <f t="shared" si="2"/>
        <v>0</v>
      </c>
      <c r="AE28" s="14">
        <f>+K29</f>
        <v>0</v>
      </c>
      <c r="AF28" s="14">
        <f>+L29</f>
        <v>3.2638888888888891E-2</v>
      </c>
      <c r="AK28" s="9">
        <f t="shared" si="0"/>
        <v>0</v>
      </c>
      <c r="AL28" s="9">
        <f t="shared" si="1"/>
        <v>1</v>
      </c>
    </row>
    <row r="29" spans="1:38" x14ac:dyDescent="0.25">
      <c r="A29" s="2" t="s">
        <v>74</v>
      </c>
      <c r="B29" t="s">
        <v>43</v>
      </c>
      <c r="C29" s="14">
        <v>0.26111111111111113</v>
      </c>
      <c r="D29" s="14">
        <v>0.74583333333333335</v>
      </c>
      <c r="E29" s="14">
        <v>0.48472222222222222</v>
      </c>
      <c r="F29" s="14">
        <v>0.45208333333333334</v>
      </c>
      <c r="G29" s="14">
        <v>0.24861111111111112</v>
      </c>
      <c r="H29" s="14">
        <v>0.20347222222222222</v>
      </c>
      <c r="I29" s="14">
        <v>0</v>
      </c>
      <c r="J29" s="14">
        <v>0</v>
      </c>
      <c r="K29" s="14">
        <v>0</v>
      </c>
      <c r="L29" s="14">
        <v>3.2638888888888891E-2</v>
      </c>
      <c r="M29" s="14">
        <v>0</v>
      </c>
      <c r="N29" s="14">
        <v>0</v>
      </c>
      <c r="O29" s="14">
        <v>0.45208333333333334</v>
      </c>
      <c r="P29" t="s">
        <v>21</v>
      </c>
      <c r="Q29" t="s">
        <v>21</v>
      </c>
      <c r="R29">
        <v>188</v>
      </c>
      <c r="T29" s="2" t="s">
        <v>74</v>
      </c>
      <c r="U29" t="s">
        <v>80</v>
      </c>
      <c r="V29" s="14">
        <v>45798</v>
      </c>
      <c r="W29" s="14">
        <f>+C30</f>
        <v>0.25972222222222224</v>
      </c>
      <c r="X29" s="14">
        <f>+D30</f>
        <v>0.78680555555555554</v>
      </c>
      <c r="Y29" s="14">
        <f>+E30</f>
        <v>0.52708333333333335</v>
      </c>
      <c r="Z29" s="14">
        <f>+F30</f>
        <v>0.49444444444444446</v>
      </c>
      <c r="AA29" s="14">
        <f>+G30</f>
        <v>0.20902777777777778</v>
      </c>
      <c r="AB29" s="14">
        <f>+H30</f>
        <v>0.28541666666666665</v>
      </c>
      <c r="AC29" s="14">
        <f>+I30</f>
        <v>0</v>
      </c>
      <c r="AD29" s="14">
        <f t="shared" si="2"/>
        <v>0</v>
      </c>
      <c r="AE29" s="14">
        <f>+K30</f>
        <v>0</v>
      </c>
      <c r="AF29" s="14">
        <f>+L30</f>
        <v>3.2638888888888891E-2</v>
      </c>
      <c r="AK29" s="9">
        <f t="shared" si="0"/>
        <v>0</v>
      </c>
      <c r="AL29" s="9">
        <f t="shared" si="1"/>
        <v>1</v>
      </c>
    </row>
    <row r="30" spans="1:38" x14ac:dyDescent="0.25">
      <c r="A30" s="2" t="s">
        <v>73</v>
      </c>
      <c r="B30" t="s">
        <v>44</v>
      </c>
      <c r="C30" s="14">
        <v>0.25972222222222224</v>
      </c>
      <c r="D30" s="14">
        <v>0.78680555555555554</v>
      </c>
      <c r="E30" s="14">
        <v>0.52708333333333335</v>
      </c>
      <c r="F30" s="14">
        <v>0.49444444444444446</v>
      </c>
      <c r="G30" s="14">
        <v>0.20902777777777778</v>
      </c>
      <c r="H30" s="14">
        <v>0.28541666666666665</v>
      </c>
      <c r="I30" s="14">
        <v>0</v>
      </c>
      <c r="J30" s="14">
        <v>0</v>
      </c>
      <c r="K30" s="14">
        <v>0</v>
      </c>
      <c r="L30" s="14">
        <v>3.2638888888888891E-2</v>
      </c>
      <c r="M30" s="14">
        <v>0</v>
      </c>
      <c r="N30" s="14">
        <v>0</v>
      </c>
      <c r="O30" s="14">
        <v>0.49444444444444446</v>
      </c>
      <c r="P30" t="s">
        <v>21</v>
      </c>
      <c r="Q30" t="s">
        <v>21</v>
      </c>
      <c r="R30">
        <v>225</v>
      </c>
      <c r="T30" s="2" t="s">
        <v>73</v>
      </c>
      <c r="U30" t="s">
        <v>81</v>
      </c>
      <c r="V30" s="14">
        <v>45799</v>
      </c>
      <c r="W30" s="14">
        <f>+C31</f>
        <v>0</v>
      </c>
      <c r="X30" s="14">
        <f>+D31</f>
        <v>0</v>
      </c>
      <c r="Y30" s="14">
        <f>+E31</f>
        <v>0</v>
      </c>
      <c r="Z30" s="14">
        <f>+F31</f>
        <v>0</v>
      </c>
      <c r="AA30" s="14">
        <f>+G31</f>
        <v>0</v>
      </c>
      <c r="AB30" s="14">
        <f>+H31</f>
        <v>0</v>
      </c>
      <c r="AC30" s="14">
        <f>+I31</f>
        <v>0</v>
      </c>
      <c r="AD30" s="14">
        <f t="shared" si="2"/>
        <v>0</v>
      </c>
      <c r="AE30" s="14">
        <f>+K31</f>
        <v>0</v>
      </c>
      <c r="AF30" s="14">
        <f>+L31</f>
        <v>0</v>
      </c>
      <c r="AK30" s="9">
        <f t="shared" si="0"/>
        <v>0</v>
      </c>
      <c r="AL30" s="9">
        <f t="shared" si="1"/>
        <v>0</v>
      </c>
    </row>
    <row r="31" spans="1:38" x14ac:dyDescent="0.25">
      <c r="A31" s="2" t="s">
        <v>75</v>
      </c>
      <c r="B31" t="s">
        <v>45</v>
      </c>
      <c r="C31" s="14">
        <v>0</v>
      </c>
      <c r="D31" s="14">
        <v>0</v>
      </c>
      <c r="E31" s="14">
        <v>0</v>
      </c>
      <c r="F31" s="14">
        <v>0</v>
      </c>
      <c r="G31" s="14">
        <v>0</v>
      </c>
      <c r="H31" s="14">
        <v>0</v>
      </c>
      <c r="I31" s="14">
        <v>0</v>
      </c>
      <c r="J31" s="14">
        <v>0</v>
      </c>
      <c r="K31" s="14">
        <v>0</v>
      </c>
      <c r="L31" s="14">
        <v>0</v>
      </c>
      <c r="M31" s="14">
        <v>0</v>
      </c>
      <c r="N31" s="14">
        <v>0</v>
      </c>
      <c r="O31" s="14">
        <v>0</v>
      </c>
      <c r="P31" t="s">
        <v>34</v>
      </c>
      <c r="Q31" t="s">
        <v>21</v>
      </c>
      <c r="R31">
        <v>222</v>
      </c>
      <c r="T31" s="2" t="s">
        <v>75</v>
      </c>
      <c r="U31" t="s">
        <v>82</v>
      </c>
      <c r="V31" s="14">
        <v>45800</v>
      </c>
      <c r="W31" s="14">
        <f>+C32</f>
        <v>0</v>
      </c>
      <c r="X31" s="14">
        <f>+D32</f>
        <v>0</v>
      </c>
      <c r="Y31" s="14">
        <f>+E32</f>
        <v>0</v>
      </c>
      <c r="Z31" s="14">
        <f>+F32</f>
        <v>0</v>
      </c>
      <c r="AA31" s="14">
        <f>+G32</f>
        <v>0</v>
      </c>
      <c r="AB31" s="14">
        <f>+H32</f>
        <v>0</v>
      </c>
      <c r="AC31" s="14">
        <f>+I32</f>
        <v>0</v>
      </c>
      <c r="AD31" s="14">
        <f t="shared" si="2"/>
        <v>0</v>
      </c>
      <c r="AE31" s="14">
        <f>+K32</f>
        <v>0</v>
      </c>
      <c r="AF31" s="14">
        <f>+L32</f>
        <v>0</v>
      </c>
      <c r="AK31" s="9">
        <f t="shared" si="0"/>
        <v>0</v>
      </c>
      <c r="AL31" s="9">
        <f t="shared" si="1"/>
        <v>0</v>
      </c>
    </row>
    <row r="32" spans="1:38" x14ac:dyDescent="0.25">
      <c r="A32" s="2" t="s">
        <v>76</v>
      </c>
      <c r="B32" t="s">
        <v>46</v>
      </c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t="s">
        <v>21</v>
      </c>
      <c r="Q32" t="s">
        <v>21</v>
      </c>
      <c r="R32">
        <v>0</v>
      </c>
      <c r="T32" s="2" t="s">
        <v>76</v>
      </c>
      <c r="U32" t="s">
        <v>83</v>
      </c>
      <c r="V32" s="14">
        <v>45801</v>
      </c>
      <c r="W32" s="14">
        <f>+C33</f>
        <v>0.23541666666666666</v>
      </c>
      <c r="X32" s="14">
        <f>+D33</f>
        <v>0.79305555555555551</v>
      </c>
      <c r="Y32" s="14">
        <f>+E33</f>
        <v>0.55763888888888891</v>
      </c>
      <c r="Z32" s="14">
        <f>+F33</f>
        <v>0.52500000000000002</v>
      </c>
      <c r="AA32" s="14">
        <f>+G33</f>
        <v>0.27847222222222223</v>
      </c>
      <c r="AB32" s="14">
        <f>+H33</f>
        <v>0.24652777777777779</v>
      </c>
      <c r="AC32" s="14">
        <f>+I33</f>
        <v>0</v>
      </c>
      <c r="AD32" s="14">
        <f t="shared" si="2"/>
        <v>0</v>
      </c>
      <c r="AE32" s="14">
        <f>+K33</f>
        <v>0</v>
      </c>
      <c r="AF32" s="14">
        <f>+L33</f>
        <v>3.2638888888888891E-2</v>
      </c>
      <c r="AK32" s="9">
        <f t="shared" si="0"/>
        <v>0</v>
      </c>
      <c r="AL32" s="9">
        <f t="shared" si="1"/>
        <v>1</v>
      </c>
    </row>
    <row r="33" spans="1:38" ht="15.75" thickBot="1" x14ac:dyDescent="0.3">
      <c r="A33" s="3" t="s">
        <v>77</v>
      </c>
      <c r="C33" s="14">
        <v>0.23541666666666666</v>
      </c>
      <c r="D33" s="14">
        <v>0.79305555555555551</v>
      </c>
      <c r="E33" s="14">
        <v>0.55763888888888891</v>
      </c>
      <c r="F33" s="14">
        <v>0.52500000000000002</v>
      </c>
      <c r="G33" s="14">
        <v>0.27847222222222223</v>
      </c>
      <c r="H33" s="14">
        <v>0.24652777777777779</v>
      </c>
      <c r="I33" s="14">
        <v>0</v>
      </c>
      <c r="J33" s="14">
        <v>0</v>
      </c>
      <c r="K33" s="14">
        <v>0</v>
      </c>
      <c r="L33" s="14">
        <v>3.2638888888888891E-2</v>
      </c>
      <c r="M33" s="14">
        <v>1.4583333333333334E-2</v>
      </c>
      <c r="N33" s="14">
        <v>0</v>
      </c>
      <c r="O33" s="14">
        <v>0.52500000000000002</v>
      </c>
      <c r="T33" s="3" t="s">
        <v>77</v>
      </c>
      <c r="V33" s="14"/>
      <c r="W33" s="14">
        <f>+C34</f>
        <v>0.25</v>
      </c>
      <c r="X33" s="14">
        <f>+D34</f>
        <v>0.75138888888888888</v>
      </c>
      <c r="Y33" s="14">
        <f>+E34</f>
        <v>0.50138888888888888</v>
      </c>
      <c r="Z33" s="14">
        <f>+F34</f>
        <v>0.46805555555555556</v>
      </c>
      <c r="AA33" s="14">
        <f>+G34</f>
        <v>0.14722222222222223</v>
      </c>
      <c r="AB33" s="14">
        <f>+H34</f>
        <v>0.32083333333333336</v>
      </c>
      <c r="AC33" s="14">
        <f>+I34</f>
        <v>0</v>
      </c>
      <c r="AD33" s="14">
        <f t="shared" si="2"/>
        <v>0</v>
      </c>
      <c r="AE33" s="14">
        <f>+K34</f>
        <v>0</v>
      </c>
      <c r="AF33" s="14">
        <f>+L34</f>
        <v>3.3333333333333333E-2</v>
      </c>
      <c r="AK33" s="9">
        <f t="shared" si="0"/>
        <v>0</v>
      </c>
      <c r="AL33" s="9">
        <f t="shared" si="1"/>
        <v>1</v>
      </c>
    </row>
    <row r="34" spans="1:38" x14ac:dyDescent="0.25">
      <c r="A34" s="1" t="s">
        <v>71</v>
      </c>
      <c r="B34" t="s">
        <v>47</v>
      </c>
      <c r="C34" s="14">
        <v>0.25</v>
      </c>
      <c r="D34" s="14">
        <v>0.75138888888888888</v>
      </c>
      <c r="E34" s="14">
        <v>0.50138888888888888</v>
      </c>
      <c r="F34" s="14">
        <v>0.46805555555555556</v>
      </c>
      <c r="G34" s="14">
        <v>0.14722222222222223</v>
      </c>
      <c r="H34" s="14">
        <v>0.32083333333333336</v>
      </c>
      <c r="I34" s="14">
        <v>0</v>
      </c>
      <c r="J34" s="14">
        <v>0</v>
      </c>
      <c r="K34" s="14">
        <v>0</v>
      </c>
      <c r="L34" s="14">
        <v>3.3333333333333333E-2</v>
      </c>
      <c r="M34" s="14">
        <v>0</v>
      </c>
      <c r="N34" s="14">
        <v>0</v>
      </c>
      <c r="O34" s="14">
        <v>0.46805555555555556</v>
      </c>
      <c r="P34" t="s">
        <v>48</v>
      </c>
      <c r="Q34" t="s">
        <v>21</v>
      </c>
      <c r="R34">
        <v>267</v>
      </c>
      <c r="T34" s="1" t="s">
        <v>71</v>
      </c>
      <c r="U34" t="s">
        <v>78</v>
      </c>
      <c r="V34" s="14">
        <v>45803</v>
      </c>
      <c r="W34" s="14">
        <f>+C35</f>
        <v>0.24027777777777778</v>
      </c>
      <c r="X34" s="14">
        <f>+D35</f>
        <v>0.80486111111111114</v>
      </c>
      <c r="Y34" s="14">
        <f>+E35</f>
        <v>0.56458333333333333</v>
      </c>
      <c r="Z34" s="14">
        <f>+F35</f>
        <v>0.52916666666666667</v>
      </c>
      <c r="AA34" s="14">
        <f>+G35</f>
        <v>0.19166666666666668</v>
      </c>
      <c r="AB34" s="14">
        <f>+H35</f>
        <v>0.33750000000000002</v>
      </c>
      <c r="AC34" s="14">
        <f>+I35</f>
        <v>0</v>
      </c>
      <c r="AD34" s="14">
        <f t="shared" si="2"/>
        <v>0</v>
      </c>
      <c r="AE34" s="14">
        <f>+K35</f>
        <v>0</v>
      </c>
      <c r="AF34" s="14">
        <f>+L35</f>
        <v>3.5416666666666666E-2</v>
      </c>
      <c r="AK34" s="9">
        <f t="shared" si="0"/>
        <v>0</v>
      </c>
      <c r="AL34" s="9">
        <f t="shared" si="1"/>
        <v>1</v>
      </c>
    </row>
    <row r="35" spans="1:38" x14ac:dyDescent="0.25">
      <c r="A35" s="2" t="s">
        <v>72</v>
      </c>
      <c r="B35" t="s">
        <v>49</v>
      </c>
      <c r="C35" s="14">
        <v>0.24027777777777778</v>
      </c>
      <c r="D35" s="14">
        <v>0.80486111111111114</v>
      </c>
      <c r="E35" s="14">
        <v>0.56458333333333333</v>
      </c>
      <c r="F35" s="14">
        <v>0.52916666666666667</v>
      </c>
      <c r="G35" s="14">
        <v>0.19166666666666668</v>
      </c>
      <c r="H35" s="14">
        <v>0.33750000000000002</v>
      </c>
      <c r="I35" s="14">
        <v>0</v>
      </c>
      <c r="J35" s="14">
        <v>0</v>
      </c>
      <c r="K35" s="14">
        <v>0</v>
      </c>
      <c r="L35" s="14">
        <v>3.5416666666666666E-2</v>
      </c>
      <c r="M35" s="14">
        <v>9.7222222222222224E-3</v>
      </c>
      <c r="N35" s="14">
        <v>0</v>
      </c>
      <c r="O35" s="14">
        <v>0.52916666666666667</v>
      </c>
      <c r="P35" t="s">
        <v>21</v>
      </c>
      <c r="Q35" t="s">
        <v>21</v>
      </c>
      <c r="R35">
        <v>130</v>
      </c>
      <c r="T35" s="2" t="s">
        <v>72</v>
      </c>
      <c r="U35" t="s">
        <v>79</v>
      </c>
      <c r="V35" s="14">
        <v>45804</v>
      </c>
      <c r="W35" s="14">
        <f>+C36</f>
        <v>0</v>
      </c>
      <c r="X35" s="14">
        <f>+D36</f>
        <v>0</v>
      </c>
      <c r="Y35" s="14">
        <f>+E36</f>
        <v>0</v>
      </c>
      <c r="Z35" s="14">
        <f>+F36</f>
        <v>0</v>
      </c>
      <c r="AA35" s="14">
        <f>+G36</f>
        <v>0</v>
      </c>
      <c r="AB35" s="14">
        <f>+H36</f>
        <v>0</v>
      </c>
      <c r="AC35" s="14">
        <f>+I36</f>
        <v>0</v>
      </c>
      <c r="AD35" s="14">
        <f t="shared" si="2"/>
        <v>0</v>
      </c>
      <c r="AE35" s="14">
        <f>+K36</f>
        <v>0</v>
      </c>
      <c r="AF35" s="14">
        <f>+L36</f>
        <v>0</v>
      </c>
      <c r="AK35" s="9">
        <f t="shared" si="0"/>
        <v>0</v>
      </c>
      <c r="AL35" s="9">
        <f t="shared" si="1"/>
        <v>0</v>
      </c>
    </row>
    <row r="36" spans="1:38" x14ac:dyDescent="0.25">
      <c r="A36" s="2" t="s">
        <v>74</v>
      </c>
      <c r="B36" t="s">
        <v>50</v>
      </c>
      <c r="C36" s="14">
        <v>0</v>
      </c>
      <c r="D36" s="14">
        <v>0</v>
      </c>
      <c r="E36" s="14">
        <v>0</v>
      </c>
      <c r="F36" s="14">
        <v>0</v>
      </c>
      <c r="G36" s="14">
        <v>0</v>
      </c>
      <c r="H36" s="14">
        <v>0</v>
      </c>
      <c r="I36" s="14">
        <v>0</v>
      </c>
      <c r="J36" s="14">
        <v>0</v>
      </c>
      <c r="K36" s="14">
        <v>0</v>
      </c>
      <c r="L36" s="14">
        <v>0</v>
      </c>
      <c r="M36" s="14">
        <v>0</v>
      </c>
      <c r="N36" s="14">
        <v>0</v>
      </c>
      <c r="O36" s="14">
        <v>0</v>
      </c>
      <c r="P36" t="s">
        <v>51</v>
      </c>
      <c r="Q36" t="s">
        <v>21</v>
      </c>
      <c r="R36">
        <v>197</v>
      </c>
      <c r="T36" s="2" t="s">
        <v>74</v>
      </c>
      <c r="U36" t="s">
        <v>80</v>
      </c>
      <c r="V36" s="14">
        <v>45805</v>
      </c>
      <c r="W36" s="14">
        <f>+C37</f>
        <v>0</v>
      </c>
      <c r="X36" s="14">
        <f>+D37</f>
        <v>0</v>
      </c>
      <c r="Y36" s="14">
        <f>+E37</f>
        <v>0</v>
      </c>
      <c r="Z36" s="14">
        <f>+F37</f>
        <v>0</v>
      </c>
      <c r="AA36" s="14">
        <f>+G37</f>
        <v>0</v>
      </c>
      <c r="AB36" s="14">
        <f>+H37</f>
        <v>0</v>
      </c>
      <c r="AC36" s="14">
        <f>+I37</f>
        <v>0</v>
      </c>
      <c r="AD36" s="14">
        <f t="shared" si="2"/>
        <v>0</v>
      </c>
      <c r="AE36" s="14">
        <f>+K37</f>
        <v>0</v>
      </c>
      <c r="AF36" s="14">
        <f>+L37</f>
        <v>0</v>
      </c>
      <c r="AK36" s="9">
        <f t="shared" si="0"/>
        <v>0</v>
      </c>
      <c r="AL36" s="9">
        <f t="shared" si="1"/>
        <v>0</v>
      </c>
    </row>
    <row r="37" spans="1:38" x14ac:dyDescent="0.25">
      <c r="A37" s="2" t="s">
        <v>73</v>
      </c>
      <c r="B37" t="s">
        <v>52</v>
      </c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t="s">
        <v>21</v>
      </c>
      <c r="Q37" t="s">
        <v>21</v>
      </c>
      <c r="R37">
        <v>0</v>
      </c>
      <c r="T37" s="2" t="s">
        <v>73</v>
      </c>
      <c r="U37" t="s">
        <v>81</v>
      </c>
      <c r="V37" s="14">
        <v>45806</v>
      </c>
      <c r="W37" s="14">
        <f>+C38</f>
        <v>0</v>
      </c>
      <c r="X37" s="14">
        <f>+D38</f>
        <v>0</v>
      </c>
      <c r="Y37" s="14">
        <f>+E38</f>
        <v>0</v>
      </c>
      <c r="Z37" s="14">
        <f>+F38</f>
        <v>0</v>
      </c>
      <c r="AA37" s="14">
        <f>+G38</f>
        <v>0</v>
      </c>
      <c r="AB37" s="14">
        <f>+H38</f>
        <v>0</v>
      </c>
      <c r="AC37" s="14">
        <f>+I38</f>
        <v>0</v>
      </c>
      <c r="AD37" s="14">
        <f t="shared" si="2"/>
        <v>0</v>
      </c>
      <c r="AE37" s="14">
        <f>+K38</f>
        <v>0</v>
      </c>
      <c r="AF37" s="14">
        <f>+L38</f>
        <v>0</v>
      </c>
      <c r="AK37" s="9">
        <f t="shared" si="0"/>
        <v>0</v>
      </c>
      <c r="AL37" s="9">
        <f t="shared" si="1"/>
        <v>0</v>
      </c>
    </row>
    <row r="38" spans="1:38" x14ac:dyDescent="0.25">
      <c r="A38" s="2" t="s">
        <v>75</v>
      </c>
      <c r="C38" s="14">
        <v>0</v>
      </c>
      <c r="D38" s="14">
        <v>0</v>
      </c>
      <c r="E38" s="14">
        <v>0</v>
      </c>
      <c r="F38" s="14">
        <v>0</v>
      </c>
      <c r="G38" s="14">
        <v>0</v>
      </c>
      <c r="H38" s="14">
        <v>0</v>
      </c>
      <c r="I38" s="14">
        <v>0</v>
      </c>
      <c r="J38" s="14">
        <v>0</v>
      </c>
      <c r="K38" s="14">
        <v>0</v>
      </c>
      <c r="L38" s="14">
        <v>0</v>
      </c>
      <c r="M38" s="14">
        <v>0</v>
      </c>
      <c r="N38" s="14">
        <v>0</v>
      </c>
      <c r="O38" s="14">
        <v>0</v>
      </c>
      <c r="T38" s="2" t="s">
        <v>75</v>
      </c>
      <c r="V38" s="14"/>
      <c r="W38" s="14">
        <f>+C39</f>
        <v>0</v>
      </c>
      <c r="X38" s="14">
        <f>+D39</f>
        <v>0</v>
      </c>
      <c r="Y38" s="14">
        <f>+E39</f>
        <v>0</v>
      </c>
      <c r="Z38" s="14">
        <f>+F39</f>
        <v>0</v>
      </c>
      <c r="AA38" s="14">
        <f>+G39</f>
        <v>0</v>
      </c>
      <c r="AB38" s="14">
        <f>+H39</f>
        <v>0</v>
      </c>
      <c r="AC38" s="14">
        <f>+I39</f>
        <v>0</v>
      </c>
      <c r="AD38" s="14">
        <f t="shared" si="2"/>
        <v>0</v>
      </c>
      <c r="AE38" s="14">
        <f>+K39</f>
        <v>0</v>
      </c>
      <c r="AF38" s="14">
        <f>+L39</f>
        <v>0</v>
      </c>
      <c r="AK38" s="9">
        <f t="shared" si="0"/>
        <v>0</v>
      </c>
      <c r="AL38" s="9">
        <f t="shared" si="1"/>
        <v>0</v>
      </c>
    </row>
    <row r="39" spans="1:38" x14ac:dyDescent="0.25">
      <c r="A39" s="2" t="s">
        <v>76</v>
      </c>
      <c r="B39" t="s">
        <v>53</v>
      </c>
      <c r="C39" s="14">
        <v>0</v>
      </c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t="s">
        <v>21</v>
      </c>
      <c r="Q39" t="s">
        <v>21</v>
      </c>
      <c r="R39">
        <v>0</v>
      </c>
      <c r="T39" s="2" t="s">
        <v>76</v>
      </c>
      <c r="U39" t="s">
        <v>83</v>
      </c>
      <c r="V39" s="14">
        <v>45808</v>
      </c>
      <c r="W39" s="14" t="str">
        <f>+C40</f>
        <v>00:00</v>
      </c>
      <c r="X39" s="14" t="str">
        <f>+D40</f>
        <v>00:00</v>
      </c>
      <c r="Y39" s="14" t="str">
        <f>+E40</f>
        <v>00:00</v>
      </c>
      <c r="Z39" s="14" t="str">
        <f>+F40</f>
        <v>00:00</v>
      </c>
      <c r="AA39" s="14" t="str">
        <f>+G40</f>
        <v>00:00</v>
      </c>
      <c r="AB39" s="14" t="str">
        <f>+H40</f>
        <v>00:00</v>
      </c>
      <c r="AC39" s="14" t="str">
        <f>+I40</f>
        <v>00:00</v>
      </c>
      <c r="AD39" s="14" t="str">
        <f t="shared" si="2"/>
        <v>00:00</v>
      </c>
      <c r="AE39" s="14" t="str">
        <f>+K40</f>
        <v>00:00</v>
      </c>
      <c r="AF39" s="14" t="str">
        <f>+L40</f>
        <v>00:00</v>
      </c>
      <c r="AK39" s="9">
        <f t="shared" si="0"/>
        <v>0</v>
      </c>
      <c r="AL39" s="9">
        <f t="shared" si="1"/>
        <v>0</v>
      </c>
    </row>
    <row r="40" spans="1:38" ht="15.75" thickBot="1" x14ac:dyDescent="0.3">
      <c r="A40" s="3" t="s">
        <v>77</v>
      </c>
      <c r="C40" s="5" t="s">
        <v>20</v>
      </c>
      <c r="D40" s="5" t="s">
        <v>20</v>
      </c>
      <c r="E40" s="5" t="s">
        <v>20</v>
      </c>
      <c r="F40" s="5" t="s">
        <v>20</v>
      </c>
      <c r="G40" s="5" t="s">
        <v>20</v>
      </c>
      <c r="H40" s="5" t="s">
        <v>20</v>
      </c>
      <c r="I40" s="5" t="s">
        <v>20</v>
      </c>
      <c r="J40" s="5" t="s">
        <v>20</v>
      </c>
      <c r="K40" s="5" t="s">
        <v>20</v>
      </c>
      <c r="L40" s="5" t="s">
        <v>20</v>
      </c>
      <c r="M40" s="5" t="s">
        <v>20</v>
      </c>
      <c r="N40" s="5">
        <v>0</v>
      </c>
      <c r="O40" s="6" t="s">
        <v>20</v>
      </c>
      <c r="T40" s="3" t="s">
        <v>77</v>
      </c>
      <c r="V40" s="14"/>
      <c r="W40" s="14">
        <f>+C41</f>
        <v>3.8381944444444445</v>
      </c>
      <c r="X40" s="14">
        <f>+D41</f>
        <v>0</v>
      </c>
      <c r="Y40" s="14">
        <f>+E41</f>
        <v>0</v>
      </c>
      <c r="Z40" s="14">
        <f>+F41</f>
        <v>0</v>
      </c>
      <c r="AA40" s="14">
        <f>+G41</f>
        <v>0</v>
      </c>
      <c r="AB40" s="14">
        <f>+H41</f>
        <v>0</v>
      </c>
      <c r="AC40" s="14">
        <f>+I41</f>
        <v>0</v>
      </c>
      <c r="AD40" s="14">
        <f t="shared" si="2"/>
        <v>0</v>
      </c>
      <c r="AE40" s="14">
        <f>+K41</f>
        <v>0</v>
      </c>
      <c r="AF40" s="14">
        <f>+L41</f>
        <v>0</v>
      </c>
      <c r="AK40" s="9">
        <f t="shared" si="0"/>
        <v>0</v>
      </c>
      <c r="AL40" s="9">
        <f t="shared" si="1"/>
        <v>0</v>
      </c>
    </row>
    <row r="41" spans="1:38" x14ac:dyDescent="0.25">
      <c r="B41" t="s">
        <v>54</v>
      </c>
      <c r="C41" s="7">
        <f>SUM(C7:C40)</f>
        <v>3.8381944444444445</v>
      </c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t="s">
        <v>61</v>
      </c>
      <c r="Q41" t="s">
        <v>21</v>
      </c>
      <c r="R41">
        <v>3954</v>
      </c>
      <c r="AL41" s="9">
        <f t="shared" si="1"/>
        <v>0</v>
      </c>
    </row>
    <row r="42" spans="1:38" x14ac:dyDescent="0.25">
      <c r="B42" t="s">
        <v>62</v>
      </c>
      <c r="E42" t="s">
        <v>55</v>
      </c>
      <c r="F42" t="s">
        <v>56</v>
      </c>
      <c r="G42" t="s">
        <v>57</v>
      </c>
      <c r="H42" t="s">
        <v>58</v>
      </c>
      <c r="I42" t="s">
        <v>20</v>
      </c>
      <c r="J42" t="s">
        <v>20</v>
      </c>
      <c r="K42" t="s">
        <v>20</v>
      </c>
      <c r="L42" t="s">
        <v>59</v>
      </c>
      <c r="M42" t="s">
        <v>60</v>
      </c>
      <c r="N42" t="s">
        <v>20</v>
      </c>
      <c r="O42" t="s">
        <v>56</v>
      </c>
      <c r="P42" t="s">
        <v>61</v>
      </c>
      <c r="Q42" t="s">
        <v>21</v>
      </c>
      <c r="R42">
        <v>3954</v>
      </c>
    </row>
    <row r="43" spans="1:38" x14ac:dyDescent="0.25">
      <c r="B43" t="s">
        <v>70</v>
      </c>
      <c r="E43" t="s">
        <v>63</v>
      </c>
      <c r="F43" t="s">
        <v>64</v>
      </c>
      <c r="G43" t="s">
        <v>65</v>
      </c>
      <c r="H43" t="s">
        <v>66</v>
      </c>
      <c r="I43" t="s">
        <v>67</v>
      </c>
      <c r="J43" t="s">
        <v>67</v>
      </c>
      <c r="K43" t="s">
        <v>67</v>
      </c>
      <c r="L43" t="s">
        <v>68</v>
      </c>
      <c r="M43" t="s">
        <v>69</v>
      </c>
      <c r="N43" t="s">
        <v>67</v>
      </c>
      <c r="O43" t="s">
        <v>64</v>
      </c>
      <c r="P43" t="s">
        <v>61</v>
      </c>
      <c r="Q43" t="s">
        <v>21</v>
      </c>
      <c r="R43">
        <v>3954</v>
      </c>
    </row>
    <row r="44" spans="1:38" x14ac:dyDescent="0.25">
      <c r="B44" t="s">
        <v>62</v>
      </c>
      <c r="E44" t="s">
        <v>55</v>
      </c>
      <c r="F44" t="s">
        <v>56</v>
      </c>
      <c r="G44" t="s">
        <v>57</v>
      </c>
      <c r="H44" t="s">
        <v>58</v>
      </c>
      <c r="I44" t="s">
        <v>20</v>
      </c>
      <c r="J44" t="s">
        <v>20</v>
      </c>
      <c r="K44" t="s">
        <v>20</v>
      </c>
      <c r="L44" t="s">
        <v>59</v>
      </c>
      <c r="M44" t="s">
        <v>60</v>
      </c>
      <c r="N44" t="s">
        <v>20</v>
      </c>
      <c r="O44" t="s">
        <v>56</v>
      </c>
      <c r="P44" t="s">
        <v>61</v>
      </c>
      <c r="Q44" t="s">
        <v>21</v>
      </c>
      <c r="R44">
        <v>3954</v>
      </c>
    </row>
    <row r="45" spans="1:38" x14ac:dyDescent="0.25">
      <c r="E45" t="s">
        <v>63</v>
      </c>
      <c r="F45" t="s">
        <v>64</v>
      </c>
      <c r="G45" t="s">
        <v>65</v>
      </c>
      <c r="H45" t="s">
        <v>66</v>
      </c>
      <c r="I45" t="s">
        <v>67</v>
      </c>
      <c r="J45" t="s">
        <v>67</v>
      </c>
      <c r="K45" t="s">
        <v>67</v>
      </c>
      <c r="L45" t="s">
        <v>68</v>
      </c>
      <c r="M45" t="s">
        <v>69</v>
      </c>
      <c r="N45" t="s">
        <v>67</v>
      </c>
      <c r="O45" t="s">
        <v>64</v>
      </c>
    </row>
  </sheetData>
  <mergeCells count="2">
    <mergeCell ref="B1:R1"/>
    <mergeCell ref="AK4:AL4"/>
  </mergeCells>
  <dataValidations count="2">
    <dataValidation type="time" showInputMessage="1" showErrorMessage="1" sqref="O7:O40" xr:uid="{11045DA2-7ECD-4DD8-92DF-4B2E2406CF95}">
      <formula1>P7</formula1>
      <formula2>O24</formula2>
    </dataValidation>
    <dataValidation type="time" showInputMessage="1" showErrorMessage="1" sqref="D7:N40" xr:uid="{E0AED8ED-4A93-44CC-B9C1-BC35721A77C2}">
      <formula1>E8</formula1>
      <formula2>D24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AD246A8-50CB-4CE7-BF87-0E349FE473D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Tableau1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User01</dc:creator>
  <cp:lastModifiedBy>Yves Diennet</cp:lastModifiedBy>
  <dcterms:created xsi:type="dcterms:W3CDTF">2025-06-03T11:24:50Z</dcterms:created>
  <dcterms:modified xsi:type="dcterms:W3CDTF">2025-06-03T14:23:12Z</dcterms:modified>
</cp:coreProperties>
</file>