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728BFF85-E611-4523-9EC0-1E5D20257448}" xr6:coauthVersionLast="47" xr6:coauthVersionMax="47" xr10:uidLastSave="{00000000-0000-0000-0000-000000000000}"/>
  <bookViews>
    <workbookView xWindow="-120" yWindow="-120" windowWidth="29040" windowHeight="15720" tabRatio="614" firstSheet="11" activeTab="12" xr2:uid="{00000000-000D-0000-FFFF-FFFF00000000}"/>
  </bookViews>
  <sheets>
    <sheet name="janvier " sheetId="2" state="hidden" r:id="rId1"/>
    <sheet name="déclaration 01" sheetId="3" state="hidden" r:id="rId2"/>
    <sheet name="février" sheetId="4" state="hidden" r:id="rId3"/>
    <sheet name="déclaration 02" sheetId="5" state="hidden" r:id="rId4"/>
    <sheet name="janvier _2" sheetId="6" state="hidden" r:id="rId5"/>
    <sheet name="déclaration 01_2" sheetId="7" state="hidden" r:id="rId6"/>
    <sheet name="février_2" sheetId="8" state="hidden" r:id="rId7"/>
    <sheet name="déclaration 02_2" sheetId="9" state="hidden" r:id="rId8"/>
    <sheet name="mars_2" sheetId="10" state="hidden" r:id="rId9"/>
    <sheet name="mars" sheetId="11" state="hidden" r:id="rId10"/>
    <sheet name="déclaration 03" sheetId="12" state="hidden" r:id="rId11"/>
    <sheet name="PARAMETRES" sheetId="34" r:id="rId12"/>
    <sheet name="janvier" sheetId="30" r:id="rId13"/>
    <sheet name="fevrier" sheetId="32" r:id="rId14"/>
    <sheet name="mar" sheetId="31" r:id="rId15"/>
    <sheet name="avril" sheetId="29" r:id="rId16"/>
    <sheet name="mai" sheetId="15" r:id="rId17"/>
    <sheet name="juin" sheetId="17" r:id="rId18"/>
    <sheet name="juillet" sheetId="19" r:id="rId19"/>
    <sheet name="aôut" sheetId="21" r:id="rId20"/>
    <sheet name="septembre" sheetId="23" r:id="rId21"/>
    <sheet name="octobre" sheetId="25" r:id="rId22"/>
    <sheet name="novembre" sheetId="27" r:id="rId23"/>
    <sheet name="décembre" sheetId="28" r:id="rId24"/>
    <sheet name="Feuil5" sheetId="33" r:id="rId25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30" l="1"/>
  <c r="H5" i="30"/>
  <c r="H35" i="30" s="1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4" i="30"/>
  <c r="C5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32" i="30"/>
  <c r="C33" i="30"/>
  <c r="C34" i="30"/>
  <c r="C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4" i="30"/>
  <c r="H38" i="30"/>
  <c r="G38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G38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36" i="23" s="1"/>
  <c r="G8" i="23"/>
  <c r="G7" i="23"/>
  <c r="G6" i="23"/>
  <c r="G5" i="23"/>
  <c r="G4" i="23"/>
  <c r="G38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36" i="25" s="1"/>
  <c r="G8" i="25"/>
  <c r="G7" i="25"/>
  <c r="G6" i="25"/>
  <c r="G5" i="25"/>
  <c r="G4" i="25"/>
  <c r="G35" i="25" s="1"/>
  <c r="G38" i="27"/>
  <c r="G34" i="27"/>
  <c r="G33" i="27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7" i="27"/>
  <c r="G16" i="27"/>
  <c r="G15" i="27"/>
  <c r="G14" i="27"/>
  <c r="G13" i="27"/>
  <c r="G12" i="27"/>
  <c r="G11" i="27"/>
  <c r="G10" i="27"/>
  <c r="G9" i="27"/>
  <c r="G36" i="27" s="1"/>
  <c r="G8" i="27"/>
  <c r="G7" i="27"/>
  <c r="G6" i="27"/>
  <c r="G5" i="27"/>
  <c r="G4" i="27"/>
  <c r="G38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36" i="28" s="1"/>
  <c r="G22" i="28"/>
  <c r="G21" i="28"/>
  <c r="G20" i="28"/>
  <c r="G19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6" i="28"/>
  <c r="G5" i="28"/>
  <c r="G4" i="28"/>
  <c r="G38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6" i="19"/>
  <c r="G5" i="19"/>
  <c r="G4" i="19"/>
  <c r="G38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37" i="17" s="1"/>
  <c r="G12" i="17"/>
  <c r="G11" i="17"/>
  <c r="G10" i="17"/>
  <c r="G9" i="17"/>
  <c r="G8" i="17"/>
  <c r="G7" i="17"/>
  <c r="G6" i="17"/>
  <c r="G5" i="17"/>
  <c r="G4" i="17"/>
  <c r="G38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38" i="32"/>
  <c r="G34" i="32"/>
  <c r="G33" i="32"/>
  <c r="G32" i="32"/>
  <c r="G31" i="32"/>
  <c r="G30" i="32"/>
  <c r="G29" i="32"/>
  <c r="G28" i="32"/>
  <c r="G27" i="32"/>
  <c r="G26" i="32"/>
  <c r="G25" i="32"/>
  <c r="G24" i="32"/>
  <c r="G37" i="32" s="1"/>
  <c r="G23" i="32"/>
  <c r="G22" i="32"/>
  <c r="G21" i="32"/>
  <c r="G20" i="32"/>
  <c r="G19" i="32"/>
  <c r="G18" i="32"/>
  <c r="G17" i="32"/>
  <c r="G16" i="32"/>
  <c r="G15" i="32"/>
  <c r="G14" i="32"/>
  <c r="G13" i="32"/>
  <c r="G12" i="32"/>
  <c r="G11" i="32"/>
  <c r="G10" i="32"/>
  <c r="G9" i="32"/>
  <c r="G8" i="32"/>
  <c r="G7" i="32"/>
  <c r="G6" i="32"/>
  <c r="G5" i="32"/>
  <c r="G4" i="32"/>
  <c r="G38" i="31"/>
  <c r="G34" i="31"/>
  <c r="G33" i="31"/>
  <c r="G32" i="31"/>
  <c r="G31" i="31"/>
  <c r="G30" i="31"/>
  <c r="G29" i="31"/>
  <c r="G28" i="31"/>
  <c r="G27" i="31"/>
  <c r="G26" i="31"/>
  <c r="G25" i="31"/>
  <c r="G24" i="31"/>
  <c r="G37" i="31" s="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38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36" i="29" s="1"/>
  <c r="G8" i="29"/>
  <c r="G7" i="29"/>
  <c r="G6" i="29"/>
  <c r="G5" i="29"/>
  <c r="G4" i="29"/>
  <c r="B43" i="12"/>
  <c r="B42" i="12"/>
  <c r="B41" i="12"/>
  <c r="B40" i="12"/>
  <c r="B39" i="12"/>
  <c r="B38" i="12"/>
  <c r="B37" i="12"/>
  <c r="B36" i="12"/>
  <c r="B35" i="12"/>
  <c r="B34" i="12"/>
  <c r="B33" i="12"/>
  <c r="C32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C20" i="12"/>
  <c r="B20" i="12"/>
  <c r="B19" i="12"/>
  <c r="B18" i="12"/>
  <c r="B17" i="12"/>
  <c r="B16" i="12"/>
  <c r="B15" i="12"/>
  <c r="B14" i="12"/>
  <c r="B13" i="12"/>
  <c r="G38" i="11"/>
  <c r="G34" i="11"/>
  <c r="C43" i="12" s="1"/>
  <c r="G33" i="11"/>
  <c r="C42" i="12" s="1"/>
  <c r="G32" i="11"/>
  <c r="C41" i="12" s="1"/>
  <c r="G31" i="11"/>
  <c r="C40" i="12" s="1"/>
  <c r="G30" i="11"/>
  <c r="C39" i="12" s="1"/>
  <c r="G29" i="11"/>
  <c r="C38" i="12" s="1"/>
  <c r="G28" i="11"/>
  <c r="C37" i="12" s="1"/>
  <c r="G27" i="11"/>
  <c r="C36" i="12" s="1"/>
  <c r="G26" i="11"/>
  <c r="C35" i="12" s="1"/>
  <c r="G25" i="11"/>
  <c r="C34" i="12" s="1"/>
  <c r="G24" i="11"/>
  <c r="C33" i="12" s="1"/>
  <c r="G23" i="11"/>
  <c r="G22" i="11"/>
  <c r="C31" i="12" s="1"/>
  <c r="G21" i="11"/>
  <c r="C30" i="12" s="1"/>
  <c r="G20" i="11"/>
  <c r="C29" i="12" s="1"/>
  <c r="G19" i="11"/>
  <c r="C28" i="12" s="1"/>
  <c r="G18" i="11"/>
  <c r="C27" i="12" s="1"/>
  <c r="G17" i="11"/>
  <c r="C26" i="12" s="1"/>
  <c r="G16" i="11"/>
  <c r="C25" i="12" s="1"/>
  <c r="G15" i="11"/>
  <c r="C24" i="12" s="1"/>
  <c r="G14" i="11"/>
  <c r="C23" i="12" s="1"/>
  <c r="G13" i="11"/>
  <c r="C22" i="12" s="1"/>
  <c r="G12" i="11"/>
  <c r="C21" i="12" s="1"/>
  <c r="G11" i="11"/>
  <c r="G10" i="11"/>
  <c r="C19" i="12" s="1"/>
  <c r="G9" i="11"/>
  <c r="C18" i="12" s="1"/>
  <c r="G8" i="11"/>
  <c r="C17" i="12" s="1"/>
  <c r="G7" i="11"/>
  <c r="G6" i="11"/>
  <c r="C15" i="12" s="1"/>
  <c r="G5" i="11"/>
  <c r="C14" i="12" s="1"/>
  <c r="G4" i="11"/>
  <c r="C13" i="12" s="1"/>
  <c r="G38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I31" i="8"/>
  <c r="K31" i="8" s="1"/>
  <c r="I30" i="8"/>
  <c r="K30" i="8" s="1"/>
  <c r="I29" i="8"/>
  <c r="K29" i="8" s="1"/>
  <c r="I28" i="8"/>
  <c r="K28" i="8" s="1"/>
  <c r="I27" i="8"/>
  <c r="K27" i="8" s="1"/>
  <c r="I26" i="8"/>
  <c r="K26" i="8" s="1"/>
  <c r="I25" i="8"/>
  <c r="K25" i="8" s="1"/>
  <c r="I24" i="8"/>
  <c r="K24" i="8" s="1"/>
  <c r="I23" i="8"/>
  <c r="K23" i="8" s="1"/>
  <c r="K22" i="8"/>
  <c r="I22" i="8"/>
  <c r="I21" i="8"/>
  <c r="K21" i="8" s="1"/>
  <c r="I20" i="8"/>
  <c r="K20" i="8" s="1"/>
  <c r="I19" i="8"/>
  <c r="K19" i="8" s="1"/>
  <c r="I18" i="8"/>
  <c r="K18" i="8" s="1"/>
  <c r="I17" i="8"/>
  <c r="K17" i="8" s="1"/>
  <c r="I16" i="8"/>
  <c r="K16" i="8" s="1"/>
  <c r="I15" i="8"/>
  <c r="K15" i="8" s="1"/>
  <c r="I14" i="8"/>
  <c r="K14" i="8" s="1"/>
  <c r="I13" i="8"/>
  <c r="K13" i="8" s="1"/>
  <c r="I12" i="8"/>
  <c r="K12" i="8" s="1"/>
  <c r="I11" i="8"/>
  <c r="K11" i="8" s="1"/>
  <c r="K10" i="8"/>
  <c r="I10" i="8"/>
  <c r="I9" i="8"/>
  <c r="K9" i="8" s="1"/>
  <c r="I8" i="8"/>
  <c r="K8" i="8" s="1"/>
  <c r="I7" i="8"/>
  <c r="K7" i="8" s="1"/>
  <c r="I6" i="8"/>
  <c r="K6" i="8" s="1"/>
  <c r="I5" i="8"/>
  <c r="K5" i="8" s="1"/>
  <c r="I4" i="8"/>
  <c r="B43" i="7"/>
  <c r="A43" i="7"/>
  <c r="B42" i="7"/>
  <c r="A42" i="7"/>
  <c r="B41" i="7"/>
  <c r="A41" i="7"/>
  <c r="B40" i="7"/>
  <c r="A40" i="7"/>
  <c r="B39" i="7"/>
  <c r="A39" i="7"/>
  <c r="B38" i="7"/>
  <c r="A38" i="7"/>
  <c r="B37" i="7"/>
  <c r="A37" i="7"/>
  <c r="B36" i="7"/>
  <c r="A36" i="7"/>
  <c r="B35" i="7"/>
  <c r="A35" i="7"/>
  <c r="B34" i="7"/>
  <c r="A34" i="7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G38" i="6"/>
  <c r="G34" i="6"/>
  <c r="I34" i="6" s="1"/>
  <c r="G33" i="6"/>
  <c r="I33" i="6" s="1"/>
  <c r="G32" i="6"/>
  <c r="I32" i="6" s="1"/>
  <c r="G31" i="6"/>
  <c r="I31" i="6" s="1"/>
  <c r="G30" i="6"/>
  <c r="I30" i="6" s="1"/>
  <c r="G29" i="6"/>
  <c r="I29" i="6" s="1"/>
  <c r="G28" i="6"/>
  <c r="I28" i="6" s="1"/>
  <c r="G27" i="6"/>
  <c r="I27" i="6" s="1"/>
  <c r="G26" i="6"/>
  <c r="I26" i="6" s="1"/>
  <c r="G25" i="6"/>
  <c r="I25" i="6" s="1"/>
  <c r="G24" i="6"/>
  <c r="I24" i="6" s="1"/>
  <c r="I23" i="6"/>
  <c r="G23" i="6"/>
  <c r="G22" i="6"/>
  <c r="I22" i="6" s="1"/>
  <c r="G21" i="6"/>
  <c r="I21" i="6" s="1"/>
  <c r="G20" i="6"/>
  <c r="I20" i="6" s="1"/>
  <c r="I19" i="6"/>
  <c r="G19" i="6"/>
  <c r="G18" i="6"/>
  <c r="I18" i="6" s="1"/>
  <c r="I17" i="6"/>
  <c r="G17" i="6"/>
  <c r="G16" i="6"/>
  <c r="I16" i="6" s="1"/>
  <c r="I15" i="6"/>
  <c r="G15" i="6"/>
  <c r="G14" i="6"/>
  <c r="I14" i="6" s="1"/>
  <c r="G13" i="6"/>
  <c r="I13" i="6" s="1"/>
  <c r="G12" i="6"/>
  <c r="I12" i="6" s="1"/>
  <c r="I11" i="6"/>
  <c r="G11" i="6"/>
  <c r="G10" i="6"/>
  <c r="G9" i="6"/>
  <c r="I9" i="6" s="1"/>
  <c r="G8" i="6"/>
  <c r="I8" i="6" s="1"/>
  <c r="I7" i="6"/>
  <c r="G7" i="6"/>
  <c r="G6" i="6"/>
  <c r="I6" i="6" s="1"/>
  <c r="G5" i="6"/>
  <c r="I5" i="6" s="1"/>
  <c r="G4" i="6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I31" i="4"/>
  <c r="C40" i="5" s="1"/>
  <c r="I30" i="4"/>
  <c r="C39" i="9" s="1"/>
  <c r="I29" i="4"/>
  <c r="C38" i="9" s="1"/>
  <c r="I28" i="4"/>
  <c r="C37" i="5" s="1"/>
  <c r="I27" i="4"/>
  <c r="C36" i="5" s="1"/>
  <c r="I26" i="4"/>
  <c r="C35" i="9" s="1"/>
  <c r="I25" i="4"/>
  <c r="C34" i="9" s="1"/>
  <c r="K24" i="4"/>
  <c r="I24" i="4"/>
  <c r="C33" i="5" s="1"/>
  <c r="K23" i="4"/>
  <c r="I23" i="4"/>
  <c r="C32" i="5" s="1"/>
  <c r="I22" i="4"/>
  <c r="C31" i="9" s="1"/>
  <c r="I21" i="4"/>
  <c r="C30" i="9" s="1"/>
  <c r="I20" i="4"/>
  <c r="C29" i="5" s="1"/>
  <c r="I19" i="4"/>
  <c r="C28" i="5" s="1"/>
  <c r="I18" i="4"/>
  <c r="C27" i="9" s="1"/>
  <c r="I17" i="4"/>
  <c r="C26" i="9" s="1"/>
  <c r="I16" i="4"/>
  <c r="C25" i="5" s="1"/>
  <c r="K15" i="4"/>
  <c r="I15" i="4"/>
  <c r="C24" i="5" s="1"/>
  <c r="I14" i="4"/>
  <c r="C23" i="9" s="1"/>
  <c r="K13" i="4"/>
  <c r="I13" i="4"/>
  <c r="C22" i="9" s="1"/>
  <c r="I12" i="4"/>
  <c r="C21" i="5" s="1"/>
  <c r="I11" i="4"/>
  <c r="C20" i="5" s="1"/>
  <c r="I10" i="4"/>
  <c r="C19" i="9" s="1"/>
  <c r="K9" i="4"/>
  <c r="I9" i="4"/>
  <c r="C18" i="9" s="1"/>
  <c r="I8" i="4"/>
  <c r="C17" i="5" s="1"/>
  <c r="I7" i="4"/>
  <c r="C16" i="5" s="1"/>
  <c r="I6" i="4"/>
  <c r="C15" i="9" s="1"/>
  <c r="I5" i="4"/>
  <c r="C14" i="9" s="1"/>
  <c r="K4" i="4"/>
  <c r="I4" i="4"/>
  <c r="C13" i="5" s="1"/>
  <c r="B43" i="3"/>
  <c r="A43" i="3"/>
  <c r="B42" i="3"/>
  <c r="A42" i="3"/>
  <c r="B41" i="3"/>
  <c r="A41" i="3"/>
  <c r="B40" i="3"/>
  <c r="A40" i="3"/>
  <c r="B39" i="3"/>
  <c r="A39" i="3"/>
  <c r="B38" i="3"/>
  <c r="A38" i="3"/>
  <c r="B37" i="3"/>
  <c r="A37" i="3"/>
  <c r="B36" i="3"/>
  <c r="A36" i="3"/>
  <c r="B35" i="3"/>
  <c r="A35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C20" i="3"/>
  <c r="B20" i="3"/>
  <c r="A20" i="3"/>
  <c r="B19" i="3"/>
  <c r="A19" i="3"/>
  <c r="B18" i="3"/>
  <c r="A18" i="3"/>
  <c r="B17" i="3"/>
  <c r="A17" i="3"/>
  <c r="B16" i="3"/>
  <c r="A16" i="3"/>
  <c r="B15" i="3"/>
  <c r="A15" i="3"/>
  <c r="C14" i="3"/>
  <c r="B14" i="3"/>
  <c r="A14" i="3"/>
  <c r="B13" i="3"/>
  <c r="A13" i="3"/>
  <c r="G38" i="2"/>
  <c r="G34" i="2"/>
  <c r="C43" i="3" s="1"/>
  <c r="G33" i="2"/>
  <c r="C42" i="3" s="1"/>
  <c r="G32" i="2"/>
  <c r="C41" i="7" s="1"/>
  <c r="G31" i="2"/>
  <c r="C40" i="3" s="1"/>
  <c r="G30" i="2"/>
  <c r="C39" i="7" s="1"/>
  <c r="G29" i="2"/>
  <c r="C38" i="7" s="1"/>
  <c r="G28" i="2"/>
  <c r="C37" i="3" s="1"/>
  <c r="I27" i="2"/>
  <c r="G27" i="2"/>
  <c r="C36" i="7" s="1"/>
  <c r="G26" i="2"/>
  <c r="C35" i="3" s="1"/>
  <c r="G25" i="2"/>
  <c r="C34" i="3" s="1"/>
  <c r="G24" i="2"/>
  <c r="C33" i="7" s="1"/>
  <c r="I23" i="2"/>
  <c r="G23" i="2"/>
  <c r="C32" i="3" s="1"/>
  <c r="G22" i="2"/>
  <c r="C31" i="7" s="1"/>
  <c r="G21" i="2"/>
  <c r="C30" i="7" s="1"/>
  <c r="G20" i="2"/>
  <c r="C29" i="3" s="1"/>
  <c r="G19" i="2"/>
  <c r="C28" i="7" s="1"/>
  <c r="G18" i="2"/>
  <c r="C27" i="3" s="1"/>
  <c r="G17" i="2"/>
  <c r="C26" i="3" s="1"/>
  <c r="G16" i="2"/>
  <c r="C25" i="7" s="1"/>
  <c r="I15" i="2"/>
  <c r="G15" i="2"/>
  <c r="C24" i="3" s="1"/>
  <c r="G14" i="2"/>
  <c r="C23" i="7" s="1"/>
  <c r="G13" i="2"/>
  <c r="C22" i="7" s="1"/>
  <c r="G12" i="2"/>
  <c r="C21" i="3" s="1"/>
  <c r="I11" i="2"/>
  <c r="G11" i="2"/>
  <c r="C20" i="7" s="1"/>
  <c r="G10" i="2"/>
  <c r="C19" i="3" s="1"/>
  <c r="G9" i="2"/>
  <c r="C18" i="3" s="1"/>
  <c r="G8" i="2"/>
  <c r="C17" i="7" s="1"/>
  <c r="I7" i="2"/>
  <c r="G7" i="2"/>
  <c r="C16" i="3" s="1"/>
  <c r="G6" i="2"/>
  <c r="C15" i="7" s="1"/>
  <c r="G5" i="2"/>
  <c r="C14" i="7" s="1"/>
  <c r="G4" i="2"/>
  <c r="C13" i="3" s="1"/>
  <c r="H36" i="30" l="1"/>
  <c r="G35" i="19"/>
  <c r="I17" i="2"/>
  <c r="K5" i="4"/>
  <c r="G37" i="15"/>
  <c r="G37" i="27"/>
  <c r="K7" i="4"/>
  <c r="K16" i="4"/>
  <c r="K25" i="4"/>
  <c r="G36" i="6"/>
  <c r="G35" i="31"/>
  <c r="G36" i="15"/>
  <c r="G36" i="17"/>
  <c r="G36" i="19"/>
  <c r="G37" i="23"/>
  <c r="G37" i="21"/>
  <c r="I9" i="2"/>
  <c r="G36" i="21"/>
  <c r="I31" i="2"/>
  <c r="K8" i="4"/>
  <c r="K17" i="4"/>
  <c r="G35" i="17"/>
  <c r="I19" i="2"/>
  <c r="I21" i="2"/>
  <c r="K27" i="4"/>
  <c r="G35" i="10"/>
  <c r="G37" i="29"/>
  <c r="G35" i="21"/>
  <c r="G37" i="19"/>
  <c r="I32" i="8"/>
  <c r="I33" i="2"/>
  <c r="K19" i="4"/>
  <c r="K28" i="4"/>
  <c r="G37" i="25"/>
  <c r="G36" i="11"/>
  <c r="I13" i="2"/>
  <c r="K11" i="4"/>
  <c r="K20" i="4"/>
  <c r="K29" i="4"/>
  <c r="G35" i="6"/>
  <c r="C16" i="12"/>
  <c r="G36" i="32"/>
  <c r="I25" i="2"/>
  <c r="K12" i="4"/>
  <c r="K21" i="4"/>
  <c r="C28" i="3"/>
  <c r="K31" i="4"/>
  <c r="G35" i="29"/>
  <c r="I29" i="2"/>
  <c r="I5" i="2"/>
  <c r="C36" i="3"/>
  <c r="G36" i="10"/>
  <c r="G35" i="32"/>
  <c r="G35" i="15"/>
  <c r="G35" i="27"/>
  <c r="G35" i="23"/>
  <c r="G35" i="28"/>
  <c r="G37" i="28"/>
  <c r="G36" i="31"/>
  <c r="M32" i="8"/>
  <c r="M32" i="4"/>
  <c r="C44" i="12"/>
  <c r="I4" i="2"/>
  <c r="I8" i="2"/>
  <c r="I12" i="2"/>
  <c r="I16" i="2"/>
  <c r="I20" i="2"/>
  <c r="I24" i="2"/>
  <c r="I28" i="2"/>
  <c r="I32" i="2"/>
  <c r="C15" i="3"/>
  <c r="C23" i="3"/>
  <c r="C31" i="3"/>
  <c r="C39" i="3"/>
  <c r="I10" i="6"/>
  <c r="C19" i="7"/>
  <c r="C27" i="7"/>
  <c r="C35" i="7"/>
  <c r="C43" i="7"/>
  <c r="G35" i="11"/>
  <c r="C15" i="5"/>
  <c r="C19" i="5"/>
  <c r="C23" i="5"/>
  <c r="C27" i="5"/>
  <c r="C31" i="5"/>
  <c r="C35" i="5"/>
  <c r="C39" i="5"/>
  <c r="C16" i="7"/>
  <c r="C24" i="7"/>
  <c r="C32" i="7"/>
  <c r="C40" i="7"/>
  <c r="C13" i="9"/>
  <c r="C17" i="9"/>
  <c r="C21" i="9"/>
  <c r="C25" i="9"/>
  <c r="C29" i="9"/>
  <c r="C33" i="9"/>
  <c r="C37" i="9"/>
  <c r="G36" i="2"/>
  <c r="C17" i="3"/>
  <c r="C25" i="3"/>
  <c r="C33" i="3"/>
  <c r="C41" i="3"/>
  <c r="I32" i="4"/>
  <c r="C13" i="7"/>
  <c r="C21" i="7"/>
  <c r="C29" i="7"/>
  <c r="C37" i="7"/>
  <c r="G35" i="2"/>
  <c r="C22" i="3"/>
  <c r="C30" i="3"/>
  <c r="C38" i="3"/>
  <c r="C14" i="5"/>
  <c r="C18" i="5"/>
  <c r="C22" i="5"/>
  <c r="C26" i="5"/>
  <c r="C30" i="5"/>
  <c r="C34" i="5"/>
  <c r="C38" i="5"/>
  <c r="C18" i="7"/>
  <c r="C26" i="7"/>
  <c r="C34" i="7"/>
  <c r="C42" i="7"/>
  <c r="I33" i="8"/>
  <c r="C16" i="9"/>
  <c r="C20" i="9"/>
  <c r="C24" i="9"/>
  <c r="C28" i="9"/>
  <c r="C32" i="9"/>
  <c r="C36" i="9"/>
  <c r="C40" i="9"/>
  <c r="I6" i="2"/>
  <c r="I10" i="2"/>
  <c r="I14" i="2"/>
  <c r="I18" i="2"/>
  <c r="I22" i="2"/>
  <c r="I26" i="2"/>
  <c r="I30" i="2"/>
  <c r="I34" i="2"/>
  <c r="I4" i="6"/>
  <c r="K6" i="4"/>
  <c r="K10" i="4"/>
  <c r="K14" i="4"/>
  <c r="K18" i="4"/>
  <c r="K22" i="4"/>
  <c r="K26" i="4"/>
  <c r="K30" i="4"/>
  <c r="K4" i="8"/>
  <c r="I33" i="4"/>
  <c r="C44" i="3" l="1"/>
  <c r="C44" i="5"/>
  <c r="L32" i="8"/>
  <c r="L32" i="4"/>
  <c r="C44" i="7"/>
  <c r="C44" i="9"/>
</calcChain>
</file>

<file path=xl/sharedStrings.xml><?xml version="1.0" encoding="utf-8"?>
<sst xmlns="http://schemas.openxmlformats.org/spreadsheetml/2006/main" count="1053" uniqueCount="65">
  <si>
    <t>Date</t>
  </si>
  <si>
    <t>janvier</t>
  </si>
  <si>
    <t>matin</t>
  </si>
  <si>
    <t>après midi</t>
  </si>
  <si>
    <t>Total heures</t>
  </si>
  <si>
    <t>dont heures nuit</t>
  </si>
  <si>
    <t>emb</t>
  </si>
  <si>
    <t>deb</t>
  </si>
  <si>
    <t>LUNDI</t>
  </si>
  <si>
    <t>MARDI</t>
  </si>
  <si>
    <t>MERCREDI</t>
  </si>
  <si>
    <t>JEUDI</t>
  </si>
  <si>
    <t>VENDREDI</t>
  </si>
  <si>
    <t>SAMEDI</t>
  </si>
  <si>
    <t>DIMANCHE</t>
  </si>
  <si>
    <t>dont heures dimanche</t>
  </si>
  <si>
    <t>dont heures jours fériés</t>
  </si>
  <si>
    <t>dont heures de nuit</t>
  </si>
  <si>
    <t>POLE TOURISME</t>
  </si>
  <si>
    <t>ETAT DES HEURES DU MOIS DE : JANVIER 2017</t>
  </si>
  <si>
    <t>Nom et prénom de l'agent :</t>
  </si>
  <si>
    <t>Jour</t>
  </si>
  <si>
    <t>Nb d'heures effectuées</t>
  </si>
  <si>
    <t>Heures complémentaires/ heures supplémentaires (à entourer en fonction)</t>
  </si>
  <si>
    <t>Heures de dimanche et jours fériés</t>
  </si>
  <si>
    <t>Total heures Dim et JF</t>
  </si>
  <si>
    <t>Heures de nuit</t>
  </si>
  <si>
    <t>Contrat de droit privé</t>
  </si>
  <si>
    <t>Total des heures de nuit</t>
  </si>
  <si>
    <t>repas midi</t>
  </si>
  <si>
    <t>repas soir</t>
  </si>
  <si>
    <t>de       à</t>
  </si>
  <si>
    <t>Case à cocher</t>
  </si>
  <si>
    <t>TOTAL</t>
  </si>
  <si>
    <t>Signature et certifié exact</t>
  </si>
  <si>
    <t>Nom et visa du chef de service</t>
  </si>
  <si>
    <t>L'agent</t>
  </si>
  <si>
    <t>février</t>
  </si>
  <si>
    <t>ETAT DES HEURES DU MOIS DE : Février 2017</t>
  </si>
  <si>
    <t>Mercredi</t>
  </si>
  <si>
    <t>Jeudi</t>
  </si>
  <si>
    <t>Vendredi</t>
  </si>
  <si>
    <t>Samedi</t>
  </si>
  <si>
    <t>Dimanche</t>
  </si>
  <si>
    <t>Lundi</t>
  </si>
  <si>
    <t>Mardi</t>
  </si>
  <si>
    <t>mars</t>
  </si>
  <si>
    <t>ETAT DES HEURES DU MOIS DE : Mars 2017</t>
  </si>
  <si>
    <t>Gérant ou co-gérant</t>
  </si>
  <si>
    <t>Employé</t>
  </si>
  <si>
    <t>JOURS FERIES</t>
  </si>
  <si>
    <t>JOUR DE L'AN</t>
  </si>
  <si>
    <t>LUNDI DE Pâques</t>
  </si>
  <si>
    <t>FETE DU TRAVAIL</t>
  </si>
  <si>
    <t>ASCENION</t>
  </si>
  <si>
    <t>LUNDI DE PENTECOTE</t>
  </si>
  <si>
    <t>FETE NATIONALE</t>
  </si>
  <si>
    <t>ASSOMPTION</t>
  </si>
  <si>
    <t>ARMISTICE 1918</t>
  </si>
  <si>
    <t>ARMISTICE 1945</t>
  </si>
  <si>
    <t>NOEL</t>
  </si>
  <si>
    <t>Férié</t>
  </si>
  <si>
    <t>Les heures de jour férié sont doublées</t>
  </si>
  <si>
    <t>Le F pour férié se met automatiquement</t>
  </si>
  <si>
    <t>Pour les dates il faut entrer la date dans la colonne A. Les formats des colonnes A et B sont personnalisés.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</si>
</sst>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/mm/yy;@"/>
    <numFmt numFmtId="167" formatCode="h:mm;@"/>
    <numFmt numFmtId="170" formatCode="ddd"/>
    <numFmt numFmtId="171" formatCode="d"/>
  </numFmts>
  <fonts count="15" x14ac:knownFonts="1"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8"/>
      <name val="Arial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1" fillId="0" borderId="0"/>
    <xf numFmtId="164" fontId="11" fillId="0" borderId="0" applyFont="0" applyFill="0" applyBorder="0" applyAlignment="0" applyProtection="0"/>
  </cellStyleXfs>
  <cellXfs count="11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1" fillId="0" borderId="1" xfId="1" applyBorder="1" applyAlignment="1">
      <alignment horizontal="center"/>
    </xf>
    <xf numFmtId="0" fontId="0" fillId="0" borderId="1" xfId="1" applyFont="1" applyBorder="1"/>
    <xf numFmtId="0" fontId="0" fillId="0" borderId="1" xfId="0" applyBorder="1"/>
    <xf numFmtId="0" fontId="5" fillId="0" borderId="1" xfId="1" applyFont="1" applyBorder="1"/>
    <xf numFmtId="0" fontId="1" fillId="0" borderId="1" xfId="0" applyFont="1" applyBorder="1"/>
    <xf numFmtId="2" fontId="0" fillId="0" borderId="1" xfId="0" applyNumberFormat="1" applyBorder="1"/>
    <xf numFmtId="0" fontId="11" fillId="0" borderId="6" xfId="1" applyBorder="1"/>
    <xf numFmtId="0" fontId="0" fillId="0" borderId="2" xfId="0" applyBorder="1"/>
    <xf numFmtId="0" fontId="0" fillId="0" borderId="7" xfId="0" applyBorder="1"/>
    <xf numFmtId="0" fontId="0" fillId="0" borderId="8" xfId="1" applyFont="1" applyBorder="1"/>
    <xf numFmtId="0" fontId="0" fillId="0" borderId="9" xfId="0" applyBorder="1"/>
    <xf numFmtId="0" fontId="0" fillId="0" borderId="0" xfId="0" applyAlignment="1">
      <alignment vertical="center"/>
    </xf>
    <xf numFmtId="0" fontId="0" fillId="0" borderId="0" xfId="1" applyFont="1"/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shrinkToFit="1"/>
    </xf>
    <xf numFmtId="0" fontId="3" fillId="0" borderId="1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/>
    </xf>
    <xf numFmtId="0" fontId="3" fillId="0" borderId="20" xfId="1" applyFont="1" applyBorder="1" applyAlignment="1">
      <alignment vertical="center"/>
    </xf>
    <xf numFmtId="0" fontId="3" fillId="0" borderId="20" xfId="1" applyFont="1" applyBorder="1" applyAlignment="1">
      <alignment horizontal="center" vertical="center"/>
    </xf>
    <xf numFmtId="0" fontId="3" fillId="0" borderId="21" xfId="1" applyFont="1" applyBorder="1" applyAlignment="1">
      <alignment vertical="center"/>
    </xf>
    <xf numFmtId="0" fontId="9" fillId="0" borderId="5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5" xfId="1" applyFont="1" applyBorder="1" applyAlignment="1">
      <alignment horizontal="center"/>
    </xf>
    <xf numFmtId="0" fontId="11" fillId="0" borderId="22" xfId="1" applyBorder="1" applyAlignment="1">
      <alignment horizontal="center"/>
    </xf>
    <xf numFmtId="0" fontId="11" fillId="0" borderId="23" xfId="1" applyBorder="1"/>
    <xf numFmtId="0" fontId="11" fillId="0" borderId="23" xfId="1" applyBorder="1" applyAlignment="1">
      <alignment horizontal="center" vertical="center"/>
    </xf>
    <xf numFmtId="0" fontId="11" fillId="0" borderId="23" xfId="1" applyBorder="1" applyAlignment="1">
      <alignment horizontal="center"/>
    </xf>
    <xf numFmtId="0" fontId="11" fillId="0" borderId="24" xfId="1" applyBorder="1"/>
    <xf numFmtId="0" fontId="0" fillId="0" borderId="16" xfId="0" applyBorder="1" applyAlignment="1">
      <alignment horizontal="center"/>
    </xf>
    <xf numFmtId="0" fontId="11" fillId="0" borderId="1" xfId="1" applyBorder="1"/>
    <xf numFmtId="0" fontId="7" fillId="0" borderId="1" xfId="1" applyFon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0" fontId="11" fillId="0" borderId="18" xfId="1" applyBorder="1" applyAlignment="1">
      <alignment horizontal="center" vertical="center"/>
    </xf>
    <xf numFmtId="0" fontId="11" fillId="0" borderId="18" xfId="1" applyBorder="1" applyAlignment="1">
      <alignment horizontal="center"/>
    </xf>
    <xf numFmtId="0" fontId="11" fillId="0" borderId="25" xfId="1" applyBorder="1"/>
    <xf numFmtId="0" fontId="11" fillId="0" borderId="25" xfId="1" applyBorder="1" applyAlignment="1">
      <alignment horizontal="center" vertical="center"/>
    </xf>
    <xf numFmtId="0" fontId="11" fillId="0" borderId="25" xfId="1" applyBorder="1" applyAlignment="1">
      <alignment horizontal="center"/>
    </xf>
    <xf numFmtId="0" fontId="11" fillId="0" borderId="26" xfId="1" applyBorder="1" applyAlignment="1">
      <alignment horizontal="center"/>
    </xf>
    <xf numFmtId="0" fontId="11" fillId="0" borderId="24" xfId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/>
    <xf numFmtId="0" fontId="9" fillId="0" borderId="1" xfId="1" applyFont="1" applyBorder="1"/>
    <xf numFmtId="0" fontId="7" fillId="0" borderId="25" xfId="1" applyFont="1" applyBorder="1"/>
    <xf numFmtId="0" fontId="11" fillId="0" borderId="0" xfId="1" applyAlignment="1">
      <alignment shrinkToFit="1"/>
    </xf>
    <xf numFmtId="0" fontId="0" fillId="0" borderId="27" xfId="0" applyBorder="1" applyAlignment="1">
      <alignment horizontal="center"/>
    </xf>
    <xf numFmtId="0" fontId="0" fillId="0" borderId="28" xfId="1" applyFont="1" applyBorder="1" applyAlignment="1">
      <alignment horizontal="center"/>
    </xf>
    <xf numFmtId="0" fontId="11" fillId="0" borderId="0" xfId="1"/>
    <xf numFmtId="0" fontId="7" fillId="0" borderId="29" xfId="1" applyFont="1" applyBorder="1"/>
    <xf numFmtId="0" fontId="11" fillId="0" borderId="8" xfId="1" applyBorder="1" applyAlignment="1">
      <alignment horizontal="center"/>
    </xf>
    <xf numFmtId="0" fontId="11" fillId="0" borderId="30" xfId="1" applyBorder="1"/>
    <xf numFmtId="0" fontId="11" fillId="0" borderId="30" xfId="1" applyBorder="1" applyAlignment="1">
      <alignment horizontal="center" vertical="center"/>
    </xf>
    <xf numFmtId="0" fontId="11" fillId="0" borderId="31" xfId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6" xfId="1" applyFont="1" applyBorder="1"/>
    <xf numFmtId="0" fontId="0" fillId="0" borderId="6" xfId="0" applyBorder="1"/>
    <xf numFmtId="0" fontId="5" fillId="0" borderId="32" xfId="1" applyFont="1" applyBorder="1"/>
    <xf numFmtId="0" fontId="0" fillId="0" borderId="33" xfId="1" applyFont="1" applyBorder="1"/>
    <xf numFmtId="0" fontId="0" fillId="0" borderId="33" xfId="0" applyBorder="1"/>
    <xf numFmtId="0" fontId="11" fillId="0" borderId="33" xfId="1" applyBorder="1"/>
    <xf numFmtId="0" fontId="0" fillId="0" borderId="34" xfId="0" applyBorder="1"/>
    <xf numFmtId="0" fontId="0" fillId="0" borderId="8" xfId="0" applyBorder="1"/>
    <xf numFmtId="0" fontId="5" fillId="0" borderId="33" xfId="1" applyFont="1" applyBorder="1"/>
    <xf numFmtId="0" fontId="5" fillId="0" borderId="33" xfId="0" applyFont="1" applyBorder="1"/>
    <xf numFmtId="0" fontId="5" fillId="0" borderId="34" xfId="0" applyFont="1" applyBorder="1"/>
    <xf numFmtId="0" fontId="5" fillId="0" borderId="6" xfId="1" applyFont="1" applyBorder="1"/>
    <xf numFmtId="2" fontId="11" fillId="0" borderId="1" xfId="1" applyNumberFormat="1" applyBorder="1"/>
    <xf numFmtId="0" fontId="0" fillId="0" borderId="0" xfId="0" applyAlignment="1">
      <alignment horizontal="left"/>
    </xf>
    <xf numFmtId="0" fontId="0" fillId="0" borderId="23" xfId="1" applyFont="1" applyBorder="1" applyAlignment="1">
      <alignment horizontal="center"/>
    </xf>
    <xf numFmtId="0" fontId="0" fillId="0" borderId="25" xfId="1" applyFont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0" fontId="13" fillId="0" borderId="1" xfId="1" applyFont="1" applyBorder="1"/>
    <xf numFmtId="0" fontId="13" fillId="0" borderId="1" xfId="0" applyFont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0" fillId="0" borderId="6" xfId="1" applyFont="1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165" fontId="0" fillId="0" borderId="0" xfId="0" applyNumberFormat="1"/>
    <xf numFmtId="0" fontId="0" fillId="0" borderId="1" xfId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0" fillId="0" borderId="1" xfId="1" applyFont="1" applyBorder="1"/>
    <xf numFmtId="0" fontId="3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3" fillId="0" borderId="1" xfId="1" applyFont="1" applyBorder="1"/>
    <xf numFmtId="17" fontId="0" fillId="0" borderId="1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167" fontId="0" fillId="0" borderId="1" xfId="2" applyNumberFormat="1" applyFont="1" applyBorder="1" applyAlignment="1">
      <alignment horizontal="center"/>
    </xf>
    <xf numFmtId="170" fontId="0" fillId="0" borderId="1" xfId="1" applyNumberFormat="1" applyFont="1" applyBorder="1"/>
    <xf numFmtId="171" fontId="0" fillId="0" borderId="1" xfId="1" applyNumberFormat="1" applyFont="1" applyBorder="1" applyAlignment="1">
      <alignment horizontal="center"/>
    </xf>
    <xf numFmtId="0" fontId="0" fillId="0" borderId="1" xfId="1" applyFont="1" applyBorder="1" applyAlignment="1">
      <alignment horizontal="center" wrapText="1"/>
    </xf>
    <xf numFmtId="20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center"/>
      <protection locked="0"/>
    </xf>
  </cellXfs>
  <cellStyles count="3">
    <cellStyle name="Milliers" xfId="2" builtinId="3"/>
    <cellStyle name="Normal" xfId="0" builtinId="0"/>
    <cellStyle name="TableStyleLight1" xfId="1" xr:uid="{00000000-0005-0000-0000-000002000000}"/>
  </cellStyles>
  <dxfs count="85">
    <dxf>
      <fill>
        <patternFill>
          <bgColor theme="9" tint="0.59996337778862885"/>
        </patternFill>
      </fill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108360</xdr:colOff>
      <xdr:row>0</xdr:row>
      <xdr:rowOff>0</xdr:rowOff>
    </xdr:from>
    <xdr:to>
      <xdr:col>7</xdr:col>
      <xdr:colOff>405360</xdr:colOff>
      <xdr:row>6</xdr:row>
      <xdr:rowOff>140760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4000" y="0"/>
          <a:ext cx="3382920" cy="1283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108360</xdr:colOff>
      <xdr:row>0</xdr:row>
      <xdr:rowOff>0</xdr:rowOff>
    </xdr:from>
    <xdr:to>
      <xdr:col>7</xdr:col>
      <xdr:colOff>233640</xdr:colOff>
      <xdr:row>6</xdr:row>
      <xdr:rowOff>140760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4000" y="0"/>
          <a:ext cx="3361680" cy="1283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108360</xdr:colOff>
      <xdr:row>0</xdr:row>
      <xdr:rowOff>0</xdr:rowOff>
    </xdr:from>
    <xdr:to>
      <xdr:col>7</xdr:col>
      <xdr:colOff>405360</xdr:colOff>
      <xdr:row>6</xdr:row>
      <xdr:rowOff>140760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4000" y="0"/>
          <a:ext cx="3382920" cy="1283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108360</xdr:colOff>
      <xdr:row>0</xdr:row>
      <xdr:rowOff>0</xdr:rowOff>
    </xdr:from>
    <xdr:to>
      <xdr:col>7</xdr:col>
      <xdr:colOff>233640</xdr:colOff>
      <xdr:row>6</xdr:row>
      <xdr:rowOff>140760</xdr:rowOff>
    </xdr:to>
    <xdr:pic>
      <xdr:nvPicPr>
        <xdr:cNvPr id="3" name="Image 5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4000" y="0"/>
          <a:ext cx="3361680" cy="1283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108360</xdr:colOff>
      <xdr:row>0</xdr:row>
      <xdr:rowOff>0</xdr:rowOff>
    </xdr:from>
    <xdr:to>
      <xdr:col>7</xdr:col>
      <xdr:colOff>233640</xdr:colOff>
      <xdr:row>6</xdr:row>
      <xdr:rowOff>140760</xdr:rowOff>
    </xdr:to>
    <xdr:pic>
      <xdr:nvPicPr>
        <xdr:cNvPr id="4" name="Image 5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64000" y="0"/>
          <a:ext cx="3361680" cy="12837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workbookViewId="0">
      <selection activeCell="K38" sqref="K38"/>
    </sheetView>
  </sheetViews>
  <sheetFormatPr baseColWidth="10" defaultColWidth="8.85546875" defaultRowHeight="15" x14ac:dyDescent="0.25"/>
  <cols>
    <col min="1" max="1" width="10.7109375"/>
    <col min="2" max="2" width="3"/>
    <col min="3" max="3" width="5"/>
    <col min="4" max="4" width="6"/>
    <col min="5" max="5" width="5.5703125"/>
    <col min="6" max="6" width="6"/>
    <col min="7" max="7" width="10.7109375"/>
    <col min="8" max="8" width="10.42578125"/>
    <col min="9" max="9" width="6"/>
    <col min="10" max="1025" width="10.7109375"/>
  </cols>
  <sheetData>
    <row r="1" spans="1:9" x14ac:dyDescent="0.25">
      <c r="A1" s="89" t="s">
        <v>0</v>
      </c>
      <c r="B1" s="89"/>
      <c r="C1" s="90"/>
      <c r="D1" s="90"/>
      <c r="E1" s="90"/>
      <c r="F1" s="90"/>
      <c r="G1" s="90"/>
      <c r="H1" s="3"/>
      <c r="I1" s="4"/>
    </row>
    <row r="2" spans="1:9" ht="15" customHeight="1" x14ac:dyDescent="0.25">
      <c r="A2" s="91" t="s">
        <v>1</v>
      </c>
      <c r="B2" s="91"/>
      <c r="C2" s="89" t="s">
        <v>2</v>
      </c>
      <c r="D2" s="89"/>
      <c r="E2" s="89" t="s">
        <v>3</v>
      </c>
      <c r="F2" s="89"/>
      <c r="G2" s="92" t="s">
        <v>4</v>
      </c>
      <c r="H2" s="93" t="s">
        <v>5</v>
      </c>
      <c r="I2" s="5"/>
    </row>
    <row r="3" spans="1:9" x14ac:dyDescent="0.25">
      <c r="A3" s="91"/>
      <c r="B3" s="91"/>
      <c r="C3" s="6" t="s">
        <v>6</v>
      </c>
      <c r="D3" s="6" t="s">
        <v>7</v>
      </c>
      <c r="E3" s="6" t="s">
        <v>6</v>
      </c>
      <c r="F3" s="6" t="s">
        <v>7</v>
      </c>
      <c r="G3" s="92"/>
      <c r="H3" s="93"/>
      <c r="I3" s="5"/>
    </row>
    <row r="4" spans="1:9" hidden="1" x14ac:dyDescent="0.25">
      <c r="A4" s="6" t="s">
        <v>8</v>
      </c>
      <c r="B4" s="6">
        <v>1</v>
      </c>
      <c r="C4" s="7"/>
      <c r="D4" s="7"/>
      <c r="E4" s="7"/>
      <c r="F4" s="7"/>
      <c r="G4" s="7">
        <f t="shared" ref="G4:G34" si="0">(D4-C4)+(F4-E4)</f>
        <v>0</v>
      </c>
      <c r="H4" s="6"/>
      <c r="I4" s="7" t="str">
        <f t="shared" ref="I4:I34" si="1">IF(G4=0,"repos","")</f>
        <v>repos</v>
      </c>
    </row>
    <row r="5" spans="1:9" hidden="1" x14ac:dyDescent="0.25">
      <c r="A5" s="6" t="s">
        <v>9</v>
      </c>
      <c r="B5" s="6">
        <v>2</v>
      </c>
      <c r="C5" s="7"/>
      <c r="D5" s="7"/>
      <c r="E5" s="7"/>
      <c r="F5" s="7"/>
      <c r="G5" s="7">
        <f t="shared" si="0"/>
        <v>0</v>
      </c>
      <c r="H5" s="6"/>
      <c r="I5" s="7" t="str">
        <f t="shared" si="1"/>
        <v>repos</v>
      </c>
    </row>
    <row r="6" spans="1:9" hidden="1" x14ac:dyDescent="0.25">
      <c r="A6" s="6" t="s">
        <v>10</v>
      </c>
      <c r="B6" s="6">
        <v>3</v>
      </c>
      <c r="C6" s="7"/>
      <c r="D6" s="7"/>
      <c r="E6" s="7"/>
      <c r="F6" s="7"/>
      <c r="G6" s="7">
        <f t="shared" si="0"/>
        <v>0</v>
      </c>
      <c r="H6" s="6"/>
      <c r="I6" s="7" t="str">
        <f t="shared" si="1"/>
        <v>repos</v>
      </c>
    </row>
    <row r="7" spans="1:9" hidden="1" x14ac:dyDescent="0.25">
      <c r="A7" s="6" t="s">
        <v>11</v>
      </c>
      <c r="B7" s="6">
        <v>4</v>
      </c>
      <c r="C7" s="7"/>
      <c r="D7" s="7"/>
      <c r="E7" s="7"/>
      <c r="F7" s="7"/>
      <c r="G7" s="7">
        <f t="shared" si="0"/>
        <v>0</v>
      </c>
      <c r="H7" s="6"/>
      <c r="I7" s="7" t="str">
        <f t="shared" si="1"/>
        <v>repos</v>
      </c>
    </row>
    <row r="8" spans="1:9" hidden="1" x14ac:dyDescent="0.25">
      <c r="A8" s="6" t="s">
        <v>12</v>
      </c>
      <c r="B8" s="6">
        <v>5</v>
      </c>
      <c r="C8" s="7"/>
      <c r="D8" s="7"/>
      <c r="E8" s="7"/>
      <c r="F8" s="7"/>
      <c r="G8" s="7">
        <f t="shared" si="0"/>
        <v>0</v>
      </c>
      <c r="H8" s="6"/>
      <c r="I8" s="7" t="str">
        <f t="shared" si="1"/>
        <v>repos</v>
      </c>
    </row>
    <row r="9" spans="1:9" hidden="1" x14ac:dyDescent="0.25">
      <c r="A9" s="6" t="s">
        <v>13</v>
      </c>
      <c r="B9" s="6">
        <v>6</v>
      </c>
      <c r="C9" s="7"/>
      <c r="D9" s="7"/>
      <c r="E9" s="7"/>
      <c r="F9" s="7"/>
      <c r="G9" s="7">
        <f t="shared" si="0"/>
        <v>0</v>
      </c>
      <c r="H9" s="8"/>
      <c r="I9" s="7" t="str">
        <f t="shared" si="1"/>
        <v>repos</v>
      </c>
    </row>
    <row r="10" spans="1:9" hidden="1" x14ac:dyDescent="0.25">
      <c r="A10" s="6" t="s">
        <v>14</v>
      </c>
      <c r="B10" s="6">
        <v>7</v>
      </c>
      <c r="C10" s="7"/>
      <c r="D10" s="7"/>
      <c r="E10" s="7"/>
      <c r="F10" s="7"/>
      <c r="G10" s="7">
        <f t="shared" si="0"/>
        <v>0</v>
      </c>
      <c r="H10" s="6"/>
      <c r="I10" s="7" t="str">
        <f t="shared" si="1"/>
        <v>repos</v>
      </c>
    </row>
    <row r="11" spans="1:9" x14ac:dyDescent="0.25">
      <c r="A11" s="6" t="s">
        <v>8</v>
      </c>
      <c r="B11" s="6">
        <v>8</v>
      </c>
      <c r="C11" s="7"/>
      <c r="D11" s="7"/>
      <c r="E11" s="7"/>
      <c r="F11" s="7"/>
      <c r="G11" s="7">
        <f t="shared" si="0"/>
        <v>0</v>
      </c>
      <c r="H11" s="6"/>
      <c r="I11" s="7" t="str">
        <f t="shared" si="1"/>
        <v>repos</v>
      </c>
    </row>
    <row r="12" spans="1:9" x14ac:dyDescent="0.25">
      <c r="A12" s="6" t="s">
        <v>9</v>
      </c>
      <c r="B12" s="6">
        <v>9</v>
      </c>
      <c r="C12" s="7"/>
      <c r="D12" s="7"/>
      <c r="E12" s="7"/>
      <c r="F12" s="7"/>
      <c r="G12" s="7">
        <f t="shared" si="0"/>
        <v>0</v>
      </c>
      <c r="H12" s="6"/>
      <c r="I12" s="7" t="str">
        <f t="shared" si="1"/>
        <v>repos</v>
      </c>
    </row>
    <row r="13" spans="1:9" x14ac:dyDescent="0.25">
      <c r="A13" s="6" t="s">
        <v>10</v>
      </c>
      <c r="B13" s="6">
        <v>10</v>
      </c>
      <c r="C13" s="7"/>
      <c r="D13" s="7"/>
      <c r="E13" s="9"/>
      <c r="F13" s="9"/>
      <c r="G13" s="7">
        <f t="shared" si="0"/>
        <v>0</v>
      </c>
      <c r="H13" s="6"/>
      <c r="I13" s="7" t="str">
        <f t="shared" si="1"/>
        <v>repos</v>
      </c>
    </row>
    <row r="14" spans="1:9" x14ac:dyDescent="0.25">
      <c r="A14" s="6" t="s">
        <v>11</v>
      </c>
      <c r="B14" s="6">
        <v>11</v>
      </c>
      <c r="C14" s="7"/>
      <c r="D14" s="7"/>
      <c r="E14" s="7"/>
      <c r="F14" s="7"/>
      <c r="G14" s="7">
        <f t="shared" si="0"/>
        <v>0</v>
      </c>
      <c r="H14" s="6"/>
      <c r="I14" s="7" t="str">
        <f t="shared" si="1"/>
        <v>repos</v>
      </c>
    </row>
    <row r="15" spans="1:9" x14ac:dyDescent="0.25">
      <c r="A15" s="6" t="s">
        <v>12</v>
      </c>
      <c r="B15" s="6">
        <v>12</v>
      </c>
      <c r="C15" s="7"/>
      <c r="D15" s="7"/>
      <c r="E15" s="10"/>
      <c r="F15" s="7"/>
      <c r="G15" s="7">
        <f t="shared" si="0"/>
        <v>0</v>
      </c>
      <c r="H15" s="6"/>
      <c r="I15" s="7" t="str">
        <f t="shared" si="1"/>
        <v>repos</v>
      </c>
    </row>
    <row r="16" spans="1:9" x14ac:dyDescent="0.25">
      <c r="A16" s="6" t="s">
        <v>13</v>
      </c>
      <c r="B16" s="6">
        <v>13</v>
      </c>
      <c r="C16" s="7"/>
      <c r="D16" s="7"/>
      <c r="E16" s="7"/>
      <c r="F16" s="7"/>
      <c r="G16" s="7">
        <f t="shared" si="0"/>
        <v>0</v>
      </c>
      <c r="H16" s="8"/>
      <c r="I16" s="7" t="str">
        <f t="shared" si="1"/>
        <v>repos</v>
      </c>
    </row>
    <row r="17" spans="1:9" x14ac:dyDescent="0.25">
      <c r="A17" s="6" t="s">
        <v>14</v>
      </c>
      <c r="B17" s="6">
        <v>14</v>
      </c>
      <c r="C17" s="7"/>
      <c r="D17" s="7"/>
      <c r="E17" s="7"/>
      <c r="F17" s="7"/>
      <c r="G17" s="7">
        <f t="shared" si="0"/>
        <v>0</v>
      </c>
      <c r="H17" s="6"/>
      <c r="I17" s="7" t="str">
        <f t="shared" si="1"/>
        <v>repos</v>
      </c>
    </row>
    <row r="18" spans="1:9" x14ac:dyDescent="0.25">
      <c r="A18" s="6" t="s">
        <v>8</v>
      </c>
      <c r="B18" s="6">
        <v>15</v>
      </c>
      <c r="C18" s="7"/>
      <c r="D18" s="7"/>
      <c r="E18" s="7"/>
      <c r="F18" s="7"/>
      <c r="G18" s="7">
        <f t="shared" si="0"/>
        <v>0</v>
      </c>
      <c r="H18" s="6"/>
      <c r="I18" s="7" t="str">
        <f t="shared" si="1"/>
        <v>repos</v>
      </c>
    </row>
    <row r="19" spans="1:9" x14ac:dyDescent="0.25">
      <c r="A19" s="6" t="s">
        <v>9</v>
      </c>
      <c r="B19" s="6">
        <v>16</v>
      </c>
      <c r="C19" s="7"/>
      <c r="D19" s="7"/>
      <c r="E19" s="7"/>
      <c r="F19" s="7"/>
      <c r="G19" s="7">
        <f t="shared" si="0"/>
        <v>0</v>
      </c>
      <c r="H19" s="6"/>
      <c r="I19" s="7" t="str">
        <f t="shared" si="1"/>
        <v>repos</v>
      </c>
    </row>
    <row r="20" spans="1:9" x14ac:dyDescent="0.25">
      <c r="A20" s="6" t="s">
        <v>10</v>
      </c>
      <c r="B20" s="6">
        <v>17</v>
      </c>
      <c r="C20" s="7"/>
      <c r="D20" s="7"/>
      <c r="E20" s="7"/>
      <c r="F20" s="7"/>
      <c r="G20" s="7">
        <f t="shared" si="0"/>
        <v>0</v>
      </c>
      <c r="H20" s="11"/>
      <c r="I20" s="7" t="str">
        <f t="shared" si="1"/>
        <v>repos</v>
      </c>
    </row>
    <row r="21" spans="1:9" x14ac:dyDescent="0.25">
      <c r="A21" s="6" t="s">
        <v>11</v>
      </c>
      <c r="B21" s="6">
        <v>18</v>
      </c>
      <c r="C21" s="7"/>
      <c r="D21" s="7"/>
      <c r="E21" s="7"/>
      <c r="F21" s="7"/>
      <c r="G21" s="12">
        <f t="shared" si="0"/>
        <v>0</v>
      </c>
      <c r="H21" s="6"/>
      <c r="I21" s="13" t="str">
        <f t="shared" si="1"/>
        <v>repos</v>
      </c>
    </row>
    <row r="22" spans="1:9" x14ac:dyDescent="0.25">
      <c r="A22" s="6" t="s">
        <v>12</v>
      </c>
      <c r="B22" s="6">
        <v>19</v>
      </c>
      <c r="C22" s="7"/>
      <c r="D22" s="7"/>
      <c r="E22" s="7"/>
      <c r="F22" s="7"/>
      <c r="G22" s="12">
        <f t="shared" si="0"/>
        <v>0</v>
      </c>
      <c r="H22" s="6"/>
      <c r="I22" s="13" t="str">
        <f t="shared" si="1"/>
        <v>repos</v>
      </c>
    </row>
    <row r="23" spans="1:9" x14ac:dyDescent="0.25">
      <c r="A23" s="6" t="s">
        <v>13</v>
      </c>
      <c r="B23" s="6">
        <v>20</v>
      </c>
      <c r="C23" s="7"/>
      <c r="D23" s="7"/>
      <c r="E23" s="7"/>
      <c r="F23" s="7"/>
      <c r="G23" s="12">
        <f t="shared" si="0"/>
        <v>0</v>
      </c>
      <c r="H23" s="8"/>
      <c r="I23" s="13" t="str">
        <f t="shared" si="1"/>
        <v>repos</v>
      </c>
    </row>
    <row r="24" spans="1:9" x14ac:dyDescent="0.25">
      <c r="A24" s="6" t="s">
        <v>14</v>
      </c>
      <c r="B24" s="6">
        <v>21</v>
      </c>
      <c r="C24" s="7"/>
      <c r="D24" s="7"/>
      <c r="E24" s="7"/>
      <c r="F24" s="7"/>
      <c r="G24" s="12">
        <f t="shared" si="0"/>
        <v>0</v>
      </c>
      <c r="H24" s="7"/>
      <c r="I24" s="13" t="str">
        <f t="shared" si="1"/>
        <v>repos</v>
      </c>
    </row>
    <row r="25" spans="1:9" x14ac:dyDescent="0.25">
      <c r="A25" s="6" t="s">
        <v>8</v>
      </c>
      <c r="B25" s="6">
        <v>22</v>
      </c>
      <c r="C25" s="7"/>
      <c r="D25" s="7"/>
      <c r="E25" s="7"/>
      <c r="F25" s="7"/>
      <c r="G25" s="12">
        <f t="shared" si="0"/>
        <v>0</v>
      </c>
      <c r="H25" s="7"/>
      <c r="I25" s="13" t="str">
        <f t="shared" si="1"/>
        <v>repos</v>
      </c>
    </row>
    <row r="26" spans="1:9" x14ac:dyDescent="0.25">
      <c r="A26" s="6" t="s">
        <v>9</v>
      </c>
      <c r="B26" s="6">
        <v>23</v>
      </c>
      <c r="C26" s="7"/>
      <c r="D26" s="7"/>
      <c r="E26" s="7"/>
      <c r="F26" s="7"/>
      <c r="G26" s="7">
        <f t="shared" si="0"/>
        <v>0</v>
      </c>
      <c r="H26" s="14"/>
      <c r="I26" s="7" t="str">
        <f t="shared" si="1"/>
        <v>repos</v>
      </c>
    </row>
    <row r="27" spans="1:9" x14ac:dyDescent="0.25">
      <c r="A27" s="6" t="s">
        <v>10</v>
      </c>
      <c r="B27" s="6">
        <v>24</v>
      </c>
      <c r="C27" s="7"/>
      <c r="D27" s="7"/>
      <c r="E27" s="7"/>
      <c r="F27" s="7"/>
      <c r="G27" s="7">
        <f t="shared" si="0"/>
        <v>0</v>
      </c>
      <c r="H27" s="6"/>
      <c r="I27" s="7" t="str">
        <f t="shared" si="1"/>
        <v>repos</v>
      </c>
    </row>
    <row r="28" spans="1:9" x14ac:dyDescent="0.25">
      <c r="A28" s="6" t="s">
        <v>11</v>
      </c>
      <c r="B28" s="6">
        <v>25</v>
      </c>
      <c r="C28" s="7"/>
      <c r="D28" s="7"/>
      <c r="E28" s="7"/>
      <c r="F28" s="7"/>
      <c r="G28" s="7">
        <f t="shared" si="0"/>
        <v>0</v>
      </c>
      <c r="H28" s="6"/>
      <c r="I28" s="7" t="str">
        <f t="shared" si="1"/>
        <v>repos</v>
      </c>
    </row>
    <row r="29" spans="1:9" x14ac:dyDescent="0.25">
      <c r="A29" s="6" t="s">
        <v>12</v>
      </c>
      <c r="B29" s="6">
        <v>26</v>
      </c>
      <c r="C29" s="7"/>
      <c r="D29" s="7"/>
      <c r="E29" s="7"/>
      <c r="F29" s="7"/>
      <c r="G29" s="7">
        <f t="shared" si="0"/>
        <v>0</v>
      </c>
      <c r="H29" s="6"/>
      <c r="I29" s="7" t="str">
        <f t="shared" si="1"/>
        <v>repos</v>
      </c>
    </row>
    <row r="30" spans="1:9" x14ac:dyDescent="0.25">
      <c r="A30" s="6" t="s">
        <v>13</v>
      </c>
      <c r="B30" s="6">
        <v>27</v>
      </c>
      <c r="C30" s="7"/>
      <c r="D30" s="7"/>
      <c r="E30" s="7"/>
      <c r="F30" s="7"/>
      <c r="G30" s="7">
        <f t="shared" si="0"/>
        <v>0</v>
      </c>
      <c r="H30" s="6"/>
      <c r="I30" s="7" t="str">
        <f t="shared" si="1"/>
        <v>repos</v>
      </c>
    </row>
    <row r="31" spans="1:9" x14ac:dyDescent="0.25">
      <c r="A31" s="6" t="s">
        <v>14</v>
      </c>
      <c r="B31" s="6">
        <v>28</v>
      </c>
      <c r="C31" s="7"/>
      <c r="D31" s="7"/>
      <c r="E31" s="7"/>
      <c r="F31" s="7"/>
      <c r="G31" s="7">
        <f t="shared" si="0"/>
        <v>0</v>
      </c>
      <c r="H31" s="8"/>
      <c r="I31" s="7" t="str">
        <f t="shared" si="1"/>
        <v>repos</v>
      </c>
    </row>
    <row r="32" spans="1:9" x14ac:dyDescent="0.25">
      <c r="A32" s="6" t="s">
        <v>8</v>
      </c>
      <c r="B32" s="6">
        <v>29</v>
      </c>
      <c r="C32" s="7"/>
      <c r="D32" s="7"/>
      <c r="E32" s="7"/>
      <c r="F32" s="7"/>
      <c r="G32" s="7">
        <f t="shared" si="0"/>
        <v>0</v>
      </c>
      <c r="H32" s="6"/>
      <c r="I32" s="7" t="str">
        <f t="shared" si="1"/>
        <v>repos</v>
      </c>
    </row>
    <row r="33" spans="1:10" x14ac:dyDescent="0.25">
      <c r="A33" s="6" t="s">
        <v>9</v>
      </c>
      <c r="B33" s="6">
        <v>30</v>
      </c>
      <c r="C33" s="7"/>
      <c r="D33" s="7"/>
      <c r="E33" s="7"/>
      <c r="F33" s="7"/>
      <c r="G33" s="7">
        <f t="shared" si="0"/>
        <v>0</v>
      </c>
      <c r="H33" s="6"/>
      <c r="I33" s="7" t="str">
        <f t="shared" si="1"/>
        <v>repos</v>
      </c>
      <c r="J33" s="15"/>
    </row>
    <row r="34" spans="1:10" x14ac:dyDescent="0.25">
      <c r="A34" s="6" t="s">
        <v>10</v>
      </c>
      <c r="B34" s="6">
        <v>31</v>
      </c>
      <c r="C34" s="7"/>
      <c r="D34" s="7"/>
      <c r="E34" s="7"/>
      <c r="F34" s="7"/>
      <c r="G34" s="7">
        <f t="shared" si="0"/>
        <v>0</v>
      </c>
      <c r="H34" s="6"/>
      <c r="I34" s="7" t="str">
        <f t="shared" si="1"/>
        <v>repos</v>
      </c>
    </row>
    <row r="35" spans="1:10" x14ac:dyDescent="0.25">
      <c r="A35" s="94" t="s">
        <v>4</v>
      </c>
      <c r="B35" s="94"/>
      <c r="C35" s="94"/>
      <c r="D35" s="94"/>
      <c r="E35" s="94"/>
      <c r="F35" s="94"/>
      <c r="G35" s="6">
        <f>SUM(G4:G34)</f>
        <v>0</v>
      </c>
      <c r="H35" s="6"/>
      <c r="I35" s="7"/>
    </row>
    <row r="36" spans="1:10" x14ac:dyDescent="0.25">
      <c r="A36" s="94" t="s">
        <v>15</v>
      </c>
      <c r="B36" s="94"/>
      <c r="C36" s="94"/>
      <c r="D36" s="94"/>
      <c r="E36" s="94"/>
      <c r="F36" s="94"/>
      <c r="G36" s="7">
        <f>G10+G17+G24+G31</f>
        <v>0</v>
      </c>
      <c r="H36" s="6"/>
      <c r="I36" s="7"/>
    </row>
    <row r="37" spans="1:10" x14ac:dyDescent="0.25">
      <c r="A37" s="94" t="s">
        <v>16</v>
      </c>
      <c r="B37" s="94"/>
      <c r="C37" s="94"/>
      <c r="D37" s="94"/>
      <c r="E37" s="94"/>
      <c r="F37" s="94"/>
      <c r="G37" s="6"/>
      <c r="H37" s="6"/>
      <c r="I37" s="7"/>
    </row>
    <row r="38" spans="1:10" x14ac:dyDescent="0.25">
      <c r="A38" s="94" t="s">
        <v>17</v>
      </c>
      <c r="B38" s="94"/>
      <c r="C38" s="94"/>
      <c r="D38" s="94"/>
      <c r="E38" s="94"/>
      <c r="F38" s="94"/>
      <c r="G38" s="6">
        <f>SUM(H4:H34)</f>
        <v>0</v>
      </c>
      <c r="H38" s="6"/>
      <c r="I38" s="7"/>
    </row>
  </sheetData>
  <mergeCells count="11">
    <mergeCell ref="H2:H3"/>
    <mergeCell ref="A35:F35"/>
    <mergeCell ref="A36:F36"/>
    <mergeCell ref="A37:F37"/>
    <mergeCell ref="A38:F38"/>
    <mergeCell ref="A1:B1"/>
    <mergeCell ref="C1:G1"/>
    <mergeCell ref="A2:B3"/>
    <mergeCell ref="C2:D2"/>
    <mergeCell ref="E2:F2"/>
    <mergeCell ref="G2:G3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6"/>
  <sheetViews>
    <sheetView topLeftCell="A25" workbookViewId="0">
      <selection activeCell="P47" sqref="P47"/>
    </sheetView>
  </sheetViews>
  <sheetFormatPr baseColWidth="10" defaultColWidth="8.85546875" defaultRowHeight="15" x14ac:dyDescent="0.25"/>
  <cols>
    <col min="1" max="1" width="10.7109375"/>
    <col min="2" max="14" width="7.28515625"/>
    <col min="15" max="1025" width="10.7109375"/>
  </cols>
  <sheetData>
    <row r="1" spans="1:14" x14ac:dyDescent="0.25">
      <c r="H1" t="s">
        <v>18</v>
      </c>
    </row>
    <row r="2" spans="1:14" x14ac:dyDescent="0.25">
      <c r="H2" t="s">
        <v>19</v>
      </c>
    </row>
    <row r="4" spans="1:14" x14ac:dyDescent="0.25">
      <c r="H4" s="16" t="s">
        <v>20</v>
      </c>
    </row>
    <row r="7" spans="1:14" x14ac:dyDescent="0.25">
      <c r="A7" s="17"/>
    </row>
    <row r="8" spans="1:14" ht="1.5" customHeight="1" x14ac:dyDescent="0.25">
      <c r="A8" s="18"/>
    </row>
    <row r="9" spans="1:14" x14ac:dyDescent="0.25">
      <c r="A9" s="18"/>
    </row>
    <row r="10" spans="1:14" ht="27.75" customHeight="1" x14ac:dyDescent="0.25">
      <c r="A10" s="19"/>
      <c r="B10" s="99" t="s">
        <v>21</v>
      </c>
      <c r="C10" s="100" t="s">
        <v>22</v>
      </c>
      <c r="D10" s="101" t="s">
        <v>23</v>
      </c>
      <c r="E10" s="101"/>
      <c r="F10" s="95" t="s">
        <v>4</v>
      </c>
      <c r="G10" s="102" t="s">
        <v>24</v>
      </c>
      <c r="H10" s="102"/>
      <c r="I10" s="95" t="s">
        <v>25</v>
      </c>
      <c r="J10" s="96" t="s">
        <v>26</v>
      </c>
      <c r="K10" s="96"/>
      <c r="L10" s="97" t="s">
        <v>27</v>
      </c>
      <c r="M10" s="97"/>
      <c r="N10" s="20"/>
    </row>
    <row r="11" spans="1:14" ht="25.5" customHeight="1" x14ac:dyDescent="0.25">
      <c r="A11" s="19"/>
      <c r="B11" s="99"/>
      <c r="C11" s="100"/>
      <c r="D11" s="21" t="s">
        <v>2</v>
      </c>
      <c r="E11" s="22" t="s">
        <v>3</v>
      </c>
      <c r="F11" s="95"/>
      <c r="G11" s="21" t="s">
        <v>2</v>
      </c>
      <c r="H11" s="22" t="s">
        <v>3</v>
      </c>
      <c r="I11" s="95"/>
      <c r="J11" s="23" t="s">
        <v>26</v>
      </c>
      <c r="K11" s="98" t="s">
        <v>28</v>
      </c>
      <c r="L11" s="24" t="s">
        <v>29</v>
      </c>
      <c r="M11" s="25" t="s">
        <v>30</v>
      </c>
      <c r="N11" s="20"/>
    </row>
    <row r="12" spans="1:14" ht="22.5" x14ac:dyDescent="0.25">
      <c r="A12" s="19"/>
      <c r="B12" s="99"/>
      <c r="C12" s="100"/>
      <c r="D12" s="26" t="s">
        <v>31</v>
      </c>
      <c r="E12" s="27" t="s">
        <v>31</v>
      </c>
      <c r="F12" s="95"/>
      <c r="G12" s="26" t="s">
        <v>31</v>
      </c>
      <c r="H12" s="28" t="s">
        <v>31</v>
      </c>
      <c r="I12" s="95"/>
      <c r="J12" s="29" t="s">
        <v>31</v>
      </c>
      <c r="K12" s="98"/>
      <c r="L12" s="30" t="s">
        <v>32</v>
      </c>
      <c r="M12" s="31" t="s">
        <v>32</v>
      </c>
      <c r="N12" s="20"/>
    </row>
    <row r="13" spans="1:14" x14ac:dyDescent="0.25">
      <c r="A13" s="32" t="str">
        <f>'janvier '!A4</f>
        <v>LUNDI</v>
      </c>
      <c r="B13" s="33">
        <f>'janvier '!B4</f>
        <v>1</v>
      </c>
      <c r="C13" s="34">
        <f>'janvier '!G4</f>
        <v>0</v>
      </c>
      <c r="D13" s="35"/>
      <c r="E13" s="35"/>
      <c r="F13" s="35"/>
      <c r="G13" s="36"/>
      <c r="H13" s="37"/>
      <c r="I13" s="37"/>
      <c r="J13" s="37"/>
      <c r="K13" s="35"/>
      <c r="L13" s="36"/>
      <c r="M13" s="38"/>
      <c r="N13" s="20"/>
    </row>
    <row r="14" spans="1:14" x14ac:dyDescent="0.25">
      <c r="A14" s="39" t="str">
        <f>'janvier '!A5</f>
        <v>MARDI</v>
      </c>
      <c r="B14" s="33">
        <f>'janvier '!B5</f>
        <v>2</v>
      </c>
      <c r="C14" s="34">
        <f>'janvier '!G5</f>
        <v>0</v>
      </c>
      <c r="D14" s="40"/>
      <c r="E14" s="40"/>
      <c r="F14" s="40"/>
      <c r="G14" s="40"/>
      <c r="H14" s="41"/>
      <c r="I14" s="5"/>
      <c r="J14" s="40"/>
      <c r="K14" s="5"/>
      <c r="L14" s="42"/>
      <c r="M14" s="43"/>
      <c r="N14" s="20"/>
    </row>
    <row r="15" spans="1:14" x14ac:dyDescent="0.25">
      <c r="A15" s="39" t="str">
        <f>'janvier '!A6</f>
        <v>MERCREDI</v>
      </c>
      <c r="B15" s="33">
        <f>'janvier '!B6</f>
        <v>3</v>
      </c>
      <c r="C15" s="34">
        <f>'janvier '!G6</f>
        <v>0</v>
      </c>
      <c r="D15" s="40"/>
      <c r="E15" s="40"/>
      <c r="F15" s="40"/>
      <c r="G15" s="40"/>
      <c r="H15" s="42"/>
      <c r="I15" s="5"/>
      <c r="J15" s="40"/>
      <c r="K15" s="5"/>
      <c r="L15" s="42"/>
      <c r="M15" s="44"/>
      <c r="N15" s="20"/>
    </row>
    <row r="16" spans="1:14" x14ac:dyDescent="0.25">
      <c r="A16" s="39" t="str">
        <f>'janvier '!A7</f>
        <v>JEUDI</v>
      </c>
      <c r="B16" s="33">
        <f>'janvier '!B7</f>
        <v>4</v>
      </c>
      <c r="C16" s="34">
        <f>'janvier '!G7</f>
        <v>0</v>
      </c>
      <c r="D16" s="45"/>
      <c r="E16" s="45"/>
      <c r="F16" s="45"/>
      <c r="G16" s="45"/>
      <c r="H16" s="46"/>
      <c r="I16" s="47"/>
      <c r="J16" s="45"/>
      <c r="K16" s="47"/>
      <c r="L16" s="46"/>
      <c r="M16" s="48"/>
      <c r="N16" s="20"/>
    </row>
    <row r="17" spans="1:14" x14ac:dyDescent="0.25">
      <c r="A17" s="39" t="str">
        <f>'janvier '!A8</f>
        <v>VENDREDI</v>
      </c>
      <c r="B17" s="33">
        <f>'janvier '!B8</f>
        <v>5</v>
      </c>
      <c r="C17" s="34">
        <f>'janvier '!G8</f>
        <v>0</v>
      </c>
      <c r="D17" s="35"/>
      <c r="E17" s="35"/>
      <c r="F17" s="35"/>
      <c r="G17" s="35"/>
      <c r="H17" s="36"/>
      <c r="I17" s="37"/>
      <c r="J17" s="35"/>
      <c r="K17" s="37"/>
      <c r="L17" s="36"/>
      <c r="M17" s="49"/>
      <c r="N17" s="20"/>
    </row>
    <row r="18" spans="1:14" x14ac:dyDescent="0.25">
      <c r="A18" s="39" t="str">
        <f>'janvier '!A9</f>
        <v>SAMEDI</v>
      </c>
      <c r="B18" s="33">
        <f>'janvier '!B9</f>
        <v>6</v>
      </c>
      <c r="C18" s="34">
        <f>'janvier '!G9</f>
        <v>0</v>
      </c>
      <c r="D18" s="40"/>
      <c r="E18" s="40"/>
      <c r="F18" s="40"/>
      <c r="G18" s="40"/>
      <c r="H18" s="50"/>
      <c r="I18" s="5"/>
      <c r="J18" s="40"/>
      <c r="K18" s="5"/>
      <c r="L18" s="42"/>
      <c r="M18" s="44"/>
      <c r="N18" s="20"/>
    </row>
    <row r="19" spans="1:14" x14ac:dyDescent="0.25">
      <c r="A19" s="39" t="str">
        <f>'janvier '!A10</f>
        <v>DIMANCHE</v>
      </c>
      <c r="B19" s="33">
        <f>'janvier '!B10</f>
        <v>7</v>
      </c>
      <c r="C19" s="34">
        <f>'janvier '!G10</f>
        <v>0</v>
      </c>
      <c r="D19" s="40"/>
      <c r="E19" s="40"/>
      <c r="F19" s="40"/>
      <c r="G19" s="51"/>
      <c r="H19" s="42"/>
      <c r="I19" s="5"/>
      <c r="J19" s="40"/>
      <c r="K19" s="5"/>
      <c r="L19" s="42"/>
      <c r="M19" s="44"/>
      <c r="N19" s="20"/>
    </row>
    <row r="20" spans="1:14" x14ac:dyDescent="0.25">
      <c r="A20" s="39" t="str">
        <f>'janvier '!A11</f>
        <v>LUNDI</v>
      </c>
      <c r="B20" s="33">
        <f>'janvier '!B11</f>
        <v>8</v>
      </c>
      <c r="C20" s="34">
        <f>'janvier '!G11</f>
        <v>0</v>
      </c>
      <c r="D20" s="40"/>
      <c r="E20" s="40"/>
      <c r="F20" s="40"/>
      <c r="G20" s="51"/>
      <c r="H20" s="42"/>
      <c r="I20" s="5"/>
      <c r="J20" s="40"/>
      <c r="K20" s="5"/>
      <c r="L20" s="42"/>
      <c r="M20" s="44"/>
      <c r="N20" s="20"/>
    </row>
    <row r="21" spans="1:14" x14ac:dyDescent="0.25">
      <c r="A21" s="39" t="str">
        <f>'janvier '!A12</f>
        <v>MARDI</v>
      </c>
      <c r="B21" s="33">
        <f>'janvier '!B12</f>
        <v>9</v>
      </c>
      <c r="C21" s="34">
        <f>'janvier '!G12</f>
        <v>0</v>
      </c>
      <c r="D21" s="40"/>
      <c r="E21" s="40"/>
      <c r="F21" s="40"/>
      <c r="G21" s="40"/>
      <c r="H21" s="50"/>
      <c r="I21" s="5"/>
      <c r="J21" s="40"/>
      <c r="K21" s="5"/>
      <c r="L21" s="42"/>
      <c r="M21" s="44"/>
      <c r="N21" s="20"/>
    </row>
    <row r="22" spans="1:14" x14ac:dyDescent="0.25">
      <c r="A22" s="39" t="str">
        <f>'janvier '!A13</f>
        <v>MERCREDI</v>
      </c>
      <c r="B22" s="33">
        <f>'janvier '!B13</f>
        <v>10</v>
      </c>
      <c r="C22" s="34">
        <f>'janvier '!G13</f>
        <v>0</v>
      </c>
      <c r="D22" s="40"/>
      <c r="E22" s="40"/>
      <c r="F22" s="40"/>
      <c r="G22" s="40"/>
      <c r="H22" s="42"/>
      <c r="I22" s="5"/>
      <c r="J22" s="40"/>
      <c r="K22" s="5"/>
      <c r="L22" s="42"/>
      <c r="M22" s="44"/>
      <c r="N22" s="20"/>
    </row>
    <row r="23" spans="1:14" x14ac:dyDescent="0.25">
      <c r="A23" s="39" t="str">
        <f>'janvier '!A14</f>
        <v>JEUDI</v>
      </c>
      <c r="B23" s="33">
        <f>'janvier '!B14</f>
        <v>11</v>
      </c>
      <c r="C23" s="34">
        <f>'janvier '!G14</f>
        <v>0</v>
      </c>
      <c r="D23" s="45"/>
      <c r="E23" s="45"/>
      <c r="F23" s="45"/>
      <c r="G23" s="45"/>
      <c r="H23" s="46"/>
      <c r="I23" s="47"/>
      <c r="J23" s="45"/>
      <c r="K23" s="47"/>
      <c r="L23" s="46"/>
      <c r="M23" s="48"/>
      <c r="N23" s="20"/>
    </row>
    <row r="24" spans="1:14" x14ac:dyDescent="0.25">
      <c r="A24" s="39" t="str">
        <f>'janvier '!A15</f>
        <v>VENDREDI</v>
      </c>
      <c r="B24" s="33">
        <f>'janvier '!B15</f>
        <v>12</v>
      </c>
      <c r="C24" s="34">
        <f>'janvier '!G15</f>
        <v>0</v>
      </c>
      <c r="D24" s="35"/>
      <c r="E24" s="35"/>
      <c r="F24" s="35"/>
      <c r="G24" s="35"/>
      <c r="H24" s="36"/>
      <c r="I24" s="37"/>
      <c r="J24" s="35"/>
      <c r="K24" s="37"/>
      <c r="L24" s="36"/>
      <c r="M24" s="49"/>
      <c r="N24" s="20"/>
    </row>
    <row r="25" spans="1:14" x14ac:dyDescent="0.25">
      <c r="A25" s="39" t="str">
        <f>'janvier '!A16</f>
        <v>SAMEDI</v>
      </c>
      <c r="B25" s="33">
        <f>'janvier '!B16</f>
        <v>13</v>
      </c>
      <c r="C25" s="34">
        <f>'janvier '!G16</f>
        <v>0</v>
      </c>
      <c r="D25" s="40"/>
      <c r="E25" s="40"/>
      <c r="F25" s="40"/>
      <c r="G25" s="52"/>
      <c r="H25" s="50"/>
      <c r="I25" s="5"/>
      <c r="J25" s="40"/>
      <c r="K25" s="5"/>
      <c r="L25" s="42"/>
      <c r="M25" s="44"/>
      <c r="N25" s="20"/>
    </row>
    <row r="26" spans="1:14" x14ac:dyDescent="0.25">
      <c r="A26" s="39" t="str">
        <f>'janvier '!A17</f>
        <v>DIMANCHE</v>
      </c>
      <c r="B26" s="33">
        <f>'janvier '!B17</f>
        <v>14</v>
      </c>
      <c r="C26" s="34">
        <f>'janvier '!G17</f>
        <v>0</v>
      </c>
      <c r="D26" s="40"/>
      <c r="E26" s="40"/>
      <c r="F26" s="40"/>
      <c r="G26" s="51"/>
      <c r="H26" s="41"/>
      <c r="I26" s="5"/>
      <c r="J26" s="40"/>
      <c r="K26" s="5"/>
      <c r="L26" s="42"/>
      <c r="M26" s="44"/>
      <c r="N26" s="20"/>
    </row>
    <row r="27" spans="1:14" x14ac:dyDescent="0.25">
      <c r="A27" s="39" t="str">
        <f>'janvier '!A18</f>
        <v>LUNDI</v>
      </c>
      <c r="B27" s="33">
        <f>'janvier '!B18</f>
        <v>15</v>
      </c>
      <c r="C27" s="34">
        <f>'janvier '!G18</f>
        <v>0</v>
      </c>
      <c r="D27" s="40"/>
      <c r="E27" s="40"/>
      <c r="F27" s="40"/>
      <c r="G27" s="40"/>
      <c r="H27" s="41"/>
      <c r="I27" s="5"/>
      <c r="J27" s="40"/>
      <c r="K27" s="5"/>
      <c r="L27" s="42"/>
      <c r="M27" s="44"/>
      <c r="N27" s="20"/>
    </row>
    <row r="28" spans="1:14" x14ac:dyDescent="0.25">
      <c r="A28" s="39" t="str">
        <f>'janvier '!A19</f>
        <v>MARDI</v>
      </c>
      <c r="B28" s="33">
        <f>'janvier '!B19</f>
        <v>16</v>
      </c>
      <c r="C28" s="34">
        <f>'janvier '!G19</f>
        <v>0</v>
      </c>
      <c r="D28" s="40"/>
      <c r="E28" s="40"/>
      <c r="F28" s="40"/>
      <c r="G28" s="40"/>
      <c r="H28" s="41"/>
      <c r="I28" s="5"/>
      <c r="J28" s="40"/>
      <c r="K28" s="5"/>
      <c r="L28" s="42"/>
      <c r="M28" s="44"/>
      <c r="N28" s="20"/>
    </row>
    <row r="29" spans="1:14" x14ac:dyDescent="0.25">
      <c r="A29" s="39" t="str">
        <f>'janvier '!A20</f>
        <v>MERCREDI</v>
      </c>
      <c r="B29" s="33">
        <f>'janvier '!B20</f>
        <v>17</v>
      </c>
      <c r="C29" s="34">
        <f>'janvier '!G20</f>
        <v>0</v>
      </c>
      <c r="D29" s="40"/>
      <c r="E29" s="40"/>
      <c r="F29" s="40"/>
      <c r="G29" s="40"/>
      <c r="H29" s="42"/>
      <c r="I29" s="5"/>
      <c r="J29" s="40"/>
      <c r="K29" s="5"/>
      <c r="L29" s="42"/>
      <c r="M29" s="44"/>
      <c r="N29" s="20"/>
    </row>
    <row r="30" spans="1:14" x14ac:dyDescent="0.25">
      <c r="A30" s="39" t="str">
        <f>'janvier '!A21</f>
        <v>JEUDI</v>
      </c>
      <c r="B30" s="33">
        <f>'janvier '!B21</f>
        <v>18</v>
      </c>
      <c r="C30" s="34">
        <f>'janvier '!G21</f>
        <v>0</v>
      </c>
      <c r="D30" s="45"/>
      <c r="E30" s="45"/>
      <c r="F30" s="45"/>
      <c r="G30" s="45"/>
      <c r="H30" s="46"/>
      <c r="I30" s="47"/>
      <c r="J30" s="45"/>
      <c r="K30" s="47"/>
      <c r="L30" s="46"/>
      <c r="M30" s="48"/>
      <c r="N30" s="20"/>
    </row>
    <row r="31" spans="1:14" x14ac:dyDescent="0.25">
      <c r="A31" s="39" t="str">
        <f>'janvier '!A22</f>
        <v>VENDREDI</v>
      </c>
      <c r="B31" s="33">
        <f>'janvier '!B22</f>
        <v>19</v>
      </c>
      <c r="C31" s="34">
        <f>'janvier '!G22</f>
        <v>0</v>
      </c>
      <c r="D31" s="35"/>
      <c r="E31" s="35"/>
      <c r="F31" s="35"/>
      <c r="G31" s="35"/>
      <c r="H31" s="36"/>
      <c r="I31" s="37"/>
      <c r="J31" s="35"/>
      <c r="K31" s="37"/>
      <c r="L31" s="36"/>
      <c r="M31" s="49"/>
      <c r="N31" s="20"/>
    </row>
    <row r="32" spans="1:14" x14ac:dyDescent="0.25">
      <c r="A32" s="39" t="str">
        <f>'janvier '!A23</f>
        <v>SAMEDI</v>
      </c>
      <c r="B32" s="33">
        <f>'janvier '!B23</f>
        <v>20</v>
      </c>
      <c r="C32" s="34">
        <f>'janvier '!G23</f>
        <v>0</v>
      </c>
      <c r="D32" s="40"/>
      <c r="E32" s="40"/>
      <c r="F32" s="40"/>
      <c r="G32" s="40"/>
      <c r="H32" s="50"/>
      <c r="I32" s="5"/>
      <c r="J32" s="40"/>
      <c r="K32" s="5"/>
      <c r="L32" s="42"/>
      <c r="M32" s="44"/>
      <c r="N32" s="20"/>
    </row>
    <row r="33" spans="1:14" x14ac:dyDescent="0.25">
      <c r="A33" s="39" t="str">
        <f>'janvier '!A24</f>
        <v>DIMANCHE</v>
      </c>
      <c r="B33" s="33">
        <f>'janvier '!B24</f>
        <v>21</v>
      </c>
      <c r="C33" s="34">
        <f>'janvier '!G24</f>
        <v>0</v>
      </c>
      <c r="D33" s="40"/>
      <c r="E33" s="40"/>
      <c r="F33" s="40"/>
      <c r="G33" s="40"/>
      <c r="H33" s="42"/>
      <c r="I33" s="5"/>
      <c r="J33" s="40"/>
      <c r="K33" s="5"/>
      <c r="L33" s="42"/>
      <c r="M33" s="44"/>
      <c r="N33" s="20"/>
    </row>
    <row r="34" spans="1:14" x14ac:dyDescent="0.25">
      <c r="A34" s="39" t="str">
        <f>'janvier '!A25</f>
        <v>LUNDI</v>
      </c>
      <c r="B34" s="33">
        <f>'janvier '!B25</f>
        <v>22</v>
      </c>
      <c r="C34" s="34">
        <f>'janvier '!G25</f>
        <v>0</v>
      </c>
      <c r="D34" s="40"/>
      <c r="E34" s="40"/>
      <c r="F34" s="40"/>
      <c r="G34" s="40"/>
      <c r="H34" s="42"/>
      <c r="I34" s="5"/>
      <c r="J34" s="40"/>
      <c r="K34" s="5"/>
      <c r="L34" s="42"/>
      <c r="M34" s="44"/>
      <c r="N34" s="20"/>
    </row>
    <row r="35" spans="1:14" x14ac:dyDescent="0.25">
      <c r="A35" s="39" t="str">
        <f>'janvier '!A26</f>
        <v>MARDI</v>
      </c>
      <c r="B35" s="33">
        <f>'janvier '!B26</f>
        <v>23</v>
      </c>
      <c r="C35" s="34">
        <f>'janvier '!G26</f>
        <v>0</v>
      </c>
      <c r="D35" s="40"/>
      <c r="E35" s="40"/>
      <c r="F35" s="40"/>
      <c r="G35" s="40"/>
      <c r="H35" s="42"/>
      <c r="I35" s="5"/>
      <c r="J35" s="40"/>
      <c r="K35" s="5"/>
      <c r="L35" s="42"/>
      <c r="M35" s="44"/>
      <c r="N35" s="20"/>
    </row>
    <row r="36" spans="1:14" x14ac:dyDescent="0.25">
      <c r="A36" s="39" t="str">
        <f>'janvier '!A27</f>
        <v>MERCREDI</v>
      </c>
      <c r="B36" s="33">
        <f>'janvier '!B27</f>
        <v>24</v>
      </c>
      <c r="C36" s="34">
        <f>'janvier '!G27</f>
        <v>0</v>
      </c>
      <c r="D36" s="40"/>
      <c r="E36" s="40"/>
      <c r="F36" s="40"/>
      <c r="G36" s="40"/>
      <c r="H36" s="42"/>
      <c r="I36" s="5"/>
      <c r="J36" s="40"/>
      <c r="K36" s="5"/>
      <c r="L36" s="42"/>
      <c r="M36" s="44"/>
      <c r="N36" s="20"/>
    </row>
    <row r="37" spans="1:14" x14ac:dyDescent="0.25">
      <c r="A37" s="39" t="str">
        <f>'janvier '!A28</f>
        <v>JEUDI</v>
      </c>
      <c r="B37" s="33">
        <f>'janvier '!B28</f>
        <v>25</v>
      </c>
      <c r="C37" s="34">
        <f>'janvier '!G28</f>
        <v>0</v>
      </c>
      <c r="D37" s="45"/>
      <c r="E37" s="45"/>
      <c r="F37" s="45"/>
      <c r="G37" s="53"/>
      <c r="H37" s="46"/>
      <c r="I37" s="47"/>
      <c r="J37" s="45"/>
      <c r="K37" s="47"/>
      <c r="L37" s="46"/>
      <c r="M37" s="48"/>
      <c r="N37" s="20"/>
    </row>
    <row r="38" spans="1:14" x14ac:dyDescent="0.25">
      <c r="A38" s="39" t="str">
        <f>'janvier '!A29</f>
        <v>VENDREDI</v>
      </c>
      <c r="B38" s="33">
        <f>'janvier '!B29</f>
        <v>26</v>
      </c>
      <c r="C38" s="34">
        <f>'janvier '!G29</f>
        <v>0</v>
      </c>
      <c r="D38" s="35"/>
      <c r="E38" s="35"/>
      <c r="F38" s="35"/>
      <c r="G38" s="35"/>
      <c r="H38" s="36"/>
      <c r="I38" s="37"/>
      <c r="J38" s="35"/>
      <c r="K38" s="37"/>
      <c r="L38" s="36"/>
      <c r="M38" s="49"/>
      <c r="N38" s="20"/>
    </row>
    <row r="39" spans="1:14" x14ac:dyDescent="0.25">
      <c r="A39" s="39" t="str">
        <f>'janvier '!A30</f>
        <v>SAMEDI</v>
      </c>
      <c r="B39" s="33">
        <f>'janvier '!B30</f>
        <v>27</v>
      </c>
      <c r="C39" s="34">
        <f>'janvier '!G30</f>
        <v>0</v>
      </c>
      <c r="D39" s="40"/>
      <c r="E39" s="40"/>
      <c r="F39" s="40"/>
      <c r="G39" s="40"/>
      <c r="H39" s="50"/>
      <c r="I39" s="5"/>
      <c r="J39" s="40"/>
      <c r="K39" s="5"/>
      <c r="L39" s="42"/>
      <c r="M39" s="44"/>
      <c r="N39" s="20"/>
    </row>
    <row r="40" spans="1:14" x14ac:dyDescent="0.25">
      <c r="A40" s="39" t="str">
        <f>'janvier '!A31</f>
        <v>DIMANCHE</v>
      </c>
      <c r="B40" s="33">
        <f>'janvier '!B31</f>
        <v>28</v>
      </c>
      <c r="C40" s="34">
        <f>'janvier '!G31</f>
        <v>0</v>
      </c>
      <c r="D40" s="40"/>
      <c r="E40" s="40"/>
      <c r="F40" s="40"/>
      <c r="G40" s="40"/>
      <c r="H40" s="42"/>
      <c r="I40" s="5"/>
      <c r="J40" s="40"/>
      <c r="K40" s="5"/>
      <c r="L40" s="42"/>
      <c r="M40" s="44"/>
      <c r="N40" s="20"/>
    </row>
    <row r="41" spans="1:14" x14ac:dyDescent="0.25">
      <c r="A41" s="39" t="str">
        <f>'janvier '!A32</f>
        <v>LUNDI</v>
      </c>
      <c r="B41" s="33">
        <f>'janvier '!B32</f>
        <v>29</v>
      </c>
      <c r="C41" s="34">
        <f>'janvier '!G32</f>
        <v>0</v>
      </c>
      <c r="D41" s="40"/>
      <c r="E41" s="40"/>
      <c r="F41" s="40"/>
      <c r="G41" s="40"/>
      <c r="H41" s="42"/>
      <c r="I41" s="5"/>
      <c r="J41" s="40"/>
      <c r="K41" s="5"/>
      <c r="L41" s="42"/>
      <c r="M41" s="44"/>
      <c r="N41" s="20"/>
    </row>
    <row r="42" spans="1:14" x14ac:dyDescent="0.25">
      <c r="A42" s="39" t="str">
        <f>'janvier '!A33</f>
        <v>MARDI</v>
      </c>
      <c r="B42" s="33">
        <f>'janvier '!B33</f>
        <v>30</v>
      </c>
      <c r="C42" s="34">
        <f>'janvier '!G33</f>
        <v>0</v>
      </c>
      <c r="D42" s="40"/>
      <c r="E42" s="40"/>
      <c r="F42" s="40"/>
      <c r="G42" s="40"/>
      <c r="H42" s="42"/>
      <c r="I42" s="5"/>
      <c r="J42" s="40"/>
      <c r="K42" s="5"/>
      <c r="L42" s="42"/>
      <c r="M42" s="44"/>
      <c r="N42" s="54"/>
    </row>
    <row r="43" spans="1:14" x14ac:dyDescent="0.25">
      <c r="A43" s="55" t="str">
        <f>'janvier '!A34</f>
        <v>MERCREDI</v>
      </c>
      <c r="B43" s="56">
        <f>'janvier '!B34</f>
        <v>31</v>
      </c>
      <c r="C43" s="34">
        <f>'janvier '!G34</f>
        <v>0</v>
      </c>
      <c r="D43" s="45"/>
      <c r="E43" s="45"/>
      <c r="F43" s="45"/>
      <c r="G43" s="45"/>
      <c r="H43" s="46"/>
      <c r="I43" s="47"/>
      <c r="J43" s="45"/>
      <c r="K43" s="47"/>
      <c r="L43" s="46"/>
      <c r="M43" s="48"/>
      <c r="N43" s="57"/>
    </row>
    <row r="44" spans="1:14" x14ac:dyDescent="0.25">
      <c r="B44" s="58" t="s">
        <v>33</v>
      </c>
      <c r="C44" s="59">
        <f>SUM(C13:C43)</f>
        <v>0</v>
      </c>
      <c r="D44" s="60"/>
      <c r="E44" s="60"/>
      <c r="F44" s="61"/>
      <c r="G44" s="61"/>
      <c r="H44" s="61"/>
      <c r="I44" s="61"/>
      <c r="J44" s="61"/>
      <c r="K44" s="61"/>
      <c r="L44" s="61"/>
      <c r="M44" s="62"/>
    </row>
    <row r="45" spans="1:14" x14ac:dyDescent="0.25">
      <c r="B45" s="17" t="s">
        <v>34</v>
      </c>
      <c r="C45" s="57"/>
      <c r="D45" s="57"/>
      <c r="E45" s="57"/>
      <c r="F45" s="57"/>
      <c r="G45" s="57"/>
      <c r="H45" s="63" t="s">
        <v>35</v>
      </c>
      <c r="I45" s="57"/>
      <c r="J45" s="57"/>
      <c r="K45" s="57"/>
      <c r="L45" s="57"/>
      <c r="M45" s="57"/>
    </row>
    <row r="46" spans="1:14" x14ac:dyDescent="0.25">
      <c r="B46" s="17" t="s">
        <v>36</v>
      </c>
      <c r="C46" s="57"/>
      <c r="D46" s="57"/>
      <c r="E46" s="57"/>
      <c r="F46" s="57"/>
      <c r="G46" s="57"/>
      <c r="H46" s="63"/>
      <c r="I46" s="57"/>
      <c r="J46" s="57"/>
      <c r="K46" s="57"/>
      <c r="L46" s="57"/>
      <c r="M46" s="57"/>
    </row>
  </sheetData>
  <mergeCells count="9">
    <mergeCell ref="I10:I12"/>
    <mergeCell ref="J10:K10"/>
    <mergeCell ref="L10:M10"/>
    <mergeCell ref="K11:K12"/>
    <mergeCell ref="B10:B12"/>
    <mergeCell ref="C10:C12"/>
    <mergeCell ref="D10:E10"/>
    <mergeCell ref="F10:F12"/>
    <mergeCell ref="G10:H10"/>
  </mergeCells>
  <conditionalFormatting sqref="A10:A43">
    <cfRule type="expression" dxfId="84" priority="3">
      <formula>NOT(ISERROR(SEARCH("repos",A10)))</formula>
    </cfRule>
  </conditionalFormatting>
  <conditionalFormatting sqref="N10:N41">
    <cfRule type="expression" dxfId="83" priority="2">
      <formula>NOT(ISERROR(SEARCH("repos",N10)))</formula>
    </cfRule>
  </conditionalFormatting>
  <pageMargins left="0.25" right="0.25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5"/>
  <sheetViews>
    <sheetView workbookViewId="0">
      <selection activeCell="C1" sqref="C1"/>
    </sheetView>
  </sheetViews>
  <sheetFormatPr baseColWidth="10" defaultColWidth="8.85546875" defaultRowHeight="15" x14ac:dyDescent="0.25"/>
  <cols>
    <col min="1" max="2" width="10.7109375"/>
    <col min="3" max="3" width="6.28515625"/>
    <col min="4" max="4" width="7.28515625"/>
    <col min="5" max="5" width="6.42578125"/>
    <col min="6" max="6" width="6.7109375"/>
    <col min="7" max="7" width="7.5703125"/>
    <col min="8" max="8" width="6.7109375"/>
    <col min="9" max="9" width="7.85546875"/>
    <col min="10" max="10" width="5"/>
    <col min="11" max="11" width="6.85546875"/>
    <col min="12" max="1025" width="10.7109375"/>
  </cols>
  <sheetData>
    <row r="1" spans="1:11" x14ac:dyDescent="0.25">
      <c r="A1" s="89" t="s">
        <v>0</v>
      </c>
      <c r="B1" s="89"/>
      <c r="C1" s="103"/>
      <c r="D1" s="103"/>
      <c r="E1" s="103"/>
      <c r="F1" s="103"/>
      <c r="G1" s="103"/>
      <c r="H1" s="103"/>
      <c r="I1" s="103"/>
      <c r="J1" s="103"/>
      <c r="K1" s="103"/>
    </row>
    <row r="2" spans="1:11" ht="15" customHeight="1" x14ac:dyDescent="0.25">
      <c r="A2" s="91" t="s">
        <v>37</v>
      </c>
      <c r="B2" s="91"/>
      <c r="C2" s="89" t="s">
        <v>2</v>
      </c>
      <c r="D2" s="89"/>
      <c r="E2" s="89" t="s">
        <v>3</v>
      </c>
      <c r="F2" s="89"/>
      <c r="G2" s="89"/>
      <c r="H2" s="89"/>
      <c r="I2" s="92" t="s">
        <v>4</v>
      </c>
      <c r="J2" s="93" t="s">
        <v>5</v>
      </c>
      <c r="K2" s="5"/>
    </row>
    <row r="3" spans="1:11" x14ac:dyDescent="0.25">
      <c r="A3" s="91"/>
      <c r="B3" s="91"/>
      <c r="C3" s="6" t="s">
        <v>6</v>
      </c>
      <c r="D3" s="6" t="s">
        <v>7</v>
      </c>
      <c r="E3" s="6" t="s">
        <v>6</v>
      </c>
      <c r="F3" s="6" t="s">
        <v>7</v>
      </c>
      <c r="G3" s="6" t="s">
        <v>6</v>
      </c>
      <c r="H3" s="6" t="s">
        <v>7</v>
      </c>
      <c r="I3" s="92"/>
      <c r="J3" s="93"/>
      <c r="K3" s="5"/>
    </row>
    <row r="4" spans="1:11" x14ac:dyDescent="0.25">
      <c r="A4" s="6" t="s">
        <v>11</v>
      </c>
      <c r="B4" s="6">
        <v>1</v>
      </c>
      <c r="C4" s="7"/>
      <c r="D4" s="7"/>
      <c r="E4" s="7"/>
      <c r="F4" s="7"/>
      <c r="G4" s="7"/>
      <c r="H4" s="7"/>
      <c r="I4" s="7">
        <f t="shared" ref="I4:I31" si="0">(D4-C4)+(F4-E4)+(H4-G4)</f>
        <v>0</v>
      </c>
      <c r="J4" s="6"/>
      <c r="K4" s="7" t="str">
        <f t="shared" ref="K4:K31" si="1">IF(I4=0,"repos","")</f>
        <v>repos</v>
      </c>
    </row>
    <row r="5" spans="1:11" x14ac:dyDescent="0.25">
      <c r="A5" s="6" t="s">
        <v>12</v>
      </c>
      <c r="B5" s="6">
        <v>2</v>
      </c>
      <c r="C5" s="7"/>
      <c r="D5" s="7"/>
      <c r="E5" s="7"/>
      <c r="F5" s="7"/>
      <c r="G5" s="7"/>
      <c r="H5" s="7"/>
      <c r="I5" s="7">
        <f t="shared" si="0"/>
        <v>0</v>
      </c>
      <c r="J5" s="6"/>
      <c r="K5" s="7" t="str">
        <f t="shared" si="1"/>
        <v>repos</v>
      </c>
    </row>
    <row r="6" spans="1:11" x14ac:dyDescent="0.25">
      <c r="A6" s="11" t="s">
        <v>13</v>
      </c>
      <c r="B6" s="64">
        <v>3</v>
      </c>
      <c r="C6" s="65"/>
      <c r="D6" s="65"/>
      <c r="E6" s="65"/>
      <c r="F6" s="65"/>
      <c r="G6" s="65"/>
      <c r="H6" s="65"/>
      <c r="I6" s="65">
        <f t="shared" si="0"/>
        <v>0</v>
      </c>
      <c r="J6" s="11"/>
      <c r="K6" s="65" t="str">
        <f t="shared" si="1"/>
        <v>repos</v>
      </c>
    </row>
    <row r="7" spans="1:11" x14ac:dyDescent="0.25">
      <c r="A7" s="66" t="s">
        <v>14</v>
      </c>
      <c r="B7" s="67">
        <v>4</v>
      </c>
      <c r="C7" s="68"/>
      <c r="D7" s="68"/>
      <c r="E7" s="68"/>
      <c r="F7" s="68"/>
      <c r="G7" s="68"/>
      <c r="H7" s="68"/>
      <c r="I7" s="68">
        <f t="shared" si="0"/>
        <v>0</v>
      </c>
      <c r="J7" s="69"/>
      <c r="K7" s="70" t="str">
        <f t="shared" si="1"/>
        <v>repos</v>
      </c>
    </row>
    <row r="8" spans="1:11" x14ac:dyDescent="0.25">
      <c r="A8" s="14" t="s">
        <v>8</v>
      </c>
      <c r="B8" s="14">
        <v>5</v>
      </c>
      <c r="C8" s="71"/>
      <c r="D8" s="71"/>
      <c r="E8" s="71"/>
      <c r="F8" s="71"/>
      <c r="G8" s="71"/>
      <c r="H8" s="71"/>
      <c r="I8" s="71">
        <f t="shared" si="0"/>
        <v>0</v>
      </c>
      <c r="J8" s="14"/>
      <c r="K8" s="71" t="str">
        <f t="shared" si="1"/>
        <v>repos</v>
      </c>
    </row>
    <row r="9" spans="1:11" x14ac:dyDescent="0.25">
      <c r="A9" s="6" t="s">
        <v>9</v>
      </c>
      <c r="B9" s="6">
        <v>6</v>
      </c>
      <c r="C9" s="7"/>
      <c r="D9" s="7"/>
      <c r="E9" s="7"/>
      <c r="F9" s="7"/>
      <c r="G9" s="7"/>
      <c r="H9" s="7"/>
      <c r="I9" s="7">
        <f t="shared" si="0"/>
        <v>0</v>
      </c>
      <c r="J9" s="8"/>
      <c r="K9" s="7" t="str">
        <f t="shared" si="1"/>
        <v>repos</v>
      </c>
    </row>
    <row r="10" spans="1:11" x14ac:dyDescent="0.25">
      <c r="A10" s="6" t="s">
        <v>10</v>
      </c>
      <c r="B10" s="6">
        <v>7</v>
      </c>
      <c r="C10" s="7"/>
      <c r="D10" s="7"/>
      <c r="E10" s="7"/>
      <c r="F10" s="7"/>
      <c r="G10" s="7"/>
      <c r="H10" s="7"/>
      <c r="I10" s="7">
        <f t="shared" si="0"/>
        <v>0</v>
      </c>
      <c r="J10" s="6"/>
      <c r="K10" s="7" t="str">
        <f t="shared" si="1"/>
        <v>repos</v>
      </c>
    </row>
    <row r="11" spans="1:11" x14ac:dyDescent="0.25">
      <c r="A11" s="6" t="s">
        <v>11</v>
      </c>
      <c r="B11" s="6">
        <v>8</v>
      </c>
      <c r="C11" s="7"/>
      <c r="D11" s="7"/>
      <c r="E11" s="7"/>
      <c r="F11" s="7"/>
      <c r="G11" s="7"/>
      <c r="H11" s="7"/>
      <c r="I11" s="7">
        <f t="shared" si="0"/>
        <v>0</v>
      </c>
      <c r="J11" s="6"/>
      <c r="K11" s="7" t="str">
        <f t="shared" si="1"/>
        <v>repos</v>
      </c>
    </row>
    <row r="12" spans="1:11" x14ac:dyDescent="0.25">
      <c r="A12" s="6" t="s">
        <v>12</v>
      </c>
      <c r="B12" s="6">
        <v>9</v>
      </c>
      <c r="C12" s="7"/>
      <c r="D12" s="7"/>
      <c r="E12" s="7"/>
      <c r="F12" s="7"/>
      <c r="G12" s="7"/>
      <c r="H12" s="7"/>
      <c r="I12" s="7">
        <f t="shared" si="0"/>
        <v>0</v>
      </c>
      <c r="J12" s="6"/>
      <c r="K12" s="7" t="str">
        <f t="shared" si="1"/>
        <v>repos</v>
      </c>
    </row>
    <row r="13" spans="1:11" x14ac:dyDescent="0.25">
      <c r="A13" s="11" t="s">
        <v>13</v>
      </c>
      <c r="B13" s="64">
        <v>10</v>
      </c>
      <c r="C13" s="65"/>
      <c r="D13" s="65"/>
      <c r="E13" s="65"/>
      <c r="F13" s="65"/>
      <c r="G13" s="65"/>
      <c r="H13" s="65"/>
      <c r="I13" s="65">
        <f t="shared" si="0"/>
        <v>0</v>
      </c>
      <c r="J13" s="11"/>
      <c r="K13" s="65" t="str">
        <f t="shared" si="1"/>
        <v>repos</v>
      </c>
    </row>
    <row r="14" spans="1:11" x14ac:dyDescent="0.25">
      <c r="A14" s="66" t="s">
        <v>14</v>
      </c>
      <c r="B14" s="72">
        <v>11</v>
      </c>
      <c r="C14" s="73"/>
      <c r="D14" s="73"/>
      <c r="E14" s="73"/>
      <c r="F14" s="73"/>
      <c r="G14" s="73"/>
      <c r="H14" s="73"/>
      <c r="I14" s="73">
        <f t="shared" si="0"/>
        <v>0</v>
      </c>
      <c r="J14" s="72"/>
      <c r="K14" s="74" t="str">
        <f t="shared" si="1"/>
        <v>repos</v>
      </c>
    </row>
    <row r="15" spans="1:11" x14ac:dyDescent="0.25">
      <c r="A15" s="14" t="s">
        <v>8</v>
      </c>
      <c r="B15" s="14">
        <v>12</v>
      </c>
      <c r="C15" s="71"/>
      <c r="D15" s="71"/>
      <c r="E15" s="71"/>
      <c r="F15" s="71"/>
      <c r="G15" s="71"/>
      <c r="H15" s="71"/>
      <c r="I15" s="71">
        <f t="shared" si="0"/>
        <v>0</v>
      </c>
      <c r="J15" s="14"/>
      <c r="K15" s="71" t="str">
        <f t="shared" si="1"/>
        <v>repos</v>
      </c>
    </row>
    <row r="16" spans="1:11" x14ac:dyDescent="0.25">
      <c r="A16" s="6" t="s">
        <v>9</v>
      </c>
      <c r="B16" s="6">
        <v>13</v>
      </c>
      <c r="C16" s="7"/>
      <c r="D16" s="7"/>
      <c r="E16" s="7"/>
      <c r="F16" s="7"/>
      <c r="G16" s="7"/>
      <c r="H16" s="7"/>
      <c r="I16" s="7">
        <f t="shared" si="0"/>
        <v>0</v>
      </c>
      <c r="J16" s="8"/>
      <c r="K16" s="7" t="str">
        <f t="shared" si="1"/>
        <v>repos</v>
      </c>
    </row>
    <row r="17" spans="1:13" x14ac:dyDescent="0.25">
      <c r="A17" s="6" t="s">
        <v>10</v>
      </c>
      <c r="B17" s="6">
        <v>14</v>
      </c>
      <c r="C17" s="7"/>
      <c r="D17" s="7"/>
      <c r="E17" s="7"/>
      <c r="F17" s="7"/>
      <c r="G17" s="7"/>
      <c r="H17" s="7"/>
      <c r="I17" s="7">
        <f t="shared" si="0"/>
        <v>0</v>
      </c>
      <c r="J17" s="6"/>
      <c r="K17" s="7" t="str">
        <f t="shared" si="1"/>
        <v>repos</v>
      </c>
    </row>
    <row r="18" spans="1:13" x14ac:dyDescent="0.25">
      <c r="A18" s="6" t="s">
        <v>11</v>
      </c>
      <c r="B18" s="6">
        <v>15</v>
      </c>
      <c r="C18" s="7"/>
      <c r="D18" s="7"/>
      <c r="E18" s="7"/>
      <c r="F18" s="7"/>
      <c r="G18" s="7"/>
      <c r="H18" s="7"/>
      <c r="I18" s="7">
        <f t="shared" si="0"/>
        <v>0</v>
      </c>
      <c r="J18" s="6"/>
      <c r="K18" s="7" t="str">
        <f t="shared" si="1"/>
        <v>repos</v>
      </c>
    </row>
    <row r="19" spans="1:13" x14ac:dyDescent="0.25">
      <c r="A19" s="6" t="s">
        <v>12</v>
      </c>
      <c r="B19" s="6">
        <v>16</v>
      </c>
      <c r="C19" s="7"/>
      <c r="D19" s="7"/>
      <c r="E19" s="7"/>
      <c r="F19" s="7"/>
      <c r="G19" s="7"/>
      <c r="H19" s="7"/>
      <c r="I19" s="7">
        <f t="shared" si="0"/>
        <v>0</v>
      </c>
      <c r="J19" s="6"/>
      <c r="K19" s="7" t="str">
        <f t="shared" si="1"/>
        <v>repos</v>
      </c>
    </row>
    <row r="20" spans="1:13" x14ac:dyDescent="0.25">
      <c r="A20" s="11" t="s">
        <v>13</v>
      </c>
      <c r="B20" s="64">
        <v>17</v>
      </c>
      <c r="C20" s="65"/>
      <c r="D20" s="65"/>
      <c r="E20" s="65"/>
      <c r="F20" s="65"/>
      <c r="G20" s="65"/>
      <c r="H20" s="65"/>
      <c r="I20" s="65">
        <f t="shared" si="0"/>
        <v>0</v>
      </c>
      <c r="J20" s="11"/>
      <c r="K20" s="65" t="str">
        <f t="shared" si="1"/>
        <v>repos</v>
      </c>
    </row>
    <row r="21" spans="1:13" x14ac:dyDescent="0.25">
      <c r="A21" s="66" t="s">
        <v>14</v>
      </c>
      <c r="B21" s="72">
        <v>18</v>
      </c>
      <c r="C21" s="73"/>
      <c r="D21" s="73"/>
      <c r="E21" s="73"/>
      <c r="F21" s="73"/>
      <c r="G21" s="73"/>
      <c r="H21" s="73"/>
      <c r="I21" s="73">
        <f t="shared" si="0"/>
        <v>0</v>
      </c>
      <c r="J21" s="72"/>
      <c r="K21" s="74" t="str">
        <f t="shared" si="1"/>
        <v>repos</v>
      </c>
    </row>
    <row r="22" spans="1:13" x14ac:dyDescent="0.25">
      <c r="A22" s="14" t="s">
        <v>8</v>
      </c>
      <c r="B22" s="14">
        <v>19</v>
      </c>
      <c r="C22" s="71"/>
      <c r="D22" s="71"/>
      <c r="E22" s="71"/>
      <c r="F22" s="71"/>
      <c r="G22" s="71"/>
      <c r="H22" s="71"/>
      <c r="I22" s="71">
        <f t="shared" si="0"/>
        <v>0</v>
      </c>
      <c r="J22" s="14"/>
      <c r="K22" s="71" t="str">
        <f t="shared" si="1"/>
        <v>repos</v>
      </c>
    </row>
    <row r="23" spans="1:13" x14ac:dyDescent="0.25">
      <c r="A23" s="6" t="s">
        <v>9</v>
      </c>
      <c r="B23" s="6">
        <v>20</v>
      </c>
      <c r="C23" s="7"/>
      <c r="D23" s="7"/>
      <c r="E23" s="7"/>
      <c r="F23" s="7"/>
      <c r="G23" s="7"/>
      <c r="H23" s="7"/>
      <c r="I23" s="7">
        <f t="shared" si="0"/>
        <v>0</v>
      </c>
      <c r="J23" s="8"/>
      <c r="K23" s="7" t="str">
        <f t="shared" si="1"/>
        <v>repos</v>
      </c>
    </row>
    <row r="24" spans="1:13" x14ac:dyDescent="0.25">
      <c r="A24" s="6" t="s">
        <v>10</v>
      </c>
      <c r="B24" s="6">
        <v>21</v>
      </c>
      <c r="C24" s="7"/>
      <c r="D24" s="7"/>
      <c r="E24" s="7"/>
      <c r="F24" s="7"/>
      <c r="G24" s="7"/>
      <c r="H24" s="7"/>
      <c r="I24" s="7">
        <f t="shared" si="0"/>
        <v>0</v>
      </c>
      <c r="J24" s="8"/>
      <c r="K24" s="7" t="str">
        <f t="shared" si="1"/>
        <v>repos</v>
      </c>
    </row>
    <row r="25" spans="1:13" x14ac:dyDescent="0.25">
      <c r="A25" s="6" t="s">
        <v>11</v>
      </c>
      <c r="B25" s="6">
        <v>22</v>
      </c>
      <c r="C25" s="7"/>
      <c r="D25" s="7"/>
      <c r="E25" s="7"/>
      <c r="F25" s="7"/>
      <c r="G25" s="7"/>
      <c r="H25" s="7"/>
      <c r="I25" s="7">
        <f t="shared" si="0"/>
        <v>0</v>
      </c>
      <c r="J25" s="8"/>
      <c r="K25" s="7" t="str">
        <f t="shared" si="1"/>
        <v>repos</v>
      </c>
    </row>
    <row r="26" spans="1:13" x14ac:dyDescent="0.25">
      <c r="A26" s="6" t="s">
        <v>12</v>
      </c>
      <c r="B26" s="6">
        <v>23</v>
      </c>
      <c r="C26" s="7"/>
      <c r="D26" s="7"/>
      <c r="E26" s="7"/>
      <c r="F26" s="7"/>
      <c r="G26" s="7"/>
      <c r="H26" s="7"/>
      <c r="I26" s="7">
        <f t="shared" si="0"/>
        <v>0</v>
      </c>
      <c r="J26" s="8"/>
      <c r="K26" s="7" t="str">
        <f t="shared" si="1"/>
        <v>repos</v>
      </c>
    </row>
    <row r="27" spans="1:13" x14ac:dyDescent="0.25">
      <c r="A27" s="11" t="s">
        <v>13</v>
      </c>
      <c r="B27" s="64">
        <v>24</v>
      </c>
      <c r="C27" s="65"/>
      <c r="D27" s="65"/>
      <c r="E27" s="65"/>
      <c r="F27" s="65"/>
      <c r="G27" s="65"/>
      <c r="H27" s="65"/>
      <c r="I27" s="65">
        <f t="shared" si="0"/>
        <v>0</v>
      </c>
      <c r="J27" s="75"/>
      <c r="K27" s="65" t="str">
        <f t="shared" si="1"/>
        <v>repos</v>
      </c>
    </row>
    <row r="28" spans="1:13" x14ac:dyDescent="0.25">
      <c r="A28" s="66" t="s">
        <v>14</v>
      </c>
      <c r="B28" s="72">
        <v>25</v>
      </c>
      <c r="C28" s="73"/>
      <c r="D28" s="73"/>
      <c r="E28" s="73"/>
      <c r="F28" s="73"/>
      <c r="G28" s="73"/>
      <c r="H28" s="73"/>
      <c r="I28" s="73">
        <f t="shared" si="0"/>
        <v>0</v>
      </c>
      <c r="J28" s="72"/>
      <c r="K28" s="74" t="str">
        <f t="shared" si="1"/>
        <v>repos</v>
      </c>
    </row>
    <row r="29" spans="1:13" x14ac:dyDescent="0.25">
      <c r="A29" s="14" t="s">
        <v>8</v>
      </c>
      <c r="B29" s="14">
        <v>26</v>
      </c>
      <c r="C29" s="71"/>
      <c r="D29" s="71"/>
      <c r="E29" s="71"/>
      <c r="F29" s="71"/>
      <c r="G29" s="71"/>
      <c r="H29" s="71"/>
      <c r="I29" s="71">
        <f t="shared" si="0"/>
        <v>0</v>
      </c>
      <c r="J29" s="14"/>
      <c r="K29" s="71" t="str">
        <f t="shared" si="1"/>
        <v>repos</v>
      </c>
    </row>
    <row r="30" spans="1:13" x14ac:dyDescent="0.25">
      <c r="A30" s="6" t="s">
        <v>9</v>
      </c>
      <c r="B30" s="6">
        <v>27</v>
      </c>
      <c r="C30" s="7"/>
      <c r="D30" s="7"/>
      <c r="E30" s="7"/>
      <c r="F30" s="7"/>
      <c r="G30" s="7"/>
      <c r="H30" s="7"/>
      <c r="I30" s="7">
        <f t="shared" si="0"/>
        <v>0</v>
      </c>
      <c r="J30" s="6"/>
      <c r="K30" s="7" t="str">
        <f t="shared" si="1"/>
        <v>repos</v>
      </c>
    </row>
    <row r="31" spans="1:13" x14ac:dyDescent="0.25">
      <c r="A31" s="6" t="s">
        <v>10</v>
      </c>
      <c r="B31" s="6">
        <v>28</v>
      </c>
      <c r="C31" s="7"/>
      <c r="D31" s="7"/>
      <c r="E31" s="7"/>
      <c r="F31" s="7"/>
      <c r="G31" s="7"/>
      <c r="H31" s="7"/>
      <c r="I31" s="7">
        <f t="shared" si="0"/>
        <v>0</v>
      </c>
      <c r="J31" s="8"/>
      <c r="K31" s="7" t="str">
        <f t="shared" si="1"/>
        <v>repos</v>
      </c>
      <c r="L31" s="104"/>
      <c r="M31" s="104"/>
    </row>
    <row r="32" spans="1:13" x14ac:dyDescent="0.25">
      <c r="A32" s="94" t="s">
        <v>4</v>
      </c>
      <c r="B32" s="94"/>
      <c r="C32" s="94"/>
      <c r="D32" s="94"/>
      <c r="E32" s="94"/>
      <c r="F32" s="94"/>
      <c r="G32" s="94"/>
      <c r="H32" s="94"/>
      <c r="I32" s="76">
        <f>SUM(I4:I31)</f>
        <v>0</v>
      </c>
      <c r="J32" s="6"/>
      <c r="K32" s="7"/>
      <c r="L32">
        <f>'janvier '!J35-février!I32</f>
        <v>0</v>
      </c>
      <c r="M32">
        <f>novembre!J34-décembre!G35</f>
        <v>0</v>
      </c>
    </row>
    <row r="33" spans="1:11" x14ac:dyDescent="0.25">
      <c r="A33" s="94" t="s">
        <v>15</v>
      </c>
      <c r="B33" s="94"/>
      <c r="C33" s="94"/>
      <c r="D33" s="94"/>
      <c r="E33" s="94"/>
      <c r="F33" s="94"/>
      <c r="G33" s="94"/>
      <c r="H33" s="94"/>
      <c r="I33" s="7">
        <f>I7+I14+I21+I28</f>
        <v>0</v>
      </c>
      <c r="J33" s="6"/>
      <c r="K33" s="7"/>
    </row>
    <row r="34" spans="1:11" x14ac:dyDescent="0.25">
      <c r="A34" s="94" t="s">
        <v>16</v>
      </c>
      <c r="B34" s="94"/>
      <c r="C34" s="94"/>
      <c r="D34" s="94"/>
      <c r="E34" s="94"/>
      <c r="F34" s="94"/>
      <c r="G34" s="94"/>
      <c r="H34" s="94"/>
      <c r="I34" s="6"/>
      <c r="J34" s="6"/>
      <c r="K34" s="7"/>
    </row>
    <row r="35" spans="1:11" x14ac:dyDescent="0.25">
      <c r="A35" s="94" t="s">
        <v>17</v>
      </c>
      <c r="B35" s="94"/>
      <c r="C35" s="94"/>
      <c r="D35" s="94"/>
      <c r="E35" s="94"/>
      <c r="F35" s="94"/>
      <c r="G35" s="94"/>
      <c r="H35" s="94"/>
      <c r="I35" s="6"/>
      <c r="J35" s="6"/>
      <c r="K35" s="7"/>
    </row>
  </sheetData>
  <mergeCells count="12">
    <mergeCell ref="L31:M31"/>
    <mergeCell ref="A32:H32"/>
    <mergeCell ref="A33:H33"/>
    <mergeCell ref="A34:H34"/>
    <mergeCell ref="A35:H35"/>
    <mergeCell ref="A1:B1"/>
    <mergeCell ref="C1:K1"/>
    <mergeCell ref="A2:B3"/>
    <mergeCell ref="C2:D2"/>
    <mergeCell ref="E2:H2"/>
    <mergeCell ref="I2:I3"/>
    <mergeCell ref="J2:J3"/>
  </mergeCells>
  <conditionalFormatting sqref="C4:F6">
    <cfRule type="cellIs" dxfId="82" priority="6" operator="lessThan">
      <formula>0.5</formula>
    </cfRule>
  </conditionalFormatting>
  <conditionalFormatting sqref="C9:F13">
    <cfRule type="cellIs" dxfId="81" priority="2" operator="lessThan">
      <formula>0.5</formula>
    </cfRule>
  </conditionalFormatting>
  <conditionalFormatting sqref="C16:F20">
    <cfRule type="cellIs" dxfId="80" priority="3" operator="lessThan">
      <formula>0.5</formula>
    </cfRule>
  </conditionalFormatting>
  <conditionalFormatting sqref="C23:F27">
    <cfRule type="cellIs" dxfId="79" priority="4" operator="lessThan">
      <formula>0.5</formula>
    </cfRule>
  </conditionalFormatting>
  <conditionalFormatting sqref="C30:F31">
    <cfRule type="cellIs" dxfId="78" priority="5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46"/>
  <sheetViews>
    <sheetView topLeftCell="A25" workbookViewId="0">
      <selection activeCell="G53" sqref="G53"/>
    </sheetView>
  </sheetViews>
  <sheetFormatPr baseColWidth="10" defaultColWidth="8.85546875" defaultRowHeight="15" x14ac:dyDescent="0.25"/>
  <cols>
    <col min="1" max="1" width="10.7109375"/>
    <col min="2" max="4" width="7.28515625"/>
    <col min="5" max="5" width="9.42578125"/>
    <col min="6" max="14" width="7.28515625"/>
    <col min="15" max="15" width="11.42578125"/>
    <col min="16" max="16" width="11.42578125" style="77"/>
    <col min="17" max="1025" width="10.7109375"/>
  </cols>
  <sheetData>
    <row r="1" spans="1:14" ht="15" customHeight="1" x14ac:dyDescent="0.25">
      <c r="H1" t="s">
        <v>18</v>
      </c>
    </row>
    <row r="2" spans="1:14" x14ac:dyDescent="0.25">
      <c r="H2" t="s">
        <v>38</v>
      </c>
    </row>
    <row r="4" spans="1:14" x14ac:dyDescent="0.25">
      <c r="H4" s="16" t="s">
        <v>20</v>
      </c>
    </row>
    <row r="7" spans="1:14" x14ac:dyDescent="0.25">
      <c r="A7" s="17"/>
    </row>
    <row r="8" spans="1:14" ht="1.5" customHeight="1" x14ac:dyDescent="0.25">
      <c r="A8" s="18"/>
    </row>
    <row r="9" spans="1:14" x14ac:dyDescent="0.25">
      <c r="A9" s="18"/>
    </row>
    <row r="10" spans="1:14" ht="27.75" customHeight="1" x14ac:dyDescent="0.25">
      <c r="A10" s="19"/>
      <c r="B10" s="99" t="s">
        <v>21</v>
      </c>
      <c r="C10" s="100" t="s">
        <v>22</v>
      </c>
      <c r="D10" s="101" t="s">
        <v>23</v>
      </c>
      <c r="E10" s="101"/>
      <c r="F10" s="95" t="s">
        <v>4</v>
      </c>
      <c r="G10" s="102" t="s">
        <v>24</v>
      </c>
      <c r="H10" s="102"/>
      <c r="I10" s="95" t="s">
        <v>25</v>
      </c>
      <c r="J10" s="96" t="s">
        <v>26</v>
      </c>
      <c r="K10" s="96"/>
      <c r="L10" s="97" t="s">
        <v>27</v>
      </c>
      <c r="M10" s="97"/>
      <c r="N10" s="20"/>
    </row>
    <row r="11" spans="1:14" ht="25.5" customHeight="1" x14ac:dyDescent="0.25">
      <c r="A11" s="19"/>
      <c r="B11" s="99"/>
      <c r="C11" s="100"/>
      <c r="D11" s="21" t="s">
        <v>2</v>
      </c>
      <c r="E11" s="22" t="s">
        <v>3</v>
      </c>
      <c r="F11" s="95"/>
      <c r="G11" s="21" t="s">
        <v>2</v>
      </c>
      <c r="H11" s="22" t="s">
        <v>3</v>
      </c>
      <c r="I11" s="95"/>
      <c r="J11" s="23" t="s">
        <v>26</v>
      </c>
      <c r="K11" s="98" t="s">
        <v>28</v>
      </c>
      <c r="L11" s="24" t="s">
        <v>29</v>
      </c>
      <c r="M11" s="25" t="s">
        <v>30</v>
      </c>
      <c r="N11" s="20"/>
    </row>
    <row r="12" spans="1:14" ht="22.5" x14ac:dyDescent="0.25">
      <c r="A12" s="19"/>
      <c r="B12" s="99"/>
      <c r="C12" s="100"/>
      <c r="D12" s="26" t="s">
        <v>31</v>
      </c>
      <c r="E12" s="27" t="s">
        <v>31</v>
      </c>
      <c r="F12" s="95"/>
      <c r="G12" s="26" t="s">
        <v>31</v>
      </c>
      <c r="H12" s="28" t="s">
        <v>31</v>
      </c>
      <c r="I12" s="95"/>
      <c r="J12" s="29" t="s">
        <v>31</v>
      </c>
      <c r="K12" s="98"/>
      <c r="L12" s="30" t="s">
        <v>32</v>
      </c>
      <c r="M12" s="31" t="s">
        <v>32</v>
      </c>
      <c r="N12" s="20"/>
    </row>
    <row r="13" spans="1:14" x14ac:dyDescent="0.25">
      <c r="A13" s="32" t="s">
        <v>39</v>
      </c>
      <c r="B13" s="78">
        <f>'janvier '!B4</f>
        <v>1</v>
      </c>
      <c r="C13" s="37">
        <f>février!I4</f>
        <v>0</v>
      </c>
      <c r="D13" s="35"/>
      <c r="E13" s="35"/>
      <c r="F13" s="35"/>
      <c r="G13" s="36"/>
      <c r="H13" s="37"/>
      <c r="I13" s="37"/>
      <c r="J13" s="37"/>
      <c r="K13" s="35"/>
      <c r="L13" s="36"/>
      <c r="M13" s="38"/>
      <c r="N13" s="20"/>
    </row>
    <row r="14" spans="1:14" x14ac:dyDescent="0.25">
      <c r="A14" s="39" t="s">
        <v>40</v>
      </c>
      <c r="B14" s="2">
        <f>'janvier '!B5</f>
        <v>2</v>
      </c>
      <c r="C14" s="5">
        <f>février!I5</f>
        <v>0</v>
      </c>
      <c r="D14" s="40"/>
      <c r="E14" s="40"/>
      <c r="F14" s="40"/>
      <c r="G14" s="40"/>
      <c r="H14" s="41"/>
      <c r="I14" s="5"/>
      <c r="J14" s="40"/>
      <c r="K14" s="5"/>
      <c r="L14" s="42"/>
      <c r="M14" s="43"/>
      <c r="N14" s="20"/>
    </row>
    <row r="15" spans="1:14" x14ac:dyDescent="0.25">
      <c r="A15" s="39" t="s">
        <v>41</v>
      </c>
      <c r="B15" s="2">
        <f>'janvier '!B6</f>
        <v>3</v>
      </c>
      <c r="C15" s="5">
        <f>février!I6</f>
        <v>0</v>
      </c>
      <c r="D15" s="40"/>
      <c r="E15" s="40"/>
      <c r="F15" s="40"/>
      <c r="G15" s="40"/>
      <c r="H15" s="42"/>
      <c r="I15" s="5"/>
      <c r="J15" s="40"/>
      <c r="K15" s="5"/>
      <c r="L15" s="42"/>
      <c r="M15" s="44"/>
      <c r="N15" s="20"/>
    </row>
    <row r="16" spans="1:14" x14ac:dyDescent="0.25">
      <c r="A16" s="39" t="s">
        <v>42</v>
      </c>
      <c r="B16" s="2">
        <f>'janvier '!B7</f>
        <v>4</v>
      </c>
      <c r="C16" s="5">
        <f>février!I7</f>
        <v>0</v>
      </c>
      <c r="D16" s="40"/>
      <c r="E16" s="40"/>
      <c r="F16" s="40"/>
      <c r="G16" s="40"/>
      <c r="H16" s="42"/>
      <c r="I16" s="5"/>
      <c r="J16" s="40"/>
      <c r="K16" s="5"/>
      <c r="L16" s="42"/>
      <c r="M16" s="44"/>
      <c r="N16" s="20"/>
    </row>
    <row r="17" spans="1:14" x14ac:dyDescent="0.25">
      <c r="A17" s="39" t="s">
        <v>43</v>
      </c>
      <c r="B17" s="2">
        <f>'janvier '!B8</f>
        <v>5</v>
      </c>
      <c r="C17" s="5">
        <f>février!I8</f>
        <v>0</v>
      </c>
      <c r="D17" s="40"/>
      <c r="E17" s="40"/>
      <c r="F17" s="40"/>
      <c r="G17" s="40"/>
      <c r="H17" s="42"/>
      <c r="I17" s="5"/>
      <c r="J17" s="40"/>
      <c r="K17" s="5"/>
      <c r="L17" s="42"/>
      <c r="M17" s="44"/>
      <c r="N17" s="20"/>
    </row>
    <row r="18" spans="1:14" x14ac:dyDescent="0.25">
      <c r="A18" s="39" t="s">
        <v>44</v>
      </c>
      <c r="B18" s="2">
        <f>'janvier '!B9</f>
        <v>6</v>
      </c>
      <c r="C18" s="5">
        <f>février!I9</f>
        <v>0</v>
      </c>
      <c r="D18" s="40"/>
      <c r="E18" s="40"/>
      <c r="F18" s="40"/>
      <c r="G18" s="40"/>
      <c r="H18" s="50"/>
      <c r="I18" s="5"/>
      <c r="J18" s="40"/>
      <c r="K18" s="5"/>
      <c r="L18" s="42"/>
      <c r="M18" s="44"/>
      <c r="N18" s="20"/>
    </row>
    <row r="19" spans="1:14" x14ac:dyDescent="0.25">
      <c r="A19" s="39" t="s">
        <v>45</v>
      </c>
      <c r="B19" s="2">
        <f>'janvier '!B10</f>
        <v>7</v>
      </c>
      <c r="C19" s="5">
        <f>février!I10</f>
        <v>0</v>
      </c>
      <c r="D19" s="40"/>
      <c r="E19" s="40"/>
      <c r="F19" s="40"/>
      <c r="G19" s="51"/>
      <c r="H19" s="42"/>
      <c r="I19" s="5"/>
      <c r="J19" s="40"/>
      <c r="K19" s="5"/>
      <c r="L19" s="42"/>
      <c r="M19" s="44"/>
      <c r="N19" s="20"/>
    </row>
    <row r="20" spans="1:14" x14ac:dyDescent="0.25">
      <c r="A20" s="39" t="s">
        <v>39</v>
      </c>
      <c r="B20" s="2">
        <f>'janvier '!B11</f>
        <v>8</v>
      </c>
      <c r="C20" s="5">
        <f>février!I11</f>
        <v>0</v>
      </c>
      <c r="D20" s="40"/>
      <c r="E20" s="40"/>
      <c r="F20" s="40"/>
      <c r="G20" s="51"/>
      <c r="H20" s="42"/>
      <c r="I20" s="5"/>
      <c r="J20" s="40"/>
      <c r="K20" s="5"/>
      <c r="L20" s="42"/>
      <c r="M20" s="44"/>
      <c r="N20" s="20"/>
    </row>
    <row r="21" spans="1:14" x14ac:dyDescent="0.25">
      <c r="A21" s="39" t="s">
        <v>40</v>
      </c>
      <c r="B21" s="2">
        <f>'janvier '!B12</f>
        <v>9</v>
      </c>
      <c r="C21" s="5">
        <f>février!I12</f>
        <v>0</v>
      </c>
      <c r="D21" s="40"/>
      <c r="E21" s="40"/>
      <c r="F21" s="40"/>
      <c r="G21" s="40"/>
      <c r="H21" s="50"/>
      <c r="I21" s="5"/>
      <c r="J21" s="40"/>
      <c r="K21" s="5"/>
      <c r="L21" s="42"/>
      <c r="M21" s="44"/>
      <c r="N21" s="20"/>
    </row>
    <row r="22" spans="1:14" x14ac:dyDescent="0.25">
      <c r="A22" s="39" t="s">
        <v>41</v>
      </c>
      <c r="B22" s="2">
        <f>'janvier '!B13</f>
        <v>10</v>
      </c>
      <c r="C22" s="5">
        <f>février!I13</f>
        <v>0</v>
      </c>
      <c r="D22" s="40"/>
      <c r="E22" s="40"/>
      <c r="F22" s="40"/>
      <c r="G22" s="40"/>
      <c r="H22" s="42"/>
      <c r="I22" s="5"/>
      <c r="J22" s="40"/>
      <c r="K22" s="5"/>
      <c r="L22" s="42"/>
      <c r="M22" s="44"/>
      <c r="N22" s="20"/>
    </row>
    <row r="23" spans="1:14" x14ac:dyDescent="0.25">
      <c r="A23" s="39" t="s">
        <v>42</v>
      </c>
      <c r="B23" s="2">
        <f>'janvier '!B14</f>
        <v>11</v>
      </c>
      <c r="C23" s="5">
        <f>février!I14</f>
        <v>0</v>
      </c>
      <c r="D23" s="40"/>
      <c r="E23" s="40"/>
      <c r="F23" s="40"/>
      <c r="G23" s="40"/>
      <c r="H23" s="42"/>
      <c r="I23" s="5"/>
      <c r="J23" s="40"/>
      <c r="K23" s="5"/>
      <c r="L23" s="42"/>
      <c r="M23" s="44"/>
      <c r="N23" s="20"/>
    </row>
    <row r="24" spans="1:14" x14ac:dyDescent="0.25">
      <c r="A24" s="39" t="s">
        <v>43</v>
      </c>
      <c r="B24" s="2">
        <f>'janvier '!B15</f>
        <v>12</v>
      </c>
      <c r="C24" s="5">
        <f>février!I15</f>
        <v>0</v>
      </c>
      <c r="D24" s="40"/>
      <c r="E24" s="40"/>
      <c r="F24" s="40"/>
      <c r="G24" s="40"/>
      <c r="H24" s="42"/>
      <c r="I24" s="5"/>
      <c r="J24" s="40"/>
      <c r="K24" s="5"/>
      <c r="L24" s="42"/>
      <c r="M24" s="44"/>
      <c r="N24" s="20"/>
    </row>
    <row r="25" spans="1:14" x14ac:dyDescent="0.25">
      <c r="A25" s="39" t="s">
        <v>44</v>
      </c>
      <c r="B25" s="2">
        <f>'janvier '!B16</f>
        <v>13</v>
      </c>
      <c r="C25" s="5">
        <f>février!I16</f>
        <v>0</v>
      </c>
      <c r="D25" s="40"/>
      <c r="E25" s="40"/>
      <c r="F25" s="40"/>
      <c r="G25" s="52"/>
      <c r="H25" s="50"/>
      <c r="I25" s="5"/>
      <c r="J25" s="40"/>
      <c r="K25" s="5"/>
      <c r="L25" s="42"/>
      <c r="M25" s="44"/>
      <c r="N25" s="20"/>
    </row>
    <row r="26" spans="1:14" x14ac:dyDescent="0.25">
      <c r="A26" s="39" t="s">
        <v>45</v>
      </c>
      <c r="B26" s="2">
        <f>'janvier '!B17</f>
        <v>14</v>
      </c>
      <c r="C26" s="5">
        <f>février!I17</f>
        <v>0</v>
      </c>
      <c r="D26" s="40"/>
      <c r="E26" s="40"/>
      <c r="F26" s="40"/>
      <c r="G26" s="51"/>
      <c r="H26" s="41"/>
      <c r="I26" s="5"/>
      <c r="J26" s="40"/>
      <c r="K26" s="5"/>
      <c r="L26" s="42"/>
      <c r="M26" s="44"/>
      <c r="N26" s="20"/>
    </row>
    <row r="27" spans="1:14" x14ac:dyDescent="0.25">
      <c r="A27" s="39" t="s">
        <v>39</v>
      </c>
      <c r="B27" s="2">
        <f>'janvier '!B18</f>
        <v>15</v>
      </c>
      <c r="C27" s="5">
        <f>février!I18</f>
        <v>0</v>
      </c>
      <c r="D27" s="40"/>
      <c r="E27" s="40"/>
      <c r="F27" s="40"/>
      <c r="G27" s="40"/>
      <c r="H27" s="41"/>
      <c r="I27" s="5"/>
      <c r="J27" s="40"/>
      <c r="K27" s="5"/>
      <c r="L27" s="42"/>
      <c r="M27" s="44"/>
      <c r="N27" s="20"/>
    </row>
    <row r="28" spans="1:14" x14ac:dyDescent="0.25">
      <c r="A28" s="39" t="s">
        <v>40</v>
      </c>
      <c r="B28" s="2">
        <f>'janvier '!B19</f>
        <v>16</v>
      </c>
      <c r="C28" s="5">
        <f>février!I19</f>
        <v>0</v>
      </c>
      <c r="D28" s="40"/>
      <c r="E28" s="40"/>
      <c r="F28" s="40"/>
      <c r="G28" s="40"/>
      <c r="H28" s="41"/>
      <c r="I28" s="5"/>
      <c r="J28" s="40"/>
      <c r="K28" s="5"/>
      <c r="L28" s="42"/>
      <c r="M28" s="44"/>
      <c r="N28" s="20"/>
    </row>
    <row r="29" spans="1:14" x14ac:dyDescent="0.25">
      <c r="A29" s="39" t="s">
        <v>41</v>
      </c>
      <c r="B29" s="2">
        <f>'janvier '!B20</f>
        <v>17</v>
      </c>
      <c r="C29" s="5">
        <f>février!I20</f>
        <v>0</v>
      </c>
      <c r="D29" s="40"/>
      <c r="E29" s="40"/>
      <c r="F29" s="40"/>
      <c r="G29" s="40"/>
      <c r="H29" s="42"/>
      <c r="I29" s="5"/>
      <c r="J29" s="40"/>
      <c r="K29" s="5"/>
      <c r="L29" s="42"/>
      <c r="M29" s="44"/>
      <c r="N29" s="20"/>
    </row>
    <row r="30" spans="1:14" x14ac:dyDescent="0.25">
      <c r="A30" s="39" t="s">
        <v>42</v>
      </c>
      <c r="B30" s="2">
        <f>'janvier '!B21</f>
        <v>18</v>
      </c>
      <c r="C30" s="5">
        <f>février!I21</f>
        <v>0</v>
      </c>
      <c r="D30" s="40"/>
      <c r="E30" s="40"/>
      <c r="F30" s="40"/>
      <c r="G30" s="40"/>
      <c r="H30" s="42"/>
      <c r="I30" s="5"/>
      <c r="J30" s="40"/>
      <c r="K30" s="5"/>
      <c r="L30" s="42"/>
      <c r="M30" s="44"/>
      <c r="N30" s="20"/>
    </row>
    <row r="31" spans="1:14" x14ac:dyDescent="0.25">
      <c r="A31" s="39" t="s">
        <v>43</v>
      </c>
      <c r="B31" s="2">
        <f>'janvier '!B22</f>
        <v>19</v>
      </c>
      <c r="C31" s="5">
        <f>février!I22</f>
        <v>0</v>
      </c>
      <c r="D31" s="40"/>
      <c r="E31" s="40"/>
      <c r="F31" s="40"/>
      <c r="G31" s="40"/>
      <c r="H31" s="42"/>
      <c r="I31" s="5"/>
      <c r="J31" s="40"/>
      <c r="K31" s="5"/>
      <c r="L31" s="42"/>
      <c r="M31" s="44"/>
      <c r="N31" s="20"/>
    </row>
    <row r="32" spans="1:14" x14ac:dyDescent="0.25">
      <c r="A32" s="39" t="s">
        <v>44</v>
      </c>
      <c r="B32" s="2">
        <f>'janvier '!B23</f>
        <v>20</v>
      </c>
      <c r="C32" s="5">
        <f>février!I23</f>
        <v>0</v>
      </c>
      <c r="D32" s="40"/>
      <c r="E32" s="40"/>
      <c r="F32" s="40"/>
      <c r="G32" s="40"/>
      <c r="H32" s="50"/>
      <c r="I32" s="5"/>
      <c r="J32" s="40"/>
      <c r="K32" s="5"/>
      <c r="L32" s="42"/>
      <c r="M32" s="44"/>
      <c r="N32" s="20"/>
    </row>
    <row r="33" spans="1:14" x14ac:dyDescent="0.25">
      <c r="A33" s="39" t="s">
        <v>45</v>
      </c>
      <c r="B33" s="2">
        <f>'janvier '!B24</f>
        <v>21</v>
      </c>
      <c r="C33" s="5">
        <f>février!I24</f>
        <v>0</v>
      </c>
      <c r="D33" s="40"/>
      <c r="E33" s="40"/>
      <c r="F33" s="40"/>
      <c r="G33" s="40"/>
      <c r="H33" s="42"/>
      <c r="I33" s="5"/>
      <c r="J33" s="40"/>
      <c r="K33" s="5"/>
      <c r="L33" s="42"/>
      <c r="M33" s="44"/>
      <c r="N33" s="20"/>
    </row>
    <row r="34" spans="1:14" x14ac:dyDescent="0.25">
      <c r="A34" s="39" t="s">
        <v>39</v>
      </c>
      <c r="B34" s="2">
        <f>'janvier '!B25</f>
        <v>22</v>
      </c>
      <c r="C34" s="5">
        <f>février!I25</f>
        <v>0</v>
      </c>
      <c r="D34" s="40"/>
      <c r="E34" s="40"/>
      <c r="F34" s="40"/>
      <c r="G34" s="40"/>
      <c r="H34" s="42"/>
      <c r="I34" s="5"/>
      <c r="J34" s="40"/>
      <c r="K34" s="5"/>
      <c r="L34" s="42"/>
      <c r="M34" s="44"/>
      <c r="N34" s="20"/>
    </row>
    <row r="35" spans="1:14" x14ac:dyDescent="0.25">
      <c r="A35" s="39" t="s">
        <v>40</v>
      </c>
      <c r="B35" s="2">
        <f>'janvier '!B26</f>
        <v>23</v>
      </c>
      <c r="C35" s="5">
        <f>février!I26</f>
        <v>0</v>
      </c>
      <c r="D35" s="40"/>
      <c r="E35" s="40"/>
      <c r="F35" s="40"/>
      <c r="G35" s="40"/>
      <c r="H35" s="42"/>
      <c r="I35" s="5"/>
      <c r="J35" s="40"/>
      <c r="K35" s="5"/>
      <c r="L35" s="42"/>
      <c r="M35" s="44"/>
      <c r="N35" s="20"/>
    </row>
    <row r="36" spans="1:14" x14ac:dyDescent="0.25">
      <c r="A36" s="39" t="s">
        <v>41</v>
      </c>
      <c r="B36" s="2">
        <f>'janvier '!B27</f>
        <v>24</v>
      </c>
      <c r="C36" s="5">
        <f>février!I27</f>
        <v>0</v>
      </c>
      <c r="D36" s="40"/>
      <c r="E36" s="40"/>
      <c r="F36" s="40"/>
      <c r="G36" s="40"/>
      <c r="H36" s="42"/>
      <c r="I36" s="5"/>
      <c r="J36" s="40"/>
      <c r="K36" s="5"/>
      <c r="L36" s="42"/>
      <c r="M36" s="44"/>
      <c r="N36" s="20"/>
    </row>
    <row r="37" spans="1:14" x14ac:dyDescent="0.25">
      <c r="A37" s="39" t="s">
        <v>42</v>
      </c>
      <c r="B37" s="2">
        <f>'janvier '!B28</f>
        <v>25</v>
      </c>
      <c r="C37" s="5">
        <f>février!I28</f>
        <v>0</v>
      </c>
      <c r="D37" s="40"/>
      <c r="E37" s="40"/>
      <c r="F37" s="40"/>
      <c r="G37" s="51"/>
      <c r="H37" s="42"/>
      <c r="I37" s="5"/>
      <c r="J37" s="40"/>
      <c r="K37" s="5"/>
      <c r="L37" s="42"/>
      <c r="M37" s="44"/>
      <c r="N37" s="20"/>
    </row>
    <row r="38" spans="1:14" x14ac:dyDescent="0.25">
      <c r="A38" s="39" t="s">
        <v>43</v>
      </c>
      <c r="B38" s="2">
        <f>'janvier '!B29</f>
        <v>26</v>
      </c>
      <c r="C38" s="5">
        <f>février!I29</f>
        <v>0</v>
      </c>
      <c r="D38" s="40"/>
      <c r="E38" s="40"/>
      <c r="F38" s="40"/>
      <c r="G38" s="40"/>
      <c r="H38" s="42"/>
      <c r="I38" s="5"/>
      <c r="J38" s="40"/>
      <c r="K38" s="5"/>
      <c r="L38" s="42"/>
      <c r="M38" s="44"/>
      <c r="N38" s="20"/>
    </row>
    <row r="39" spans="1:14" x14ac:dyDescent="0.25">
      <c r="A39" s="39" t="s">
        <v>44</v>
      </c>
      <c r="B39" s="2">
        <f>'janvier '!B30</f>
        <v>27</v>
      </c>
      <c r="C39" s="5">
        <f>février!I30</f>
        <v>0</v>
      </c>
      <c r="D39" s="40"/>
      <c r="E39" s="40"/>
      <c r="F39" s="40"/>
      <c r="G39" s="40"/>
      <c r="H39" s="50"/>
      <c r="I39" s="5"/>
      <c r="J39" s="40"/>
      <c r="K39" s="5"/>
      <c r="L39" s="42"/>
      <c r="M39" s="44"/>
      <c r="N39" s="20"/>
    </row>
    <row r="40" spans="1:14" x14ac:dyDescent="0.25">
      <c r="A40" s="39" t="s">
        <v>45</v>
      </c>
      <c r="B40" s="2">
        <f>'janvier '!B31</f>
        <v>28</v>
      </c>
      <c r="C40" s="5">
        <f>février!I31</f>
        <v>0</v>
      </c>
      <c r="D40" s="40"/>
      <c r="E40" s="40"/>
      <c r="F40" s="40"/>
      <c r="G40" s="40"/>
      <c r="H40" s="42"/>
      <c r="I40" s="5"/>
      <c r="J40" s="40"/>
      <c r="K40" s="5"/>
      <c r="L40" s="42"/>
      <c r="M40" s="44"/>
      <c r="N40" s="20"/>
    </row>
    <row r="41" spans="1:14" x14ac:dyDescent="0.25">
      <c r="A41" s="39"/>
      <c r="B41" s="2"/>
      <c r="C41" s="5"/>
      <c r="D41" s="40"/>
      <c r="E41" s="40"/>
      <c r="F41" s="40"/>
      <c r="G41" s="40"/>
      <c r="H41" s="42"/>
      <c r="I41" s="5"/>
      <c r="J41" s="40"/>
      <c r="K41" s="5"/>
      <c r="L41" s="42"/>
      <c r="M41" s="44"/>
      <c r="N41" s="20"/>
    </row>
    <row r="42" spans="1:14" x14ac:dyDescent="0.25">
      <c r="A42" s="39"/>
      <c r="B42" s="2"/>
      <c r="C42" s="5"/>
      <c r="D42" s="40"/>
      <c r="E42" s="40"/>
      <c r="F42" s="40"/>
      <c r="G42" s="40"/>
      <c r="H42" s="42"/>
      <c r="I42" s="5"/>
      <c r="J42" s="40"/>
      <c r="K42" s="5"/>
      <c r="L42" s="42"/>
      <c r="M42" s="44"/>
      <c r="N42" s="54"/>
    </row>
    <row r="43" spans="1:14" x14ac:dyDescent="0.25">
      <c r="A43" s="55"/>
      <c r="B43" s="79"/>
      <c r="C43" s="47"/>
      <c r="D43" s="45"/>
      <c r="E43" s="45"/>
      <c r="F43" s="45"/>
      <c r="G43" s="45"/>
      <c r="H43" s="46"/>
      <c r="I43" s="47"/>
      <c r="J43" s="45"/>
      <c r="K43" s="47"/>
      <c r="L43" s="46"/>
      <c r="M43" s="48"/>
      <c r="N43" s="57"/>
    </row>
    <row r="44" spans="1:14" x14ac:dyDescent="0.25">
      <c r="B44" s="58" t="s">
        <v>33</v>
      </c>
      <c r="C44" s="59">
        <f>SUM(C13:C43)</f>
        <v>0</v>
      </c>
      <c r="D44" s="60"/>
      <c r="E44" s="60"/>
      <c r="F44" s="61"/>
      <c r="G44" s="61"/>
      <c r="H44" s="61"/>
      <c r="I44" s="61"/>
      <c r="J44" s="61"/>
      <c r="K44" s="61"/>
      <c r="L44" s="61"/>
      <c r="M44" s="62"/>
    </row>
    <row r="45" spans="1:14" x14ac:dyDescent="0.25">
      <c r="B45" s="17" t="s">
        <v>34</v>
      </c>
      <c r="C45" s="57"/>
      <c r="D45" s="57"/>
      <c r="E45" s="57"/>
      <c r="F45" s="57"/>
      <c r="G45" s="57"/>
      <c r="H45" s="63" t="s">
        <v>35</v>
      </c>
      <c r="I45" s="57"/>
      <c r="J45" s="57"/>
      <c r="K45" s="57"/>
      <c r="L45" s="57"/>
      <c r="M45" s="57"/>
    </row>
    <row r="46" spans="1:14" x14ac:dyDescent="0.25">
      <c r="B46" s="17" t="s">
        <v>36</v>
      </c>
      <c r="C46" s="57"/>
      <c r="D46" s="57"/>
      <c r="E46" s="57"/>
      <c r="F46" s="57"/>
      <c r="G46" s="57"/>
      <c r="H46" s="63"/>
      <c r="I46" s="57"/>
      <c r="J46" s="57"/>
      <c r="K46" s="57"/>
      <c r="L46" s="57"/>
      <c r="M46" s="57"/>
    </row>
  </sheetData>
  <mergeCells count="9">
    <mergeCell ref="I10:I12"/>
    <mergeCell ref="J10:K10"/>
    <mergeCell ref="L10:M10"/>
    <mergeCell ref="K11:K12"/>
    <mergeCell ref="B10:B12"/>
    <mergeCell ref="C10:C12"/>
    <mergeCell ref="D10:E10"/>
    <mergeCell ref="F10:F12"/>
    <mergeCell ref="G10:H10"/>
  </mergeCells>
  <conditionalFormatting sqref="A10:A43">
    <cfRule type="expression" dxfId="77" priority="3">
      <formula>NOT(ISERROR(SEARCH("repos",A10)))</formula>
    </cfRule>
  </conditionalFormatting>
  <conditionalFormatting sqref="N10:N41">
    <cfRule type="expression" dxfId="76" priority="2">
      <formula>NOT(ISERROR(SEARCH("repos",N10)))</formula>
    </cfRule>
  </conditionalFormatting>
  <pageMargins left="0.23611111111111099" right="0.23611111111111099" top="0.74791666666666701" bottom="0" header="0.51180555555555496" footer="0.51180555555555496"/>
  <pageSetup paperSize="0" scale="0" firstPageNumber="0" fitToHeight="0" orientation="portrait" usePrinterDefaults="0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8"/>
  <sheetViews>
    <sheetView workbookViewId="0">
      <selection activeCell="K38" sqref="K38"/>
    </sheetView>
  </sheetViews>
  <sheetFormatPr baseColWidth="10" defaultColWidth="8.85546875" defaultRowHeight="15" x14ac:dyDescent="0.25"/>
  <cols>
    <col min="1" max="1" width="10.7109375"/>
    <col min="2" max="2" width="3"/>
    <col min="3" max="3" width="5"/>
    <col min="4" max="4" width="6"/>
    <col min="5" max="5" width="5.5703125"/>
    <col min="6" max="6" width="6"/>
    <col min="7" max="7" width="10.7109375"/>
    <col min="8" max="8" width="10.42578125"/>
    <col min="9" max="9" width="6"/>
    <col min="10" max="1025" width="10.7109375"/>
  </cols>
  <sheetData>
    <row r="1" spans="1:9" x14ac:dyDescent="0.25">
      <c r="A1" s="89" t="s">
        <v>0</v>
      </c>
      <c r="B1" s="89"/>
      <c r="C1" s="90"/>
      <c r="D1" s="90"/>
      <c r="E1" s="90"/>
      <c r="F1" s="90"/>
      <c r="G1" s="90"/>
      <c r="H1" s="3"/>
      <c r="I1" s="4"/>
    </row>
    <row r="2" spans="1:9" ht="15" customHeight="1" x14ac:dyDescent="0.25">
      <c r="A2" s="91" t="s">
        <v>1</v>
      </c>
      <c r="B2" s="91"/>
      <c r="C2" s="89" t="s">
        <v>2</v>
      </c>
      <c r="D2" s="89"/>
      <c r="E2" s="89" t="s">
        <v>3</v>
      </c>
      <c r="F2" s="89"/>
      <c r="G2" s="92" t="s">
        <v>4</v>
      </c>
      <c r="H2" s="93" t="s">
        <v>5</v>
      </c>
      <c r="I2" s="5"/>
    </row>
    <row r="3" spans="1:9" x14ac:dyDescent="0.25">
      <c r="A3" s="91"/>
      <c r="B3" s="91"/>
      <c r="C3" s="6" t="s">
        <v>6</v>
      </c>
      <c r="D3" s="6" t="s">
        <v>7</v>
      </c>
      <c r="E3" s="6" t="s">
        <v>6</v>
      </c>
      <c r="F3" s="6" t="s">
        <v>7</v>
      </c>
      <c r="G3" s="92"/>
      <c r="H3" s="93"/>
      <c r="I3" s="5"/>
    </row>
    <row r="4" spans="1:9" hidden="1" x14ac:dyDescent="0.25">
      <c r="A4" s="6" t="s">
        <v>8</v>
      </c>
      <c r="B4" s="6">
        <v>1</v>
      </c>
      <c r="C4" s="7"/>
      <c r="D4" s="7"/>
      <c r="E4" s="7"/>
      <c r="F4" s="7"/>
      <c r="G4" s="7">
        <f t="shared" ref="G4:G34" si="0">(D4-C4)+(F4-E4)</f>
        <v>0</v>
      </c>
      <c r="H4" s="6"/>
      <c r="I4" s="7" t="str">
        <f t="shared" ref="I4:I34" si="1">IF(G4=0,"repos","")</f>
        <v>repos</v>
      </c>
    </row>
    <row r="5" spans="1:9" hidden="1" x14ac:dyDescent="0.25">
      <c r="A5" s="6" t="s">
        <v>9</v>
      </c>
      <c r="B5" s="6">
        <v>2</v>
      </c>
      <c r="C5" s="7"/>
      <c r="D5" s="7"/>
      <c r="E5" s="7"/>
      <c r="F5" s="7"/>
      <c r="G5" s="7">
        <f t="shared" si="0"/>
        <v>0</v>
      </c>
      <c r="H5" s="6"/>
      <c r="I5" s="7" t="str">
        <f t="shared" si="1"/>
        <v>repos</v>
      </c>
    </row>
    <row r="6" spans="1:9" hidden="1" x14ac:dyDescent="0.25">
      <c r="A6" s="6" t="s">
        <v>10</v>
      </c>
      <c r="B6" s="6">
        <v>3</v>
      </c>
      <c r="C6" s="7"/>
      <c r="D6" s="7"/>
      <c r="E6" s="7"/>
      <c r="F6" s="7"/>
      <c r="G6" s="7">
        <f t="shared" si="0"/>
        <v>0</v>
      </c>
      <c r="H6" s="6"/>
      <c r="I6" s="7" t="str">
        <f t="shared" si="1"/>
        <v>repos</v>
      </c>
    </row>
    <row r="7" spans="1:9" hidden="1" x14ac:dyDescent="0.25">
      <c r="A7" s="6" t="s">
        <v>11</v>
      </c>
      <c r="B7" s="6">
        <v>4</v>
      </c>
      <c r="C7" s="7"/>
      <c r="D7" s="7"/>
      <c r="E7" s="7"/>
      <c r="F7" s="7"/>
      <c r="G7" s="7">
        <f t="shared" si="0"/>
        <v>0</v>
      </c>
      <c r="H7" s="6"/>
      <c r="I7" s="7" t="str">
        <f t="shared" si="1"/>
        <v>repos</v>
      </c>
    </row>
    <row r="8" spans="1:9" hidden="1" x14ac:dyDescent="0.25">
      <c r="A8" s="6" t="s">
        <v>12</v>
      </c>
      <c r="B8" s="6">
        <v>5</v>
      </c>
      <c r="C8" s="7"/>
      <c r="D8" s="7"/>
      <c r="E8" s="7"/>
      <c r="F8" s="7"/>
      <c r="G8" s="7">
        <f t="shared" si="0"/>
        <v>0</v>
      </c>
      <c r="H8" s="6"/>
      <c r="I8" s="7" t="str">
        <f t="shared" si="1"/>
        <v>repos</v>
      </c>
    </row>
    <row r="9" spans="1:9" hidden="1" x14ac:dyDescent="0.25">
      <c r="A9" s="6" t="s">
        <v>13</v>
      </c>
      <c r="B9" s="6">
        <v>6</v>
      </c>
      <c r="C9" s="7"/>
      <c r="D9" s="7"/>
      <c r="E9" s="7"/>
      <c r="F9" s="7"/>
      <c r="G9" s="7">
        <f t="shared" si="0"/>
        <v>0</v>
      </c>
      <c r="H9" s="8"/>
      <c r="I9" s="7" t="str">
        <f t="shared" si="1"/>
        <v>repos</v>
      </c>
    </row>
    <row r="10" spans="1:9" hidden="1" x14ac:dyDescent="0.25">
      <c r="A10" s="6" t="s">
        <v>14</v>
      </c>
      <c r="B10" s="6">
        <v>7</v>
      </c>
      <c r="C10" s="7"/>
      <c r="D10" s="7"/>
      <c r="E10" s="7"/>
      <c r="F10" s="7"/>
      <c r="G10" s="7">
        <f t="shared" si="0"/>
        <v>0</v>
      </c>
      <c r="H10" s="6"/>
      <c r="I10" s="7" t="str">
        <f t="shared" si="1"/>
        <v>repos</v>
      </c>
    </row>
    <row r="11" spans="1:9" x14ac:dyDescent="0.25">
      <c r="A11" s="6" t="s">
        <v>8</v>
      </c>
      <c r="B11" s="6">
        <v>8</v>
      </c>
      <c r="C11" s="7"/>
      <c r="D11" s="7"/>
      <c r="E11" s="7"/>
      <c r="F11" s="7"/>
      <c r="G11" s="7">
        <f t="shared" si="0"/>
        <v>0</v>
      </c>
      <c r="H11" s="6"/>
      <c r="I11" s="7" t="str">
        <f t="shared" si="1"/>
        <v>repos</v>
      </c>
    </row>
    <row r="12" spans="1:9" x14ac:dyDescent="0.25">
      <c r="A12" s="6" t="s">
        <v>9</v>
      </c>
      <c r="B12" s="6">
        <v>9</v>
      </c>
      <c r="C12" s="7"/>
      <c r="D12" s="7"/>
      <c r="E12" s="7"/>
      <c r="F12" s="7"/>
      <c r="G12" s="7">
        <f t="shared" si="0"/>
        <v>0</v>
      </c>
      <c r="H12" s="6"/>
      <c r="I12" s="7" t="str">
        <f t="shared" si="1"/>
        <v>repos</v>
      </c>
    </row>
    <row r="13" spans="1:9" x14ac:dyDescent="0.25">
      <c r="A13" s="6" t="s">
        <v>10</v>
      </c>
      <c r="B13" s="6">
        <v>10</v>
      </c>
      <c r="C13" s="7"/>
      <c r="D13" s="7"/>
      <c r="E13" s="9"/>
      <c r="F13" s="9"/>
      <c r="G13" s="7">
        <f t="shared" si="0"/>
        <v>0</v>
      </c>
      <c r="H13" s="6"/>
      <c r="I13" s="7" t="str">
        <f t="shared" si="1"/>
        <v>repos</v>
      </c>
    </row>
    <row r="14" spans="1:9" x14ac:dyDescent="0.25">
      <c r="A14" s="6" t="s">
        <v>11</v>
      </c>
      <c r="B14" s="6">
        <v>11</v>
      </c>
      <c r="C14" s="7"/>
      <c r="D14" s="7"/>
      <c r="E14" s="7"/>
      <c r="F14" s="7"/>
      <c r="G14" s="7">
        <f t="shared" si="0"/>
        <v>0</v>
      </c>
      <c r="H14" s="6"/>
      <c r="I14" s="7" t="str">
        <f t="shared" si="1"/>
        <v>repos</v>
      </c>
    </row>
    <row r="15" spans="1:9" x14ac:dyDescent="0.25">
      <c r="A15" s="6" t="s">
        <v>12</v>
      </c>
      <c r="B15" s="6">
        <v>12</v>
      </c>
      <c r="C15" s="7"/>
      <c r="D15" s="7"/>
      <c r="E15" s="10"/>
      <c r="F15" s="7"/>
      <c r="G15" s="7">
        <f t="shared" si="0"/>
        <v>0</v>
      </c>
      <c r="H15" s="6"/>
      <c r="I15" s="7" t="str">
        <f t="shared" si="1"/>
        <v>repos</v>
      </c>
    </row>
    <row r="16" spans="1:9" x14ac:dyDescent="0.25">
      <c r="A16" s="6" t="s">
        <v>13</v>
      </c>
      <c r="B16" s="6">
        <v>13</v>
      </c>
      <c r="C16" s="7"/>
      <c r="D16" s="7"/>
      <c r="E16" s="7"/>
      <c r="F16" s="7"/>
      <c r="G16" s="7">
        <f t="shared" si="0"/>
        <v>0</v>
      </c>
      <c r="H16" s="8"/>
      <c r="I16" s="7" t="str">
        <f t="shared" si="1"/>
        <v>repos</v>
      </c>
    </row>
    <row r="17" spans="1:9" x14ac:dyDescent="0.25">
      <c r="A17" s="6" t="s">
        <v>14</v>
      </c>
      <c r="B17" s="6">
        <v>14</v>
      </c>
      <c r="C17" s="7"/>
      <c r="D17" s="7"/>
      <c r="E17" s="7"/>
      <c r="F17" s="7"/>
      <c r="G17" s="7">
        <f t="shared" si="0"/>
        <v>0</v>
      </c>
      <c r="H17" s="6"/>
      <c r="I17" s="7" t="str">
        <f t="shared" si="1"/>
        <v>repos</v>
      </c>
    </row>
    <row r="18" spans="1:9" x14ac:dyDescent="0.25">
      <c r="A18" s="6" t="s">
        <v>8</v>
      </c>
      <c r="B18" s="6">
        <v>15</v>
      </c>
      <c r="C18" s="7"/>
      <c r="D18" s="7"/>
      <c r="E18" s="7"/>
      <c r="F18" s="7"/>
      <c r="G18" s="7">
        <f t="shared" si="0"/>
        <v>0</v>
      </c>
      <c r="H18" s="6"/>
      <c r="I18" s="7" t="str">
        <f t="shared" si="1"/>
        <v>repos</v>
      </c>
    </row>
    <row r="19" spans="1:9" x14ac:dyDescent="0.25">
      <c r="A19" s="6" t="s">
        <v>9</v>
      </c>
      <c r="B19" s="6">
        <v>16</v>
      </c>
      <c r="C19" s="7"/>
      <c r="D19" s="7"/>
      <c r="E19" s="7"/>
      <c r="F19" s="7"/>
      <c r="G19" s="7">
        <f t="shared" si="0"/>
        <v>0</v>
      </c>
      <c r="H19" s="6"/>
      <c r="I19" s="7" t="str">
        <f t="shared" si="1"/>
        <v>repos</v>
      </c>
    </row>
    <row r="20" spans="1:9" x14ac:dyDescent="0.25">
      <c r="A20" s="6" t="s">
        <v>10</v>
      </c>
      <c r="B20" s="6">
        <v>17</v>
      </c>
      <c r="C20" s="7"/>
      <c r="D20" s="7"/>
      <c r="E20" s="7"/>
      <c r="F20" s="7"/>
      <c r="G20" s="7">
        <f t="shared" si="0"/>
        <v>0</v>
      </c>
      <c r="H20" s="11"/>
      <c r="I20" s="7" t="str">
        <f t="shared" si="1"/>
        <v>repos</v>
      </c>
    </row>
    <row r="21" spans="1:9" x14ac:dyDescent="0.25">
      <c r="A21" s="6" t="s">
        <v>11</v>
      </c>
      <c r="B21" s="6">
        <v>18</v>
      </c>
      <c r="C21" s="7"/>
      <c r="D21" s="7"/>
      <c r="E21" s="7"/>
      <c r="F21" s="7"/>
      <c r="G21" s="12">
        <f t="shared" si="0"/>
        <v>0</v>
      </c>
      <c r="H21" s="6"/>
      <c r="I21" s="13" t="str">
        <f t="shared" si="1"/>
        <v>repos</v>
      </c>
    </row>
    <row r="22" spans="1:9" x14ac:dyDescent="0.25">
      <c r="A22" s="6" t="s">
        <v>12</v>
      </c>
      <c r="B22" s="6">
        <v>19</v>
      </c>
      <c r="C22" s="7"/>
      <c r="D22" s="7"/>
      <c r="E22" s="7"/>
      <c r="F22" s="7"/>
      <c r="G22" s="12">
        <f t="shared" si="0"/>
        <v>0</v>
      </c>
      <c r="H22" s="6"/>
      <c r="I22" s="13" t="str">
        <f t="shared" si="1"/>
        <v>repos</v>
      </c>
    </row>
    <row r="23" spans="1:9" x14ac:dyDescent="0.25">
      <c r="A23" s="6" t="s">
        <v>13</v>
      </c>
      <c r="B23" s="6">
        <v>20</v>
      </c>
      <c r="C23" s="7"/>
      <c r="D23" s="7"/>
      <c r="E23" s="7"/>
      <c r="F23" s="7"/>
      <c r="G23" s="12">
        <f t="shared" si="0"/>
        <v>0</v>
      </c>
      <c r="H23" s="8"/>
      <c r="I23" s="13" t="str">
        <f t="shared" si="1"/>
        <v>repos</v>
      </c>
    </row>
    <row r="24" spans="1:9" x14ac:dyDescent="0.25">
      <c r="A24" s="6" t="s">
        <v>14</v>
      </c>
      <c r="B24" s="6">
        <v>21</v>
      </c>
      <c r="C24" s="7"/>
      <c r="D24" s="7"/>
      <c r="E24" s="7"/>
      <c r="F24" s="7"/>
      <c r="G24" s="12">
        <f t="shared" si="0"/>
        <v>0</v>
      </c>
      <c r="H24" s="7"/>
      <c r="I24" s="13" t="str">
        <f t="shared" si="1"/>
        <v>repos</v>
      </c>
    </row>
    <row r="25" spans="1:9" x14ac:dyDescent="0.25">
      <c r="A25" s="6" t="s">
        <v>8</v>
      </c>
      <c r="B25" s="6">
        <v>22</v>
      </c>
      <c r="C25" s="7"/>
      <c r="D25" s="7"/>
      <c r="E25" s="7"/>
      <c r="F25" s="7"/>
      <c r="G25" s="12">
        <f t="shared" si="0"/>
        <v>0</v>
      </c>
      <c r="H25" s="7"/>
      <c r="I25" s="13" t="str">
        <f t="shared" si="1"/>
        <v>repos</v>
      </c>
    </row>
    <row r="26" spans="1:9" x14ac:dyDescent="0.25">
      <c r="A26" s="6" t="s">
        <v>9</v>
      </c>
      <c r="B26" s="6">
        <v>23</v>
      </c>
      <c r="C26" s="7"/>
      <c r="D26" s="7"/>
      <c r="E26" s="7"/>
      <c r="F26" s="7"/>
      <c r="G26" s="7">
        <f t="shared" si="0"/>
        <v>0</v>
      </c>
      <c r="H26" s="14"/>
      <c r="I26" s="7" t="str">
        <f t="shared" si="1"/>
        <v>repos</v>
      </c>
    </row>
    <row r="27" spans="1:9" x14ac:dyDescent="0.25">
      <c r="A27" s="6" t="s">
        <v>10</v>
      </c>
      <c r="B27" s="6">
        <v>24</v>
      </c>
      <c r="C27" s="7"/>
      <c r="D27" s="7"/>
      <c r="E27" s="7"/>
      <c r="F27" s="7"/>
      <c r="G27" s="7">
        <f t="shared" si="0"/>
        <v>0</v>
      </c>
      <c r="H27" s="6"/>
      <c r="I27" s="7" t="str">
        <f t="shared" si="1"/>
        <v>repos</v>
      </c>
    </row>
    <row r="28" spans="1:9" x14ac:dyDescent="0.25">
      <c r="A28" s="6" t="s">
        <v>11</v>
      </c>
      <c r="B28" s="6">
        <v>25</v>
      </c>
      <c r="C28" s="7"/>
      <c r="D28" s="7"/>
      <c r="E28" s="7"/>
      <c r="F28" s="7"/>
      <c r="G28" s="7">
        <f t="shared" si="0"/>
        <v>0</v>
      </c>
      <c r="H28" s="6"/>
      <c r="I28" s="7" t="str">
        <f t="shared" si="1"/>
        <v>repos</v>
      </c>
    </row>
    <row r="29" spans="1:9" x14ac:dyDescent="0.25">
      <c r="A29" s="6" t="s">
        <v>12</v>
      </c>
      <c r="B29" s="6">
        <v>26</v>
      </c>
      <c r="C29" s="7"/>
      <c r="D29" s="7"/>
      <c r="E29" s="7"/>
      <c r="F29" s="7"/>
      <c r="G29" s="7">
        <f t="shared" si="0"/>
        <v>0</v>
      </c>
      <c r="H29" s="6"/>
      <c r="I29" s="7" t="str">
        <f t="shared" si="1"/>
        <v>repos</v>
      </c>
    </row>
    <row r="30" spans="1:9" x14ac:dyDescent="0.25">
      <c r="A30" s="6" t="s">
        <v>13</v>
      </c>
      <c r="B30" s="6">
        <v>27</v>
      </c>
      <c r="C30" s="7"/>
      <c r="D30" s="7"/>
      <c r="E30" s="7"/>
      <c r="F30" s="7"/>
      <c r="G30" s="7">
        <f t="shared" si="0"/>
        <v>0</v>
      </c>
      <c r="H30" s="6"/>
      <c r="I30" s="7" t="str">
        <f t="shared" si="1"/>
        <v>repos</v>
      </c>
    </row>
    <row r="31" spans="1:9" x14ac:dyDescent="0.25">
      <c r="A31" s="6" t="s">
        <v>14</v>
      </c>
      <c r="B31" s="6">
        <v>28</v>
      </c>
      <c r="C31" s="7"/>
      <c r="D31" s="7"/>
      <c r="E31" s="7"/>
      <c r="F31" s="7"/>
      <c r="G31" s="7">
        <f t="shared" si="0"/>
        <v>0</v>
      </c>
      <c r="H31" s="8"/>
      <c r="I31" s="7" t="str">
        <f t="shared" si="1"/>
        <v>repos</v>
      </c>
    </row>
    <row r="32" spans="1:9" x14ac:dyDescent="0.25">
      <c r="A32" s="6" t="s">
        <v>8</v>
      </c>
      <c r="B32" s="6">
        <v>29</v>
      </c>
      <c r="C32" s="7"/>
      <c r="D32" s="7"/>
      <c r="E32" s="7"/>
      <c r="F32" s="7"/>
      <c r="G32" s="7">
        <f t="shared" si="0"/>
        <v>0</v>
      </c>
      <c r="H32" s="6"/>
      <c r="I32" s="7" t="str">
        <f t="shared" si="1"/>
        <v>repos</v>
      </c>
    </row>
    <row r="33" spans="1:10" x14ac:dyDescent="0.25">
      <c r="A33" s="6" t="s">
        <v>9</v>
      </c>
      <c r="B33" s="6">
        <v>30</v>
      </c>
      <c r="C33" s="7"/>
      <c r="D33" s="7"/>
      <c r="E33" s="7"/>
      <c r="F33" s="7"/>
      <c r="G33" s="7">
        <f t="shared" si="0"/>
        <v>0</v>
      </c>
      <c r="H33" s="6"/>
      <c r="I33" s="7" t="str">
        <f t="shared" si="1"/>
        <v>repos</v>
      </c>
      <c r="J33" s="15"/>
    </row>
    <row r="34" spans="1:10" x14ac:dyDescent="0.25">
      <c r="A34" s="6" t="s">
        <v>10</v>
      </c>
      <c r="B34" s="6">
        <v>31</v>
      </c>
      <c r="C34" s="7"/>
      <c r="D34" s="7"/>
      <c r="E34" s="7"/>
      <c r="F34" s="7"/>
      <c r="G34" s="7">
        <f t="shared" si="0"/>
        <v>0</v>
      </c>
      <c r="H34" s="6"/>
      <c r="I34" s="7" t="str">
        <f t="shared" si="1"/>
        <v>repos</v>
      </c>
    </row>
    <row r="35" spans="1:10" x14ac:dyDescent="0.25">
      <c r="A35" s="94" t="s">
        <v>4</v>
      </c>
      <c r="B35" s="94"/>
      <c r="C35" s="94"/>
      <c r="D35" s="94"/>
      <c r="E35" s="94"/>
      <c r="F35" s="94"/>
      <c r="G35" s="6">
        <f>SUM(G4:G34)</f>
        <v>0</v>
      </c>
      <c r="H35" s="6"/>
      <c r="I35" s="7"/>
    </row>
    <row r="36" spans="1:10" x14ac:dyDescent="0.25">
      <c r="A36" s="94" t="s">
        <v>15</v>
      </c>
      <c r="B36" s="94"/>
      <c r="C36" s="94"/>
      <c r="D36" s="94"/>
      <c r="E36" s="94"/>
      <c r="F36" s="94"/>
      <c r="G36" s="7">
        <f>G10+G17+G24+G31</f>
        <v>0</v>
      </c>
      <c r="H36" s="6"/>
      <c r="I36" s="7"/>
    </row>
    <row r="37" spans="1:10" x14ac:dyDescent="0.25">
      <c r="A37" s="94" t="s">
        <v>16</v>
      </c>
      <c r="B37" s="94"/>
      <c r="C37" s="94"/>
      <c r="D37" s="94"/>
      <c r="E37" s="94"/>
      <c r="F37" s="94"/>
      <c r="G37" s="6"/>
      <c r="H37" s="6"/>
      <c r="I37" s="7"/>
    </row>
    <row r="38" spans="1:10" x14ac:dyDescent="0.25">
      <c r="A38" s="94" t="s">
        <v>17</v>
      </c>
      <c r="B38" s="94"/>
      <c r="C38" s="94"/>
      <c r="D38" s="94"/>
      <c r="E38" s="94"/>
      <c r="F38" s="94"/>
      <c r="G38" s="6">
        <f>SUM(H4:H34)</f>
        <v>0</v>
      </c>
      <c r="H38" s="6"/>
      <c r="I38" s="7"/>
    </row>
  </sheetData>
  <mergeCells count="11">
    <mergeCell ref="H2:H3"/>
    <mergeCell ref="A35:F35"/>
    <mergeCell ref="A36:F36"/>
    <mergeCell ref="A37:F37"/>
    <mergeCell ref="A38:F38"/>
    <mergeCell ref="A1:B1"/>
    <mergeCell ref="C1:G1"/>
    <mergeCell ref="A2:B3"/>
    <mergeCell ref="C2:D2"/>
    <mergeCell ref="E2:F2"/>
    <mergeCell ref="G2:G3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6"/>
  <sheetViews>
    <sheetView topLeftCell="A25" workbookViewId="0">
      <selection activeCell="P47" sqref="P47"/>
    </sheetView>
  </sheetViews>
  <sheetFormatPr baseColWidth="10" defaultColWidth="8.85546875" defaultRowHeight="15" x14ac:dyDescent="0.25"/>
  <cols>
    <col min="1" max="1" width="10.7109375"/>
    <col min="2" max="14" width="7.28515625"/>
    <col min="15" max="1025" width="10.7109375"/>
  </cols>
  <sheetData>
    <row r="1" spans="1:14" x14ac:dyDescent="0.25">
      <c r="H1" t="s">
        <v>18</v>
      </c>
    </row>
    <row r="2" spans="1:14" x14ac:dyDescent="0.25">
      <c r="H2" t="s">
        <v>19</v>
      </c>
    </row>
    <row r="4" spans="1:14" x14ac:dyDescent="0.25">
      <c r="H4" s="16" t="s">
        <v>20</v>
      </c>
    </row>
    <row r="7" spans="1:14" x14ac:dyDescent="0.25">
      <c r="A7" s="17"/>
    </row>
    <row r="8" spans="1:14" ht="1.5" customHeight="1" x14ac:dyDescent="0.25">
      <c r="A8" s="18"/>
    </row>
    <row r="9" spans="1:14" x14ac:dyDescent="0.25">
      <c r="A9" s="18"/>
    </row>
    <row r="10" spans="1:14" ht="27.75" customHeight="1" x14ac:dyDescent="0.25">
      <c r="A10" s="19"/>
      <c r="B10" s="99" t="s">
        <v>21</v>
      </c>
      <c r="C10" s="100" t="s">
        <v>22</v>
      </c>
      <c r="D10" s="101" t="s">
        <v>23</v>
      </c>
      <c r="E10" s="101"/>
      <c r="F10" s="95" t="s">
        <v>4</v>
      </c>
      <c r="G10" s="102" t="s">
        <v>24</v>
      </c>
      <c r="H10" s="102"/>
      <c r="I10" s="95" t="s">
        <v>25</v>
      </c>
      <c r="J10" s="96" t="s">
        <v>26</v>
      </c>
      <c r="K10" s="96"/>
      <c r="L10" s="97" t="s">
        <v>27</v>
      </c>
      <c r="M10" s="97"/>
      <c r="N10" s="20"/>
    </row>
    <row r="11" spans="1:14" ht="25.5" customHeight="1" x14ac:dyDescent="0.25">
      <c r="A11" s="19"/>
      <c r="B11" s="99"/>
      <c r="C11" s="100"/>
      <c r="D11" s="21" t="s">
        <v>2</v>
      </c>
      <c r="E11" s="22" t="s">
        <v>3</v>
      </c>
      <c r="F11" s="95"/>
      <c r="G11" s="21" t="s">
        <v>2</v>
      </c>
      <c r="H11" s="22" t="s">
        <v>3</v>
      </c>
      <c r="I11" s="95"/>
      <c r="J11" s="23" t="s">
        <v>26</v>
      </c>
      <c r="K11" s="98" t="s">
        <v>28</v>
      </c>
      <c r="L11" s="24" t="s">
        <v>29</v>
      </c>
      <c r="M11" s="25" t="s">
        <v>30</v>
      </c>
      <c r="N11" s="20"/>
    </row>
    <row r="12" spans="1:14" ht="22.5" x14ac:dyDescent="0.25">
      <c r="A12" s="19"/>
      <c r="B12" s="99"/>
      <c r="C12" s="100"/>
      <c r="D12" s="26" t="s">
        <v>31</v>
      </c>
      <c r="E12" s="27" t="s">
        <v>31</v>
      </c>
      <c r="F12" s="95"/>
      <c r="G12" s="26" t="s">
        <v>31</v>
      </c>
      <c r="H12" s="28" t="s">
        <v>31</v>
      </c>
      <c r="I12" s="95"/>
      <c r="J12" s="29" t="s">
        <v>31</v>
      </c>
      <c r="K12" s="98"/>
      <c r="L12" s="30" t="s">
        <v>32</v>
      </c>
      <c r="M12" s="31" t="s">
        <v>32</v>
      </c>
      <c r="N12" s="20"/>
    </row>
    <row r="13" spans="1:14" x14ac:dyDescent="0.25">
      <c r="A13" s="32" t="str">
        <f>'janvier '!A4</f>
        <v>LUNDI</v>
      </c>
      <c r="B13" s="33">
        <f>'janvier '!B4</f>
        <v>1</v>
      </c>
      <c r="C13" s="34">
        <f>'janvier '!G4</f>
        <v>0</v>
      </c>
      <c r="D13" s="35"/>
      <c r="E13" s="35"/>
      <c r="F13" s="35"/>
      <c r="G13" s="36"/>
      <c r="H13" s="37"/>
      <c r="I13" s="37"/>
      <c r="J13" s="37"/>
      <c r="K13" s="35"/>
      <c r="L13" s="36"/>
      <c r="M13" s="38"/>
      <c r="N13" s="20"/>
    </row>
    <row r="14" spans="1:14" x14ac:dyDescent="0.25">
      <c r="A14" s="39" t="str">
        <f>'janvier '!A5</f>
        <v>MARDI</v>
      </c>
      <c r="B14" s="33">
        <f>'janvier '!B5</f>
        <v>2</v>
      </c>
      <c r="C14" s="34">
        <f>'janvier '!G5</f>
        <v>0</v>
      </c>
      <c r="D14" s="40"/>
      <c r="E14" s="40"/>
      <c r="F14" s="40"/>
      <c r="G14" s="40"/>
      <c r="H14" s="41"/>
      <c r="I14" s="5"/>
      <c r="J14" s="40"/>
      <c r="K14" s="5"/>
      <c r="L14" s="42"/>
      <c r="M14" s="43"/>
      <c r="N14" s="20"/>
    </row>
    <row r="15" spans="1:14" x14ac:dyDescent="0.25">
      <c r="A15" s="39" t="str">
        <f>'janvier '!A6</f>
        <v>MERCREDI</v>
      </c>
      <c r="B15" s="33">
        <f>'janvier '!B6</f>
        <v>3</v>
      </c>
      <c r="C15" s="34">
        <f>'janvier '!G6</f>
        <v>0</v>
      </c>
      <c r="D15" s="40"/>
      <c r="E15" s="40"/>
      <c r="F15" s="40"/>
      <c r="G15" s="40"/>
      <c r="H15" s="42"/>
      <c r="I15" s="5"/>
      <c r="J15" s="40"/>
      <c r="K15" s="5"/>
      <c r="L15" s="42"/>
      <c r="M15" s="44"/>
      <c r="N15" s="20"/>
    </row>
    <row r="16" spans="1:14" x14ac:dyDescent="0.25">
      <c r="A16" s="39" t="str">
        <f>'janvier '!A7</f>
        <v>JEUDI</v>
      </c>
      <c r="B16" s="33">
        <f>'janvier '!B7</f>
        <v>4</v>
      </c>
      <c r="C16" s="34">
        <f>'janvier '!G7</f>
        <v>0</v>
      </c>
      <c r="D16" s="45"/>
      <c r="E16" s="45"/>
      <c r="F16" s="45"/>
      <c r="G16" s="45"/>
      <c r="H16" s="46"/>
      <c r="I16" s="47"/>
      <c r="J16" s="45"/>
      <c r="K16" s="47"/>
      <c r="L16" s="46"/>
      <c r="M16" s="48"/>
      <c r="N16" s="20"/>
    </row>
    <row r="17" spans="1:14" x14ac:dyDescent="0.25">
      <c r="A17" s="39" t="str">
        <f>'janvier '!A8</f>
        <v>VENDREDI</v>
      </c>
      <c r="B17" s="33">
        <f>'janvier '!B8</f>
        <v>5</v>
      </c>
      <c r="C17" s="34">
        <f>'janvier '!G8</f>
        <v>0</v>
      </c>
      <c r="D17" s="35"/>
      <c r="E17" s="35"/>
      <c r="F17" s="35"/>
      <c r="G17" s="35"/>
      <c r="H17" s="36"/>
      <c r="I17" s="37"/>
      <c r="J17" s="35"/>
      <c r="K17" s="37"/>
      <c r="L17" s="36"/>
      <c r="M17" s="49"/>
      <c r="N17" s="20"/>
    </row>
    <row r="18" spans="1:14" x14ac:dyDescent="0.25">
      <c r="A18" s="39" t="str">
        <f>'janvier '!A9</f>
        <v>SAMEDI</v>
      </c>
      <c r="B18" s="33">
        <f>'janvier '!B9</f>
        <v>6</v>
      </c>
      <c r="C18" s="34">
        <f>'janvier '!G9</f>
        <v>0</v>
      </c>
      <c r="D18" s="40"/>
      <c r="E18" s="40"/>
      <c r="F18" s="40"/>
      <c r="G18" s="40"/>
      <c r="H18" s="50"/>
      <c r="I18" s="5"/>
      <c r="J18" s="40"/>
      <c r="K18" s="5"/>
      <c r="L18" s="42"/>
      <c r="M18" s="44"/>
      <c r="N18" s="20"/>
    </row>
    <row r="19" spans="1:14" x14ac:dyDescent="0.25">
      <c r="A19" s="39" t="str">
        <f>'janvier '!A10</f>
        <v>DIMANCHE</v>
      </c>
      <c r="B19" s="33">
        <f>'janvier '!B10</f>
        <v>7</v>
      </c>
      <c r="C19" s="34">
        <f>'janvier '!G10</f>
        <v>0</v>
      </c>
      <c r="D19" s="40"/>
      <c r="E19" s="40"/>
      <c r="F19" s="40"/>
      <c r="G19" s="51"/>
      <c r="H19" s="42"/>
      <c r="I19" s="5"/>
      <c r="J19" s="40"/>
      <c r="K19" s="5"/>
      <c r="L19" s="42"/>
      <c r="M19" s="44"/>
      <c r="N19" s="20"/>
    </row>
    <row r="20" spans="1:14" x14ac:dyDescent="0.25">
      <c r="A20" s="39" t="str">
        <f>'janvier '!A11</f>
        <v>LUNDI</v>
      </c>
      <c r="B20" s="33">
        <f>'janvier '!B11</f>
        <v>8</v>
      </c>
      <c r="C20" s="34">
        <f>'janvier '!G11</f>
        <v>0</v>
      </c>
      <c r="D20" s="40"/>
      <c r="E20" s="40"/>
      <c r="F20" s="40"/>
      <c r="G20" s="51"/>
      <c r="H20" s="42"/>
      <c r="I20" s="5"/>
      <c r="J20" s="40"/>
      <c r="K20" s="5"/>
      <c r="L20" s="42"/>
      <c r="M20" s="44"/>
      <c r="N20" s="20"/>
    </row>
    <row r="21" spans="1:14" x14ac:dyDescent="0.25">
      <c r="A21" s="39" t="str">
        <f>'janvier '!A12</f>
        <v>MARDI</v>
      </c>
      <c r="B21" s="33">
        <f>'janvier '!B12</f>
        <v>9</v>
      </c>
      <c r="C21" s="34">
        <f>'janvier '!G12</f>
        <v>0</v>
      </c>
      <c r="D21" s="40"/>
      <c r="E21" s="40"/>
      <c r="F21" s="40"/>
      <c r="G21" s="40"/>
      <c r="H21" s="50"/>
      <c r="I21" s="5"/>
      <c r="J21" s="40"/>
      <c r="K21" s="5"/>
      <c r="L21" s="42"/>
      <c r="M21" s="44"/>
      <c r="N21" s="20"/>
    </row>
    <row r="22" spans="1:14" x14ac:dyDescent="0.25">
      <c r="A22" s="39" t="str">
        <f>'janvier '!A13</f>
        <v>MERCREDI</v>
      </c>
      <c r="B22" s="33">
        <f>'janvier '!B13</f>
        <v>10</v>
      </c>
      <c r="C22" s="34">
        <f>'janvier '!G13</f>
        <v>0</v>
      </c>
      <c r="D22" s="40"/>
      <c r="E22" s="40"/>
      <c r="F22" s="40"/>
      <c r="G22" s="40"/>
      <c r="H22" s="42"/>
      <c r="I22" s="5"/>
      <c r="J22" s="40"/>
      <c r="K22" s="5"/>
      <c r="L22" s="42"/>
      <c r="M22" s="44"/>
      <c r="N22" s="20"/>
    </row>
    <row r="23" spans="1:14" x14ac:dyDescent="0.25">
      <c r="A23" s="39" t="str">
        <f>'janvier '!A14</f>
        <v>JEUDI</v>
      </c>
      <c r="B23" s="33">
        <f>'janvier '!B14</f>
        <v>11</v>
      </c>
      <c r="C23" s="34">
        <f>'janvier '!G14</f>
        <v>0</v>
      </c>
      <c r="D23" s="45"/>
      <c r="E23" s="45"/>
      <c r="F23" s="45"/>
      <c r="G23" s="45"/>
      <c r="H23" s="46"/>
      <c r="I23" s="47"/>
      <c r="J23" s="45"/>
      <c r="K23" s="47"/>
      <c r="L23" s="46"/>
      <c r="M23" s="48"/>
      <c r="N23" s="20"/>
    </row>
    <row r="24" spans="1:14" x14ac:dyDescent="0.25">
      <c r="A24" s="39" t="str">
        <f>'janvier '!A15</f>
        <v>VENDREDI</v>
      </c>
      <c r="B24" s="33">
        <f>'janvier '!B15</f>
        <v>12</v>
      </c>
      <c r="C24" s="34">
        <f>'janvier '!G15</f>
        <v>0</v>
      </c>
      <c r="D24" s="35"/>
      <c r="E24" s="35"/>
      <c r="F24" s="35"/>
      <c r="G24" s="35"/>
      <c r="H24" s="36"/>
      <c r="I24" s="37"/>
      <c r="J24" s="35"/>
      <c r="K24" s="37"/>
      <c r="L24" s="36"/>
      <c r="M24" s="49"/>
      <c r="N24" s="20"/>
    </row>
    <row r="25" spans="1:14" x14ac:dyDescent="0.25">
      <c r="A25" s="39" t="str">
        <f>'janvier '!A16</f>
        <v>SAMEDI</v>
      </c>
      <c r="B25" s="33">
        <f>'janvier '!B16</f>
        <v>13</v>
      </c>
      <c r="C25" s="34">
        <f>'janvier '!G16</f>
        <v>0</v>
      </c>
      <c r="D25" s="40"/>
      <c r="E25" s="40"/>
      <c r="F25" s="40"/>
      <c r="G25" s="52"/>
      <c r="H25" s="50"/>
      <c r="I25" s="5"/>
      <c r="J25" s="40"/>
      <c r="K25" s="5"/>
      <c r="L25" s="42"/>
      <c r="M25" s="44"/>
      <c r="N25" s="20"/>
    </row>
    <row r="26" spans="1:14" x14ac:dyDescent="0.25">
      <c r="A26" s="39" t="str">
        <f>'janvier '!A17</f>
        <v>DIMANCHE</v>
      </c>
      <c r="B26" s="33">
        <f>'janvier '!B17</f>
        <v>14</v>
      </c>
      <c r="C26" s="34">
        <f>'janvier '!G17</f>
        <v>0</v>
      </c>
      <c r="D26" s="40"/>
      <c r="E26" s="40"/>
      <c r="F26" s="40"/>
      <c r="G26" s="51"/>
      <c r="H26" s="41"/>
      <c r="I26" s="5"/>
      <c r="J26" s="40"/>
      <c r="K26" s="5"/>
      <c r="L26" s="42"/>
      <c r="M26" s="44"/>
      <c r="N26" s="20"/>
    </row>
    <row r="27" spans="1:14" x14ac:dyDescent="0.25">
      <c r="A27" s="39" t="str">
        <f>'janvier '!A18</f>
        <v>LUNDI</v>
      </c>
      <c r="B27" s="33">
        <f>'janvier '!B18</f>
        <v>15</v>
      </c>
      <c r="C27" s="34">
        <f>'janvier '!G18</f>
        <v>0</v>
      </c>
      <c r="D27" s="40"/>
      <c r="E27" s="40"/>
      <c r="F27" s="40"/>
      <c r="G27" s="40"/>
      <c r="H27" s="41"/>
      <c r="I27" s="5"/>
      <c r="J27" s="40"/>
      <c r="K27" s="5"/>
      <c r="L27" s="42"/>
      <c r="M27" s="44"/>
      <c r="N27" s="20"/>
    </row>
    <row r="28" spans="1:14" x14ac:dyDescent="0.25">
      <c r="A28" s="39" t="str">
        <f>'janvier '!A19</f>
        <v>MARDI</v>
      </c>
      <c r="B28" s="33">
        <f>'janvier '!B19</f>
        <v>16</v>
      </c>
      <c r="C28" s="34">
        <f>'janvier '!G19</f>
        <v>0</v>
      </c>
      <c r="D28" s="40"/>
      <c r="E28" s="40"/>
      <c r="F28" s="40"/>
      <c r="G28" s="40"/>
      <c r="H28" s="41"/>
      <c r="I28" s="5"/>
      <c r="J28" s="40"/>
      <c r="K28" s="5"/>
      <c r="L28" s="42"/>
      <c r="M28" s="44"/>
      <c r="N28" s="20"/>
    </row>
    <row r="29" spans="1:14" x14ac:dyDescent="0.25">
      <c r="A29" s="39" t="str">
        <f>'janvier '!A20</f>
        <v>MERCREDI</v>
      </c>
      <c r="B29" s="33">
        <f>'janvier '!B20</f>
        <v>17</v>
      </c>
      <c r="C29" s="34">
        <f>'janvier '!G20</f>
        <v>0</v>
      </c>
      <c r="D29" s="40"/>
      <c r="E29" s="40"/>
      <c r="F29" s="40"/>
      <c r="G29" s="40"/>
      <c r="H29" s="42"/>
      <c r="I29" s="5"/>
      <c r="J29" s="40"/>
      <c r="K29" s="5"/>
      <c r="L29" s="42"/>
      <c r="M29" s="44"/>
      <c r="N29" s="20"/>
    </row>
    <row r="30" spans="1:14" x14ac:dyDescent="0.25">
      <c r="A30" s="39" t="str">
        <f>'janvier '!A21</f>
        <v>JEUDI</v>
      </c>
      <c r="B30" s="33">
        <f>'janvier '!B21</f>
        <v>18</v>
      </c>
      <c r="C30" s="34">
        <f>'janvier '!G21</f>
        <v>0</v>
      </c>
      <c r="D30" s="45"/>
      <c r="E30" s="45"/>
      <c r="F30" s="45"/>
      <c r="G30" s="45"/>
      <c r="H30" s="46"/>
      <c r="I30" s="47"/>
      <c r="J30" s="45"/>
      <c r="K30" s="47"/>
      <c r="L30" s="46"/>
      <c r="M30" s="48"/>
      <c r="N30" s="20"/>
    </row>
    <row r="31" spans="1:14" x14ac:dyDescent="0.25">
      <c r="A31" s="39" t="str">
        <f>'janvier '!A22</f>
        <v>VENDREDI</v>
      </c>
      <c r="B31" s="33">
        <f>'janvier '!B22</f>
        <v>19</v>
      </c>
      <c r="C31" s="34">
        <f>'janvier '!G22</f>
        <v>0</v>
      </c>
      <c r="D31" s="35"/>
      <c r="E31" s="35"/>
      <c r="F31" s="35"/>
      <c r="G31" s="35"/>
      <c r="H31" s="36"/>
      <c r="I31" s="37"/>
      <c r="J31" s="35"/>
      <c r="K31" s="37"/>
      <c r="L31" s="36"/>
      <c r="M31" s="49"/>
      <c r="N31" s="20"/>
    </row>
    <row r="32" spans="1:14" x14ac:dyDescent="0.25">
      <c r="A32" s="39" t="str">
        <f>'janvier '!A23</f>
        <v>SAMEDI</v>
      </c>
      <c r="B32" s="33">
        <f>'janvier '!B23</f>
        <v>20</v>
      </c>
      <c r="C32" s="34">
        <f>'janvier '!G23</f>
        <v>0</v>
      </c>
      <c r="D32" s="40"/>
      <c r="E32" s="40"/>
      <c r="F32" s="40"/>
      <c r="G32" s="40"/>
      <c r="H32" s="50"/>
      <c r="I32" s="5"/>
      <c r="J32" s="40"/>
      <c r="K32" s="5"/>
      <c r="L32" s="42"/>
      <c r="M32" s="44"/>
      <c r="N32" s="20"/>
    </row>
    <row r="33" spans="1:14" x14ac:dyDescent="0.25">
      <c r="A33" s="39" t="str">
        <f>'janvier '!A24</f>
        <v>DIMANCHE</v>
      </c>
      <c r="B33" s="33">
        <f>'janvier '!B24</f>
        <v>21</v>
      </c>
      <c r="C33" s="34">
        <f>'janvier '!G24</f>
        <v>0</v>
      </c>
      <c r="D33" s="40"/>
      <c r="E33" s="40"/>
      <c r="F33" s="40"/>
      <c r="G33" s="40"/>
      <c r="H33" s="42"/>
      <c r="I33" s="5"/>
      <c r="J33" s="40"/>
      <c r="K33" s="5"/>
      <c r="L33" s="42"/>
      <c r="M33" s="44"/>
      <c r="N33" s="20"/>
    </row>
    <row r="34" spans="1:14" x14ac:dyDescent="0.25">
      <c r="A34" s="39" t="str">
        <f>'janvier '!A25</f>
        <v>LUNDI</v>
      </c>
      <c r="B34" s="33">
        <f>'janvier '!B25</f>
        <v>22</v>
      </c>
      <c r="C34" s="34">
        <f>'janvier '!G25</f>
        <v>0</v>
      </c>
      <c r="D34" s="40"/>
      <c r="E34" s="40"/>
      <c r="F34" s="40"/>
      <c r="G34" s="40"/>
      <c r="H34" s="42"/>
      <c r="I34" s="5"/>
      <c r="J34" s="40"/>
      <c r="K34" s="5"/>
      <c r="L34" s="42"/>
      <c r="M34" s="44"/>
      <c r="N34" s="20"/>
    </row>
    <row r="35" spans="1:14" x14ac:dyDescent="0.25">
      <c r="A35" s="39" t="str">
        <f>'janvier '!A26</f>
        <v>MARDI</v>
      </c>
      <c r="B35" s="33">
        <f>'janvier '!B26</f>
        <v>23</v>
      </c>
      <c r="C35" s="34">
        <f>'janvier '!G26</f>
        <v>0</v>
      </c>
      <c r="D35" s="40"/>
      <c r="E35" s="40"/>
      <c r="F35" s="40"/>
      <c r="G35" s="40"/>
      <c r="H35" s="42"/>
      <c r="I35" s="5"/>
      <c r="J35" s="40"/>
      <c r="K35" s="5"/>
      <c r="L35" s="42"/>
      <c r="M35" s="44"/>
      <c r="N35" s="20"/>
    </row>
    <row r="36" spans="1:14" x14ac:dyDescent="0.25">
      <c r="A36" s="39" t="str">
        <f>'janvier '!A27</f>
        <v>MERCREDI</v>
      </c>
      <c r="B36" s="33">
        <f>'janvier '!B27</f>
        <v>24</v>
      </c>
      <c r="C36" s="34">
        <f>'janvier '!G27</f>
        <v>0</v>
      </c>
      <c r="D36" s="40"/>
      <c r="E36" s="40"/>
      <c r="F36" s="40"/>
      <c r="G36" s="40"/>
      <c r="H36" s="42"/>
      <c r="I36" s="5"/>
      <c r="J36" s="40"/>
      <c r="K36" s="5"/>
      <c r="L36" s="42"/>
      <c r="M36" s="44"/>
      <c r="N36" s="20"/>
    </row>
    <row r="37" spans="1:14" x14ac:dyDescent="0.25">
      <c r="A37" s="39" t="str">
        <f>'janvier '!A28</f>
        <v>JEUDI</v>
      </c>
      <c r="B37" s="33">
        <f>'janvier '!B28</f>
        <v>25</v>
      </c>
      <c r="C37" s="34">
        <f>'janvier '!G28</f>
        <v>0</v>
      </c>
      <c r="D37" s="45"/>
      <c r="E37" s="45"/>
      <c r="F37" s="45"/>
      <c r="G37" s="53"/>
      <c r="H37" s="46"/>
      <c r="I37" s="47"/>
      <c r="J37" s="45"/>
      <c r="K37" s="47"/>
      <c r="L37" s="46"/>
      <c r="M37" s="48"/>
      <c r="N37" s="20"/>
    </row>
    <row r="38" spans="1:14" x14ac:dyDescent="0.25">
      <c r="A38" s="39" t="str">
        <f>'janvier '!A29</f>
        <v>VENDREDI</v>
      </c>
      <c r="B38" s="33">
        <f>'janvier '!B29</f>
        <v>26</v>
      </c>
      <c r="C38" s="34">
        <f>'janvier '!G29</f>
        <v>0</v>
      </c>
      <c r="D38" s="35"/>
      <c r="E38" s="35"/>
      <c r="F38" s="35"/>
      <c r="G38" s="35"/>
      <c r="H38" s="36"/>
      <c r="I38" s="37"/>
      <c r="J38" s="35"/>
      <c r="K38" s="37"/>
      <c r="L38" s="36"/>
      <c r="M38" s="49"/>
      <c r="N38" s="20"/>
    </row>
    <row r="39" spans="1:14" x14ac:dyDescent="0.25">
      <c r="A39" s="39" t="str">
        <f>'janvier '!A30</f>
        <v>SAMEDI</v>
      </c>
      <c r="B39" s="33">
        <f>'janvier '!B30</f>
        <v>27</v>
      </c>
      <c r="C39" s="34">
        <f>'janvier '!G30</f>
        <v>0</v>
      </c>
      <c r="D39" s="40"/>
      <c r="E39" s="40"/>
      <c r="F39" s="40"/>
      <c r="G39" s="40"/>
      <c r="H39" s="50"/>
      <c r="I39" s="5"/>
      <c r="J39" s="40"/>
      <c r="K39" s="5"/>
      <c r="L39" s="42"/>
      <c r="M39" s="44"/>
      <c r="N39" s="20"/>
    </row>
    <row r="40" spans="1:14" x14ac:dyDescent="0.25">
      <c r="A40" s="39" t="str">
        <f>'janvier '!A31</f>
        <v>DIMANCHE</v>
      </c>
      <c r="B40" s="33">
        <f>'janvier '!B31</f>
        <v>28</v>
      </c>
      <c r="C40" s="34">
        <f>'janvier '!G31</f>
        <v>0</v>
      </c>
      <c r="D40" s="40"/>
      <c r="E40" s="40"/>
      <c r="F40" s="40"/>
      <c r="G40" s="40"/>
      <c r="H40" s="42"/>
      <c r="I40" s="5"/>
      <c r="J40" s="40"/>
      <c r="K40" s="5"/>
      <c r="L40" s="42"/>
      <c r="M40" s="44"/>
      <c r="N40" s="20"/>
    </row>
    <row r="41" spans="1:14" x14ac:dyDescent="0.25">
      <c r="A41" s="39" t="str">
        <f>'janvier '!A32</f>
        <v>LUNDI</v>
      </c>
      <c r="B41" s="33">
        <f>'janvier '!B32</f>
        <v>29</v>
      </c>
      <c r="C41" s="34">
        <f>'janvier '!G32</f>
        <v>0</v>
      </c>
      <c r="D41" s="40"/>
      <c r="E41" s="40"/>
      <c r="F41" s="40"/>
      <c r="G41" s="40"/>
      <c r="H41" s="42"/>
      <c r="I41" s="5"/>
      <c r="J41" s="40"/>
      <c r="K41" s="5"/>
      <c r="L41" s="42"/>
      <c r="M41" s="44"/>
      <c r="N41" s="20"/>
    </row>
    <row r="42" spans="1:14" x14ac:dyDescent="0.25">
      <c r="A42" s="39" t="str">
        <f>'janvier '!A33</f>
        <v>MARDI</v>
      </c>
      <c r="B42" s="33">
        <f>'janvier '!B33</f>
        <v>30</v>
      </c>
      <c r="C42" s="34">
        <f>'janvier '!G33</f>
        <v>0</v>
      </c>
      <c r="D42" s="40"/>
      <c r="E42" s="40"/>
      <c r="F42" s="40"/>
      <c r="G42" s="40"/>
      <c r="H42" s="42"/>
      <c r="I42" s="5"/>
      <c r="J42" s="40"/>
      <c r="K42" s="5"/>
      <c r="L42" s="42"/>
      <c r="M42" s="44"/>
      <c r="N42" s="54"/>
    </row>
    <row r="43" spans="1:14" x14ac:dyDescent="0.25">
      <c r="A43" s="55" t="str">
        <f>'janvier '!A34</f>
        <v>MERCREDI</v>
      </c>
      <c r="B43" s="56">
        <f>'janvier '!B34</f>
        <v>31</v>
      </c>
      <c r="C43" s="34">
        <f>'janvier '!G34</f>
        <v>0</v>
      </c>
      <c r="D43" s="45"/>
      <c r="E43" s="45"/>
      <c r="F43" s="45"/>
      <c r="G43" s="45"/>
      <c r="H43" s="46"/>
      <c r="I43" s="47"/>
      <c r="J43" s="45"/>
      <c r="K43" s="47"/>
      <c r="L43" s="46"/>
      <c r="M43" s="48"/>
      <c r="N43" s="57"/>
    </row>
    <row r="44" spans="1:14" x14ac:dyDescent="0.25">
      <c r="B44" s="58" t="s">
        <v>33</v>
      </c>
      <c r="C44" s="59">
        <f>SUM(C13:C43)</f>
        <v>0</v>
      </c>
      <c r="D44" s="60"/>
      <c r="E44" s="60"/>
      <c r="F44" s="61"/>
      <c r="G44" s="61"/>
      <c r="H44" s="61"/>
      <c r="I44" s="61"/>
      <c r="J44" s="61"/>
      <c r="K44" s="61"/>
      <c r="L44" s="61"/>
      <c r="M44" s="62"/>
    </row>
    <row r="45" spans="1:14" x14ac:dyDescent="0.25">
      <c r="B45" s="17" t="s">
        <v>34</v>
      </c>
      <c r="C45" s="57"/>
      <c r="D45" s="57"/>
      <c r="E45" s="57"/>
      <c r="F45" s="57"/>
      <c r="G45" s="57"/>
      <c r="H45" s="63" t="s">
        <v>35</v>
      </c>
      <c r="I45" s="57"/>
      <c r="J45" s="57"/>
      <c r="K45" s="57"/>
      <c r="L45" s="57"/>
      <c r="M45" s="57"/>
    </row>
    <row r="46" spans="1:14" x14ac:dyDescent="0.25">
      <c r="B46" s="17" t="s">
        <v>36</v>
      </c>
      <c r="C46" s="57"/>
      <c r="D46" s="57"/>
      <c r="E46" s="57"/>
      <c r="F46" s="57"/>
      <c r="G46" s="57"/>
      <c r="H46" s="63"/>
      <c r="I46" s="57"/>
      <c r="J46" s="57"/>
      <c r="K46" s="57"/>
      <c r="L46" s="57"/>
      <c r="M46" s="57"/>
    </row>
  </sheetData>
  <mergeCells count="9">
    <mergeCell ref="I10:I12"/>
    <mergeCell ref="J10:K10"/>
    <mergeCell ref="L10:M10"/>
    <mergeCell ref="K11:K12"/>
    <mergeCell ref="B10:B12"/>
    <mergeCell ref="C10:C12"/>
    <mergeCell ref="D10:E10"/>
    <mergeCell ref="F10:F12"/>
    <mergeCell ref="G10:H10"/>
  </mergeCells>
  <conditionalFormatting sqref="A10:A43">
    <cfRule type="expression" dxfId="75" priority="3">
      <formula>NOT(ISERROR(SEARCH("repos",A10)))</formula>
    </cfRule>
  </conditionalFormatting>
  <conditionalFormatting sqref="N10:N41">
    <cfRule type="expression" dxfId="74" priority="2">
      <formula>NOT(ISERROR(SEARCH("repos",N10)))</formula>
    </cfRule>
  </conditionalFormatting>
  <pageMargins left="0.25" right="0.25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5"/>
  <sheetViews>
    <sheetView workbookViewId="0">
      <selection activeCell="C1" sqref="C1"/>
    </sheetView>
  </sheetViews>
  <sheetFormatPr baseColWidth="10" defaultColWidth="8.85546875" defaultRowHeight="15" x14ac:dyDescent="0.25"/>
  <cols>
    <col min="1" max="2" width="10.7109375"/>
    <col min="3" max="3" width="6.28515625"/>
    <col min="4" max="4" width="7.28515625"/>
    <col min="5" max="5" width="6.42578125"/>
    <col min="6" max="6" width="6.7109375"/>
    <col min="7" max="7" width="7.5703125"/>
    <col min="8" max="8" width="6.7109375"/>
    <col min="9" max="9" width="7.85546875"/>
    <col min="10" max="10" width="5"/>
    <col min="11" max="11" width="6.85546875"/>
    <col min="12" max="1025" width="10.7109375"/>
  </cols>
  <sheetData>
    <row r="1" spans="1:11" x14ac:dyDescent="0.25">
      <c r="A1" s="89" t="s">
        <v>0</v>
      </c>
      <c r="B1" s="89"/>
      <c r="C1" s="103"/>
      <c r="D1" s="103"/>
      <c r="E1" s="103"/>
      <c r="F1" s="103"/>
      <c r="G1" s="103"/>
      <c r="H1" s="103"/>
      <c r="I1" s="103"/>
      <c r="J1" s="103"/>
      <c r="K1" s="103"/>
    </row>
    <row r="2" spans="1:11" ht="15" customHeight="1" x14ac:dyDescent="0.25">
      <c r="A2" s="91" t="s">
        <v>37</v>
      </c>
      <c r="B2" s="91"/>
      <c r="C2" s="89" t="s">
        <v>2</v>
      </c>
      <c r="D2" s="89"/>
      <c r="E2" s="89" t="s">
        <v>3</v>
      </c>
      <c r="F2" s="89"/>
      <c r="G2" s="89"/>
      <c r="H2" s="89"/>
      <c r="I2" s="92" t="s">
        <v>4</v>
      </c>
      <c r="J2" s="93" t="s">
        <v>5</v>
      </c>
      <c r="K2" s="5"/>
    </row>
    <row r="3" spans="1:11" x14ac:dyDescent="0.25">
      <c r="A3" s="91"/>
      <c r="B3" s="91"/>
      <c r="C3" s="6" t="s">
        <v>6</v>
      </c>
      <c r="D3" s="6" t="s">
        <v>7</v>
      </c>
      <c r="E3" s="6" t="s">
        <v>6</v>
      </c>
      <c r="F3" s="6" t="s">
        <v>7</v>
      </c>
      <c r="G3" s="6" t="s">
        <v>6</v>
      </c>
      <c r="H3" s="6" t="s">
        <v>7</v>
      </c>
      <c r="I3" s="92"/>
      <c r="J3" s="93"/>
      <c r="K3" s="5"/>
    </row>
    <row r="4" spans="1:11" x14ac:dyDescent="0.25">
      <c r="A4" s="6" t="s">
        <v>11</v>
      </c>
      <c r="B4" s="6">
        <v>1</v>
      </c>
      <c r="C4" s="7"/>
      <c r="D4" s="7"/>
      <c r="E4" s="7"/>
      <c r="F4" s="7"/>
      <c r="G4" s="7"/>
      <c r="H4" s="7"/>
      <c r="I4" s="7">
        <f t="shared" ref="I4:I31" si="0">(D4-C4)+(F4-E4)+(H4-G4)</f>
        <v>0</v>
      </c>
      <c r="J4" s="6"/>
      <c r="K4" s="7" t="str">
        <f t="shared" ref="K4:K31" si="1">IF(I4=0,"repos","")</f>
        <v>repos</v>
      </c>
    </row>
    <row r="5" spans="1:11" x14ac:dyDescent="0.25">
      <c r="A5" s="6" t="s">
        <v>12</v>
      </c>
      <c r="B5" s="6">
        <v>2</v>
      </c>
      <c r="C5" s="7"/>
      <c r="D5" s="7"/>
      <c r="E5" s="7"/>
      <c r="F5" s="7"/>
      <c r="G5" s="7"/>
      <c r="H5" s="7"/>
      <c r="I5" s="7">
        <f t="shared" si="0"/>
        <v>0</v>
      </c>
      <c r="J5" s="6"/>
      <c r="K5" s="7" t="str">
        <f t="shared" si="1"/>
        <v>repos</v>
      </c>
    </row>
    <row r="6" spans="1:11" x14ac:dyDescent="0.25">
      <c r="A6" s="11" t="s">
        <v>13</v>
      </c>
      <c r="B6" s="64">
        <v>3</v>
      </c>
      <c r="C6" s="65"/>
      <c r="D6" s="65"/>
      <c r="E6" s="65"/>
      <c r="F6" s="65"/>
      <c r="G6" s="65"/>
      <c r="H6" s="65"/>
      <c r="I6" s="65">
        <f t="shared" si="0"/>
        <v>0</v>
      </c>
      <c r="J6" s="11"/>
      <c r="K6" s="65" t="str">
        <f t="shared" si="1"/>
        <v>repos</v>
      </c>
    </row>
    <row r="7" spans="1:11" x14ac:dyDescent="0.25">
      <c r="A7" s="66" t="s">
        <v>14</v>
      </c>
      <c r="B7" s="67">
        <v>4</v>
      </c>
      <c r="C7" s="68"/>
      <c r="D7" s="68"/>
      <c r="E7" s="68"/>
      <c r="F7" s="68"/>
      <c r="G7" s="68"/>
      <c r="H7" s="68"/>
      <c r="I7" s="68">
        <f t="shared" si="0"/>
        <v>0</v>
      </c>
      <c r="J7" s="69"/>
      <c r="K7" s="70" t="str">
        <f t="shared" si="1"/>
        <v>repos</v>
      </c>
    </row>
    <row r="8" spans="1:11" x14ac:dyDescent="0.25">
      <c r="A8" s="14" t="s">
        <v>8</v>
      </c>
      <c r="B8" s="14">
        <v>5</v>
      </c>
      <c r="C8" s="71"/>
      <c r="D8" s="71"/>
      <c r="E8" s="71"/>
      <c r="F8" s="71"/>
      <c r="G8" s="71"/>
      <c r="H8" s="71"/>
      <c r="I8" s="71">
        <f t="shared" si="0"/>
        <v>0</v>
      </c>
      <c r="J8" s="14"/>
      <c r="K8" s="71" t="str">
        <f t="shared" si="1"/>
        <v>repos</v>
      </c>
    </row>
    <row r="9" spans="1:11" x14ac:dyDescent="0.25">
      <c r="A9" s="6" t="s">
        <v>9</v>
      </c>
      <c r="B9" s="6">
        <v>6</v>
      </c>
      <c r="C9" s="7"/>
      <c r="D9" s="7"/>
      <c r="E9" s="7"/>
      <c r="F9" s="7"/>
      <c r="G9" s="7"/>
      <c r="H9" s="7"/>
      <c r="I9" s="7">
        <f t="shared" si="0"/>
        <v>0</v>
      </c>
      <c r="J9" s="8"/>
      <c r="K9" s="7" t="str">
        <f t="shared" si="1"/>
        <v>repos</v>
      </c>
    </row>
    <row r="10" spans="1:11" x14ac:dyDescent="0.25">
      <c r="A10" s="6" t="s">
        <v>10</v>
      </c>
      <c r="B10" s="6">
        <v>7</v>
      </c>
      <c r="C10" s="7"/>
      <c r="D10" s="7"/>
      <c r="E10" s="7"/>
      <c r="F10" s="7"/>
      <c r="G10" s="7"/>
      <c r="H10" s="7"/>
      <c r="I10" s="7">
        <f t="shared" si="0"/>
        <v>0</v>
      </c>
      <c r="J10" s="6"/>
      <c r="K10" s="7" t="str">
        <f t="shared" si="1"/>
        <v>repos</v>
      </c>
    </row>
    <row r="11" spans="1:11" x14ac:dyDescent="0.25">
      <c r="A11" s="6" t="s">
        <v>11</v>
      </c>
      <c r="B11" s="6">
        <v>8</v>
      </c>
      <c r="C11" s="7"/>
      <c r="D11" s="7"/>
      <c r="E11" s="7"/>
      <c r="F11" s="7"/>
      <c r="G11" s="7"/>
      <c r="H11" s="7"/>
      <c r="I11" s="7">
        <f t="shared" si="0"/>
        <v>0</v>
      </c>
      <c r="J11" s="6"/>
      <c r="K11" s="7" t="str">
        <f t="shared" si="1"/>
        <v>repos</v>
      </c>
    </row>
    <row r="12" spans="1:11" x14ac:dyDescent="0.25">
      <c r="A12" s="6" t="s">
        <v>12</v>
      </c>
      <c r="B12" s="6">
        <v>9</v>
      </c>
      <c r="C12" s="7"/>
      <c r="D12" s="7"/>
      <c r="E12" s="7"/>
      <c r="F12" s="7"/>
      <c r="G12" s="7"/>
      <c r="H12" s="7"/>
      <c r="I12" s="7">
        <f t="shared" si="0"/>
        <v>0</v>
      </c>
      <c r="J12" s="6"/>
      <c r="K12" s="7" t="str">
        <f t="shared" si="1"/>
        <v>repos</v>
      </c>
    </row>
    <row r="13" spans="1:11" x14ac:dyDescent="0.25">
      <c r="A13" s="11" t="s">
        <v>13</v>
      </c>
      <c r="B13" s="64">
        <v>10</v>
      </c>
      <c r="C13" s="65"/>
      <c r="D13" s="65"/>
      <c r="E13" s="65"/>
      <c r="F13" s="65"/>
      <c r="G13" s="65"/>
      <c r="H13" s="65"/>
      <c r="I13" s="65">
        <f t="shared" si="0"/>
        <v>0</v>
      </c>
      <c r="J13" s="11"/>
      <c r="K13" s="65" t="str">
        <f t="shared" si="1"/>
        <v>repos</v>
      </c>
    </row>
    <row r="14" spans="1:11" x14ac:dyDescent="0.25">
      <c r="A14" s="66" t="s">
        <v>14</v>
      </c>
      <c r="B14" s="72">
        <v>11</v>
      </c>
      <c r="C14" s="73"/>
      <c r="D14" s="73"/>
      <c r="E14" s="73"/>
      <c r="F14" s="73"/>
      <c r="G14" s="73"/>
      <c r="H14" s="73"/>
      <c r="I14" s="73">
        <f t="shared" si="0"/>
        <v>0</v>
      </c>
      <c r="J14" s="72"/>
      <c r="K14" s="74" t="str">
        <f t="shared" si="1"/>
        <v>repos</v>
      </c>
    </row>
    <row r="15" spans="1:11" x14ac:dyDescent="0.25">
      <c r="A15" s="14" t="s">
        <v>8</v>
      </c>
      <c r="B15" s="14">
        <v>12</v>
      </c>
      <c r="C15" s="71"/>
      <c r="D15" s="71"/>
      <c r="E15" s="71"/>
      <c r="F15" s="71"/>
      <c r="G15" s="71"/>
      <c r="H15" s="71"/>
      <c r="I15" s="71">
        <f t="shared" si="0"/>
        <v>0</v>
      </c>
      <c r="J15" s="14"/>
      <c r="K15" s="71" t="str">
        <f t="shared" si="1"/>
        <v>repos</v>
      </c>
    </row>
    <row r="16" spans="1:11" x14ac:dyDescent="0.25">
      <c r="A16" s="6" t="s">
        <v>9</v>
      </c>
      <c r="B16" s="6">
        <v>13</v>
      </c>
      <c r="C16" s="7"/>
      <c r="D16" s="7"/>
      <c r="E16" s="7"/>
      <c r="F16" s="7"/>
      <c r="G16" s="7"/>
      <c r="H16" s="7"/>
      <c r="I16" s="7">
        <f t="shared" si="0"/>
        <v>0</v>
      </c>
      <c r="J16" s="8"/>
      <c r="K16" s="7" t="str">
        <f t="shared" si="1"/>
        <v>repos</v>
      </c>
    </row>
    <row r="17" spans="1:13" x14ac:dyDescent="0.25">
      <c r="A17" s="6" t="s">
        <v>10</v>
      </c>
      <c r="B17" s="6">
        <v>14</v>
      </c>
      <c r="C17" s="7"/>
      <c r="D17" s="7"/>
      <c r="E17" s="7"/>
      <c r="F17" s="7"/>
      <c r="G17" s="7"/>
      <c r="H17" s="7"/>
      <c r="I17" s="7">
        <f t="shared" si="0"/>
        <v>0</v>
      </c>
      <c r="J17" s="6"/>
      <c r="K17" s="7" t="str">
        <f t="shared" si="1"/>
        <v>repos</v>
      </c>
    </row>
    <row r="18" spans="1:13" x14ac:dyDescent="0.25">
      <c r="A18" s="6" t="s">
        <v>11</v>
      </c>
      <c r="B18" s="6">
        <v>15</v>
      </c>
      <c r="C18" s="7"/>
      <c r="D18" s="7"/>
      <c r="E18" s="7"/>
      <c r="F18" s="7"/>
      <c r="G18" s="7"/>
      <c r="H18" s="7"/>
      <c r="I18" s="7">
        <f t="shared" si="0"/>
        <v>0</v>
      </c>
      <c r="J18" s="6"/>
      <c r="K18" s="7" t="str">
        <f t="shared" si="1"/>
        <v>repos</v>
      </c>
    </row>
    <row r="19" spans="1:13" x14ac:dyDescent="0.25">
      <c r="A19" s="6" t="s">
        <v>12</v>
      </c>
      <c r="B19" s="6">
        <v>16</v>
      </c>
      <c r="C19" s="7"/>
      <c r="D19" s="7"/>
      <c r="E19" s="7"/>
      <c r="F19" s="7"/>
      <c r="G19" s="7"/>
      <c r="H19" s="7"/>
      <c r="I19" s="7">
        <f t="shared" si="0"/>
        <v>0</v>
      </c>
      <c r="J19" s="6"/>
      <c r="K19" s="7" t="str">
        <f t="shared" si="1"/>
        <v>repos</v>
      </c>
    </row>
    <row r="20" spans="1:13" x14ac:dyDescent="0.25">
      <c r="A20" s="11" t="s">
        <v>13</v>
      </c>
      <c r="B20" s="64">
        <v>17</v>
      </c>
      <c r="C20" s="65"/>
      <c r="D20" s="65"/>
      <c r="E20" s="65"/>
      <c r="F20" s="65"/>
      <c r="G20" s="65"/>
      <c r="H20" s="65"/>
      <c r="I20" s="65">
        <f t="shared" si="0"/>
        <v>0</v>
      </c>
      <c r="J20" s="11"/>
      <c r="K20" s="65" t="str">
        <f t="shared" si="1"/>
        <v>repos</v>
      </c>
    </row>
    <row r="21" spans="1:13" x14ac:dyDescent="0.25">
      <c r="A21" s="66" t="s">
        <v>14</v>
      </c>
      <c r="B21" s="72">
        <v>18</v>
      </c>
      <c r="C21" s="73"/>
      <c r="D21" s="73"/>
      <c r="E21" s="73"/>
      <c r="F21" s="73"/>
      <c r="G21" s="73"/>
      <c r="H21" s="73"/>
      <c r="I21" s="73">
        <f t="shared" si="0"/>
        <v>0</v>
      </c>
      <c r="J21" s="72"/>
      <c r="K21" s="74" t="str">
        <f t="shared" si="1"/>
        <v>repos</v>
      </c>
    </row>
    <row r="22" spans="1:13" x14ac:dyDescent="0.25">
      <c r="A22" s="14" t="s">
        <v>8</v>
      </c>
      <c r="B22" s="14">
        <v>19</v>
      </c>
      <c r="C22" s="71"/>
      <c r="D22" s="71"/>
      <c r="E22" s="71"/>
      <c r="F22" s="71"/>
      <c r="G22" s="71"/>
      <c r="H22" s="71"/>
      <c r="I22" s="71">
        <f t="shared" si="0"/>
        <v>0</v>
      </c>
      <c r="J22" s="14"/>
      <c r="K22" s="71" t="str">
        <f t="shared" si="1"/>
        <v>repos</v>
      </c>
    </row>
    <row r="23" spans="1:13" x14ac:dyDescent="0.25">
      <c r="A23" s="6" t="s">
        <v>9</v>
      </c>
      <c r="B23" s="6">
        <v>20</v>
      </c>
      <c r="C23" s="7"/>
      <c r="D23" s="7"/>
      <c r="E23" s="7"/>
      <c r="F23" s="7"/>
      <c r="G23" s="7"/>
      <c r="H23" s="7"/>
      <c r="I23" s="7">
        <f t="shared" si="0"/>
        <v>0</v>
      </c>
      <c r="J23" s="8"/>
      <c r="K23" s="7" t="str">
        <f t="shared" si="1"/>
        <v>repos</v>
      </c>
    </row>
    <row r="24" spans="1:13" x14ac:dyDescent="0.25">
      <c r="A24" s="6" t="s">
        <v>10</v>
      </c>
      <c r="B24" s="6">
        <v>21</v>
      </c>
      <c r="C24" s="7"/>
      <c r="D24" s="7"/>
      <c r="E24" s="7"/>
      <c r="F24" s="7"/>
      <c r="G24" s="7"/>
      <c r="H24" s="7"/>
      <c r="I24" s="7">
        <f t="shared" si="0"/>
        <v>0</v>
      </c>
      <c r="J24" s="8"/>
      <c r="K24" s="7" t="str">
        <f t="shared" si="1"/>
        <v>repos</v>
      </c>
    </row>
    <row r="25" spans="1:13" x14ac:dyDescent="0.25">
      <c r="A25" s="6" t="s">
        <v>11</v>
      </c>
      <c r="B25" s="6">
        <v>22</v>
      </c>
      <c r="C25" s="7"/>
      <c r="D25" s="7"/>
      <c r="E25" s="7"/>
      <c r="F25" s="7"/>
      <c r="G25" s="7"/>
      <c r="H25" s="7"/>
      <c r="I25" s="7">
        <f t="shared" si="0"/>
        <v>0</v>
      </c>
      <c r="J25" s="8"/>
      <c r="K25" s="7" t="str">
        <f t="shared" si="1"/>
        <v>repos</v>
      </c>
    </row>
    <row r="26" spans="1:13" x14ac:dyDescent="0.25">
      <c r="A26" s="6" t="s">
        <v>12</v>
      </c>
      <c r="B26" s="6">
        <v>23</v>
      </c>
      <c r="C26" s="7"/>
      <c r="D26" s="7"/>
      <c r="E26" s="7"/>
      <c r="F26" s="7"/>
      <c r="G26" s="7"/>
      <c r="H26" s="7"/>
      <c r="I26" s="7">
        <f t="shared" si="0"/>
        <v>0</v>
      </c>
      <c r="J26" s="8"/>
      <c r="K26" s="7" t="str">
        <f t="shared" si="1"/>
        <v>repos</v>
      </c>
    </row>
    <row r="27" spans="1:13" x14ac:dyDescent="0.25">
      <c r="A27" s="11" t="s">
        <v>13</v>
      </c>
      <c r="B27" s="64">
        <v>24</v>
      </c>
      <c r="C27" s="65"/>
      <c r="D27" s="65"/>
      <c r="E27" s="65"/>
      <c r="F27" s="65"/>
      <c r="G27" s="65"/>
      <c r="H27" s="65"/>
      <c r="I27" s="65">
        <f t="shared" si="0"/>
        <v>0</v>
      </c>
      <c r="J27" s="75"/>
      <c r="K27" s="65" t="str">
        <f t="shared" si="1"/>
        <v>repos</v>
      </c>
    </row>
    <row r="28" spans="1:13" x14ac:dyDescent="0.25">
      <c r="A28" s="66" t="s">
        <v>14</v>
      </c>
      <c r="B28" s="72">
        <v>25</v>
      </c>
      <c r="C28" s="73"/>
      <c r="D28" s="73"/>
      <c r="E28" s="73"/>
      <c r="F28" s="73"/>
      <c r="G28" s="73"/>
      <c r="H28" s="73"/>
      <c r="I28" s="73">
        <f t="shared" si="0"/>
        <v>0</v>
      </c>
      <c r="J28" s="72"/>
      <c r="K28" s="74" t="str">
        <f t="shared" si="1"/>
        <v>repos</v>
      </c>
    </row>
    <row r="29" spans="1:13" x14ac:dyDescent="0.25">
      <c r="A29" s="14" t="s">
        <v>8</v>
      </c>
      <c r="B29" s="14">
        <v>26</v>
      </c>
      <c r="C29" s="71"/>
      <c r="D29" s="71"/>
      <c r="E29" s="71"/>
      <c r="F29" s="71"/>
      <c r="G29" s="71"/>
      <c r="H29" s="71"/>
      <c r="I29" s="71">
        <f t="shared" si="0"/>
        <v>0</v>
      </c>
      <c r="J29" s="14"/>
      <c r="K29" s="71" t="str">
        <f t="shared" si="1"/>
        <v>repos</v>
      </c>
    </row>
    <row r="30" spans="1:13" x14ac:dyDescent="0.25">
      <c r="A30" s="6" t="s">
        <v>9</v>
      </c>
      <c r="B30" s="6">
        <v>27</v>
      </c>
      <c r="C30" s="7"/>
      <c r="D30" s="7"/>
      <c r="E30" s="7"/>
      <c r="F30" s="7"/>
      <c r="G30" s="7"/>
      <c r="H30" s="7"/>
      <c r="I30" s="7">
        <f t="shared" si="0"/>
        <v>0</v>
      </c>
      <c r="J30" s="6"/>
      <c r="K30" s="7" t="str">
        <f t="shared" si="1"/>
        <v>repos</v>
      </c>
    </row>
    <row r="31" spans="1:13" x14ac:dyDescent="0.25">
      <c r="A31" s="6" t="s">
        <v>10</v>
      </c>
      <c r="B31" s="6">
        <v>28</v>
      </c>
      <c r="C31" s="7"/>
      <c r="D31" s="7"/>
      <c r="E31" s="7"/>
      <c r="F31" s="7"/>
      <c r="G31" s="7"/>
      <c r="H31" s="7"/>
      <c r="I31" s="7">
        <f t="shared" si="0"/>
        <v>0</v>
      </c>
      <c r="J31" s="8"/>
      <c r="K31" s="7" t="str">
        <f t="shared" si="1"/>
        <v>repos</v>
      </c>
      <c r="L31" s="104"/>
      <c r="M31" s="104"/>
    </row>
    <row r="32" spans="1:13" x14ac:dyDescent="0.25">
      <c r="A32" s="94" t="s">
        <v>4</v>
      </c>
      <c r="B32" s="94"/>
      <c r="C32" s="94"/>
      <c r="D32" s="94"/>
      <c r="E32" s="94"/>
      <c r="F32" s="94"/>
      <c r="G32" s="94"/>
      <c r="H32" s="94"/>
      <c r="I32" s="76">
        <f>SUM(I4:I31)</f>
        <v>0</v>
      </c>
      <c r="J32" s="6"/>
      <c r="K32" s="7"/>
      <c r="L32">
        <f>'janvier '!J35-février!I32</f>
        <v>0</v>
      </c>
      <c r="M32">
        <f>novembre!J34-décembre!G35</f>
        <v>0</v>
      </c>
    </row>
    <row r="33" spans="1:11" x14ac:dyDescent="0.25">
      <c r="A33" s="94" t="s">
        <v>15</v>
      </c>
      <c r="B33" s="94"/>
      <c r="C33" s="94"/>
      <c r="D33" s="94"/>
      <c r="E33" s="94"/>
      <c r="F33" s="94"/>
      <c r="G33" s="94"/>
      <c r="H33" s="94"/>
      <c r="I33" s="7">
        <f>I7+I14+I21+I28</f>
        <v>0</v>
      </c>
      <c r="J33" s="6"/>
      <c r="K33" s="7"/>
    </row>
    <row r="34" spans="1:11" x14ac:dyDescent="0.25">
      <c r="A34" s="94" t="s">
        <v>16</v>
      </c>
      <c r="B34" s="94"/>
      <c r="C34" s="94"/>
      <c r="D34" s="94"/>
      <c r="E34" s="94"/>
      <c r="F34" s="94"/>
      <c r="G34" s="94"/>
      <c r="H34" s="94"/>
      <c r="I34" s="6"/>
      <c r="J34" s="6"/>
      <c r="K34" s="7"/>
    </row>
    <row r="35" spans="1:11" x14ac:dyDescent="0.25">
      <c r="A35" s="94" t="s">
        <v>17</v>
      </c>
      <c r="B35" s="94"/>
      <c r="C35" s="94"/>
      <c r="D35" s="94"/>
      <c r="E35" s="94"/>
      <c r="F35" s="94"/>
      <c r="G35" s="94"/>
      <c r="H35" s="94"/>
      <c r="I35" s="6"/>
      <c r="J35" s="6"/>
      <c r="K35" s="7"/>
    </row>
  </sheetData>
  <mergeCells count="12">
    <mergeCell ref="L31:M31"/>
    <mergeCell ref="A32:H32"/>
    <mergeCell ref="A33:H33"/>
    <mergeCell ref="A34:H34"/>
    <mergeCell ref="A35:H35"/>
    <mergeCell ref="A1:B1"/>
    <mergeCell ref="C1:K1"/>
    <mergeCell ref="A2:B3"/>
    <mergeCell ref="C2:D2"/>
    <mergeCell ref="E2:H2"/>
    <mergeCell ref="I2:I3"/>
    <mergeCell ref="J2:J3"/>
  </mergeCells>
  <conditionalFormatting sqref="C4:F6">
    <cfRule type="cellIs" dxfId="73" priority="6" operator="lessThan">
      <formula>0.5</formula>
    </cfRule>
  </conditionalFormatting>
  <conditionalFormatting sqref="C9:F13">
    <cfRule type="cellIs" dxfId="72" priority="2" operator="lessThan">
      <formula>0.5</formula>
    </cfRule>
  </conditionalFormatting>
  <conditionalFormatting sqref="C16:F20">
    <cfRule type="cellIs" dxfId="71" priority="3" operator="lessThan">
      <formula>0.5</formula>
    </cfRule>
  </conditionalFormatting>
  <conditionalFormatting sqref="C23:F27">
    <cfRule type="cellIs" dxfId="70" priority="4" operator="lessThan">
      <formula>0.5</formula>
    </cfRule>
  </conditionalFormatting>
  <conditionalFormatting sqref="C30:F31">
    <cfRule type="cellIs" dxfId="69" priority="5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P46"/>
  <sheetViews>
    <sheetView topLeftCell="A25" workbookViewId="0">
      <selection activeCell="G53" sqref="G53"/>
    </sheetView>
  </sheetViews>
  <sheetFormatPr baseColWidth="10" defaultColWidth="8.85546875" defaultRowHeight="15" x14ac:dyDescent="0.25"/>
  <cols>
    <col min="1" max="1" width="10.7109375"/>
    <col min="2" max="4" width="7.28515625"/>
    <col min="5" max="5" width="9.42578125"/>
    <col min="6" max="14" width="7.28515625"/>
    <col min="15" max="15" width="11.42578125"/>
    <col min="16" max="16" width="11.42578125" style="77"/>
    <col min="17" max="1025" width="10.7109375"/>
  </cols>
  <sheetData>
    <row r="1" spans="1:14" ht="15" customHeight="1" x14ac:dyDescent="0.25">
      <c r="H1" t="s">
        <v>18</v>
      </c>
    </row>
    <row r="2" spans="1:14" x14ac:dyDescent="0.25">
      <c r="H2" t="s">
        <v>38</v>
      </c>
    </row>
    <row r="4" spans="1:14" x14ac:dyDescent="0.25">
      <c r="H4" s="16" t="s">
        <v>20</v>
      </c>
    </row>
    <row r="7" spans="1:14" x14ac:dyDescent="0.25">
      <c r="A7" s="17"/>
    </row>
    <row r="8" spans="1:14" ht="1.5" customHeight="1" x14ac:dyDescent="0.25">
      <c r="A8" s="18"/>
    </row>
    <row r="9" spans="1:14" x14ac:dyDescent="0.25">
      <c r="A9" s="18"/>
    </row>
    <row r="10" spans="1:14" ht="27.75" customHeight="1" x14ac:dyDescent="0.25">
      <c r="A10" s="19"/>
      <c r="B10" s="99" t="s">
        <v>21</v>
      </c>
      <c r="C10" s="100" t="s">
        <v>22</v>
      </c>
      <c r="D10" s="101" t="s">
        <v>23</v>
      </c>
      <c r="E10" s="101"/>
      <c r="F10" s="95" t="s">
        <v>4</v>
      </c>
      <c r="G10" s="102" t="s">
        <v>24</v>
      </c>
      <c r="H10" s="102"/>
      <c r="I10" s="95" t="s">
        <v>25</v>
      </c>
      <c r="J10" s="96" t="s">
        <v>26</v>
      </c>
      <c r="K10" s="96"/>
      <c r="L10" s="97" t="s">
        <v>27</v>
      </c>
      <c r="M10" s="97"/>
      <c r="N10" s="20"/>
    </row>
    <row r="11" spans="1:14" ht="25.5" customHeight="1" x14ac:dyDescent="0.25">
      <c r="A11" s="19"/>
      <c r="B11" s="99"/>
      <c r="C11" s="100"/>
      <c r="D11" s="21" t="s">
        <v>2</v>
      </c>
      <c r="E11" s="22" t="s">
        <v>3</v>
      </c>
      <c r="F11" s="95"/>
      <c r="G11" s="21" t="s">
        <v>2</v>
      </c>
      <c r="H11" s="22" t="s">
        <v>3</v>
      </c>
      <c r="I11" s="95"/>
      <c r="J11" s="23" t="s">
        <v>26</v>
      </c>
      <c r="K11" s="98" t="s">
        <v>28</v>
      </c>
      <c r="L11" s="24" t="s">
        <v>29</v>
      </c>
      <c r="M11" s="25" t="s">
        <v>30</v>
      </c>
      <c r="N11" s="20"/>
    </row>
    <row r="12" spans="1:14" ht="22.5" x14ac:dyDescent="0.25">
      <c r="A12" s="19"/>
      <c r="B12" s="99"/>
      <c r="C12" s="100"/>
      <c r="D12" s="26" t="s">
        <v>31</v>
      </c>
      <c r="E12" s="27" t="s">
        <v>31</v>
      </c>
      <c r="F12" s="95"/>
      <c r="G12" s="26" t="s">
        <v>31</v>
      </c>
      <c r="H12" s="28" t="s">
        <v>31</v>
      </c>
      <c r="I12" s="95"/>
      <c r="J12" s="29" t="s">
        <v>31</v>
      </c>
      <c r="K12" s="98"/>
      <c r="L12" s="30" t="s">
        <v>32</v>
      </c>
      <c r="M12" s="31" t="s">
        <v>32</v>
      </c>
      <c r="N12" s="20"/>
    </row>
    <row r="13" spans="1:14" x14ac:dyDescent="0.25">
      <c r="A13" s="32" t="s">
        <v>39</v>
      </c>
      <c r="B13" s="78">
        <f>'janvier '!B4</f>
        <v>1</v>
      </c>
      <c r="C13" s="37">
        <f>février!I4</f>
        <v>0</v>
      </c>
      <c r="D13" s="35"/>
      <c r="E13" s="35"/>
      <c r="F13" s="35"/>
      <c r="G13" s="36"/>
      <c r="H13" s="37"/>
      <c r="I13" s="37"/>
      <c r="J13" s="37"/>
      <c r="K13" s="35"/>
      <c r="L13" s="36"/>
      <c r="M13" s="38"/>
      <c r="N13" s="20"/>
    </row>
    <row r="14" spans="1:14" x14ac:dyDescent="0.25">
      <c r="A14" s="39" t="s">
        <v>40</v>
      </c>
      <c r="B14" s="2">
        <f>'janvier '!B5</f>
        <v>2</v>
      </c>
      <c r="C14" s="5">
        <f>février!I5</f>
        <v>0</v>
      </c>
      <c r="D14" s="40"/>
      <c r="E14" s="40"/>
      <c r="F14" s="40"/>
      <c r="G14" s="40"/>
      <c r="H14" s="41"/>
      <c r="I14" s="5"/>
      <c r="J14" s="40"/>
      <c r="K14" s="5"/>
      <c r="L14" s="42"/>
      <c r="M14" s="43"/>
      <c r="N14" s="20"/>
    </row>
    <row r="15" spans="1:14" x14ac:dyDescent="0.25">
      <c r="A15" s="39" t="s">
        <v>41</v>
      </c>
      <c r="B15" s="2">
        <f>'janvier '!B6</f>
        <v>3</v>
      </c>
      <c r="C15" s="5">
        <f>février!I6</f>
        <v>0</v>
      </c>
      <c r="D15" s="40"/>
      <c r="E15" s="40"/>
      <c r="F15" s="40"/>
      <c r="G15" s="40"/>
      <c r="H15" s="42"/>
      <c r="I15" s="5"/>
      <c r="J15" s="40"/>
      <c r="K15" s="5"/>
      <c r="L15" s="42"/>
      <c r="M15" s="44"/>
      <c r="N15" s="20"/>
    </row>
    <row r="16" spans="1:14" x14ac:dyDescent="0.25">
      <c r="A16" s="39" t="s">
        <v>42</v>
      </c>
      <c r="B16" s="2">
        <f>'janvier '!B7</f>
        <v>4</v>
      </c>
      <c r="C16" s="5">
        <f>février!I7</f>
        <v>0</v>
      </c>
      <c r="D16" s="40"/>
      <c r="E16" s="40"/>
      <c r="F16" s="40"/>
      <c r="G16" s="40"/>
      <c r="H16" s="42"/>
      <c r="I16" s="5"/>
      <c r="J16" s="40"/>
      <c r="K16" s="5"/>
      <c r="L16" s="42"/>
      <c r="M16" s="44"/>
      <c r="N16" s="20"/>
    </row>
    <row r="17" spans="1:14" x14ac:dyDescent="0.25">
      <c r="A17" s="39" t="s">
        <v>43</v>
      </c>
      <c r="B17" s="2">
        <f>'janvier '!B8</f>
        <v>5</v>
      </c>
      <c r="C17" s="5">
        <f>février!I8</f>
        <v>0</v>
      </c>
      <c r="D17" s="40"/>
      <c r="E17" s="40"/>
      <c r="F17" s="40"/>
      <c r="G17" s="40"/>
      <c r="H17" s="42"/>
      <c r="I17" s="5"/>
      <c r="J17" s="40"/>
      <c r="K17" s="5"/>
      <c r="L17" s="42"/>
      <c r="M17" s="44"/>
      <c r="N17" s="20"/>
    </row>
    <row r="18" spans="1:14" x14ac:dyDescent="0.25">
      <c r="A18" s="39" t="s">
        <v>44</v>
      </c>
      <c r="B18" s="2">
        <f>'janvier '!B9</f>
        <v>6</v>
      </c>
      <c r="C18" s="5">
        <f>février!I9</f>
        <v>0</v>
      </c>
      <c r="D18" s="40"/>
      <c r="E18" s="40"/>
      <c r="F18" s="40"/>
      <c r="G18" s="40"/>
      <c r="H18" s="50"/>
      <c r="I18" s="5"/>
      <c r="J18" s="40"/>
      <c r="K18" s="5"/>
      <c r="L18" s="42"/>
      <c r="M18" s="44"/>
      <c r="N18" s="20"/>
    </row>
    <row r="19" spans="1:14" x14ac:dyDescent="0.25">
      <c r="A19" s="39" t="s">
        <v>45</v>
      </c>
      <c r="B19" s="2">
        <f>'janvier '!B10</f>
        <v>7</v>
      </c>
      <c r="C19" s="5">
        <f>février!I10</f>
        <v>0</v>
      </c>
      <c r="D19" s="40"/>
      <c r="E19" s="40"/>
      <c r="F19" s="40"/>
      <c r="G19" s="51"/>
      <c r="H19" s="42"/>
      <c r="I19" s="5"/>
      <c r="J19" s="40"/>
      <c r="K19" s="5"/>
      <c r="L19" s="42"/>
      <c r="M19" s="44"/>
      <c r="N19" s="20"/>
    </row>
    <row r="20" spans="1:14" x14ac:dyDescent="0.25">
      <c r="A20" s="39" t="s">
        <v>39</v>
      </c>
      <c r="B20" s="2">
        <f>'janvier '!B11</f>
        <v>8</v>
      </c>
      <c r="C20" s="5">
        <f>février!I11</f>
        <v>0</v>
      </c>
      <c r="D20" s="40"/>
      <c r="E20" s="40"/>
      <c r="F20" s="40"/>
      <c r="G20" s="51"/>
      <c r="H20" s="42"/>
      <c r="I20" s="5"/>
      <c r="J20" s="40"/>
      <c r="K20" s="5"/>
      <c r="L20" s="42"/>
      <c r="M20" s="44"/>
      <c r="N20" s="20"/>
    </row>
    <row r="21" spans="1:14" x14ac:dyDescent="0.25">
      <c r="A21" s="39" t="s">
        <v>40</v>
      </c>
      <c r="B21" s="2">
        <f>'janvier '!B12</f>
        <v>9</v>
      </c>
      <c r="C21" s="5">
        <f>février!I12</f>
        <v>0</v>
      </c>
      <c r="D21" s="40"/>
      <c r="E21" s="40"/>
      <c r="F21" s="40"/>
      <c r="G21" s="40"/>
      <c r="H21" s="50"/>
      <c r="I21" s="5"/>
      <c r="J21" s="40"/>
      <c r="K21" s="5"/>
      <c r="L21" s="42"/>
      <c r="M21" s="44"/>
      <c r="N21" s="20"/>
    </row>
    <row r="22" spans="1:14" x14ac:dyDescent="0.25">
      <c r="A22" s="39" t="s">
        <v>41</v>
      </c>
      <c r="B22" s="2">
        <f>'janvier '!B13</f>
        <v>10</v>
      </c>
      <c r="C22" s="5">
        <f>février!I13</f>
        <v>0</v>
      </c>
      <c r="D22" s="40"/>
      <c r="E22" s="40"/>
      <c r="F22" s="40"/>
      <c r="G22" s="40"/>
      <c r="H22" s="42"/>
      <c r="I22" s="5"/>
      <c r="J22" s="40"/>
      <c r="K22" s="5"/>
      <c r="L22" s="42"/>
      <c r="M22" s="44"/>
      <c r="N22" s="20"/>
    </row>
    <row r="23" spans="1:14" x14ac:dyDescent="0.25">
      <c r="A23" s="39" t="s">
        <v>42</v>
      </c>
      <c r="B23" s="2">
        <f>'janvier '!B14</f>
        <v>11</v>
      </c>
      <c r="C23" s="5">
        <f>février!I14</f>
        <v>0</v>
      </c>
      <c r="D23" s="40"/>
      <c r="E23" s="40"/>
      <c r="F23" s="40"/>
      <c r="G23" s="40"/>
      <c r="H23" s="42"/>
      <c r="I23" s="5"/>
      <c r="J23" s="40"/>
      <c r="K23" s="5"/>
      <c r="L23" s="42"/>
      <c r="M23" s="44"/>
      <c r="N23" s="20"/>
    </row>
    <row r="24" spans="1:14" x14ac:dyDescent="0.25">
      <c r="A24" s="39" t="s">
        <v>43</v>
      </c>
      <c r="B24" s="2">
        <f>'janvier '!B15</f>
        <v>12</v>
      </c>
      <c r="C24" s="5">
        <f>février!I15</f>
        <v>0</v>
      </c>
      <c r="D24" s="40"/>
      <c r="E24" s="40"/>
      <c r="F24" s="40"/>
      <c r="G24" s="40"/>
      <c r="H24" s="42"/>
      <c r="I24" s="5"/>
      <c r="J24" s="40"/>
      <c r="K24" s="5"/>
      <c r="L24" s="42"/>
      <c r="M24" s="44"/>
      <c r="N24" s="20"/>
    </row>
    <row r="25" spans="1:14" x14ac:dyDescent="0.25">
      <c r="A25" s="39" t="s">
        <v>44</v>
      </c>
      <c r="B25" s="2">
        <f>'janvier '!B16</f>
        <v>13</v>
      </c>
      <c r="C25" s="5">
        <f>février!I16</f>
        <v>0</v>
      </c>
      <c r="D25" s="40"/>
      <c r="E25" s="40"/>
      <c r="F25" s="40"/>
      <c r="G25" s="52"/>
      <c r="H25" s="50"/>
      <c r="I25" s="5"/>
      <c r="J25" s="40"/>
      <c r="K25" s="5"/>
      <c r="L25" s="42"/>
      <c r="M25" s="44"/>
      <c r="N25" s="20"/>
    </row>
    <row r="26" spans="1:14" x14ac:dyDescent="0.25">
      <c r="A26" s="39" t="s">
        <v>45</v>
      </c>
      <c r="B26" s="2">
        <f>'janvier '!B17</f>
        <v>14</v>
      </c>
      <c r="C26" s="5">
        <f>février!I17</f>
        <v>0</v>
      </c>
      <c r="D26" s="40"/>
      <c r="E26" s="40"/>
      <c r="F26" s="40"/>
      <c r="G26" s="51"/>
      <c r="H26" s="41"/>
      <c r="I26" s="5"/>
      <c r="J26" s="40"/>
      <c r="K26" s="5"/>
      <c r="L26" s="42"/>
      <c r="M26" s="44"/>
      <c r="N26" s="20"/>
    </row>
    <row r="27" spans="1:14" x14ac:dyDescent="0.25">
      <c r="A27" s="39" t="s">
        <v>39</v>
      </c>
      <c r="B27" s="2">
        <f>'janvier '!B18</f>
        <v>15</v>
      </c>
      <c r="C27" s="5">
        <f>février!I18</f>
        <v>0</v>
      </c>
      <c r="D27" s="40"/>
      <c r="E27" s="40"/>
      <c r="F27" s="40"/>
      <c r="G27" s="40"/>
      <c r="H27" s="41"/>
      <c r="I27" s="5"/>
      <c r="J27" s="40"/>
      <c r="K27" s="5"/>
      <c r="L27" s="42"/>
      <c r="M27" s="44"/>
      <c r="N27" s="20"/>
    </row>
    <row r="28" spans="1:14" x14ac:dyDescent="0.25">
      <c r="A28" s="39" t="s">
        <v>40</v>
      </c>
      <c r="B28" s="2">
        <f>'janvier '!B19</f>
        <v>16</v>
      </c>
      <c r="C28" s="5">
        <f>février!I19</f>
        <v>0</v>
      </c>
      <c r="D28" s="40"/>
      <c r="E28" s="40"/>
      <c r="F28" s="40"/>
      <c r="G28" s="40"/>
      <c r="H28" s="41"/>
      <c r="I28" s="5"/>
      <c r="J28" s="40"/>
      <c r="K28" s="5"/>
      <c r="L28" s="42"/>
      <c r="M28" s="44"/>
      <c r="N28" s="20"/>
    </row>
    <row r="29" spans="1:14" x14ac:dyDescent="0.25">
      <c r="A29" s="39" t="s">
        <v>41</v>
      </c>
      <c r="B29" s="2">
        <f>'janvier '!B20</f>
        <v>17</v>
      </c>
      <c r="C29" s="5">
        <f>février!I20</f>
        <v>0</v>
      </c>
      <c r="D29" s="40"/>
      <c r="E29" s="40"/>
      <c r="F29" s="40"/>
      <c r="G29" s="40"/>
      <c r="H29" s="42"/>
      <c r="I29" s="5"/>
      <c r="J29" s="40"/>
      <c r="K29" s="5"/>
      <c r="L29" s="42"/>
      <c r="M29" s="44"/>
      <c r="N29" s="20"/>
    </row>
    <row r="30" spans="1:14" x14ac:dyDescent="0.25">
      <c r="A30" s="39" t="s">
        <v>42</v>
      </c>
      <c r="B30" s="2">
        <f>'janvier '!B21</f>
        <v>18</v>
      </c>
      <c r="C30" s="5">
        <f>février!I21</f>
        <v>0</v>
      </c>
      <c r="D30" s="40"/>
      <c r="E30" s="40"/>
      <c r="F30" s="40"/>
      <c r="G30" s="40"/>
      <c r="H30" s="42"/>
      <c r="I30" s="5"/>
      <c r="J30" s="40"/>
      <c r="K30" s="5"/>
      <c r="L30" s="42"/>
      <c r="M30" s="44"/>
      <c r="N30" s="20"/>
    </row>
    <row r="31" spans="1:14" x14ac:dyDescent="0.25">
      <c r="A31" s="39" t="s">
        <v>43</v>
      </c>
      <c r="B31" s="2">
        <f>'janvier '!B22</f>
        <v>19</v>
      </c>
      <c r="C31" s="5">
        <f>février!I22</f>
        <v>0</v>
      </c>
      <c r="D31" s="40"/>
      <c r="E31" s="40"/>
      <c r="F31" s="40"/>
      <c r="G31" s="40"/>
      <c r="H31" s="42"/>
      <c r="I31" s="5"/>
      <c r="J31" s="40"/>
      <c r="K31" s="5"/>
      <c r="L31" s="42"/>
      <c r="M31" s="44"/>
      <c r="N31" s="20"/>
    </row>
    <row r="32" spans="1:14" x14ac:dyDescent="0.25">
      <c r="A32" s="39" t="s">
        <v>44</v>
      </c>
      <c r="B32" s="2">
        <f>'janvier '!B23</f>
        <v>20</v>
      </c>
      <c r="C32" s="5">
        <f>février!I23</f>
        <v>0</v>
      </c>
      <c r="D32" s="40"/>
      <c r="E32" s="40"/>
      <c r="F32" s="40"/>
      <c r="G32" s="40"/>
      <c r="H32" s="50"/>
      <c r="I32" s="5"/>
      <c r="J32" s="40"/>
      <c r="K32" s="5"/>
      <c r="L32" s="42"/>
      <c r="M32" s="44"/>
      <c r="N32" s="20"/>
    </row>
    <row r="33" spans="1:14" x14ac:dyDescent="0.25">
      <c r="A33" s="39" t="s">
        <v>45</v>
      </c>
      <c r="B33" s="2">
        <f>'janvier '!B24</f>
        <v>21</v>
      </c>
      <c r="C33" s="5">
        <f>février!I24</f>
        <v>0</v>
      </c>
      <c r="D33" s="40"/>
      <c r="E33" s="40"/>
      <c r="F33" s="40"/>
      <c r="G33" s="40"/>
      <c r="H33" s="42"/>
      <c r="I33" s="5"/>
      <c r="J33" s="40"/>
      <c r="K33" s="5"/>
      <c r="L33" s="42"/>
      <c r="M33" s="44"/>
      <c r="N33" s="20"/>
    </row>
    <row r="34" spans="1:14" x14ac:dyDescent="0.25">
      <c r="A34" s="39" t="s">
        <v>39</v>
      </c>
      <c r="B34" s="2">
        <f>'janvier '!B25</f>
        <v>22</v>
      </c>
      <c r="C34" s="5">
        <f>février!I25</f>
        <v>0</v>
      </c>
      <c r="D34" s="40"/>
      <c r="E34" s="40"/>
      <c r="F34" s="40"/>
      <c r="G34" s="40"/>
      <c r="H34" s="42"/>
      <c r="I34" s="5"/>
      <c r="J34" s="40"/>
      <c r="K34" s="5"/>
      <c r="L34" s="42"/>
      <c r="M34" s="44"/>
      <c r="N34" s="20"/>
    </row>
    <row r="35" spans="1:14" x14ac:dyDescent="0.25">
      <c r="A35" s="39" t="s">
        <v>40</v>
      </c>
      <c r="B35" s="2">
        <f>'janvier '!B26</f>
        <v>23</v>
      </c>
      <c r="C35" s="5">
        <f>février!I26</f>
        <v>0</v>
      </c>
      <c r="D35" s="40"/>
      <c r="E35" s="40"/>
      <c r="F35" s="40"/>
      <c r="G35" s="40"/>
      <c r="H35" s="42"/>
      <c r="I35" s="5"/>
      <c r="J35" s="40"/>
      <c r="K35" s="5"/>
      <c r="L35" s="42"/>
      <c r="M35" s="44"/>
      <c r="N35" s="20"/>
    </row>
    <row r="36" spans="1:14" x14ac:dyDescent="0.25">
      <c r="A36" s="39" t="s">
        <v>41</v>
      </c>
      <c r="B36" s="2">
        <f>'janvier '!B27</f>
        <v>24</v>
      </c>
      <c r="C36" s="5">
        <f>février!I27</f>
        <v>0</v>
      </c>
      <c r="D36" s="40"/>
      <c r="E36" s="40"/>
      <c r="F36" s="40"/>
      <c r="G36" s="40"/>
      <c r="H36" s="42"/>
      <c r="I36" s="5"/>
      <c r="J36" s="40"/>
      <c r="K36" s="5"/>
      <c r="L36" s="42"/>
      <c r="M36" s="44"/>
      <c r="N36" s="20"/>
    </row>
    <row r="37" spans="1:14" x14ac:dyDescent="0.25">
      <c r="A37" s="39" t="s">
        <v>42</v>
      </c>
      <c r="B37" s="2">
        <f>'janvier '!B28</f>
        <v>25</v>
      </c>
      <c r="C37" s="5">
        <f>février!I28</f>
        <v>0</v>
      </c>
      <c r="D37" s="40"/>
      <c r="E37" s="40"/>
      <c r="F37" s="40"/>
      <c r="G37" s="51"/>
      <c r="H37" s="42"/>
      <c r="I37" s="5"/>
      <c r="J37" s="40"/>
      <c r="K37" s="5"/>
      <c r="L37" s="42"/>
      <c r="M37" s="44"/>
      <c r="N37" s="20"/>
    </row>
    <row r="38" spans="1:14" x14ac:dyDescent="0.25">
      <c r="A38" s="39" t="s">
        <v>43</v>
      </c>
      <c r="B38" s="2">
        <f>'janvier '!B29</f>
        <v>26</v>
      </c>
      <c r="C38" s="5">
        <f>février!I29</f>
        <v>0</v>
      </c>
      <c r="D38" s="40"/>
      <c r="E38" s="40"/>
      <c r="F38" s="40"/>
      <c r="G38" s="40"/>
      <c r="H38" s="42"/>
      <c r="I38" s="5"/>
      <c r="J38" s="40"/>
      <c r="K38" s="5"/>
      <c r="L38" s="42"/>
      <c r="M38" s="44"/>
      <c r="N38" s="20"/>
    </row>
    <row r="39" spans="1:14" x14ac:dyDescent="0.25">
      <c r="A39" s="39" t="s">
        <v>44</v>
      </c>
      <c r="B39" s="2">
        <f>'janvier '!B30</f>
        <v>27</v>
      </c>
      <c r="C39" s="5">
        <f>février!I30</f>
        <v>0</v>
      </c>
      <c r="D39" s="40"/>
      <c r="E39" s="40"/>
      <c r="F39" s="40"/>
      <c r="G39" s="40"/>
      <c r="H39" s="50"/>
      <c r="I39" s="5"/>
      <c r="J39" s="40"/>
      <c r="K39" s="5"/>
      <c r="L39" s="42"/>
      <c r="M39" s="44"/>
      <c r="N39" s="20"/>
    </row>
    <row r="40" spans="1:14" x14ac:dyDescent="0.25">
      <c r="A40" s="39" t="s">
        <v>45</v>
      </c>
      <c r="B40" s="2">
        <f>'janvier '!B31</f>
        <v>28</v>
      </c>
      <c r="C40" s="5">
        <f>février!I31</f>
        <v>0</v>
      </c>
      <c r="D40" s="40"/>
      <c r="E40" s="40"/>
      <c r="F40" s="40"/>
      <c r="G40" s="40"/>
      <c r="H40" s="42"/>
      <c r="I40" s="5"/>
      <c r="J40" s="40"/>
      <c r="K40" s="5"/>
      <c r="L40" s="42"/>
      <c r="M40" s="44"/>
      <c r="N40" s="20"/>
    </row>
    <row r="41" spans="1:14" x14ac:dyDescent="0.25">
      <c r="A41" s="39"/>
      <c r="B41" s="2"/>
      <c r="C41" s="5"/>
      <c r="D41" s="40"/>
      <c r="E41" s="40"/>
      <c r="F41" s="40"/>
      <c r="G41" s="40"/>
      <c r="H41" s="42"/>
      <c r="I41" s="5"/>
      <c r="J41" s="40"/>
      <c r="K41" s="5"/>
      <c r="L41" s="42"/>
      <c r="M41" s="44"/>
      <c r="N41" s="20"/>
    </row>
    <row r="42" spans="1:14" x14ac:dyDescent="0.25">
      <c r="A42" s="39"/>
      <c r="B42" s="2"/>
      <c r="C42" s="5"/>
      <c r="D42" s="40"/>
      <c r="E42" s="40"/>
      <c r="F42" s="40"/>
      <c r="G42" s="40"/>
      <c r="H42" s="42"/>
      <c r="I42" s="5"/>
      <c r="J42" s="40"/>
      <c r="K42" s="5"/>
      <c r="L42" s="42"/>
      <c r="M42" s="44"/>
      <c r="N42" s="54"/>
    </row>
    <row r="43" spans="1:14" x14ac:dyDescent="0.25">
      <c r="A43" s="55"/>
      <c r="B43" s="79"/>
      <c r="C43" s="47"/>
      <c r="D43" s="45"/>
      <c r="E43" s="45"/>
      <c r="F43" s="45"/>
      <c r="G43" s="45"/>
      <c r="H43" s="46"/>
      <c r="I43" s="47"/>
      <c r="J43" s="45"/>
      <c r="K43" s="47"/>
      <c r="L43" s="46"/>
      <c r="M43" s="48"/>
      <c r="N43" s="57"/>
    </row>
    <row r="44" spans="1:14" x14ac:dyDescent="0.25">
      <c r="B44" s="58" t="s">
        <v>33</v>
      </c>
      <c r="C44" s="59">
        <f>SUM(C13:C43)</f>
        <v>0</v>
      </c>
      <c r="D44" s="60"/>
      <c r="E44" s="60"/>
      <c r="F44" s="61"/>
      <c r="G44" s="61"/>
      <c r="H44" s="61"/>
      <c r="I44" s="61"/>
      <c r="J44" s="61"/>
      <c r="K44" s="61"/>
      <c r="L44" s="61"/>
      <c r="M44" s="62"/>
    </row>
    <row r="45" spans="1:14" x14ac:dyDescent="0.25">
      <c r="B45" s="17" t="s">
        <v>34</v>
      </c>
      <c r="C45" s="57"/>
      <c r="D45" s="57"/>
      <c r="E45" s="57"/>
      <c r="F45" s="57"/>
      <c r="G45" s="57"/>
      <c r="H45" s="63" t="s">
        <v>35</v>
      </c>
      <c r="I45" s="57"/>
      <c r="J45" s="57"/>
      <c r="K45" s="57"/>
      <c r="L45" s="57"/>
      <c r="M45" s="57"/>
    </row>
    <row r="46" spans="1:14" x14ac:dyDescent="0.25">
      <c r="B46" s="17" t="s">
        <v>36</v>
      </c>
      <c r="C46" s="57"/>
      <c r="D46" s="57"/>
      <c r="E46" s="57"/>
      <c r="F46" s="57"/>
      <c r="G46" s="57"/>
      <c r="H46" s="63"/>
      <c r="I46" s="57"/>
      <c r="J46" s="57"/>
      <c r="K46" s="57"/>
      <c r="L46" s="57"/>
      <c r="M46" s="57"/>
    </row>
  </sheetData>
  <mergeCells count="9">
    <mergeCell ref="I10:I12"/>
    <mergeCell ref="J10:K10"/>
    <mergeCell ref="L10:M10"/>
    <mergeCell ref="K11:K12"/>
    <mergeCell ref="B10:B12"/>
    <mergeCell ref="C10:C12"/>
    <mergeCell ref="D10:E10"/>
    <mergeCell ref="F10:F12"/>
    <mergeCell ref="G10:H10"/>
  </mergeCells>
  <conditionalFormatting sqref="A10:A43">
    <cfRule type="expression" dxfId="68" priority="3">
      <formula>NOT(ISERROR(SEARCH("repos",A10)))</formula>
    </cfRule>
  </conditionalFormatting>
  <conditionalFormatting sqref="N10:N41">
    <cfRule type="expression" dxfId="67" priority="2">
      <formula>NOT(ISERROR(SEARCH("repos",N10)))</formula>
    </cfRule>
  </conditionalFormatting>
  <pageMargins left="0.23611111111111099" right="0.23611111111111099" top="0.74791666666666701" bottom="0" header="0.51180555555555496" footer="0.51180555555555496"/>
  <pageSetup paperSize="0" scale="0" firstPageNumber="0" fitToHeight="0" orientation="portrait" usePrinterDefaults="0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8"/>
  <sheetViews>
    <sheetView topLeftCell="A10" workbookViewId="0">
      <selection activeCell="K37" sqref="K37"/>
    </sheetView>
  </sheetViews>
  <sheetFormatPr baseColWidth="10" defaultColWidth="8.85546875" defaultRowHeight="15" x14ac:dyDescent="0.25"/>
  <cols>
    <col min="1" max="1" width="10.7109375"/>
    <col min="2" max="2" width="3"/>
    <col min="3" max="1025" width="10.7109375"/>
  </cols>
  <sheetData>
    <row r="1" spans="1:9" x14ac:dyDescent="0.25">
      <c r="A1" s="89" t="s">
        <v>0</v>
      </c>
      <c r="B1" s="89"/>
      <c r="C1" s="105"/>
      <c r="D1" s="105"/>
      <c r="E1" s="105"/>
      <c r="F1" s="105"/>
      <c r="G1" s="105"/>
      <c r="H1" s="80"/>
      <c r="I1" s="80"/>
    </row>
    <row r="2" spans="1:9" ht="15" customHeight="1" x14ac:dyDescent="0.25">
      <c r="A2" s="91" t="s">
        <v>46</v>
      </c>
      <c r="B2" s="91"/>
      <c r="C2" s="89" t="s">
        <v>2</v>
      </c>
      <c r="D2" s="89"/>
      <c r="E2" s="89" t="s">
        <v>3</v>
      </c>
      <c r="F2" s="89"/>
      <c r="G2" s="92" t="s">
        <v>4</v>
      </c>
      <c r="H2" s="93" t="s">
        <v>5</v>
      </c>
      <c r="I2" s="5"/>
    </row>
    <row r="3" spans="1:9" x14ac:dyDescent="0.25">
      <c r="A3" s="91"/>
      <c r="B3" s="91"/>
      <c r="C3" s="6" t="s">
        <v>6</v>
      </c>
      <c r="D3" s="6" t="s">
        <v>7</v>
      </c>
      <c r="E3" s="6" t="s">
        <v>6</v>
      </c>
      <c r="F3" s="6" t="s">
        <v>7</v>
      </c>
      <c r="G3" s="92"/>
      <c r="H3" s="93"/>
      <c r="I3" s="5"/>
    </row>
    <row r="4" spans="1:9" x14ac:dyDescent="0.25">
      <c r="A4" s="40" t="s">
        <v>11</v>
      </c>
      <c r="B4" s="6">
        <v>1</v>
      </c>
      <c r="C4" s="7"/>
      <c r="D4" s="7"/>
      <c r="E4" s="7"/>
      <c r="F4" s="7"/>
      <c r="G4" s="7">
        <f t="shared" ref="G4:G34" si="0">(D4-C4)+(F4-E4)</f>
        <v>0</v>
      </c>
      <c r="H4" s="6"/>
      <c r="I4" s="7"/>
    </row>
    <row r="5" spans="1:9" x14ac:dyDescent="0.25">
      <c r="A5" s="40" t="s">
        <v>12</v>
      </c>
      <c r="B5" s="6">
        <v>2</v>
      </c>
      <c r="C5" s="7"/>
      <c r="D5" s="7"/>
      <c r="E5" s="7"/>
      <c r="F5" s="7"/>
      <c r="G5" s="7">
        <f t="shared" si="0"/>
        <v>0</v>
      </c>
      <c r="H5" s="6"/>
      <c r="I5" s="7"/>
    </row>
    <row r="6" spans="1:9" x14ac:dyDescent="0.25">
      <c r="A6" s="64" t="s">
        <v>13</v>
      </c>
      <c r="B6" s="64">
        <v>3</v>
      </c>
      <c r="C6" s="65"/>
      <c r="D6" s="65"/>
      <c r="E6" s="65"/>
      <c r="F6" s="65"/>
      <c r="G6" s="65">
        <f t="shared" si="0"/>
        <v>0</v>
      </c>
      <c r="H6" s="11"/>
      <c r="I6" s="65"/>
    </row>
    <row r="7" spans="1:9" x14ac:dyDescent="0.25">
      <c r="A7" s="66" t="s">
        <v>14</v>
      </c>
      <c r="B7" s="72">
        <v>4</v>
      </c>
      <c r="C7" s="73"/>
      <c r="D7" s="73"/>
      <c r="E7" s="73"/>
      <c r="F7" s="73"/>
      <c r="G7" s="73">
        <f t="shared" si="0"/>
        <v>0</v>
      </c>
      <c r="H7" s="72"/>
      <c r="I7" s="74"/>
    </row>
    <row r="8" spans="1:9" x14ac:dyDescent="0.25">
      <c r="A8" s="14" t="s">
        <v>8</v>
      </c>
      <c r="B8" s="14">
        <v>5</v>
      </c>
      <c r="C8" s="71"/>
      <c r="D8" s="71"/>
      <c r="E8" s="71"/>
      <c r="F8" s="71"/>
      <c r="G8" s="71">
        <f t="shared" si="0"/>
        <v>0</v>
      </c>
      <c r="H8" s="14"/>
      <c r="I8" s="71"/>
    </row>
    <row r="9" spans="1:9" x14ac:dyDescent="0.25">
      <c r="A9" s="40" t="s">
        <v>9</v>
      </c>
      <c r="B9" s="6">
        <v>6</v>
      </c>
      <c r="C9" s="7"/>
      <c r="D9" s="7"/>
      <c r="E9" s="7"/>
      <c r="F9" s="7"/>
      <c r="G9" s="7">
        <f t="shared" si="0"/>
        <v>0</v>
      </c>
      <c r="H9" s="8"/>
      <c r="I9" s="7"/>
    </row>
    <row r="10" spans="1:9" x14ac:dyDescent="0.25">
      <c r="A10" s="40" t="s">
        <v>10</v>
      </c>
      <c r="B10" s="6">
        <v>7</v>
      </c>
      <c r="C10" s="7"/>
      <c r="D10" s="7"/>
      <c r="E10" s="7"/>
      <c r="F10" s="7"/>
      <c r="G10" s="7">
        <f t="shared" si="0"/>
        <v>0</v>
      </c>
      <c r="H10" s="6"/>
      <c r="I10" s="7"/>
    </row>
    <row r="11" spans="1:9" x14ac:dyDescent="0.25">
      <c r="A11" s="40" t="s">
        <v>11</v>
      </c>
      <c r="B11" s="6">
        <v>8</v>
      </c>
      <c r="C11" s="7"/>
      <c r="D11" s="7"/>
      <c r="E11" s="7"/>
      <c r="F11" s="7"/>
      <c r="G11" s="7">
        <f t="shared" si="0"/>
        <v>0</v>
      </c>
      <c r="H11" s="6"/>
      <c r="I11" s="7"/>
    </row>
    <row r="12" spans="1:9" x14ac:dyDescent="0.25">
      <c r="A12" s="40" t="s">
        <v>12</v>
      </c>
      <c r="B12" s="6">
        <v>9</v>
      </c>
      <c r="C12" s="7"/>
      <c r="D12" s="7"/>
      <c r="E12" s="7"/>
      <c r="F12" s="7"/>
      <c r="G12" s="7">
        <f t="shared" si="0"/>
        <v>0</v>
      </c>
      <c r="H12" s="6"/>
      <c r="I12" s="7"/>
    </row>
    <row r="13" spans="1:9" x14ac:dyDescent="0.25">
      <c r="A13" s="64" t="s">
        <v>13</v>
      </c>
      <c r="B13" s="64">
        <v>10</v>
      </c>
      <c r="C13" s="65"/>
      <c r="D13" s="65"/>
      <c r="E13" s="65"/>
      <c r="F13" s="65"/>
      <c r="G13" s="65">
        <f t="shared" si="0"/>
        <v>0</v>
      </c>
      <c r="H13" s="11"/>
      <c r="I13" s="65"/>
    </row>
    <row r="14" spans="1:9" x14ac:dyDescent="0.25">
      <c r="A14" s="66" t="s">
        <v>14</v>
      </c>
      <c r="B14" s="72">
        <v>11</v>
      </c>
      <c r="C14" s="73"/>
      <c r="D14" s="73"/>
      <c r="E14" s="73"/>
      <c r="F14" s="73"/>
      <c r="G14" s="73">
        <f t="shared" si="0"/>
        <v>0</v>
      </c>
      <c r="H14" s="72"/>
      <c r="I14" s="74"/>
    </row>
    <row r="15" spans="1:9" x14ac:dyDescent="0.25">
      <c r="A15" s="14" t="s">
        <v>8</v>
      </c>
      <c r="B15" s="14">
        <v>12</v>
      </c>
      <c r="C15" s="71"/>
      <c r="D15" s="71"/>
      <c r="E15" s="71"/>
      <c r="F15" s="71"/>
      <c r="G15" s="71">
        <f t="shared" si="0"/>
        <v>0</v>
      </c>
      <c r="H15" s="14"/>
      <c r="I15" s="71"/>
    </row>
    <row r="16" spans="1:9" x14ac:dyDescent="0.25">
      <c r="A16" s="40" t="s">
        <v>9</v>
      </c>
      <c r="B16" s="6">
        <v>13</v>
      </c>
      <c r="C16" s="7"/>
      <c r="D16" s="7"/>
      <c r="E16" s="7"/>
      <c r="F16" s="7"/>
      <c r="G16" s="7">
        <f t="shared" si="0"/>
        <v>0</v>
      </c>
      <c r="H16" s="8"/>
      <c r="I16" s="7"/>
    </row>
    <row r="17" spans="1:16" x14ac:dyDescent="0.25">
      <c r="A17" s="40" t="s">
        <v>10</v>
      </c>
      <c r="B17" s="6">
        <v>14</v>
      </c>
      <c r="C17" s="7"/>
      <c r="D17" s="7"/>
      <c r="E17" s="7"/>
      <c r="F17" s="7"/>
      <c r="G17" s="7">
        <f t="shared" si="0"/>
        <v>0</v>
      </c>
      <c r="H17" s="6"/>
      <c r="I17" s="7"/>
    </row>
    <row r="18" spans="1:16" x14ac:dyDescent="0.25">
      <c r="A18" s="40" t="s">
        <v>11</v>
      </c>
      <c r="B18" s="6">
        <v>15</v>
      </c>
      <c r="C18" s="7"/>
      <c r="D18" s="7"/>
      <c r="E18" s="7"/>
      <c r="F18" s="7"/>
      <c r="G18" s="7">
        <f t="shared" si="0"/>
        <v>0</v>
      </c>
      <c r="H18" s="6"/>
      <c r="I18" s="7"/>
    </row>
    <row r="19" spans="1:16" x14ac:dyDescent="0.25">
      <c r="A19" s="40" t="s">
        <v>12</v>
      </c>
      <c r="B19" s="6">
        <v>16</v>
      </c>
      <c r="C19" s="7"/>
      <c r="D19" s="7"/>
      <c r="E19" s="7"/>
      <c r="F19" s="7"/>
      <c r="G19" s="7">
        <f t="shared" si="0"/>
        <v>0</v>
      </c>
      <c r="H19" s="6"/>
      <c r="I19" s="7"/>
    </row>
    <row r="20" spans="1:16" x14ac:dyDescent="0.25">
      <c r="A20" s="64" t="s">
        <v>13</v>
      </c>
      <c r="B20" s="64">
        <v>17</v>
      </c>
      <c r="C20" s="65"/>
      <c r="D20" s="65"/>
      <c r="E20" s="65"/>
      <c r="F20" s="65"/>
      <c r="G20" s="65">
        <f t="shared" si="0"/>
        <v>0</v>
      </c>
      <c r="H20" s="11"/>
      <c r="I20" s="65"/>
    </row>
    <row r="21" spans="1:16" x14ac:dyDescent="0.25">
      <c r="A21" s="66" t="s">
        <v>14</v>
      </c>
      <c r="B21" s="72">
        <v>18</v>
      </c>
      <c r="C21" s="73"/>
      <c r="D21" s="73"/>
      <c r="E21" s="73"/>
      <c r="F21" s="73"/>
      <c r="G21" s="73">
        <f t="shared" si="0"/>
        <v>0</v>
      </c>
      <c r="H21" s="72"/>
      <c r="I21" s="74"/>
    </row>
    <row r="22" spans="1:16" x14ac:dyDescent="0.25">
      <c r="A22" s="14" t="s">
        <v>8</v>
      </c>
      <c r="B22" s="14">
        <v>19</v>
      </c>
      <c r="C22" s="71"/>
      <c r="D22" s="71"/>
      <c r="E22" s="71"/>
      <c r="F22" s="71"/>
      <c r="G22" s="71">
        <f t="shared" si="0"/>
        <v>0</v>
      </c>
      <c r="H22" s="14"/>
      <c r="I22" s="71"/>
    </row>
    <row r="23" spans="1:16" x14ac:dyDescent="0.25">
      <c r="A23" s="40" t="s">
        <v>9</v>
      </c>
      <c r="B23" s="6">
        <v>20</v>
      </c>
      <c r="C23" s="7"/>
      <c r="D23" s="7"/>
      <c r="E23" s="7"/>
      <c r="F23" s="7"/>
      <c r="G23" s="7">
        <f t="shared" si="0"/>
        <v>0</v>
      </c>
      <c r="H23" s="6"/>
      <c r="I23" s="7"/>
    </row>
    <row r="24" spans="1:16" x14ac:dyDescent="0.25">
      <c r="A24" s="40" t="s">
        <v>10</v>
      </c>
      <c r="B24" s="6">
        <v>21</v>
      </c>
      <c r="C24" s="7"/>
      <c r="D24" s="7"/>
      <c r="E24" s="7"/>
      <c r="F24" s="7"/>
      <c r="G24" s="7">
        <f t="shared" si="0"/>
        <v>0</v>
      </c>
      <c r="H24" s="6"/>
      <c r="I24" s="7"/>
    </row>
    <row r="25" spans="1:16" x14ac:dyDescent="0.25">
      <c r="A25" s="40" t="s">
        <v>11</v>
      </c>
      <c r="B25" s="6">
        <v>22</v>
      </c>
      <c r="C25" s="7"/>
      <c r="D25" s="7"/>
      <c r="E25" s="7"/>
      <c r="F25" s="7"/>
      <c r="G25" s="7">
        <f t="shared" si="0"/>
        <v>0</v>
      </c>
      <c r="H25" s="6"/>
      <c r="I25" s="7"/>
    </row>
    <row r="26" spans="1:16" x14ac:dyDescent="0.25">
      <c r="A26" s="40" t="s">
        <v>12</v>
      </c>
      <c r="B26" s="6">
        <v>23</v>
      </c>
      <c r="C26" s="7"/>
      <c r="D26" s="7"/>
      <c r="E26" s="7"/>
      <c r="F26" s="7"/>
      <c r="G26" s="7">
        <f t="shared" si="0"/>
        <v>0</v>
      </c>
      <c r="H26" s="6"/>
      <c r="I26" s="7"/>
    </row>
    <row r="27" spans="1:16" x14ac:dyDescent="0.25">
      <c r="A27" s="64" t="s">
        <v>13</v>
      </c>
      <c r="B27" s="64">
        <v>24</v>
      </c>
      <c r="C27" s="65"/>
      <c r="D27" s="65"/>
      <c r="E27" s="65"/>
      <c r="F27" s="65"/>
      <c r="G27" s="65">
        <f t="shared" si="0"/>
        <v>0</v>
      </c>
      <c r="H27" s="11"/>
      <c r="I27" s="65"/>
    </row>
    <row r="28" spans="1:16" x14ac:dyDescent="0.25">
      <c r="A28" s="66" t="s">
        <v>14</v>
      </c>
      <c r="B28" s="72">
        <v>25</v>
      </c>
      <c r="C28" s="73"/>
      <c r="D28" s="73"/>
      <c r="E28" s="73"/>
      <c r="F28" s="73"/>
      <c r="G28" s="73">
        <f t="shared" si="0"/>
        <v>0</v>
      </c>
      <c r="H28" s="72"/>
      <c r="I28" s="74"/>
    </row>
    <row r="29" spans="1:16" x14ac:dyDescent="0.25">
      <c r="A29" s="14" t="s">
        <v>8</v>
      </c>
      <c r="B29" s="14">
        <v>26</v>
      </c>
      <c r="C29" s="71"/>
      <c r="D29" s="71"/>
      <c r="E29" s="71"/>
      <c r="F29" s="71"/>
      <c r="G29" s="71">
        <f t="shared" si="0"/>
        <v>0</v>
      </c>
      <c r="H29" s="14"/>
      <c r="I29" s="71"/>
    </row>
    <row r="30" spans="1:16" x14ac:dyDescent="0.25">
      <c r="A30" s="40" t="s">
        <v>9</v>
      </c>
      <c r="B30" s="6">
        <v>27</v>
      </c>
      <c r="C30" s="7"/>
      <c r="D30" s="7"/>
      <c r="E30" s="7"/>
      <c r="F30" s="7"/>
      <c r="G30" s="7">
        <f t="shared" si="0"/>
        <v>0</v>
      </c>
      <c r="H30" s="6"/>
      <c r="I30" s="7"/>
    </row>
    <row r="31" spans="1:16" x14ac:dyDescent="0.25">
      <c r="A31" s="40" t="s">
        <v>10</v>
      </c>
      <c r="B31" s="6">
        <v>28</v>
      </c>
      <c r="C31" s="7"/>
      <c r="D31" s="7"/>
      <c r="E31" s="7"/>
      <c r="F31" s="7"/>
      <c r="G31" s="7">
        <f t="shared" si="0"/>
        <v>0</v>
      </c>
      <c r="H31" s="8"/>
      <c r="I31" s="7"/>
      <c r="P31" s="106"/>
    </row>
    <row r="32" spans="1:16" x14ac:dyDescent="0.25">
      <c r="A32" s="40" t="s">
        <v>11</v>
      </c>
      <c r="B32" s="6">
        <v>29</v>
      </c>
      <c r="C32" s="7"/>
      <c r="D32" s="7"/>
      <c r="E32" s="7"/>
      <c r="F32" s="7"/>
      <c r="G32" s="7">
        <f t="shared" si="0"/>
        <v>0</v>
      </c>
      <c r="H32" s="6"/>
      <c r="I32" s="7"/>
      <c r="P32" s="106"/>
    </row>
    <row r="33" spans="1:16" x14ac:dyDescent="0.25">
      <c r="A33" s="40" t="s">
        <v>12</v>
      </c>
      <c r="B33" s="6">
        <v>30</v>
      </c>
      <c r="C33" s="7"/>
      <c r="D33" s="7"/>
      <c r="E33" s="7"/>
      <c r="F33" s="7"/>
      <c r="G33" s="7">
        <f t="shared" si="0"/>
        <v>0</v>
      </c>
      <c r="H33" s="6"/>
      <c r="I33" s="7"/>
      <c r="J33" s="104"/>
      <c r="K33" s="104"/>
      <c r="P33" s="106"/>
    </row>
    <row r="34" spans="1:16" x14ac:dyDescent="0.25">
      <c r="A34" s="40" t="s">
        <v>13</v>
      </c>
      <c r="B34" s="6">
        <v>31</v>
      </c>
      <c r="C34" s="7"/>
      <c r="D34" s="7"/>
      <c r="E34" s="7"/>
      <c r="F34" s="7"/>
      <c r="G34" s="7">
        <f t="shared" si="0"/>
        <v>0</v>
      </c>
      <c r="H34" s="6"/>
      <c r="I34" s="7"/>
      <c r="P34" s="81"/>
    </row>
    <row r="35" spans="1:16" x14ac:dyDescent="0.25">
      <c r="A35" s="94" t="s">
        <v>4</v>
      </c>
      <c r="B35" s="94"/>
      <c r="C35" s="94"/>
      <c r="D35" s="94"/>
      <c r="E35" s="94"/>
      <c r="F35" s="94"/>
      <c r="G35" s="6">
        <f>SUM(G4:G34)</f>
        <v>0</v>
      </c>
      <c r="H35" s="6"/>
      <c r="I35" s="7"/>
    </row>
    <row r="36" spans="1:16" x14ac:dyDescent="0.25">
      <c r="A36" s="94" t="s">
        <v>15</v>
      </c>
      <c r="B36" s="94"/>
      <c r="C36" s="94"/>
      <c r="D36" s="94"/>
      <c r="E36" s="94"/>
      <c r="F36" s="94"/>
      <c r="G36" s="7">
        <f>G7+G14+G21+G28</f>
        <v>0</v>
      </c>
      <c r="H36" s="6"/>
      <c r="I36" s="7"/>
    </row>
    <row r="37" spans="1:16" x14ac:dyDescent="0.25">
      <c r="A37" s="94" t="s">
        <v>16</v>
      </c>
      <c r="B37" s="94"/>
      <c r="C37" s="94"/>
      <c r="D37" s="94"/>
      <c r="E37" s="94"/>
      <c r="F37" s="94"/>
      <c r="G37" s="6"/>
      <c r="H37" s="6"/>
      <c r="I37" s="7"/>
    </row>
    <row r="38" spans="1:16" x14ac:dyDescent="0.25">
      <c r="A38" s="94" t="s">
        <v>17</v>
      </c>
      <c r="B38" s="94"/>
      <c r="C38" s="94"/>
      <c r="D38" s="94"/>
      <c r="E38" s="94"/>
      <c r="F38" s="94"/>
      <c r="G38" s="6">
        <f>SUM(H4:H34)</f>
        <v>0</v>
      </c>
      <c r="H38" s="6"/>
      <c r="I38" s="7"/>
    </row>
  </sheetData>
  <mergeCells count="13">
    <mergeCell ref="A37:F37"/>
    <mergeCell ref="A38:F38"/>
    <mergeCell ref="H2:H3"/>
    <mergeCell ref="P31:P33"/>
    <mergeCell ref="J33:K33"/>
    <mergeCell ref="A35:F35"/>
    <mergeCell ref="A36:F36"/>
    <mergeCell ref="A1:B1"/>
    <mergeCell ref="C1:G1"/>
    <mergeCell ref="A2:B3"/>
    <mergeCell ref="C2:D2"/>
    <mergeCell ref="E2:F2"/>
    <mergeCell ref="G2:G3"/>
  </mergeCells>
  <conditionalFormatting sqref="C4:F6">
    <cfRule type="cellIs" dxfId="66" priority="8" operator="lessThan">
      <formula>0.5</formula>
    </cfRule>
  </conditionalFormatting>
  <conditionalFormatting sqref="C9:F13">
    <cfRule type="cellIs" dxfId="65" priority="4" operator="lessThan">
      <formula>0.5</formula>
    </cfRule>
  </conditionalFormatting>
  <conditionalFormatting sqref="C16:F21">
    <cfRule type="cellIs" dxfId="64" priority="2" operator="lessThan">
      <formula>0.5</formula>
    </cfRule>
  </conditionalFormatting>
  <conditionalFormatting sqref="C23:F28">
    <cfRule type="cellIs" dxfId="63" priority="3" operator="lessThan">
      <formula>0.5</formula>
    </cfRule>
  </conditionalFormatting>
  <conditionalFormatting sqref="C30:F34">
    <cfRule type="cellIs" dxfId="62" priority="7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38"/>
  <sheetViews>
    <sheetView topLeftCell="A10" workbookViewId="0">
      <selection activeCell="K37" sqref="K37"/>
    </sheetView>
  </sheetViews>
  <sheetFormatPr baseColWidth="10" defaultColWidth="8.85546875" defaultRowHeight="15" x14ac:dyDescent="0.25"/>
  <cols>
    <col min="1" max="1" width="10.7109375"/>
    <col min="2" max="2" width="3"/>
    <col min="3" max="1025" width="10.7109375"/>
  </cols>
  <sheetData>
    <row r="1" spans="1:9" x14ac:dyDescent="0.25">
      <c r="A1" s="89" t="s">
        <v>0</v>
      </c>
      <c r="B1" s="89"/>
      <c r="C1" s="105"/>
      <c r="D1" s="105"/>
      <c r="E1" s="105"/>
      <c r="F1" s="105"/>
      <c r="G1" s="105"/>
      <c r="H1" s="80"/>
      <c r="I1" s="80"/>
    </row>
    <row r="2" spans="1:9" ht="15" customHeight="1" x14ac:dyDescent="0.25">
      <c r="A2" s="91" t="s">
        <v>46</v>
      </c>
      <c r="B2" s="91"/>
      <c r="C2" s="89" t="s">
        <v>2</v>
      </c>
      <c r="D2" s="89"/>
      <c r="E2" s="89" t="s">
        <v>3</v>
      </c>
      <c r="F2" s="89"/>
      <c r="G2" s="92" t="s">
        <v>4</v>
      </c>
      <c r="H2" s="93" t="s">
        <v>5</v>
      </c>
      <c r="I2" s="5"/>
    </row>
    <row r="3" spans="1:9" x14ac:dyDescent="0.25">
      <c r="A3" s="91"/>
      <c r="B3" s="91"/>
      <c r="C3" s="6" t="s">
        <v>6</v>
      </c>
      <c r="D3" s="6" t="s">
        <v>7</v>
      </c>
      <c r="E3" s="6" t="s">
        <v>6</v>
      </c>
      <c r="F3" s="6" t="s">
        <v>7</v>
      </c>
      <c r="G3" s="92"/>
      <c r="H3" s="93"/>
      <c r="I3" s="5"/>
    </row>
    <row r="4" spans="1:9" x14ac:dyDescent="0.25">
      <c r="A4" s="40" t="s">
        <v>11</v>
      </c>
      <c r="B4" s="6">
        <v>1</v>
      </c>
      <c r="C4" s="7"/>
      <c r="D4" s="7"/>
      <c r="E4" s="7"/>
      <c r="F4" s="7"/>
      <c r="G4" s="7">
        <f t="shared" ref="G4:G34" si="0">(D4-C4)+(F4-E4)</f>
        <v>0</v>
      </c>
      <c r="H4" s="6"/>
      <c r="I4" s="7"/>
    </row>
    <row r="5" spans="1:9" x14ac:dyDescent="0.25">
      <c r="A5" s="40" t="s">
        <v>12</v>
      </c>
      <c r="B5" s="6">
        <v>2</v>
      </c>
      <c r="C5" s="7"/>
      <c r="D5" s="7"/>
      <c r="E5" s="7"/>
      <c r="F5" s="7"/>
      <c r="G5" s="7">
        <f t="shared" si="0"/>
        <v>0</v>
      </c>
      <c r="H5" s="6"/>
      <c r="I5" s="7"/>
    </row>
    <row r="6" spans="1:9" x14ac:dyDescent="0.25">
      <c r="A6" s="64" t="s">
        <v>13</v>
      </c>
      <c r="B6" s="64">
        <v>3</v>
      </c>
      <c r="C6" s="65"/>
      <c r="D6" s="65"/>
      <c r="E6" s="65"/>
      <c r="F6" s="65"/>
      <c r="G6" s="65">
        <f t="shared" si="0"/>
        <v>0</v>
      </c>
      <c r="H6" s="11"/>
      <c r="I6" s="65"/>
    </row>
    <row r="7" spans="1:9" x14ac:dyDescent="0.25">
      <c r="A7" s="66" t="s">
        <v>14</v>
      </c>
      <c r="B7" s="72">
        <v>4</v>
      </c>
      <c r="C7" s="73"/>
      <c r="D7" s="73"/>
      <c r="E7" s="73"/>
      <c r="F7" s="73"/>
      <c r="G7" s="73">
        <f t="shared" si="0"/>
        <v>0</v>
      </c>
      <c r="H7" s="72"/>
      <c r="I7" s="74"/>
    </row>
    <row r="8" spans="1:9" x14ac:dyDescent="0.25">
      <c r="A8" s="14" t="s">
        <v>8</v>
      </c>
      <c r="B8" s="14">
        <v>5</v>
      </c>
      <c r="C8" s="71"/>
      <c r="D8" s="71"/>
      <c r="E8" s="71"/>
      <c r="F8" s="71"/>
      <c r="G8" s="71">
        <f t="shared" si="0"/>
        <v>0</v>
      </c>
      <c r="H8" s="14"/>
      <c r="I8" s="71"/>
    </row>
    <row r="9" spans="1:9" x14ac:dyDescent="0.25">
      <c r="A9" s="40" t="s">
        <v>9</v>
      </c>
      <c r="B9" s="6">
        <v>6</v>
      </c>
      <c r="C9" s="7"/>
      <c r="D9" s="7"/>
      <c r="E9" s="7"/>
      <c r="F9" s="7"/>
      <c r="G9" s="7">
        <f t="shared" si="0"/>
        <v>0</v>
      </c>
      <c r="H9" s="8"/>
      <c r="I9" s="7"/>
    </row>
    <row r="10" spans="1:9" x14ac:dyDescent="0.25">
      <c r="A10" s="40" t="s">
        <v>10</v>
      </c>
      <c r="B10" s="6">
        <v>7</v>
      </c>
      <c r="C10" s="7"/>
      <c r="D10" s="7"/>
      <c r="E10" s="7"/>
      <c r="F10" s="7"/>
      <c r="G10" s="7">
        <f t="shared" si="0"/>
        <v>0</v>
      </c>
      <c r="H10" s="6"/>
      <c r="I10" s="7"/>
    </row>
    <row r="11" spans="1:9" x14ac:dyDescent="0.25">
      <c r="A11" s="40" t="s">
        <v>11</v>
      </c>
      <c r="B11" s="6">
        <v>8</v>
      </c>
      <c r="C11" s="7"/>
      <c r="D11" s="7"/>
      <c r="E11" s="7"/>
      <c r="F11" s="7"/>
      <c r="G11" s="7">
        <f t="shared" si="0"/>
        <v>0</v>
      </c>
      <c r="H11" s="6"/>
      <c r="I11" s="7"/>
    </row>
    <row r="12" spans="1:9" x14ac:dyDescent="0.25">
      <c r="A12" s="40" t="s">
        <v>12</v>
      </c>
      <c r="B12" s="6">
        <v>9</v>
      </c>
      <c r="C12" s="7"/>
      <c r="D12" s="7"/>
      <c r="E12" s="7"/>
      <c r="F12" s="7"/>
      <c r="G12" s="7">
        <f t="shared" si="0"/>
        <v>0</v>
      </c>
      <c r="H12" s="6"/>
      <c r="I12" s="7"/>
    </row>
    <row r="13" spans="1:9" x14ac:dyDescent="0.25">
      <c r="A13" s="64" t="s">
        <v>13</v>
      </c>
      <c r="B13" s="64">
        <v>10</v>
      </c>
      <c r="C13" s="65"/>
      <c r="D13" s="65"/>
      <c r="E13" s="65"/>
      <c r="F13" s="65"/>
      <c r="G13" s="65">
        <f t="shared" si="0"/>
        <v>0</v>
      </c>
      <c r="H13" s="11"/>
      <c r="I13" s="65"/>
    </row>
    <row r="14" spans="1:9" x14ac:dyDescent="0.25">
      <c r="A14" s="66" t="s">
        <v>14</v>
      </c>
      <c r="B14" s="72">
        <v>11</v>
      </c>
      <c r="C14" s="73"/>
      <c r="D14" s="73"/>
      <c r="E14" s="73"/>
      <c r="F14" s="73"/>
      <c r="G14" s="73">
        <f t="shared" si="0"/>
        <v>0</v>
      </c>
      <c r="H14" s="72"/>
      <c r="I14" s="74"/>
    </row>
    <row r="15" spans="1:9" x14ac:dyDescent="0.25">
      <c r="A15" s="14" t="s">
        <v>8</v>
      </c>
      <c r="B15" s="14">
        <v>12</v>
      </c>
      <c r="C15" s="71"/>
      <c r="D15" s="71"/>
      <c r="E15" s="71"/>
      <c r="F15" s="71"/>
      <c r="G15" s="71">
        <f t="shared" si="0"/>
        <v>0</v>
      </c>
      <c r="H15" s="14"/>
      <c r="I15" s="71"/>
    </row>
    <row r="16" spans="1:9" x14ac:dyDescent="0.25">
      <c r="A16" s="40" t="s">
        <v>9</v>
      </c>
      <c r="B16" s="6">
        <v>13</v>
      </c>
      <c r="C16" s="7"/>
      <c r="D16" s="7"/>
      <c r="E16" s="7"/>
      <c r="F16" s="7"/>
      <c r="G16" s="7">
        <f t="shared" si="0"/>
        <v>0</v>
      </c>
      <c r="H16" s="8"/>
      <c r="I16" s="7"/>
    </row>
    <row r="17" spans="1:16" x14ac:dyDescent="0.25">
      <c r="A17" s="40" t="s">
        <v>10</v>
      </c>
      <c r="B17" s="6">
        <v>14</v>
      </c>
      <c r="C17" s="7"/>
      <c r="D17" s="7"/>
      <c r="E17" s="7"/>
      <c r="F17" s="7"/>
      <c r="G17" s="7">
        <f t="shared" si="0"/>
        <v>0</v>
      </c>
      <c r="H17" s="6"/>
      <c r="I17" s="7"/>
    </row>
    <row r="18" spans="1:16" x14ac:dyDescent="0.25">
      <c r="A18" s="40" t="s">
        <v>11</v>
      </c>
      <c r="B18" s="6">
        <v>15</v>
      </c>
      <c r="C18" s="7"/>
      <c r="D18" s="7"/>
      <c r="E18" s="7"/>
      <c r="F18" s="7"/>
      <c r="G18" s="7">
        <f t="shared" si="0"/>
        <v>0</v>
      </c>
      <c r="H18" s="6"/>
      <c r="I18" s="7"/>
    </row>
    <row r="19" spans="1:16" x14ac:dyDescent="0.25">
      <c r="A19" s="40" t="s">
        <v>12</v>
      </c>
      <c r="B19" s="6">
        <v>16</v>
      </c>
      <c r="C19" s="7"/>
      <c r="D19" s="7"/>
      <c r="E19" s="7"/>
      <c r="F19" s="7"/>
      <c r="G19" s="7">
        <f t="shared" si="0"/>
        <v>0</v>
      </c>
      <c r="H19" s="6"/>
      <c r="I19" s="7"/>
    </row>
    <row r="20" spans="1:16" x14ac:dyDescent="0.25">
      <c r="A20" s="64" t="s">
        <v>13</v>
      </c>
      <c r="B20" s="64">
        <v>17</v>
      </c>
      <c r="C20" s="65"/>
      <c r="D20" s="65"/>
      <c r="E20" s="65"/>
      <c r="F20" s="65"/>
      <c r="G20" s="65">
        <f t="shared" si="0"/>
        <v>0</v>
      </c>
      <c r="H20" s="11"/>
      <c r="I20" s="65"/>
    </row>
    <row r="21" spans="1:16" x14ac:dyDescent="0.25">
      <c r="A21" s="66" t="s">
        <v>14</v>
      </c>
      <c r="B21" s="72">
        <v>18</v>
      </c>
      <c r="C21" s="73"/>
      <c r="D21" s="73"/>
      <c r="E21" s="73"/>
      <c r="F21" s="73"/>
      <c r="G21" s="73">
        <f t="shared" si="0"/>
        <v>0</v>
      </c>
      <c r="H21" s="72"/>
      <c r="I21" s="74"/>
    </row>
    <row r="22" spans="1:16" x14ac:dyDescent="0.25">
      <c r="A22" s="14" t="s">
        <v>8</v>
      </c>
      <c r="B22" s="14">
        <v>19</v>
      </c>
      <c r="C22" s="71"/>
      <c r="D22" s="71"/>
      <c r="E22" s="71"/>
      <c r="F22" s="71"/>
      <c r="G22" s="71">
        <f t="shared" si="0"/>
        <v>0</v>
      </c>
      <c r="H22" s="14"/>
      <c r="I22" s="71"/>
    </row>
    <row r="23" spans="1:16" x14ac:dyDescent="0.25">
      <c r="A23" s="40" t="s">
        <v>9</v>
      </c>
      <c r="B23" s="6">
        <v>20</v>
      </c>
      <c r="C23" s="7"/>
      <c r="D23" s="7"/>
      <c r="E23" s="7"/>
      <c r="F23" s="7"/>
      <c r="G23" s="7">
        <f t="shared" si="0"/>
        <v>0</v>
      </c>
      <c r="H23" s="6"/>
      <c r="I23" s="7"/>
    </row>
    <row r="24" spans="1:16" x14ac:dyDescent="0.25">
      <c r="A24" s="40" t="s">
        <v>10</v>
      </c>
      <c r="B24" s="6">
        <v>21</v>
      </c>
      <c r="C24" s="7"/>
      <c r="D24" s="7"/>
      <c r="E24" s="7"/>
      <c r="F24" s="7"/>
      <c r="G24" s="7">
        <f t="shared" si="0"/>
        <v>0</v>
      </c>
      <c r="H24" s="6"/>
      <c r="I24" s="7"/>
    </row>
    <row r="25" spans="1:16" x14ac:dyDescent="0.25">
      <c r="A25" s="40" t="s">
        <v>11</v>
      </c>
      <c r="B25" s="6">
        <v>22</v>
      </c>
      <c r="C25" s="7"/>
      <c r="D25" s="7"/>
      <c r="E25" s="7"/>
      <c r="F25" s="7"/>
      <c r="G25" s="7">
        <f t="shared" si="0"/>
        <v>0</v>
      </c>
      <c r="H25" s="6"/>
      <c r="I25" s="7"/>
    </row>
    <row r="26" spans="1:16" x14ac:dyDescent="0.25">
      <c r="A26" s="40" t="s">
        <v>12</v>
      </c>
      <c r="B26" s="6">
        <v>23</v>
      </c>
      <c r="C26" s="7"/>
      <c r="D26" s="7"/>
      <c r="E26" s="7"/>
      <c r="F26" s="7"/>
      <c r="G26" s="7">
        <f t="shared" si="0"/>
        <v>0</v>
      </c>
      <c r="H26" s="6"/>
      <c r="I26" s="7"/>
    </row>
    <row r="27" spans="1:16" x14ac:dyDescent="0.25">
      <c r="A27" s="64" t="s">
        <v>13</v>
      </c>
      <c r="B27" s="64">
        <v>24</v>
      </c>
      <c r="C27" s="65"/>
      <c r="D27" s="65"/>
      <c r="E27" s="65"/>
      <c r="F27" s="65"/>
      <c r="G27" s="65">
        <f t="shared" si="0"/>
        <v>0</v>
      </c>
      <c r="H27" s="11"/>
      <c r="I27" s="65"/>
    </row>
    <row r="28" spans="1:16" x14ac:dyDescent="0.25">
      <c r="A28" s="66" t="s">
        <v>14</v>
      </c>
      <c r="B28" s="72">
        <v>25</v>
      </c>
      <c r="C28" s="73"/>
      <c r="D28" s="73"/>
      <c r="E28" s="73"/>
      <c r="F28" s="73"/>
      <c r="G28" s="73">
        <f t="shared" si="0"/>
        <v>0</v>
      </c>
      <c r="H28" s="72"/>
      <c r="I28" s="74"/>
    </row>
    <row r="29" spans="1:16" x14ac:dyDescent="0.25">
      <c r="A29" s="14" t="s">
        <v>8</v>
      </c>
      <c r="B29" s="14">
        <v>26</v>
      </c>
      <c r="C29" s="71"/>
      <c r="D29" s="71"/>
      <c r="E29" s="71"/>
      <c r="F29" s="71"/>
      <c r="G29" s="71">
        <f t="shared" si="0"/>
        <v>0</v>
      </c>
      <c r="H29" s="14"/>
      <c r="I29" s="71"/>
    </row>
    <row r="30" spans="1:16" x14ac:dyDescent="0.25">
      <c r="A30" s="40" t="s">
        <v>9</v>
      </c>
      <c r="B30" s="6">
        <v>27</v>
      </c>
      <c r="C30" s="7"/>
      <c r="D30" s="7"/>
      <c r="E30" s="7"/>
      <c r="F30" s="7"/>
      <c r="G30" s="7">
        <f t="shared" si="0"/>
        <v>0</v>
      </c>
      <c r="H30" s="6"/>
      <c r="I30" s="7"/>
    </row>
    <row r="31" spans="1:16" x14ac:dyDescent="0.25">
      <c r="A31" s="40" t="s">
        <v>10</v>
      </c>
      <c r="B31" s="6">
        <v>28</v>
      </c>
      <c r="C31" s="7"/>
      <c r="D31" s="7"/>
      <c r="E31" s="7"/>
      <c r="F31" s="7"/>
      <c r="G31" s="7">
        <f t="shared" si="0"/>
        <v>0</v>
      </c>
      <c r="H31" s="8"/>
      <c r="I31" s="7"/>
      <c r="P31" s="106"/>
    </row>
    <row r="32" spans="1:16" x14ac:dyDescent="0.25">
      <c r="A32" s="40" t="s">
        <v>11</v>
      </c>
      <c r="B32" s="6">
        <v>29</v>
      </c>
      <c r="C32" s="7"/>
      <c r="D32" s="7"/>
      <c r="E32" s="7"/>
      <c r="F32" s="7"/>
      <c r="G32" s="7">
        <f t="shared" si="0"/>
        <v>0</v>
      </c>
      <c r="H32" s="6"/>
      <c r="I32" s="7"/>
      <c r="P32" s="106"/>
    </row>
    <row r="33" spans="1:16" x14ac:dyDescent="0.25">
      <c r="A33" s="40" t="s">
        <v>12</v>
      </c>
      <c r="B33" s="6">
        <v>30</v>
      </c>
      <c r="C33" s="7"/>
      <c r="D33" s="7"/>
      <c r="E33" s="7"/>
      <c r="F33" s="7"/>
      <c r="G33" s="7">
        <f t="shared" si="0"/>
        <v>0</v>
      </c>
      <c r="H33" s="6"/>
      <c r="I33" s="7"/>
      <c r="J33" s="104"/>
      <c r="K33" s="104"/>
      <c r="P33" s="106"/>
    </row>
    <row r="34" spans="1:16" x14ac:dyDescent="0.25">
      <c r="A34" s="40" t="s">
        <v>13</v>
      </c>
      <c r="B34" s="6">
        <v>31</v>
      </c>
      <c r="C34" s="7"/>
      <c r="D34" s="7"/>
      <c r="E34" s="7"/>
      <c r="F34" s="7"/>
      <c r="G34" s="7">
        <f t="shared" si="0"/>
        <v>0</v>
      </c>
      <c r="H34" s="6"/>
      <c r="I34" s="7"/>
      <c r="P34" s="81"/>
    </row>
    <row r="35" spans="1:16" x14ac:dyDescent="0.25">
      <c r="A35" s="94" t="s">
        <v>4</v>
      </c>
      <c r="B35" s="94"/>
      <c r="C35" s="94"/>
      <c r="D35" s="94"/>
      <c r="E35" s="94"/>
      <c r="F35" s="94"/>
      <c r="G35" s="6">
        <f>SUM(G4:G34)</f>
        <v>0</v>
      </c>
      <c r="H35" s="6"/>
      <c r="I35" s="7"/>
    </row>
    <row r="36" spans="1:16" x14ac:dyDescent="0.25">
      <c r="A36" s="94" t="s">
        <v>15</v>
      </c>
      <c r="B36" s="94"/>
      <c r="C36" s="94"/>
      <c r="D36" s="94"/>
      <c r="E36" s="94"/>
      <c r="F36" s="94"/>
      <c r="G36" s="7">
        <f>G7+G14+G21+G28</f>
        <v>0</v>
      </c>
      <c r="H36" s="6"/>
      <c r="I36" s="7"/>
    </row>
    <row r="37" spans="1:16" x14ac:dyDescent="0.25">
      <c r="A37" s="94" t="s">
        <v>16</v>
      </c>
      <c r="B37" s="94"/>
      <c r="C37" s="94"/>
      <c r="D37" s="94"/>
      <c r="E37" s="94"/>
      <c r="F37" s="94"/>
      <c r="G37" s="6"/>
      <c r="H37" s="6"/>
      <c r="I37" s="7"/>
    </row>
    <row r="38" spans="1:16" x14ac:dyDescent="0.25">
      <c r="A38" s="94" t="s">
        <v>17</v>
      </c>
      <c r="B38" s="94"/>
      <c r="C38" s="94"/>
      <c r="D38" s="94"/>
      <c r="E38" s="94"/>
      <c r="F38" s="94"/>
      <c r="G38" s="6">
        <f>SUM(H4:H34)</f>
        <v>0</v>
      </c>
      <c r="H38" s="6"/>
      <c r="I38" s="7"/>
    </row>
  </sheetData>
  <mergeCells count="13">
    <mergeCell ref="A37:F37"/>
    <mergeCell ref="A38:F38"/>
    <mergeCell ref="H2:H3"/>
    <mergeCell ref="P31:P33"/>
    <mergeCell ref="J33:K33"/>
    <mergeCell ref="A35:F35"/>
    <mergeCell ref="A36:F36"/>
    <mergeCell ref="A1:B1"/>
    <mergeCell ref="C1:G1"/>
    <mergeCell ref="A2:B3"/>
    <mergeCell ref="C2:D2"/>
    <mergeCell ref="E2:F2"/>
    <mergeCell ref="G2:G3"/>
  </mergeCells>
  <conditionalFormatting sqref="C4:F6">
    <cfRule type="cellIs" dxfId="61" priority="8" operator="lessThan">
      <formula>0.5</formula>
    </cfRule>
  </conditionalFormatting>
  <conditionalFormatting sqref="C9:F13">
    <cfRule type="cellIs" dxfId="60" priority="4" operator="lessThan">
      <formula>0.5</formula>
    </cfRule>
  </conditionalFormatting>
  <conditionalFormatting sqref="C16:F21">
    <cfRule type="cellIs" dxfId="59" priority="2" operator="lessThan">
      <formula>0.5</formula>
    </cfRule>
  </conditionalFormatting>
  <conditionalFormatting sqref="C23:F28">
    <cfRule type="cellIs" dxfId="58" priority="3" operator="lessThan">
      <formula>0.5</formula>
    </cfRule>
  </conditionalFormatting>
  <conditionalFormatting sqref="C30:F34">
    <cfRule type="cellIs" dxfId="57" priority="7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P46"/>
  <sheetViews>
    <sheetView workbookViewId="0">
      <selection activeCell="P12" sqref="P12"/>
    </sheetView>
  </sheetViews>
  <sheetFormatPr baseColWidth="10" defaultColWidth="8.85546875" defaultRowHeight="15" x14ac:dyDescent="0.25"/>
  <cols>
    <col min="1" max="1" width="10.7109375"/>
    <col min="2" max="4" width="7.28515625"/>
    <col min="5" max="5" width="9.42578125"/>
    <col min="6" max="14" width="7.28515625"/>
    <col min="15" max="15" width="11.42578125"/>
    <col min="16" max="16" width="11.42578125" style="77"/>
    <col min="17" max="1025" width="10.7109375"/>
  </cols>
  <sheetData>
    <row r="1" spans="1:14" ht="15" customHeight="1" x14ac:dyDescent="0.25">
      <c r="H1" t="s">
        <v>18</v>
      </c>
    </row>
    <row r="2" spans="1:14" x14ac:dyDescent="0.25">
      <c r="H2" t="s">
        <v>47</v>
      </c>
    </row>
    <row r="4" spans="1:14" x14ac:dyDescent="0.25">
      <c r="H4" s="16" t="s">
        <v>20</v>
      </c>
    </row>
    <row r="7" spans="1:14" x14ac:dyDescent="0.25">
      <c r="A7" s="17"/>
    </row>
    <row r="8" spans="1:14" ht="1.5" customHeight="1" x14ac:dyDescent="0.25">
      <c r="A8" s="18"/>
    </row>
    <row r="9" spans="1:14" x14ac:dyDescent="0.25">
      <c r="A9" s="18"/>
    </row>
    <row r="10" spans="1:14" ht="27.75" customHeight="1" x14ac:dyDescent="0.25">
      <c r="A10" s="19"/>
      <c r="B10" s="99" t="s">
        <v>21</v>
      </c>
      <c r="C10" s="100" t="s">
        <v>22</v>
      </c>
      <c r="D10" s="101" t="s">
        <v>23</v>
      </c>
      <c r="E10" s="101"/>
      <c r="F10" s="95" t="s">
        <v>4</v>
      </c>
      <c r="G10" s="102" t="s">
        <v>24</v>
      </c>
      <c r="H10" s="102"/>
      <c r="I10" s="95" t="s">
        <v>25</v>
      </c>
      <c r="J10" s="96" t="s">
        <v>26</v>
      </c>
      <c r="K10" s="96"/>
      <c r="L10" s="97" t="s">
        <v>27</v>
      </c>
      <c r="M10" s="97"/>
      <c r="N10" s="20"/>
    </row>
    <row r="11" spans="1:14" ht="25.5" customHeight="1" x14ac:dyDescent="0.25">
      <c r="A11" s="19"/>
      <c r="B11" s="99"/>
      <c r="C11" s="100"/>
      <c r="D11" s="21" t="s">
        <v>2</v>
      </c>
      <c r="E11" s="22" t="s">
        <v>3</v>
      </c>
      <c r="F11" s="95"/>
      <c r="G11" s="21" t="s">
        <v>2</v>
      </c>
      <c r="H11" s="22" t="s">
        <v>3</v>
      </c>
      <c r="I11" s="95"/>
      <c r="J11" s="23" t="s">
        <v>26</v>
      </c>
      <c r="K11" s="98" t="s">
        <v>28</v>
      </c>
      <c r="L11" s="24" t="s">
        <v>29</v>
      </c>
      <c r="M11" s="25" t="s">
        <v>30</v>
      </c>
      <c r="N11" s="20"/>
    </row>
    <row r="12" spans="1:14" ht="22.5" x14ac:dyDescent="0.25">
      <c r="A12" s="19"/>
      <c r="B12" s="99"/>
      <c r="C12" s="100"/>
      <c r="D12" s="26" t="s">
        <v>31</v>
      </c>
      <c r="E12" s="27" t="s">
        <v>31</v>
      </c>
      <c r="F12" s="95"/>
      <c r="G12" s="26" t="s">
        <v>31</v>
      </c>
      <c r="H12" s="28" t="s">
        <v>31</v>
      </c>
      <c r="I12" s="95"/>
      <c r="J12" s="29" t="s">
        <v>31</v>
      </c>
      <c r="K12" s="98"/>
      <c r="L12" s="30" t="s">
        <v>32</v>
      </c>
      <c r="M12" s="31" t="s">
        <v>32</v>
      </c>
      <c r="N12" s="20"/>
    </row>
    <row r="13" spans="1:14" x14ac:dyDescent="0.25">
      <c r="A13" s="32" t="s">
        <v>10</v>
      </c>
      <c r="B13" s="33">
        <f>mars!B4</f>
        <v>1</v>
      </c>
      <c r="C13" s="34">
        <f>mars!G4</f>
        <v>0</v>
      </c>
      <c r="D13" s="35"/>
      <c r="E13" s="35"/>
      <c r="F13" s="35"/>
      <c r="G13" s="36"/>
      <c r="H13" s="37"/>
      <c r="I13" s="37"/>
      <c r="J13" s="37"/>
      <c r="K13" s="35"/>
      <c r="L13" s="36"/>
      <c r="M13" s="38"/>
      <c r="N13" s="20"/>
    </row>
    <row r="14" spans="1:14" x14ac:dyDescent="0.25">
      <c r="A14" s="32" t="s">
        <v>11</v>
      </c>
      <c r="B14" s="33">
        <f>mars!B5</f>
        <v>2</v>
      </c>
      <c r="C14" s="34">
        <f>mars!G5</f>
        <v>0</v>
      </c>
      <c r="D14" s="40"/>
      <c r="E14" s="40"/>
      <c r="F14" s="40"/>
      <c r="G14" s="40"/>
      <c r="H14" s="41"/>
      <c r="I14" s="5"/>
      <c r="J14" s="40"/>
      <c r="K14" s="5"/>
      <c r="L14" s="42"/>
      <c r="M14" s="43"/>
      <c r="N14" s="20"/>
    </row>
    <row r="15" spans="1:14" x14ac:dyDescent="0.25">
      <c r="A15" s="32" t="s">
        <v>12</v>
      </c>
      <c r="B15" s="33">
        <f>mars!B6</f>
        <v>3</v>
      </c>
      <c r="C15" s="34">
        <f>mars!G6</f>
        <v>0</v>
      </c>
      <c r="D15" s="40"/>
      <c r="E15" s="40"/>
      <c r="F15" s="40"/>
      <c r="G15" s="40"/>
      <c r="H15" s="42"/>
      <c r="I15" s="5"/>
      <c r="J15" s="40"/>
      <c r="K15" s="5"/>
      <c r="L15" s="42"/>
      <c r="M15" s="44"/>
      <c r="N15" s="20"/>
    </row>
    <row r="16" spans="1:14" x14ac:dyDescent="0.25">
      <c r="A16" s="32" t="s">
        <v>13</v>
      </c>
      <c r="B16" s="33">
        <f>mars!B7</f>
        <v>4</v>
      </c>
      <c r="C16" s="34">
        <f>mars!G7</f>
        <v>0</v>
      </c>
      <c r="D16" s="45"/>
      <c r="E16" s="45"/>
      <c r="F16" s="45"/>
      <c r="G16" s="45"/>
      <c r="H16" s="46"/>
      <c r="I16" s="47"/>
      <c r="J16" s="45"/>
      <c r="K16" s="47"/>
      <c r="L16" s="46"/>
      <c r="M16" s="48"/>
      <c r="N16" s="20"/>
    </row>
    <row r="17" spans="1:14" x14ac:dyDescent="0.25">
      <c r="A17" s="32" t="s">
        <v>14</v>
      </c>
      <c r="B17" s="33">
        <f>mars!B8</f>
        <v>5</v>
      </c>
      <c r="C17" s="34">
        <f>mars!G8</f>
        <v>0</v>
      </c>
      <c r="D17" s="35"/>
      <c r="E17" s="35"/>
      <c r="F17" s="35"/>
      <c r="G17" s="35"/>
      <c r="H17" s="36"/>
      <c r="I17" s="37"/>
      <c r="J17" s="35"/>
      <c r="K17" s="37"/>
      <c r="L17" s="36"/>
      <c r="M17" s="49"/>
      <c r="N17" s="20"/>
    </row>
    <row r="18" spans="1:14" x14ac:dyDescent="0.25">
      <c r="A18" s="32" t="s">
        <v>8</v>
      </c>
      <c r="B18" s="33">
        <f>mars!B9</f>
        <v>6</v>
      </c>
      <c r="C18" s="34">
        <f>mars!G9</f>
        <v>0</v>
      </c>
      <c r="D18" s="40"/>
      <c r="E18" s="40"/>
      <c r="F18" s="40"/>
      <c r="G18" s="40"/>
      <c r="H18" s="50"/>
      <c r="I18" s="5"/>
      <c r="J18" s="40"/>
      <c r="K18" s="5"/>
      <c r="L18" s="42"/>
      <c r="M18" s="44"/>
      <c r="N18" s="20"/>
    </row>
    <row r="19" spans="1:14" x14ac:dyDescent="0.25">
      <c r="A19" s="32" t="s">
        <v>9</v>
      </c>
      <c r="B19" s="33">
        <f>mars!B10</f>
        <v>7</v>
      </c>
      <c r="C19" s="34">
        <f>mars!G10</f>
        <v>0</v>
      </c>
      <c r="D19" s="40"/>
      <c r="E19" s="40"/>
      <c r="F19" s="40"/>
      <c r="G19" s="51"/>
      <c r="H19" s="42"/>
      <c r="I19" s="5"/>
      <c r="J19" s="40"/>
      <c r="K19" s="5"/>
      <c r="L19" s="42"/>
      <c r="M19" s="44"/>
      <c r="N19" s="20"/>
    </row>
    <row r="20" spans="1:14" x14ac:dyDescent="0.25">
      <c r="A20" s="32" t="s">
        <v>10</v>
      </c>
      <c r="B20" s="33">
        <f>mars!B11</f>
        <v>8</v>
      </c>
      <c r="C20" s="34">
        <f>mars!G11</f>
        <v>0</v>
      </c>
      <c r="D20" s="40"/>
      <c r="E20" s="40"/>
      <c r="F20" s="40"/>
      <c r="G20" s="51"/>
      <c r="H20" s="42"/>
      <c r="I20" s="5"/>
      <c r="J20" s="40"/>
      <c r="K20" s="5"/>
      <c r="L20" s="42"/>
      <c r="M20" s="44"/>
      <c r="N20" s="20"/>
    </row>
    <row r="21" spans="1:14" x14ac:dyDescent="0.25">
      <c r="A21" s="32" t="s">
        <v>11</v>
      </c>
      <c r="B21" s="33">
        <f>mars!B12</f>
        <v>9</v>
      </c>
      <c r="C21" s="34">
        <f>mars!G12</f>
        <v>0</v>
      </c>
      <c r="D21" s="40"/>
      <c r="E21" s="40"/>
      <c r="F21" s="40"/>
      <c r="G21" s="40"/>
      <c r="H21" s="50"/>
      <c r="I21" s="5"/>
      <c r="J21" s="40"/>
      <c r="K21" s="5"/>
      <c r="L21" s="42"/>
      <c r="M21" s="44"/>
      <c r="N21" s="20"/>
    </row>
    <row r="22" spans="1:14" x14ac:dyDescent="0.25">
      <c r="A22" s="32" t="s">
        <v>12</v>
      </c>
      <c r="B22" s="33">
        <f>mars!B13</f>
        <v>10</v>
      </c>
      <c r="C22" s="34">
        <f>mars!G13</f>
        <v>0</v>
      </c>
      <c r="D22" s="40"/>
      <c r="E22" s="40"/>
      <c r="F22" s="40"/>
      <c r="G22" s="40"/>
      <c r="H22" s="42"/>
      <c r="I22" s="5"/>
      <c r="J22" s="40"/>
      <c r="K22" s="5"/>
      <c r="L22" s="42"/>
      <c r="M22" s="44"/>
      <c r="N22" s="20"/>
    </row>
    <row r="23" spans="1:14" x14ac:dyDescent="0.25">
      <c r="A23" s="32" t="s">
        <v>13</v>
      </c>
      <c r="B23" s="33">
        <f>mars!B14</f>
        <v>11</v>
      </c>
      <c r="C23" s="34">
        <f>mars!G14</f>
        <v>0</v>
      </c>
      <c r="D23" s="45"/>
      <c r="E23" s="45"/>
      <c r="F23" s="45"/>
      <c r="G23" s="45"/>
      <c r="H23" s="46"/>
      <c r="I23" s="47"/>
      <c r="J23" s="45"/>
      <c r="K23" s="47"/>
      <c r="L23" s="46"/>
      <c r="M23" s="48"/>
      <c r="N23" s="20"/>
    </row>
    <row r="24" spans="1:14" x14ac:dyDescent="0.25">
      <c r="A24" s="32" t="s">
        <v>14</v>
      </c>
      <c r="B24" s="33">
        <f>mars!B15</f>
        <v>12</v>
      </c>
      <c r="C24" s="34">
        <f>mars!G15</f>
        <v>0</v>
      </c>
      <c r="D24" s="35"/>
      <c r="E24" s="35"/>
      <c r="F24" s="35"/>
      <c r="G24" s="35"/>
      <c r="H24" s="36"/>
      <c r="I24" s="37"/>
      <c r="J24" s="35"/>
      <c r="K24" s="37"/>
      <c r="L24" s="36"/>
      <c r="M24" s="49"/>
      <c r="N24" s="20"/>
    </row>
    <row r="25" spans="1:14" x14ac:dyDescent="0.25">
      <c r="A25" s="32" t="s">
        <v>8</v>
      </c>
      <c r="B25" s="33">
        <f>mars!B16</f>
        <v>13</v>
      </c>
      <c r="C25" s="34">
        <f>mars!G16</f>
        <v>0</v>
      </c>
      <c r="D25" s="40"/>
      <c r="E25" s="40"/>
      <c r="F25" s="40"/>
      <c r="G25" s="52"/>
      <c r="H25" s="50"/>
      <c r="I25" s="5"/>
      <c r="J25" s="40"/>
      <c r="K25" s="5"/>
      <c r="L25" s="42"/>
      <c r="M25" s="44"/>
      <c r="N25" s="20"/>
    </row>
    <row r="26" spans="1:14" x14ac:dyDescent="0.25">
      <c r="A26" s="32" t="s">
        <v>9</v>
      </c>
      <c r="B26" s="33">
        <f>mars!B17</f>
        <v>14</v>
      </c>
      <c r="C26" s="34">
        <f>mars!G17</f>
        <v>0</v>
      </c>
      <c r="D26" s="40"/>
      <c r="E26" s="40"/>
      <c r="F26" s="40"/>
      <c r="G26" s="51"/>
      <c r="H26" s="41"/>
      <c r="I26" s="5"/>
      <c r="J26" s="40"/>
      <c r="K26" s="5"/>
      <c r="L26" s="42"/>
      <c r="M26" s="44"/>
      <c r="N26" s="20"/>
    </row>
    <row r="27" spans="1:14" x14ac:dyDescent="0.25">
      <c r="A27" s="32" t="s">
        <v>10</v>
      </c>
      <c r="B27" s="33">
        <f>mars!B18</f>
        <v>15</v>
      </c>
      <c r="C27" s="34">
        <f>mars!G18</f>
        <v>0</v>
      </c>
      <c r="D27" s="40"/>
      <c r="E27" s="40"/>
      <c r="F27" s="40"/>
      <c r="G27" s="40"/>
      <c r="H27" s="41"/>
      <c r="I27" s="5"/>
      <c r="J27" s="40"/>
      <c r="K27" s="5"/>
      <c r="L27" s="42"/>
      <c r="M27" s="44"/>
      <c r="N27" s="20"/>
    </row>
    <row r="28" spans="1:14" x14ac:dyDescent="0.25">
      <c r="A28" s="32" t="s">
        <v>11</v>
      </c>
      <c r="B28" s="33">
        <f>mars!B19</f>
        <v>16</v>
      </c>
      <c r="C28" s="34">
        <f>mars!G19</f>
        <v>0</v>
      </c>
      <c r="D28" s="40"/>
      <c r="E28" s="40"/>
      <c r="F28" s="40"/>
      <c r="G28" s="40"/>
      <c r="H28" s="41"/>
      <c r="I28" s="5"/>
      <c r="J28" s="40"/>
      <c r="K28" s="5"/>
      <c r="L28" s="42"/>
      <c r="M28" s="44"/>
      <c r="N28" s="20"/>
    </row>
    <row r="29" spans="1:14" x14ac:dyDescent="0.25">
      <c r="A29" s="32" t="s">
        <v>12</v>
      </c>
      <c r="B29" s="33">
        <f>mars!B20</f>
        <v>17</v>
      </c>
      <c r="C29" s="34">
        <f>mars!G20</f>
        <v>0</v>
      </c>
      <c r="D29" s="40"/>
      <c r="E29" s="40"/>
      <c r="F29" s="40"/>
      <c r="G29" s="40"/>
      <c r="H29" s="42"/>
      <c r="I29" s="5"/>
      <c r="J29" s="40"/>
      <c r="K29" s="5"/>
      <c r="L29" s="42"/>
      <c r="M29" s="44"/>
      <c r="N29" s="20"/>
    </row>
    <row r="30" spans="1:14" x14ac:dyDescent="0.25">
      <c r="A30" s="32" t="s">
        <v>13</v>
      </c>
      <c r="B30" s="33">
        <f>mars!B21</f>
        <v>18</v>
      </c>
      <c r="C30" s="34">
        <f>mars!G21</f>
        <v>0</v>
      </c>
      <c r="D30" s="45"/>
      <c r="E30" s="45"/>
      <c r="F30" s="45"/>
      <c r="G30" s="45"/>
      <c r="H30" s="46"/>
      <c r="I30" s="47"/>
      <c r="J30" s="45"/>
      <c r="K30" s="47"/>
      <c r="L30" s="46"/>
      <c r="M30" s="48"/>
      <c r="N30" s="20"/>
    </row>
    <row r="31" spans="1:14" x14ac:dyDescent="0.25">
      <c r="A31" s="32" t="s">
        <v>14</v>
      </c>
      <c r="B31" s="33">
        <f>mars!B22</f>
        <v>19</v>
      </c>
      <c r="C31" s="34">
        <f>mars!G22</f>
        <v>0</v>
      </c>
      <c r="D31" s="35"/>
      <c r="E31" s="35"/>
      <c r="F31" s="35"/>
      <c r="G31" s="35"/>
      <c r="H31" s="36"/>
      <c r="I31" s="37"/>
      <c r="J31" s="35"/>
      <c r="K31" s="37"/>
      <c r="L31" s="36"/>
      <c r="M31" s="49"/>
      <c r="N31" s="20"/>
    </row>
    <row r="32" spans="1:14" x14ac:dyDescent="0.25">
      <c r="A32" s="32" t="s">
        <v>8</v>
      </c>
      <c r="B32" s="33">
        <f>mars!B23</f>
        <v>20</v>
      </c>
      <c r="C32" s="34">
        <f>mars!G23</f>
        <v>0</v>
      </c>
      <c r="D32" s="40"/>
      <c r="E32" s="40"/>
      <c r="F32" s="40"/>
      <c r="G32" s="40"/>
      <c r="H32" s="50"/>
      <c r="I32" s="5"/>
      <c r="J32" s="40"/>
      <c r="K32" s="5"/>
      <c r="L32" s="42"/>
      <c r="M32" s="44"/>
      <c r="N32" s="20"/>
    </row>
    <row r="33" spans="1:14" x14ac:dyDescent="0.25">
      <c r="A33" s="32" t="s">
        <v>9</v>
      </c>
      <c r="B33" s="33">
        <f>mars!B24</f>
        <v>21</v>
      </c>
      <c r="C33" s="34">
        <f>mars!G24</f>
        <v>0</v>
      </c>
      <c r="D33" s="40"/>
      <c r="E33" s="40"/>
      <c r="F33" s="40"/>
      <c r="G33" s="40"/>
      <c r="H33" s="42"/>
      <c r="I33" s="5"/>
      <c r="J33" s="40"/>
      <c r="K33" s="5"/>
      <c r="L33" s="42"/>
      <c r="M33" s="44"/>
      <c r="N33" s="20"/>
    </row>
    <row r="34" spans="1:14" x14ac:dyDescent="0.25">
      <c r="A34" s="32" t="s">
        <v>10</v>
      </c>
      <c r="B34" s="33">
        <f>mars!B25</f>
        <v>22</v>
      </c>
      <c r="C34" s="34">
        <f>mars!G25</f>
        <v>0</v>
      </c>
      <c r="D34" s="40"/>
      <c r="E34" s="40"/>
      <c r="F34" s="40"/>
      <c r="G34" s="40"/>
      <c r="H34" s="42"/>
      <c r="I34" s="5"/>
      <c r="J34" s="40"/>
      <c r="K34" s="5"/>
      <c r="L34" s="42"/>
      <c r="M34" s="44"/>
      <c r="N34" s="20"/>
    </row>
    <row r="35" spans="1:14" x14ac:dyDescent="0.25">
      <c r="A35" s="32" t="s">
        <v>11</v>
      </c>
      <c r="B35" s="33">
        <f>mars!B26</f>
        <v>23</v>
      </c>
      <c r="C35" s="34">
        <f>mars!G26</f>
        <v>0</v>
      </c>
      <c r="D35" s="40"/>
      <c r="E35" s="40"/>
      <c r="F35" s="40"/>
      <c r="G35" s="40"/>
      <c r="H35" s="42"/>
      <c r="I35" s="5"/>
      <c r="J35" s="40"/>
      <c r="K35" s="5"/>
      <c r="L35" s="42"/>
      <c r="M35" s="44"/>
      <c r="N35" s="20"/>
    </row>
    <row r="36" spans="1:14" x14ac:dyDescent="0.25">
      <c r="A36" s="32" t="s">
        <v>12</v>
      </c>
      <c r="B36" s="33">
        <f>mars!B27</f>
        <v>24</v>
      </c>
      <c r="C36" s="34">
        <f>mars!G27</f>
        <v>0</v>
      </c>
      <c r="D36" s="40"/>
      <c r="E36" s="40"/>
      <c r="F36" s="40"/>
      <c r="G36" s="40"/>
      <c r="H36" s="42"/>
      <c r="I36" s="5"/>
      <c r="J36" s="40"/>
      <c r="K36" s="5"/>
      <c r="L36" s="42"/>
      <c r="M36" s="44"/>
      <c r="N36" s="20"/>
    </row>
    <row r="37" spans="1:14" x14ac:dyDescent="0.25">
      <c r="A37" s="32" t="s">
        <v>13</v>
      </c>
      <c r="B37" s="33">
        <f>mars!B28</f>
        <v>25</v>
      </c>
      <c r="C37" s="34">
        <f>mars!G28</f>
        <v>0</v>
      </c>
      <c r="D37" s="45"/>
      <c r="E37" s="45"/>
      <c r="F37" s="45"/>
      <c r="G37" s="53"/>
      <c r="H37" s="46"/>
      <c r="I37" s="47"/>
      <c r="J37" s="45"/>
      <c r="K37" s="47"/>
      <c r="L37" s="46"/>
      <c r="M37" s="48"/>
      <c r="N37" s="20"/>
    </row>
    <row r="38" spans="1:14" x14ac:dyDescent="0.25">
      <c r="A38" s="32" t="s">
        <v>14</v>
      </c>
      <c r="B38" s="33">
        <f>mars!B29</f>
        <v>26</v>
      </c>
      <c r="C38" s="34">
        <f>mars!G29</f>
        <v>0</v>
      </c>
      <c r="D38" s="35"/>
      <c r="E38" s="35"/>
      <c r="F38" s="35"/>
      <c r="G38" s="35"/>
      <c r="H38" s="36"/>
      <c r="I38" s="37"/>
      <c r="J38" s="35"/>
      <c r="K38" s="37"/>
      <c r="L38" s="36"/>
      <c r="M38" s="49"/>
      <c r="N38" s="20"/>
    </row>
    <row r="39" spans="1:14" x14ac:dyDescent="0.25">
      <c r="A39" s="32" t="s">
        <v>8</v>
      </c>
      <c r="B39" s="33">
        <f>mars!B30</f>
        <v>27</v>
      </c>
      <c r="C39" s="34">
        <f>mars!G30</f>
        <v>0</v>
      </c>
      <c r="D39" s="40"/>
      <c r="E39" s="40"/>
      <c r="F39" s="40"/>
      <c r="G39" s="40"/>
      <c r="H39" s="50"/>
      <c r="I39" s="5"/>
      <c r="J39" s="40"/>
      <c r="K39" s="5"/>
      <c r="L39" s="42"/>
      <c r="M39" s="44"/>
      <c r="N39" s="20"/>
    </row>
    <row r="40" spans="1:14" x14ac:dyDescent="0.25">
      <c r="A40" s="32" t="s">
        <v>9</v>
      </c>
      <c r="B40" s="33">
        <f>mars!B31</f>
        <v>28</v>
      </c>
      <c r="C40" s="34">
        <f>mars!G31</f>
        <v>0</v>
      </c>
      <c r="D40" s="40"/>
      <c r="E40" s="40"/>
      <c r="F40" s="40"/>
      <c r="G40" s="40"/>
      <c r="H40" s="42"/>
      <c r="I40" s="5"/>
      <c r="J40" s="40"/>
      <c r="K40" s="5"/>
      <c r="L40" s="42"/>
      <c r="M40" s="44"/>
      <c r="N40" s="20"/>
    </row>
    <row r="41" spans="1:14" x14ac:dyDescent="0.25">
      <c r="A41" s="32" t="s">
        <v>10</v>
      </c>
      <c r="B41" s="33">
        <f>mars!B32</f>
        <v>29</v>
      </c>
      <c r="C41" s="34">
        <f>mars!G32</f>
        <v>0</v>
      </c>
      <c r="D41" s="40"/>
      <c r="E41" s="40"/>
      <c r="F41" s="40"/>
      <c r="G41" s="40"/>
      <c r="H41" s="42"/>
      <c r="I41" s="5"/>
      <c r="J41" s="40"/>
      <c r="K41" s="5"/>
      <c r="L41" s="42"/>
      <c r="M41" s="44"/>
      <c r="N41" s="20"/>
    </row>
    <row r="42" spans="1:14" x14ac:dyDescent="0.25">
      <c r="A42" s="32" t="s">
        <v>11</v>
      </c>
      <c r="B42" s="33">
        <f>mars!B33</f>
        <v>30</v>
      </c>
      <c r="C42" s="34">
        <f>mars!G33</f>
        <v>0</v>
      </c>
      <c r="D42" s="40"/>
      <c r="E42" s="40"/>
      <c r="F42" s="40"/>
      <c r="G42" s="40"/>
      <c r="H42" s="42"/>
      <c r="I42" s="5"/>
      <c r="J42" s="40"/>
      <c r="K42" s="5"/>
      <c r="L42" s="42"/>
      <c r="M42" s="44"/>
      <c r="N42" s="54"/>
    </row>
    <row r="43" spans="1:14" x14ac:dyDescent="0.25">
      <c r="A43" s="32" t="s">
        <v>12</v>
      </c>
      <c r="B43" s="33">
        <f>mars!B34</f>
        <v>31</v>
      </c>
      <c r="C43" s="34">
        <f>mars!G34</f>
        <v>0</v>
      </c>
      <c r="D43" s="45"/>
      <c r="E43" s="45"/>
      <c r="F43" s="45"/>
      <c r="G43" s="45"/>
      <c r="H43" s="46"/>
      <c r="I43" s="47"/>
      <c r="J43" s="45"/>
      <c r="K43" s="47"/>
      <c r="L43" s="46"/>
      <c r="M43" s="48"/>
      <c r="N43" s="57"/>
    </row>
    <row r="44" spans="1:14" x14ac:dyDescent="0.25">
      <c r="B44" s="58" t="s">
        <v>33</v>
      </c>
      <c r="C44" s="59">
        <f>SUM(C13:C43)</f>
        <v>0</v>
      </c>
      <c r="D44" s="60"/>
      <c r="E44" s="60"/>
      <c r="F44" s="61"/>
      <c r="G44" s="61"/>
      <c r="H44" s="61"/>
      <c r="I44" s="61"/>
      <c r="J44" s="61"/>
      <c r="K44" s="61"/>
      <c r="L44" s="61"/>
      <c r="M44" s="62"/>
    </row>
    <row r="45" spans="1:14" x14ac:dyDescent="0.25">
      <c r="B45" s="17" t="s">
        <v>34</v>
      </c>
      <c r="C45" s="57"/>
      <c r="D45" s="57"/>
      <c r="E45" s="57"/>
      <c r="F45" s="57"/>
      <c r="G45" s="57"/>
      <c r="H45" s="63" t="s">
        <v>35</v>
      </c>
      <c r="I45" s="57"/>
      <c r="J45" s="57"/>
      <c r="K45" s="57"/>
      <c r="L45" s="57"/>
      <c r="M45" s="57"/>
    </row>
    <row r="46" spans="1:14" x14ac:dyDescent="0.25">
      <c r="B46" s="17" t="s">
        <v>36</v>
      </c>
      <c r="C46" s="57"/>
      <c r="D46" s="57"/>
      <c r="E46" s="57"/>
      <c r="F46" s="57"/>
      <c r="G46" s="57"/>
      <c r="H46" s="63"/>
      <c r="I46" s="57"/>
      <c r="J46" s="57"/>
      <c r="K46" s="57"/>
      <c r="L46" s="57"/>
      <c r="M46" s="57"/>
    </row>
  </sheetData>
  <mergeCells count="9">
    <mergeCell ref="I10:I12"/>
    <mergeCell ref="J10:K10"/>
    <mergeCell ref="L10:M10"/>
    <mergeCell ref="K11:K12"/>
    <mergeCell ref="B10:B12"/>
    <mergeCell ref="C10:C12"/>
    <mergeCell ref="D10:E10"/>
    <mergeCell ref="F10:F12"/>
    <mergeCell ref="G10:H10"/>
  </mergeCells>
  <conditionalFormatting sqref="A10:A43">
    <cfRule type="expression" dxfId="56" priority="3">
      <formula>NOT(ISERROR(SEARCH("repos",A10)))</formula>
    </cfRule>
  </conditionalFormatting>
  <conditionalFormatting sqref="N10:N41">
    <cfRule type="expression" dxfId="55" priority="2">
      <formula>NOT(ISERROR(SEARCH("repos",N10)))</formula>
    </cfRule>
  </conditionalFormatting>
  <pageMargins left="0.23611111111111099" right="0.23611111111111099" top="0.74791666666666701" bottom="0" header="0.51180555555555496" footer="0.51180555555555496"/>
  <pageSetup paperSize="0" scale="0" firstPageNumber="0" fitToHeight="0" orientation="portrait" usePrinterDefaults="0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12"/>
  <sheetViews>
    <sheetView workbookViewId="0">
      <selection activeCell="B14" sqref="B14"/>
    </sheetView>
  </sheetViews>
  <sheetFormatPr baseColWidth="10" defaultRowHeight="15" x14ac:dyDescent="0.25"/>
  <cols>
    <col min="1" max="1" width="11.5703125" style="88"/>
    <col min="2" max="2" width="23.28515625" customWidth="1"/>
  </cols>
  <sheetData>
    <row r="1" spans="1:2" x14ac:dyDescent="0.25">
      <c r="A1" s="88" t="s">
        <v>50</v>
      </c>
    </row>
    <row r="3" spans="1:2" x14ac:dyDescent="0.25">
      <c r="A3" s="88">
        <v>45658</v>
      </c>
      <c r="B3" t="s">
        <v>51</v>
      </c>
    </row>
    <row r="4" spans="1:2" x14ac:dyDescent="0.25">
      <c r="A4" s="88">
        <v>45768</v>
      </c>
      <c r="B4" t="s">
        <v>52</v>
      </c>
    </row>
    <row r="5" spans="1:2" x14ac:dyDescent="0.25">
      <c r="A5" s="88">
        <v>45778</v>
      </c>
      <c r="B5" t="s">
        <v>53</v>
      </c>
    </row>
    <row r="6" spans="1:2" x14ac:dyDescent="0.25">
      <c r="A6" s="88">
        <v>45785</v>
      </c>
      <c r="B6" t="s">
        <v>59</v>
      </c>
    </row>
    <row r="7" spans="1:2" x14ac:dyDescent="0.25">
      <c r="A7" s="88">
        <v>45806</v>
      </c>
      <c r="B7" t="s">
        <v>54</v>
      </c>
    </row>
    <row r="8" spans="1:2" x14ac:dyDescent="0.25">
      <c r="A8" s="88">
        <v>45817</v>
      </c>
      <c r="B8" t="s">
        <v>55</v>
      </c>
    </row>
    <row r="9" spans="1:2" x14ac:dyDescent="0.25">
      <c r="A9" s="88">
        <v>45852</v>
      </c>
      <c r="B9" t="s">
        <v>56</v>
      </c>
    </row>
    <row r="10" spans="1:2" x14ac:dyDescent="0.25">
      <c r="A10" s="88">
        <v>45884</v>
      </c>
      <c r="B10" t="s">
        <v>57</v>
      </c>
    </row>
    <row r="11" spans="1:2" x14ac:dyDescent="0.25">
      <c r="A11" s="88">
        <v>45962</v>
      </c>
      <c r="B11" t="s">
        <v>58</v>
      </c>
    </row>
    <row r="12" spans="1:2" x14ac:dyDescent="0.25">
      <c r="A12" s="88">
        <v>46016</v>
      </c>
      <c r="B12" t="s">
        <v>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41"/>
  <sheetViews>
    <sheetView tabSelected="1" workbookViewId="0">
      <selection activeCell="F5" sqref="F5"/>
    </sheetView>
  </sheetViews>
  <sheetFormatPr baseColWidth="10" defaultColWidth="10.7109375" defaultRowHeight="15" x14ac:dyDescent="0.25"/>
  <cols>
    <col min="2" max="2" width="5" style="19" customWidth="1"/>
    <col min="3" max="3" width="6" style="19" customWidth="1"/>
    <col min="9" max="9" width="0" hidden="1" customWidth="1"/>
  </cols>
  <sheetData>
    <row r="1" spans="1:11" x14ac:dyDescent="0.25">
      <c r="A1" s="89" t="s">
        <v>0</v>
      </c>
      <c r="B1" s="89"/>
      <c r="C1" s="2"/>
      <c r="D1" s="103"/>
      <c r="E1" s="103"/>
      <c r="F1" s="103"/>
      <c r="G1" s="103"/>
      <c r="H1" s="103"/>
      <c r="I1" s="103"/>
    </row>
    <row r="2" spans="1:11" ht="15" customHeight="1" x14ac:dyDescent="0.25">
      <c r="A2" s="108">
        <v>45658</v>
      </c>
      <c r="B2" s="91"/>
      <c r="C2" s="87"/>
      <c r="D2" s="109" t="s">
        <v>2</v>
      </c>
      <c r="E2" s="109"/>
      <c r="F2" s="109" t="s">
        <v>3</v>
      </c>
      <c r="G2" s="109"/>
      <c r="H2" s="92" t="s">
        <v>4</v>
      </c>
      <c r="I2" s="93" t="s">
        <v>5</v>
      </c>
    </row>
    <row r="3" spans="1:11" x14ac:dyDescent="0.25">
      <c r="A3" s="91"/>
      <c r="B3" s="91"/>
      <c r="C3" s="114" t="s">
        <v>61</v>
      </c>
      <c r="D3" s="2" t="s">
        <v>6</v>
      </c>
      <c r="E3" s="2" t="s">
        <v>7</v>
      </c>
      <c r="F3" s="2" t="s">
        <v>6</v>
      </c>
      <c r="G3" s="2" t="s">
        <v>7</v>
      </c>
      <c r="H3" s="92"/>
      <c r="I3" s="93"/>
    </row>
    <row r="4" spans="1:11" x14ac:dyDescent="0.25">
      <c r="A4" s="112">
        <v>45658</v>
      </c>
      <c r="B4" s="113">
        <f>A4</f>
        <v>45658</v>
      </c>
      <c r="C4" s="113" t="str">
        <f>IF(OR(ISNUMBER(MATCH(A4,PARAMETRES!A3:A12,0)),WEEKDAY(A4,2)=7),"F","")</f>
        <v>F</v>
      </c>
      <c r="D4" s="115">
        <v>0.39583333333333331</v>
      </c>
      <c r="E4" s="115">
        <v>0.5</v>
      </c>
      <c r="F4" s="116"/>
      <c r="G4" s="116"/>
      <c r="H4" s="111">
        <f>IF(C4="F",((E4-D4)+(G4-F4))*2,(E4-D4)+(G4-F4))</f>
        <v>0.20833333333333337</v>
      </c>
      <c r="I4" s="6"/>
      <c r="K4" t="s">
        <v>62</v>
      </c>
    </row>
    <row r="5" spans="1:11" x14ac:dyDescent="0.25">
      <c r="A5" s="112">
        <v>45659</v>
      </c>
      <c r="B5" s="113">
        <f t="shared" ref="B5:B34" si="0">A5</f>
        <v>45659</v>
      </c>
      <c r="C5" s="113" t="str">
        <f>IF(OR(ISNUMBER(MATCH(A5,PARAMETRES!A4:A13,0)),WEEKDAY(A5,2)=7),"F","")</f>
        <v/>
      </c>
      <c r="D5" s="116"/>
      <c r="E5" s="116"/>
      <c r="F5" s="115">
        <v>0.58333333333333337</v>
      </c>
      <c r="G5" s="115">
        <v>0.70833333333333337</v>
      </c>
      <c r="H5" s="111">
        <f t="shared" ref="H5:H34" si="1">IF(C5="F",((E5-D5)+(G5-F5))*2,(E5-D5)+(G5-F5))</f>
        <v>0.125</v>
      </c>
      <c r="I5" s="6"/>
      <c r="K5" t="s">
        <v>63</v>
      </c>
    </row>
    <row r="6" spans="1:11" x14ac:dyDescent="0.25">
      <c r="A6" s="112">
        <v>45660</v>
      </c>
      <c r="B6" s="113">
        <f t="shared" si="0"/>
        <v>45660</v>
      </c>
      <c r="C6" s="113" t="str">
        <f>IF(OR(ISNUMBER(MATCH(A6,PARAMETRES!A5:A14,0)),WEEKDAY(A6,2)=7),"F","")</f>
        <v/>
      </c>
      <c r="D6" s="116"/>
      <c r="E6" s="116"/>
      <c r="F6" s="116"/>
      <c r="G6" s="116"/>
      <c r="H6" s="111">
        <f t="shared" si="1"/>
        <v>0</v>
      </c>
      <c r="I6" s="6"/>
      <c r="K6" t="s">
        <v>64</v>
      </c>
    </row>
    <row r="7" spans="1:11" x14ac:dyDescent="0.25">
      <c r="A7" s="112">
        <v>45661</v>
      </c>
      <c r="B7" s="113">
        <f t="shared" si="0"/>
        <v>45661</v>
      </c>
      <c r="C7" s="113" t="str">
        <f>IF(OR(ISNUMBER(MATCH(A7,PARAMETRES!A6:A15,0)),WEEKDAY(A7,2)=7),"F","")</f>
        <v/>
      </c>
      <c r="D7" s="116"/>
      <c r="E7" s="116"/>
      <c r="F7" s="116"/>
      <c r="G7" s="116"/>
      <c r="H7" s="111">
        <f t="shared" si="1"/>
        <v>0</v>
      </c>
      <c r="I7" s="6"/>
    </row>
    <row r="8" spans="1:11" x14ac:dyDescent="0.25">
      <c r="A8" s="112">
        <v>45662</v>
      </c>
      <c r="B8" s="113">
        <f t="shared" si="0"/>
        <v>45662</v>
      </c>
      <c r="C8" s="113" t="str">
        <f>IF(OR(ISNUMBER(MATCH(A8,PARAMETRES!A7:A16,0)),WEEKDAY(A8,2)=7),"F","")</f>
        <v>F</v>
      </c>
      <c r="D8" s="117"/>
      <c r="E8" s="117"/>
      <c r="F8" s="117"/>
      <c r="G8" s="117"/>
      <c r="H8" s="111">
        <f t="shared" si="1"/>
        <v>0</v>
      </c>
      <c r="I8" s="64"/>
    </row>
    <row r="9" spans="1:11" x14ac:dyDescent="0.25">
      <c r="A9" s="112">
        <v>45663</v>
      </c>
      <c r="B9" s="113">
        <f t="shared" si="0"/>
        <v>45663</v>
      </c>
      <c r="C9" s="113" t="str">
        <f>IF(OR(ISNUMBER(MATCH(A9,PARAMETRES!A8:A17,0)),WEEKDAY(A9,2)=7),"F","")</f>
        <v/>
      </c>
      <c r="D9" s="118"/>
      <c r="E9" s="118"/>
      <c r="F9" s="118"/>
      <c r="G9" s="118"/>
      <c r="H9" s="111">
        <f t="shared" si="1"/>
        <v>0</v>
      </c>
      <c r="I9" s="83"/>
    </row>
    <row r="10" spans="1:11" x14ac:dyDescent="0.25">
      <c r="A10" s="112">
        <v>45664</v>
      </c>
      <c r="B10" s="113">
        <f t="shared" si="0"/>
        <v>45664</v>
      </c>
      <c r="C10" s="113" t="str">
        <f>IF(OR(ISNUMBER(MATCH(A10,PARAMETRES!A9:A18,0)),WEEKDAY(A10,2)=7),"F","")</f>
        <v/>
      </c>
      <c r="D10" s="118"/>
      <c r="E10" s="118"/>
      <c r="F10" s="118"/>
      <c r="G10" s="118"/>
      <c r="H10" s="111">
        <f t="shared" si="1"/>
        <v>0</v>
      </c>
      <c r="I10" s="83"/>
    </row>
    <row r="11" spans="1:11" x14ac:dyDescent="0.25">
      <c r="A11" s="112">
        <v>45665</v>
      </c>
      <c r="B11" s="113">
        <f t="shared" si="0"/>
        <v>45665</v>
      </c>
      <c r="C11" s="113" t="str">
        <f>IF(OR(ISNUMBER(MATCH(A11,PARAMETRES!A10:A19,0)),WEEKDAY(A11,2)=7),"F","")</f>
        <v/>
      </c>
      <c r="D11" s="118"/>
      <c r="E11" s="118"/>
      <c r="F11" s="118"/>
      <c r="G11" s="118"/>
      <c r="H11" s="111">
        <f t="shared" si="1"/>
        <v>0</v>
      </c>
      <c r="I11" s="83"/>
    </row>
    <row r="12" spans="1:11" x14ac:dyDescent="0.25">
      <c r="A12" s="112">
        <v>45666</v>
      </c>
      <c r="B12" s="113">
        <f t="shared" si="0"/>
        <v>45666</v>
      </c>
      <c r="C12" s="113" t="str">
        <f>IF(OR(ISNUMBER(MATCH(A12,PARAMETRES!A11:A20,0)),WEEKDAY(A12,2)=7),"F","")</f>
        <v/>
      </c>
      <c r="D12" s="118"/>
      <c r="E12" s="118"/>
      <c r="F12" s="118"/>
      <c r="G12" s="118"/>
      <c r="H12" s="111">
        <f t="shared" si="1"/>
        <v>0</v>
      </c>
      <c r="I12" s="83"/>
    </row>
    <row r="13" spans="1:11" x14ac:dyDescent="0.25">
      <c r="A13" s="112">
        <v>45667</v>
      </c>
      <c r="B13" s="113">
        <f t="shared" si="0"/>
        <v>45667</v>
      </c>
      <c r="C13" s="113" t="str">
        <f>IF(OR(ISNUMBER(MATCH(A13,PARAMETRES!A12:A21,0)),WEEKDAY(A13,2)=7),"F","")</f>
        <v/>
      </c>
      <c r="D13" s="118"/>
      <c r="E13" s="118"/>
      <c r="F13" s="118"/>
      <c r="G13" s="118"/>
      <c r="H13" s="111">
        <f t="shared" si="1"/>
        <v>0</v>
      </c>
      <c r="I13" s="83"/>
    </row>
    <row r="14" spans="1:11" x14ac:dyDescent="0.25">
      <c r="A14" s="112">
        <v>45668</v>
      </c>
      <c r="B14" s="113">
        <f t="shared" si="0"/>
        <v>45668</v>
      </c>
      <c r="C14" s="113" t="str">
        <f>IF(OR(ISNUMBER(MATCH(A14,PARAMETRES!A13:A22,0)),WEEKDAY(A14,2)=7),"F","")</f>
        <v/>
      </c>
      <c r="D14" s="118"/>
      <c r="E14" s="118"/>
      <c r="F14" s="118"/>
      <c r="G14" s="118"/>
      <c r="H14" s="111">
        <f t="shared" si="1"/>
        <v>0</v>
      </c>
      <c r="I14" s="83"/>
    </row>
    <row r="15" spans="1:11" x14ac:dyDescent="0.25">
      <c r="A15" s="112">
        <v>45669</v>
      </c>
      <c r="B15" s="113">
        <f t="shared" si="0"/>
        <v>45669</v>
      </c>
      <c r="C15" s="113" t="str">
        <f>IF(OR(ISNUMBER(MATCH(A15,PARAMETRES!A14:A23,0)),WEEKDAY(A15,2)=7),"F","")</f>
        <v>F</v>
      </c>
      <c r="D15" s="118"/>
      <c r="E15" s="118"/>
      <c r="F15" s="118"/>
      <c r="G15" s="118"/>
      <c r="H15" s="111">
        <f t="shared" si="1"/>
        <v>0</v>
      </c>
      <c r="I15" s="83"/>
    </row>
    <row r="16" spans="1:11" x14ac:dyDescent="0.25">
      <c r="A16" s="112">
        <v>45670</v>
      </c>
      <c r="B16" s="113">
        <f t="shared" si="0"/>
        <v>45670</v>
      </c>
      <c r="C16" s="113" t="str">
        <f>IF(OR(ISNUMBER(MATCH(A16,PARAMETRES!A15:A24,0)),WEEKDAY(A16,2)=7),"F","")</f>
        <v/>
      </c>
      <c r="D16" s="118"/>
      <c r="E16" s="118"/>
      <c r="F16" s="118"/>
      <c r="G16" s="118"/>
      <c r="H16" s="111">
        <f t="shared" si="1"/>
        <v>0</v>
      </c>
      <c r="I16" s="83"/>
    </row>
    <row r="17" spans="1:9" x14ac:dyDescent="0.25">
      <c r="A17" s="112">
        <v>45671</v>
      </c>
      <c r="B17" s="113">
        <f t="shared" si="0"/>
        <v>45671</v>
      </c>
      <c r="C17" s="113" t="str">
        <f>IF(OR(ISNUMBER(MATCH(A17,PARAMETRES!A16:A25,0)),WEEKDAY(A17,2)=7),"F","")</f>
        <v/>
      </c>
      <c r="D17" s="118"/>
      <c r="E17" s="118"/>
      <c r="F17" s="118"/>
      <c r="G17" s="118"/>
      <c r="H17" s="111">
        <f t="shared" si="1"/>
        <v>0</v>
      </c>
      <c r="I17" s="83"/>
    </row>
    <row r="18" spans="1:9" x14ac:dyDescent="0.25">
      <c r="A18" s="112">
        <v>45672</v>
      </c>
      <c r="B18" s="113">
        <f t="shared" si="0"/>
        <v>45672</v>
      </c>
      <c r="C18" s="113" t="str">
        <f>IF(OR(ISNUMBER(MATCH(A18,PARAMETRES!A17:A26,0)),WEEKDAY(A18,2)=7),"F","")</f>
        <v/>
      </c>
      <c r="D18" s="118"/>
      <c r="E18" s="118"/>
      <c r="F18" s="118"/>
      <c r="G18" s="118"/>
      <c r="H18" s="111">
        <f t="shared" si="1"/>
        <v>0</v>
      </c>
      <c r="I18" s="83"/>
    </row>
    <row r="19" spans="1:9" x14ac:dyDescent="0.25">
      <c r="A19" s="112">
        <v>45673</v>
      </c>
      <c r="B19" s="113">
        <f t="shared" si="0"/>
        <v>45673</v>
      </c>
      <c r="C19" s="113" t="str">
        <f>IF(OR(ISNUMBER(MATCH(A19,PARAMETRES!A18:A27,0)),WEEKDAY(A19,2)=7),"F","")</f>
        <v/>
      </c>
      <c r="D19" s="118"/>
      <c r="E19" s="118"/>
      <c r="F19" s="118"/>
      <c r="G19" s="118"/>
      <c r="H19" s="111">
        <f t="shared" si="1"/>
        <v>0</v>
      </c>
      <c r="I19" s="83"/>
    </row>
    <row r="20" spans="1:9" x14ac:dyDescent="0.25">
      <c r="A20" s="112">
        <v>45674</v>
      </c>
      <c r="B20" s="113">
        <f t="shared" si="0"/>
        <v>45674</v>
      </c>
      <c r="C20" s="113" t="str">
        <f>IF(OR(ISNUMBER(MATCH(A20,PARAMETRES!A19:A28,0)),WEEKDAY(A20,2)=7),"F","")</f>
        <v/>
      </c>
      <c r="D20" s="118"/>
      <c r="E20" s="118"/>
      <c r="F20" s="118"/>
      <c r="G20" s="118"/>
      <c r="H20" s="111">
        <f t="shared" si="1"/>
        <v>0</v>
      </c>
      <c r="I20" s="83"/>
    </row>
    <row r="21" spans="1:9" x14ac:dyDescent="0.25">
      <c r="A21" s="112">
        <v>45675</v>
      </c>
      <c r="B21" s="113">
        <f t="shared" si="0"/>
        <v>45675</v>
      </c>
      <c r="C21" s="113" t="str">
        <f>IF(OR(ISNUMBER(MATCH(A21,PARAMETRES!A20:A29,0)),WEEKDAY(A21,2)=7),"F","")</f>
        <v/>
      </c>
      <c r="D21" s="118"/>
      <c r="E21" s="118"/>
      <c r="F21" s="118"/>
      <c r="G21" s="118"/>
      <c r="H21" s="111">
        <f t="shared" si="1"/>
        <v>0</v>
      </c>
      <c r="I21" s="83"/>
    </row>
    <row r="22" spans="1:9" x14ac:dyDescent="0.25">
      <c r="A22" s="112">
        <v>45676</v>
      </c>
      <c r="B22" s="113">
        <f t="shared" si="0"/>
        <v>45676</v>
      </c>
      <c r="C22" s="113" t="str">
        <f>IF(OR(ISNUMBER(MATCH(A22,PARAMETRES!A21:A30,0)),WEEKDAY(A22,2)=7),"F","")</f>
        <v>F</v>
      </c>
      <c r="D22" s="118"/>
      <c r="E22" s="118"/>
      <c r="F22" s="118"/>
      <c r="G22" s="118"/>
      <c r="H22" s="111">
        <f t="shared" si="1"/>
        <v>0</v>
      </c>
      <c r="I22" s="83"/>
    </row>
    <row r="23" spans="1:9" x14ac:dyDescent="0.25">
      <c r="A23" s="112">
        <v>45677</v>
      </c>
      <c r="B23" s="113">
        <f t="shared" si="0"/>
        <v>45677</v>
      </c>
      <c r="C23" s="113" t="str">
        <f>IF(OR(ISNUMBER(MATCH(A23,PARAMETRES!A22:A31,0)),WEEKDAY(A23,2)=7),"F","")</f>
        <v/>
      </c>
      <c r="D23" s="118"/>
      <c r="E23" s="118"/>
      <c r="F23" s="118"/>
      <c r="G23" s="118"/>
      <c r="H23" s="111">
        <f t="shared" si="1"/>
        <v>0</v>
      </c>
      <c r="I23" s="83"/>
    </row>
    <row r="24" spans="1:9" x14ac:dyDescent="0.25">
      <c r="A24" s="112">
        <v>45678</v>
      </c>
      <c r="B24" s="113">
        <f t="shared" si="0"/>
        <v>45678</v>
      </c>
      <c r="C24" s="113" t="str">
        <f>IF(OR(ISNUMBER(MATCH(A24,PARAMETRES!A23:A32,0)),WEEKDAY(A24,2)=7),"F","")</f>
        <v/>
      </c>
      <c r="D24" s="118"/>
      <c r="E24" s="118"/>
      <c r="F24" s="118"/>
      <c r="G24" s="118"/>
      <c r="H24" s="111">
        <f t="shared" si="1"/>
        <v>0</v>
      </c>
      <c r="I24" s="83"/>
    </row>
    <row r="25" spans="1:9" x14ac:dyDescent="0.25">
      <c r="A25" s="112">
        <v>45679</v>
      </c>
      <c r="B25" s="113">
        <f t="shared" si="0"/>
        <v>45679</v>
      </c>
      <c r="C25" s="113" t="str">
        <f>IF(OR(ISNUMBER(MATCH(A25,PARAMETRES!A24:A33,0)),WEEKDAY(A25,2)=7),"F","")</f>
        <v/>
      </c>
      <c r="D25" s="118"/>
      <c r="E25" s="118"/>
      <c r="F25" s="118"/>
      <c r="G25" s="118"/>
      <c r="H25" s="111">
        <f t="shared" si="1"/>
        <v>0</v>
      </c>
      <c r="I25" s="83"/>
    </row>
    <row r="26" spans="1:9" x14ac:dyDescent="0.25">
      <c r="A26" s="112">
        <v>45680</v>
      </c>
      <c r="B26" s="113">
        <f t="shared" si="0"/>
        <v>45680</v>
      </c>
      <c r="C26" s="113" t="str">
        <f>IF(OR(ISNUMBER(MATCH(A26,PARAMETRES!A25:A34,0)),WEEKDAY(A26,2)=7),"F","")</f>
        <v/>
      </c>
      <c r="D26" s="118"/>
      <c r="E26" s="118"/>
      <c r="F26" s="118"/>
      <c r="G26" s="118"/>
      <c r="H26" s="111">
        <f t="shared" si="1"/>
        <v>0</v>
      </c>
      <c r="I26" s="83"/>
    </row>
    <row r="27" spans="1:9" x14ac:dyDescent="0.25">
      <c r="A27" s="112">
        <v>45681</v>
      </c>
      <c r="B27" s="113">
        <f t="shared" si="0"/>
        <v>45681</v>
      </c>
      <c r="C27" s="113" t="str">
        <f>IF(OR(ISNUMBER(MATCH(A27,PARAMETRES!A26:A35,0)),WEEKDAY(A27,2)=7),"F","")</f>
        <v/>
      </c>
      <c r="D27" s="118"/>
      <c r="E27" s="118"/>
      <c r="F27" s="118"/>
      <c r="G27" s="118"/>
      <c r="H27" s="111">
        <f t="shared" si="1"/>
        <v>0</v>
      </c>
      <c r="I27" s="83"/>
    </row>
    <row r="28" spans="1:9" x14ac:dyDescent="0.25">
      <c r="A28" s="112">
        <v>45682</v>
      </c>
      <c r="B28" s="113">
        <f t="shared" si="0"/>
        <v>45682</v>
      </c>
      <c r="C28" s="113" t="str">
        <f>IF(OR(ISNUMBER(MATCH(A28,PARAMETRES!A27:A36,0)),WEEKDAY(A28,2)=7),"F","")</f>
        <v/>
      </c>
      <c r="D28" s="118"/>
      <c r="E28" s="118"/>
      <c r="F28" s="118"/>
      <c r="G28" s="118"/>
      <c r="H28" s="111">
        <f t="shared" si="1"/>
        <v>0</v>
      </c>
      <c r="I28" s="83"/>
    </row>
    <row r="29" spans="1:9" x14ac:dyDescent="0.25">
      <c r="A29" s="112">
        <v>45683</v>
      </c>
      <c r="B29" s="113">
        <f t="shared" si="0"/>
        <v>45683</v>
      </c>
      <c r="C29" s="113" t="str">
        <f>IF(OR(ISNUMBER(MATCH(A29,PARAMETRES!A28:A37,0)),WEEKDAY(A29,2)=7),"F","")</f>
        <v>F</v>
      </c>
      <c r="D29" s="118"/>
      <c r="E29" s="118"/>
      <c r="F29" s="118"/>
      <c r="G29" s="118"/>
      <c r="H29" s="111">
        <f t="shared" si="1"/>
        <v>0</v>
      </c>
      <c r="I29" s="83"/>
    </row>
    <row r="30" spans="1:9" x14ac:dyDescent="0.25">
      <c r="A30" s="112">
        <v>45684</v>
      </c>
      <c r="B30" s="113">
        <f t="shared" si="0"/>
        <v>45684</v>
      </c>
      <c r="C30" s="113" t="str">
        <f>IF(OR(ISNUMBER(MATCH(A30,PARAMETRES!A29:A38,0)),WEEKDAY(A30,2)=7),"F","")</f>
        <v/>
      </c>
      <c r="D30" s="118"/>
      <c r="E30" s="118"/>
      <c r="F30" s="118"/>
      <c r="G30" s="118"/>
      <c r="H30" s="111">
        <f t="shared" si="1"/>
        <v>0</v>
      </c>
      <c r="I30" s="83"/>
    </row>
    <row r="31" spans="1:9" x14ac:dyDescent="0.25">
      <c r="A31" s="112">
        <v>45685</v>
      </c>
      <c r="B31" s="113">
        <f t="shared" si="0"/>
        <v>45685</v>
      </c>
      <c r="C31" s="113" t="str">
        <f>IF(OR(ISNUMBER(MATCH(A31,PARAMETRES!A30:A39,0)),WEEKDAY(A31,2)=7),"F","")</f>
        <v/>
      </c>
      <c r="D31" s="118"/>
      <c r="E31" s="118"/>
      <c r="F31" s="118"/>
      <c r="G31" s="118"/>
      <c r="H31" s="111">
        <f t="shared" si="1"/>
        <v>0</v>
      </c>
      <c r="I31" s="83"/>
    </row>
    <row r="32" spans="1:9" x14ac:dyDescent="0.25">
      <c r="A32" s="112">
        <v>45686</v>
      </c>
      <c r="B32" s="113">
        <f t="shared" si="0"/>
        <v>45686</v>
      </c>
      <c r="C32" s="113" t="str">
        <f>IF(OR(ISNUMBER(MATCH(A32,PARAMETRES!A31:A40,0)),WEEKDAY(A32,2)=7),"F","")</f>
        <v/>
      </c>
      <c r="D32" s="118"/>
      <c r="E32" s="118"/>
      <c r="F32" s="118"/>
      <c r="G32" s="118"/>
      <c r="H32" s="111">
        <f t="shared" si="1"/>
        <v>0</v>
      </c>
      <c r="I32" s="83"/>
    </row>
    <row r="33" spans="1:9" x14ac:dyDescent="0.25">
      <c r="A33" s="112">
        <v>45687</v>
      </c>
      <c r="B33" s="113">
        <f t="shared" si="0"/>
        <v>45687</v>
      </c>
      <c r="C33" s="113" t="str">
        <f>IF(OR(ISNUMBER(MATCH(A33,PARAMETRES!A32:A41,0)),WEEKDAY(A33,2)=7),"F","")</f>
        <v/>
      </c>
      <c r="D33" s="118"/>
      <c r="E33" s="118"/>
      <c r="F33" s="118"/>
      <c r="G33" s="118"/>
      <c r="H33" s="111">
        <f t="shared" si="1"/>
        <v>0</v>
      </c>
      <c r="I33" s="83"/>
    </row>
    <row r="34" spans="1:9" x14ac:dyDescent="0.25">
      <c r="A34" s="112">
        <v>45688</v>
      </c>
      <c r="B34" s="113">
        <f t="shared" si="0"/>
        <v>45688</v>
      </c>
      <c r="C34" s="113" t="str">
        <f>IF(OR(ISNUMBER(MATCH(A34,PARAMETRES!A33:A42,0)),WEEKDAY(A34,2)=7),"F","")</f>
        <v/>
      </c>
      <c r="D34" s="118"/>
      <c r="E34" s="118"/>
      <c r="F34" s="118"/>
      <c r="G34" s="118"/>
      <c r="H34" s="111">
        <f t="shared" si="1"/>
        <v>0</v>
      </c>
      <c r="I34" s="83"/>
    </row>
    <row r="35" spans="1:9" x14ac:dyDescent="0.25">
      <c r="A35" s="107" t="s">
        <v>4</v>
      </c>
      <c r="B35" s="107"/>
      <c r="C35" s="107"/>
      <c r="D35" s="107"/>
      <c r="E35" s="107"/>
      <c r="F35" s="107"/>
      <c r="G35" s="107"/>
      <c r="H35" s="111">
        <f>SUM(H4:H34)</f>
        <v>0.33333333333333337</v>
      </c>
      <c r="I35" s="83"/>
    </row>
    <row r="36" spans="1:9" hidden="1" x14ac:dyDescent="0.25">
      <c r="A36" s="107" t="s">
        <v>15</v>
      </c>
      <c r="B36" s="107"/>
      <c r="C36" s="107"/>
      <c r="D36" s="107"/>
      <c r="E36" s="107"/>
      <c r="F36" s="107"/>
      <c r="G36" s="107"/>
      <c r="H36" s="111">
        <f>H9+H16+H23+H30</f>
        <v>0</v>
      </c>
      <c r="I36" s="83"/>
    </row>
    <row r="37" spans="1:9" x14ac:dyDescent="0.25">
      <c r="A37" s="107" t="s">
        <v>16</v>
      </c>
      <c r="B37" s="107"/>
      <c r="C37" s="107"/>
      <c r="D37" s="107"/>
      <c r="E37" s="107"/>
      <c r="F37" s="107"/>
      <c r="G37" s="107"/>
      <c r="H37" s="111">
        <f>SUMIF(C4:C34,"F",H4:H34)</f>
        <v>0.20833333333333337</v>
      </c>
      <c r="I37" s="83"/>
    </row>
    <row r="38" spans="1:9" hidden="1" x14ac:dyDescent="0.25">
      <c r="A38" s="107" t="s">
        <v>17</v>
      </c>
      <c r="B38" s="107"/>
      <c r="C38" s="107"/>
      <c r="D38" s="107"/>
      <c r="E38" s="107"/>
      <c r="F38" s="107"/>
      <c r="G38" s="107"/>
      <c r="H38" s="85">
        <f>SUM(I4:I34)</f>
        <v>0</v>
      </c>
      <c r="I38" s="83"/>
    </row>
    <row r="40" spans="1:9" x14ac:dyDescent="0.25">
      <c r="A40" t="s">
        <v>34</v>
      </c>
      <c r="H40" t="s">
        <v>48</v>
      </c>
    </row>
    <row r="41" spans="1:9" x14ac:dyDescent="0.25">
      <c r="A41" t="s">
        <v>49</v>
      </c>
    </row>
  </sheetData>
  <sheetProtection sheet="1" objects="1" scenarios="1" selectLockedCells="1"/>
  <mergeCells count="11">
    <mergeCell ref="A35:G35"/>
    <mergeCell ref="A36:G36"/>
    <mergeCell ref="A37:G37"/>
    <mergeCell ref="A38:G38"/>
    <mergeCell ref="A1:B1"/>
    <mergeCell ref="D1:I1"/>
    <mergeCell ref="A2:B3"/>
    <mergeCell ref="D2:E2"/>
    <mergeCell ref="F2:G2"/>
    <mergeCell ref="H2:H3"/>
    <mergeCell ref="I2:I3"/>
  </mergeCells>
  <conditionalFormatting sqref="A4:A34">
    <cfRule type="expression" dxfId="0" priority="1">
      <formula>$C4="F"</formula>
    </cfRule>
  </conditionalFormatting>
  <pageMargins left="0.7" right="0.7" top="0.75" bottom="0.75" header="0.3" footer="0.3"/>
  <ignoredErrors>
    <ignoredError sqref="C5:C14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41"/>
  <sheetViews>
    <sheetView workbookViewId="0">
      <selection sqref="A1:B1"/>
    </sheetView>
  </sheetViews>
  <sheetFormatPr baseColWidth="10" defaultColWidth="10.7109375" defaultRowHeight="15" x14ac:dyDescent="0.25"/>
  <cols>
    <col min="2" max="2" width="5" style="19" customWidth="1"/>
    <col min="8" max="8" width="0" hidden="1" customWidth="1"/>
  </cols>
  <sheetData>
    <row r="1" spans="1:8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x14ac:dyDescent="0.25">
      <c r="A2" s="108">
        <v>45689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x14ac:dyDescent="0.25">
      <c r="A4" s="6" t="s">
        <v>13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x14ac:dyDescent="0.25">
      <c r="A5" s="6" t="s">
        <v>14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x14ac:dyDescent="0.25">
      <c r="A6" s="6" t="s">
        <v>8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x14ac:dyDescent="0.25">
      <c r="A7" s="6" t="s">
        <v>9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x14ac:dyDescent="0.25">
      <c r="A8" s="6" t="s">
        <v>10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x14ac:dyDescent="0.25">
      <c r="A9" s="6" t="s">
        <v>11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x14ac:dyDescent="0.25">
      <c r="A10" s="6" t="s">
        <v>12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x14ac:dyDescent="0.25">
      <c r="A11" s="6" t="s">
        <v>13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x14ac:dyDescent="0.25">
      <c r="A12" s="6" t="s">
        <v>14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x14ac:dyDescent="0.25">
      <c r="A13" s="6" t="s">
        <v>8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x14ac:dyDescent="0.25">
      <c r="A14" s="6" t="s">
        <v>9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x14ac:dyDescent="0.25">
      <c r="A15" s="6" t="s">
        <v>10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x14ac:dyDescent="0.25">
      <c r="A16" s="6" t="s">
        <v>11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x14ac:dyDescent="0.25">
      <c r="A17" s="6" t="s">
        <v>12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x14ac:dyDescent="0.25">
      <c r="A18" s="6" t="s">
        <v>13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x14ac:dyDescent="0.25">
      <c r="A19" s="6" t="s">
        <v>14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x14ac:dyDescent="0.25">
      <c r="A20" s="6" t="s">
        <v>8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x14ac:dyDescent="0.25">
      <c r="A21" s="6" t="s">
        <v>9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x14ac:dyDescent="0.25">
      <c r="A22" s="6" t="s">
        <v>10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x14ac:dyDescent="0.25">
      <c r="A23" s="6" t="s">
        <v>11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x14ac:dyDescent="0.25">
      <c r="A24" s="6" t="s">
        <v>12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x14ac:dyDescent="0.25">
      <c r="A25" s="6" t="s">
        <v>13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x14ac:dyDescent="0.25">
      <c r="A26" s="6" t="s">
        <v>14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x14ac:dyDescent="0.25">
      <c r="A27" s="6" t="s">
        <v>8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x14ac:dyDescent="0.25">
      <c r="A28" s="6" t="s">
        <v>9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x14ac:dyDescent="0.25">
      <c r="A29" s="6" t="s">
        <v>10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x14ac:dyDescent="0.25">
      <c r="A30" s="6" t="s">
        <v>11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x14ac:dyDescent="0.25">
      <c r="A31" s="6" t="s">
        <v>12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idden="1" x14ac:dyDescent="0.25">
      <c r="A32" s="6" t="s">
        <v>11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idden="1" x14ac:dyDescent="0.25">
      <c r="A33" s="6" t="s">
        <v>12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idden="1" x14ac:dyDescent="0.25">
      <c r="A34" s="6" t="s">
        <v>13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idden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idden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x14ac:dyDescent="0.25">
      <c r="A40" t="s">
        <v>34</v>
      </c>
      <c r="G40" t="s">
        <v>48</v>
      </c>
    </row>
    <row r="41" spans="1:8" x14ac:dyDescent="0.25">
      <c r="A41" t="s">
        <v>49</v>
      </c>
    </row>
  </sheetData>
  <mergeCells count="11">
    <mergeCell ref="A35:F35"/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</mergeCells>
  <conditionalFormatting sqref="E6:F6 C7:F7 C19:F19 C21:F21 C26:F26 C33:F33">
    <cfRule type="cellIs" dxfId="54" priority="1" operator="lessThan">
      <formula>0.5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41"/>
  <sheetViews>
    <sheetView workbookViewId="0">
      <selection activeCell="J11" sqref="J11"/>
    </sheetView>
  </sheetViews>
  <sheetFormatPr baseColWidth="10" defaultColWidth="10.7109375" defaultRowHeight="15" x14ac:dyDescent="0.25"/>
  <cols>
    <col min="2" max="2" width="5" style="19" customWidth="1"/>
    <col min="8" max="8" width="0" hidden="1" customWidth="1"/>
  </cols>
  <sheetData>
    <row r="1" spans="1:8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x14ac:dyDescent="0.25">
      <c r="A2" s="108">
        <v>45719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x14ac:dyDescent="0.25">
      <c r="A4" s="6" t="s">
        <v>13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x14ac:dyDescent="0.25">
      <c r="A5" s="6" t="s">
        <v>14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x14ac:dyDescent="0.25">
      <c r="A6" s="6" t="s">
        <v>8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x14ac:dyDescent="0.25">
      <c r="A7" s="6" t="s">
        <v>9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x14ac:dyDescent="0.25">
      <c r="A8" s="6" t="s">
        <v>10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x14ac:dyDescent="0.25">
      <c r="A9" s="6" t="s">
        <v>11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x14ac:dyDescent="0.25">
      <c r="A10" s="6" t="s">
        <v>12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x14ac:dyDescent="0.25">
      <c r="A11" s="6" t="s">
        <v>13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x14ac:dyDescent="0.25">
      <c r="A12" s="6" t="s">
        <v>14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x14ac:dyDescent="0.25">
      <c r="A13" s="6" t="s">
        <v>8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x14ac:dyDescent="0.25">
      <c r="A14" s="6" t="s">
        <v>9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x14ac:dyDescent="0.25">
      <c r="A15" s="6" t="s">
        <v>10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x14ac:dyDescent="0.25">
      <c r="A16" s="6" t="s">
        <v>11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x14ac:dyDescent="0.25">
      <c r="A17" s="6" t="s">
        <v>12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x14ac:dyDescent="0.25">
      <c r="A18" s="6" t="s">
        <v>13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x14ac:dyDescent="0.25">
      <c r="A19" s="6" t="s">
        <v>14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x14ac:dyDescent="0.25">
      <c r="A20" s="6" t="s">
        <v>8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x14ac:dyDescent="0.25">
      <c r="A21" s="6" t="s">
        <v>9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x14ac:dyDescent="0.25">
      <c r="A22" s="6" t="s">
        <v>10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x14ac:dyDescent="0.25">
      <c r="A23" s="6" t="s">
        <v>11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x14ac:dyDescent="0.25">
      <c r="A24" s="6" t="s">
        <v>12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x14ac:dyDescent="0.25">
      <c r="A25" s="6" t="s">
        <v>13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x14ac:dyDescent="0.25">
      <c r="A26" s="6" t="s">
        <v>14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x14ac:dyDescent="0.25">
      <c r="A27" s="6" t="s">
        <v>8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x14ac:dyDescent="0.25">
      <c r="A28" s="6" t="s">
        <v>9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x14ac:dyDescent="0.25">
      <c r="A29" s="6" t="s">
        <v>10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x14ac:dyDescent="0.25">
      <c r="A30" s="6" t="s">
        <v>11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x14ac:dyDescent="0.25">
      <c r="A31" s="6" t="s">
        <v>12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x14ac:dyDescent="0.25">
      <c r="A32" s="6" t="s">
        <v>13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x14ac:dyDescent="0.25">
      <c r="A33" s="6" t="s">
        <v>14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x14ac:dyDescent="0.25">
      <c r="A34" s="6" t="s">
        <v>8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idden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idden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x14ac:dyDescent="0.25">
      <c r="A40" t="s">
        <v>34</v>
      </c>
      <c r="G40" t="s">
        <v>48</v>
      </c>
    </row>
    <row r="41" spans="1:8" x14ac:dyDescent="0.25">
      <c r="A41" t="s">
        <v>49</v>
      </c>
    </row>
  </sheetData>
  <mergeCells count="11">
    <mergeCell ref="A35:F35"/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</mergeCells>
  <conditionalFormatting sqref="E6:F6 C7:F7 C19:F19 C21:F21 C26:F26 C33:F33">
    <cfRule type="cellIs" dxfId="53" priority="1" operator="lessThan">
      <formula>0.5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1"/>
  <sheetViews>
    <sheetView workbookViewId="0">
      <selection sqref="A1:B1"/>
    </sheetView>
  </sheetViews>
  <sheetFormatPr baseColWidth="10" defaultColWidth="10.7109375" defaultRowHeight="15" x14ac:dyDescent="0.25"/>
  <cols>
    <col min="2" max="2" width="5" style="19" customWidth="1"/>
    <col min="8" max="8" width="0" hidden="1" customWidth="1"/>
  </cols>
  <sheetData>
    <row r="1" spans="1:8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x14ac:dyDescent="0.25">
      <c r="A2" s="108">
        <v>45751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x14ac:dyDescent="0.25">
      <c r="A4" s="6" t="s">
        <v>9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x14ac:dyDescent="0.25">
      <c r="A5" s="6" t="s">
        <v>10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x14ac:dyDescent="0.25">
      <c r="A6" s="6" t="s">
        <v>11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x14ac:dyDescent="0.25">
      <c r="A7" s="6" t="s">
        <v>12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x14ac:dyDescent="0.25">
      <c r="A8" s="6" t="s">
        <v>13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x14ac:dyDescent="0.25">
      <c r="A9" s="6" t="s">
        <v>14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x14ac:dyDescent="0.25">
      <c r="A10" s="6" t="s">
        <v>8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x14ac:dyDescent="0.25">
      <c r="A11" s="6" t="s">
        <v>9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x14ac:dyDescent="0.25">
      <c r="A12" s="6" t="s">
        <v>10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x14ac:dyDescent="0.25">
      <c r="A13" s="6" t="s">
        <v>11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x14ac:dyDescent="0.25">
      <c r="A14" s="6" t="s">
        <v>12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x14ac:dyDescent="0.25">
      <c r="A15" s="6" t="s">
        <v>13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x14ac:dyDescent="0.25">
      <c r="A16" s="6" t="s">
        <v>14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x14ac:dyDescent="0.25">
      <c r="A17" s="6" t="s">
        <v>8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x14ac:dyDescent="0.25">
      <c r="A18" s="6" t="s">
        <v>9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x14ac:dyDescent="0.25">
      <c r="A19" s="6" t="s">
        <v>10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x14ac:dyDescent="0.25">
      <c r="A20" s="6" t="s">
        <v>11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x14ac:dyDescent="0.25">
      <c r="A21" s="6" t="s">
        <v>12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x14ac:dyDescent="0.25">
      <c r="A22" s="6" t="s">
        <v>13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x14ac:dyDescent="0.25">
      <c r="A23" s="6" t="s">
        <v>14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x14ac:dyDescent="0.25">
      <c r="A24" s="6" t="s">
        <v>8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x14ac:dyDescent="0.25">
      <c r="A25" s="6" t="s">
        <v>9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x14ac:dyDescent="0.25">
      <c r="A26" s="6" t="s">
        <v>10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x14ac:dyDescent="0.25">
      <c r="A27" s="6" t="s">
        <v>11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x14ac:dyDescent="0.25">
      <c r="A28" s="6" t="s">
        <v>12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x14ac:dyDescent="0.25">
      <c r="A29" s="6" t="s">
        <v>13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x14ac:dyDescent="0.25">
      <c r="A30" s="6" t="s">
        <v>14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x14ac:dyDescent="0.25">
      <c r="A31" s="6" t="s">
        <v>8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x14ac:dyDescent="0.25">
      <c r="A32" s="6" t="s">
        <v>9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x14ac:dyDescent="0.25">
      <c r="A33" s="6" t="s">
        <v>10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idden="1" x14ac:dyDescent="0.25">
      <c r="A34" s="6" t="s">
        <v>13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idden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idden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x14ac:dyDescent="0.25">
      <c r="A40" t="s">
        <v>34</v>
      </c>
      <c r="G40" t="s">
        <v>48</v>
      </c>
    </row>
    <row r="41" spans="1:8" x14ac:dyDescent="0.25">
      <c r="A41" t="s">
        <v>49</v>
      </c>
    </row>
  </sheetData>
  <mergeCells count="11">
    <mergeCell ref="A35:F35"/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</mergeCells>
  <conditionalFormatting sqref="E6:F6 C7:F7 C19:F19 C21:F21 C26:F26 C33:F33">
    <cfRule type="cellIs" dxfId="52" priority="1" operator="lessThan">
      <formula>0.5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41"/>
  <sheetViews>
    <sheetView workbookViewId="0">
      <selection sqref="A1:B1"/>
    </sheetView>
  </sheetViews>
  <sheetFormatPr baseColWidth="10" defaultColWidth="10.7109375" defaultRowHeight="15" x14ac:dyDescent="0.25"/>
  <cols>
    <col min="2" max="2" width="5" style="19" customWidth="1"/>
    <col min="8" max="8" width="0" hidden="1" customWidth="1"/>
  </cols>
  <sheetData>
    <row r="1" spans="1:8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45778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x14ac:dyDescent="0.25">
      <c r="A4" s="6" t="s">
        <v>11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x14ac:dyDescent="0.25">
      <c r="A5" s="6" t="s">
        <v>12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x14ac:dyDescent="0.25">
      <c r="A6" s="6" t="s">
        <v>13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x14ac:dyDescent="0.25">
      <c r="A7" s="6" t="s">
        <v>14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x14ac:dyDescent="0.25">
      <c r="A8" s="6" t="s">
        <v>8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x14ac:dyDescent="0.25">
      <c r="A9" s="6" t="s">
        <v>9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x14ac:dyDescent="0.25">
      <c r="A10" s="6" t="s">
        <v>10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x14ac:dyDescent="0.25">
      <c r="A11" s="6" t="s">
        <v>11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x14ac:dyDescent="0.25">
      <c r="A12" s="6" t="s">
        <v>12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x14ac:dyDescent="0.25">
      <c r="A13" s="6" t="s">
        <v>13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x14ac:dyDescent="0.25">
      <c r="A14" s="6" t="s">
        <v>14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x14ac:dyDescent="0.25">
      <c r="A15" s="6" t="s">
        <v>8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x14ac:dyDescent="0.25">
      <c r="A16" s="6" t="s">
        <v>9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x14ac:dyDescent="0.25">
      <c r="A17" s="6" t="s">
        <v>10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x14ac:dyDescent="0.25">
      <c r="A18" s="6" t="s">
        <v>11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x14ac:dyDescent="0.25">
      <c r="A19" s="6" t="s">
        <v>12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x14ac:dyDescent="0.25">
      <c r="A20" s="6" t="s">
        <v>13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x14ac:dyDescent="0.25">
      <c r="A21" s="6" t="s">
        <v>14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x14ac:dyDescent="0.25">
      <c r="A22" s="6" t="s">
        <v>8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x14ac:dyDescent="0.25">
      <c r="A23" s="6" t="s">
        <v>9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x14ac:dyDescent="0.25">
      <c r="A24" s="6" t="s">
        <v>10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x14ac:dyDescent="0.25">
      <c r="A25" s="6" t="s">
        <v>11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x14ac:dyDescent="0.25">
      <c r="A26" s="6" t="s">
        <v>12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x14ac:dyDescent="0.25">
      <c r="A27" s="6" t="s">
        <v>13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x14ac:dyDescent="0.25">
      <c r="A28" s="6" t="s">
        <v>14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x14ac:dyDescent="0.25">
      <c r="A29" s="6" t="s">
        <v>8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x14ac:dyDescent="0.25">
      <c r="A30" s="6" t="s">
        <v>9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x14ac:dyDescent="0.25">
      <c r="A31" s="6" t="s">
        <v>10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x14ac:dyDescent="0.25">
      <c r="A32" s="6" t="s">
        <v>11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x14ac:dyDescent="0.25">
      <c r="A33" s="6" t="s">
        <v>12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x14ac:dyDescent="0.25">
      <c r="A34" s="6" t="s">
        <v>13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4.4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4.4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x14ac:dyDescent="0.25">
      <c r="A40" t="s">
        <v>34</v>
      </c>
      <c r="G40" t="s">
        <v>48</v>
      </c>
    </row>
    <row r="41" spans="1:8" x14ac:dyDescent="0.25">
      <c r="A41" t="s">
        <v>49</v>
      </c>
    </row>
  </sheetData>
  <mergeCells count="11">
    <mergeCell ref="A35:F35"/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</mergeCells>
  <conditionalFormatting sqref="E6:F6 C7:F7 C19:F19 C21:F21 C26:F26 C33:F33">
    <cfRule type="cellIs" dxfId="51" priority="1" operator="lessThan">
      <formula>0.5</formula>
    </cfRule>
  </conditionalFormatting>
  <pageMargins left="0.7" right="0.7" top="0.75" bottom="0.75" header="0.51180555555555496" footer="0.51180555555555496"/>
  <pageSetup paperSize="9" firstPageNumber="0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H41"/>
  <sheetViews>
    <sheetView workbookViewId="0">
      <selection sqref="A1:B1"/>
    </sheetView>
  </sheetViews>
  <sheetFormatPr baseColWidth="10" defaultColWidth="10.7109375" defaultRowHeight="15" x14ac:dyDescent="0.25"/>
  <cols>
    <col min="2" max="2" width="5" style="19" customWidth="1"/>
    <col min="8" max="8" width="0" hidden="1" customWidth="1"/>
  </cols>
  <sheetData>
    <row r="1" spans="1:8" ht="14.4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45809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x14ac:dyDescent="0.25">
      <c r="A4" s="6" t="s">
        <v>14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x14ac:dyDescent="0.25">
      <c r="A5" s="6" t="s">
        <v>8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x14ac:dyDescent="0.25">
      <c r="A6" s="6" t="s">
        <v>9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x14ac:dyDescent="0.25">
      <c r="A7" s="6" t="s">
        <v>10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x14ac:dyDescent="0.25">
      <c r="A8" s="6" t="s">
        <v>11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x14ac:dyDescent="0.25">
      <c r="A9" s="6" t="s">
        <v>12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x14ac:dyDescent="0.25">
      <c r="A10" s="6" t="s">
        <v>13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x14ac:dyDescent="0.25">
      <c r="A11" s="6" t="s">
        <v>14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x14ac:dyDescent="0.25">
      <c r="A12" s="6" t="s">
        <v>8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x14ac:dyDescent="0.25">
      <c r="A13" s="6" t="s">
        <v>9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x14ac:dyDescent="0.25">
      <c r="A14" s="6" t="s">
        <v>10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x14ac:dyDescent="0.25">
      <c r="A15" s="6" t="s">
        <v>11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x14ac:dyDescent="0.25">
      <c r="A16" s="6" t="s">
        <v>12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x14ac:dyDescent="0.25">
      <c r="A17" s="6" t="s">
        <v>13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x14ac:dyDescent="0.25">
      <c r="A18" s="6" t="s">
        <v>14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x14ac:dyDescent="0.25">
      <c r="A19" s="6" t="s">
        <v>8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x14ac:dyDescent="0.25">
      <c r="A20" s="6" t="s">
        <v>9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x14ac:dyDescent="0.25">
      <c r="A21" s="6" t="s">
        <v>10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x14ac:dyDescent="0.25">
      <c r="A22" s="6" t="s">
        <v>11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x14ac:dyDescent="0.25">
      <c r="A23" s="6" t="s">
        <v>12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x14ac:dyDescent="0.25">
      <c r="A24" s="6" t="s">
        <v>13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x14ac:dyDescent="0.25">
      <c r="A25" s="6" t="s">
        <v>14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x14ac:dyDescent="0.25">
      <c r="A26" s="6" t="s">
        <v>8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x14ac:dyDescent="0.25">
      <c r="A27" s="6" t="s">
        <v>9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x14ac:dyDescent="0.25">
      <c r="A28" s="6" t="s">
        <v>10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x14ac:dyDescent="0.25">
      <c r="A29" s="6" t="s">
        <v>11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x14ac:dyDescent="0.25">
      <c r="A30" s="6" t="s">
        <v>12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x14ac:dyDescent="0.25">
      <c r="A31" s="6" t="s">
        <v>13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x14ac:dyDescent="0.25">
      <c r="A32" s="6" t="s">
        <v>14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x14ac:dyDescent="0.25">
      <c r="A33" s="6" t="s">
        <v>8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idden="1" x14ac:dyDescent="0.25">
      <c r="A34" s="6" t="s">
        <v>13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idden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idden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x14ac:dyDescent="0.25">
      <c r="A40" t="s">
        <v>34</v>
      </c>
      <c r="G40" t="s">
        <v>48</v>
      </c>
    </row>
    <row r="41" spans="1:8" x14ac:dyDescent="0.25">
      <c r="A41" t="s">
        <v>49</v>
      </c>
    </row>
  </sheetData>
  <mergeCells count="11">
    <mergeCell ref="A38:F38"/>
    <mergeCell ref="A35:F35"/>
    <mergeCell ref="A36:F36"/>
    <mergeCell ref="A37:F37"/>
    <mergeCell ref="A1:B1"/>
    <mergeCell ref="C1:H1"/>
    <mergeCell ref="A2:B3"/>
    <mergeCell ref="C2:D2"/>
    <mergeCell ref="E2:F2"/>
    <mergeCell ref="G2:G3"/>
    <mergeCell ref="H2:H3"/>
  </mergeCells>
  <conditionalFormatting sqref="C9:F10">
    <cfRule type="cellIs" dxfId="50" priority="16" operator="lessThan">
      <formula>0.5</formula>
    </cfRule>
  </conditionalFormatting>
  <conditionalFormatting sqref="C28:F28">
    <cfRule type="cellIs" dxfId="49" priority="12" operator="lessThan">
      <formula>0.5</formula>
    </cfRule>
  </conditionalFormatting>
  <conditionalFormatting sqref="E5:F6 C6:F7 C16:F26 C30:F33">
    <cfRule type="cellIs" dxfId="48" priority="1" operator="lessThan">
      <formula>0.5</formula>
    </cfRule>
  </conditionalFormatting>
  <conditionalFormatting sqref="E18:F18">
    <cfRule type="cellIs" dxfId="47" priority="9" operator="lessThan">
      <formula>0.5</formula>
    </cfRule>
  </conditionalFormatting>
  <conditionalFormatting sqref="E23:F24">
    <cfRule type="cellIs" dxfId="46" priority="11" operator="lessThan">
      <formula>0.5</formula>
    </cfRule>
  </conditionalFormatting>
  <conditionalFormatting sqref="E31:F32">
    <cfRule type="cellIs" dxfId="45" priority="15" operator="lessThan">
      <formula>0.5</formula>
    </cfRule>
  </conditionalFormatting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41"/>
  <sheetViews>
    <sheetView workbookViewId="0">
      <selection sqref="A1:B1"/>
    </sheetView>
  </sheetViews>
  <sheetFormatPr baseColWidth="10" defaultColWidth="10.7109375" defaultRowHeight="15" customHeight="1" x14ac:dyDescent="0.25"/>
  <cols>
    <col min="2" max="2" width="5" style="19" customWidth="1"/>
    <col min="8" max="8" width="0" hidden="1" customWidth="1"/>
  </cols>
  <sheetData>
    <row r="1" spans="1:8" ht="1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45839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ht="15" customHeight="1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ht="15" customHeight="1" x14ac:dyDescent="0.25">
      <c r="A4" s="6" t="s">
        <v>9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ht="15" customHeight="1" x14ac:dyDescent="0.25">
      <c r="A5" s="6" t="s">
        <v>10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ht="15" customHeight="1" x14ac:dyDescent="0.25">
      <c r="A6" s="6" t="s">
        <v>11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ht="15" customHeight="1" x14ac:dyDescent="0.25">
      <c r="A7" s="6" t="s">
        <v>12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ht="15" customHeight="1" x14ac:dyDescent="0.25">
      <c r="A8" s="6" t="s">
        <v>13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ht="15" customHeight="1" x14ac:dyDescent="0.25">
      <c r="A9" s="6" t="s">
        <v>14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ht="15" customHeight="1" x14ac:dyDescent="0.25">
      <c r="A10" s="6" t="s">
        <v>8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ht="15" customHeight="1" x14ac:dyDescent="0.25">
      <c r="A11" s="6" t="s">
        <v>9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ht="15" customHeight="1" x14ac:dyDescent="0.25">
      <c r="A12" s="6" t="s">
        <v>10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ht="15" customHeight="1" x14ac:dyDescent="0.25">
      <c r="A13" s="6" t="s">
        <v>11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ht="15" customHeight="1" x14ac:dyDescent="0.25">
      <c r="A14" s="6" t="s">
        <v>12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ht="15" customHeight="1" x14ac:dyDescent="0.25">
      <c r="A15" s="6" t="s">
        <v>13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ht="15" customHeight="1" x14ac:dyDescent="0.25">
      <c r="A16" s="6" t="s">
        <v>14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ht="15" customHeight="1" x14ac:dyDescent="0.25">
      <c r="A17" s="6" t="s">
        <v>8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ht="15" customHeight="1" x14ac:dyDescent="0.25">
      <c r="A18" s="6" t="s">
        <v>9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ht="15" customHeight="1" x14ac:dyDescent="0.25">
      <c r="A19" s="6" t="s">
        <v>10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ht="15" customHeight="1" x14ac:dyDescent="0.25">
      <c r="A20" s="6" t="s">
        <v>11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ht="15" customHeight="1" x14ac:dyDescent="0.25">
      <c r="A21" s="6" t="s">
        <v>12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ht="15" customHeight="1" x14ac:dyDescent="0.25">
      <c r="A22" s="6" t="s">
        <v>13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ht="15" customHeight="1" x14ac:dyDescent="0.25">
      <c r="A23" s="6" t="s">
        <v>14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ht="15" customHeight="1" x14ac:dyDescent="0.25">
      <c r="A24" s="6" t="s">
        <v>8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ht="15" customHeight="1" x14ac:dyDescent="0.25">
      <c r="A25" s="6" t="s">
        <v>9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ht="15" customHeight="1" x14ac:dyDescent="0.25">
      <c r="A26" s="6" t="s">
        <v>10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ht="15" customHeight="1" x14ac:dyDescent="0.25">
      <c r="A27" s="6" t="s">
        <v>11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ht="15" customHeight="1" x14ac:dyDescent="0.25">
      <c r="A28" s="6" t="s">
        <v>12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ht="15" customHeight="1" x14ac:dyDescent="0.25">
      <c r="A29" s="6" t="s">
        <v>13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ht="15" customHeight="1" x14ac:dyDescent="0.25">
      <c r="A30" s="6" t="s">
        <v>14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ht="15" customHeight="1" x14ac:dyDescent="0.25">
      <c r="A31" s="6" t="s">
        <v>8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t="15" customHeight="1" x14ac:dyDescent="0.25">
      <c r="A32" s="6" t="s">
        <v>9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t="15" customHeight="1" x14ac:dyDescent="0.25">
      <c r="A33" s="6" t="s">
        <v>10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t="15" customHeight="1" x14ac:dyDescent="0.25">
      <c r="A34" s="6" t="s">
        <v>11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ht="15" customHeight="1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ht="15" customHeight="1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ht="15" customHeight="1" x14ac:dyDescent="0.25">
      <c r="A40" t="s">
        <v>34</v>
      </c>
      <c r="G40" t="s">
        <v>48</v>
      </c>
    </row>
    <row r="41" spans="1:8" ht="15" customHeight="1" x14ac:dyDescent="0.25">
      <c r="A41" t="s">
        <v>49</v>
      </c>
    </row>
  </sheetData>
  <mergeCells count="11"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  <mergeCell ref="A35:F35"/>
  </mergeCells>
  <conditionalFormatting sqref="C9:F10">
    <cfRule type="cellIs" dxfId="44" priority="9" operator="lessThan">
      <formula>0.5</formula>
    </cfRule>
  </conditionalFormatting>
  <conditionalFormatting sqref="C28:F28">
    <cfRule type="cellIs" dxfId="43" priority="14" operator="lessThan">
      <formula>0.5</formula>
    </cfRule>
  </conditionalFormatting>
  <conditionalFormatting sqref="E5:F6 C6:F7 C16:F26 C30:F33">
    <cfRule type="cellIs" dxfId="42" priority="1" operator="lessThan">
      <formula>0.5</formula>
    </cfRule>
  </conditionalFormatting>
  <conditionalFormatting sqref="E18:F18">
    <cfRule type="cellIs" dxfId="41" priority="18" operator="lessThan">
      <formula>0.5</formula>
    </cfRule>
  </conditionalFormatting>
  <conditionalFormatting sqref="E22:F24">
    <cfRule type="cellIs" dxfId="40" priority="6" operator="lessThan">
      <formula>0.5</formula>
    </cfRule>
  </conditionalFormatting>
  <conditionalFormatting sqref="E31:F32">
    <cfRule type="cellIs" dxfId="39" priority="4" operator="lessThan">
      <formula>0.5</formula>
    </cfRule>
  </conditionalFormatting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41"/>
  <sheetViews>
    <sheetView workbookViewId="0">
      <selection sqref="A1:B1"/>
    </sheetView>
  </sheetViews>
  <sheetFormatPr baseColWidth="10" defaultColWidth="10.7109375" defaultRowHeight="15" customHeight="1" x14ac:dyDescent="0.25"/>
  <cols>
    <col min="2" max="2" width="5" style="19" customWidth="1"/>
    <col min="8" max="8" width="0" hidden="1" customWidth="1"/>
  </cols>
  <sheetData>
    <row r="1" spans="1:8" ht="1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45870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ht="15" customHeight="1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ht="15" customHeight="1" x14ac:dyDescent="0.25">
      <c r="A4" s="6" t="s">
        <v>12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ht="15" customHeight="1" x14ac:dyDescent="0.25">
      <c r="A5" s="6" t="s">
        <v>13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ht="15" customHeight="1" x14ac:dyDescent="0.25">
      <c r="A6" s="6" t="s">
        <v>14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ht="15" customHeight="1" x14ac:dyDescent="0.25">
      <c r="A7" s="6" t="s">
        <v>8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ht="15" customHeight="1" x14ac:dyDescent="0.25">
      <c r="A8" s="6" t="s">
        <v>9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ht="15" customHeight="1" x14ac:dyDescent="0.25">
      <c r="A9" s="6" t="s">
        <v>10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ht="15" customHeight="1" x14ac:dyDescent="0.25">
      <c r="A10" s="6" t="s">
        <v>11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ht="15" customHeight="1" x14ac:dyDescent="0.25">
      <c r="A11" s="6" t="s">
        <v>12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ht="15" customHeight="1" x14ac:dyDescent="0.25">
      <c r="A12" s="6" t="s">
        <v>13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ht="15" customHeight="1" x14ac:dyDescent="0.25">
      <c r="A13" s="6" t="s">
        <v>14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ht="15" customHeight="1" x14ac:dyDescent="0.25">
      <c r="A14" s="6" t="s">
        <v>8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ht="15" customHeight="1" x14ac:dyDescent="0.25">
      <c r="A15" s="6" t="s">
        <v>9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ht="15" customHeight="1" x14ac:dyDescent="0.25">
      <c r="A16" s="6" t="s">
        <v>10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ht="15" customHeight="1" x14ac:dyDescent="0.25">
      <c r="A17" s="6" t="s">
        <v>11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ht="15" customHeight="1" x14ac:dyDescent="0.25">
      <c r="A18" s="6" t="s">
        <v>12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ht="15" customHeight="1" x14ac:dyDescent="0.25">
      <c r="A19" s="6" t="s">
        <v>13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ht="15" customHeight="1" x14ac:dyDescent="0.25">
      <c r="A20" s="6" t="s">
        <v>14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ht="15" customHeight="1" x14ac:dyDescent="0.25">
      <c r="A21" s="6" t="s">
        <v>8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ht="15" customHeight="1" x14ac:dyDescent="0.25">
      <c r="A22" s="6" t="s">
        <v>9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ht="15" customHeight="1" x14ac:dyDescent="0.25">
      <c r="A23" s="6" t="s">
        <v>10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ht="15" customHeight="1" x14ac:dyDescent="0.25">
      <c r="A24" s="6" t="s">
        <v>11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ht="15" customHeight="1" x14ac:dyDescent="0.25">
      <c r="A25" s="6" t="s">
        <v>12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ht="15" customHeight="1" x14ac:dyDescent="0.25">
      <c r="A26" s="6" t="s">
        <v>13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ht="15" customHeight="1" x14ac:dyDescent="0.25">
      <c r="A27" s="6" t="s">
        <v>14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ht="15" customHeight="1" x14ac:dyDescent="0.25">
      <c r="A28" s="6" t="s">
        <v>8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ht="15" customHeight="1" x14ac:dyDescent="0.25">
      <c r="A29" s="6" t="s">
        <v>9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ht="15" customHeight="1" x14ac:dyDescent="0.25">
      <c r="A30" s="6" t="s">
        <v>10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ht="15" customHeight="1" x14ac:dyDescent="0.25">
      <c r="A31" s="6" t="s">
        <v>11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t="15" customHeight="1" x14ac:dyDescent="0.25">
      <c r="A32" s="6" t="s">
        <v>12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t="15" customHeight="1" x14ac:dyDescent="0.25">
      <c r="A33" s="6" t="s">
        <v>13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t="15" customHeight="1" x14ac:dyDescent="0.25">
      <c r="A34" s="6" t="s">
        <v>14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ht="15" customHeight="1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ht="15" customHeight="1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ht="15" customHeight="1" x14ac:dyDescent="0.25">
      <c r="A40" t="s">
        <v>34</v>
      </c>
      <c r="G40" t="s">
        <v>48</v>
      </c>
    </row>
    <row r="41" spans="1:8" ht="15" customHeight="1" x14ac:dyDescent="0.25">
      <c r="A41" t="s">
        <v>49</v>
      </c>
    </row>
  </sheetData>
  <mergeCells count="11"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  <mergeCell ref="A35:F35"/>
  </mergeCells>
  <conditionalFormatting sqref="C9:F10">
    <cfRule type="cellIs" dxfId="38" priority="9" operator="lessThan">
      <formula>0.5</formula>
    </cfRule>
  </conditionalFormatting>
  <conditionalFormatting sqref="E26:E27">
    <cfRule type="cellIs" dxfId="37" priority="30" operator="lessThan">
      <formula>0.5</formula>
    </cfRule>
  </conditionalFormatting>
  <conditionalFormatting sqref="E30">
    <cfRule type="cellIs" dxfId="36" priority="32" operator="lessThan">
      <formula>0.5</formula>
    </cfRule>
  </conditionalFormatting>
  <conditionalFormatting sqref="E5:F6 C6:F7 C16:F26 C28:F33">
    <cfRule type="cellIs" dxfId="35" priority="1" operator="lessThan">
      <formula>0.5</formula>
    </cfRule>
  </conditionalFormatting>
  <conditionalFormatting sqref="E18:F18">
    <cfRule type="cellIs" dxfId="34" priority="18" operator="lessThan">
      <formula>0.5</formula>
    </cfRule>
  </conditionalFormatting>
  <conditionalFormatting sqref="E23:F24">
    <cfRule type="cellIs" dxfId="33" priority="6" operator="lessThan">
      <formula>0.5</formula>
    </cfRule>
  </conditionalFormatting>
  <conditionalFormatting sqref="E28:F28">
    <cfRule type="cellIs" dxfId="32" priority="14" operator="lessThan">
      <formula>0.5</formula>
    </cfRule>
  </conditionalFormatting>
  <conditionalFormatting sqref="E31:F33">
    <cfRule type="cellIs" dxfId="31" priority="4" operator="lessThan">
      <formula>0.5</formula>
    </cfRule>
  </conditionalFormatting>
  <conditionalFormatting sqref="F26">
    <cfRule type="cellIs" dxfId="30" priority="27" operator="lessThan">
      <formula>0.5</formula>
    </cfRule>
  </conditionalFormatting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41"/>
  <sheetViews>
    <sheetView workbookViewId="0">
      <selection activeCell="J11" sqref="J11"/>
    </sheetView>
  </sheetViews>
  <sheetFormatPr baseColWidth="10" defaultColWidth="10.7109375" defaultRowHeight="15" customHeight="1" x14ac:dyDescent="0.25"/>
  <cols>
    <col min="2" max="2" width="5" style="19" customWidth="1"/>
    <col min="8" max="8" width="0" hidden="1" customWidth="1"/>
  </cols>
  <sheetData>
    <row r="1" spans="1:8" ht="1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45901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ht="15" customHeight="1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ht="15" customHeight="1" x14ac:dyDescent="0.25">
      <c r="A4" s="6" t="s">
        <v>8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ht="15" customHeight="1" x14ac:dyDescent="0.25">
      <c r="A5" s="6" t="s">
        <v>9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ht="15" customHeight="1" x14ac:dyDescent="0.25">
      <c r="A6" s="6" t="s">
        <v>10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ht="15" customHeight="1" x14ac:dyDescent="0.25">
      <c r="A7" s="6" t="s">
        <v>11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ht="15" customHeight="1" x14ac:dyDescent="0.25">
      <c r="A8" s="6" t="s">
        <v>12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ht="15" customHeight="1" x14ac:dyDescent="0.25">
      <c r="A9" s="6" t="s">
        <v>13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ht="15" customHeight="1" x14ac:dyDescent="0.25">
      <c r="A10" s="6" t="s">
        <v>14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ht="15" customHeight="1" x14ac:dyDescent="0.25">
      <c r="A11" s="6" t="s">
        <v>8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ht="15" customHeight="1" x14ac:dyDescent="0.25">
      <c r="A12" s="6" t="s">
        <v>9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ht="15" customHeight="1" x14ac:dyDescent="0.25">
      <c r="A13" s="6" t="s">
        <v>10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ht="15" customHeight="1" x14ac:dyDescent="0.25">
      <c r="A14" s="6" t="s">
        <v>11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ht="15" customHeight="1" x14ac:dyDescent="0.25">
      <c r="A15" s="6" t="s">
        <v>12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ht="15" customHeight="1" x14ac:dyDescent="0.25">
      <c r="A16" s="6" t="s">
        <v>13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ht="15" customHeight="1" x14ac:dyDescent="0.25">
      <c r="A17" s="6" t="s">
        <v>14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ht="15" customHeight="1" x14ac:dyDescent="0.25">
      <c r="A18" s="6" t="s">
        <v>8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ht="15" customHeight="1" x14ac:dyDescent="0.25">
      <c r="A19" s="6" t="s">
        <v>9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ht="15" customHeight="1" x14ac:dyDescent="0.25">
      <c r="A20" s="6" t="s">
        <v>10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ht="15" customHeight="1" x14ac:dyDescent="0.25">
      <c r="A21" s="6" t="s">
        <v>11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ht="15" customHeight="1" x14ac:dyDescent="0.25">
      <c r="A22" s="6" t="s">
        <v>12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ht="15" customHeight="1" x14ac:dyDescent="0.25">
      <c r="A23" s="6" t="s">
        <v>13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ht="15" customHeight="1" x14ac:dyDescent="0.25">
      <c r="A24" s="6" t="s">
        <v>14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ht="15" customHeight="1" x14ac:dyDescent="0.25">
      <c r="A25" s="6" t="s">
        <v>8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ht="15" customHeight="1" x14ac:dyDescent="0.25">
      <c r="A26" s="6" t="s">
        <v>9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ht="15" customHeight="1" x14ac:dyDescent="0.25">
      <c r="A27" s="6" t="s">
        <v>10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ht="15" customHeight="1" x14ac:dyDescent="0.25">
      <c r="A28" s="6" t="s">
        <v>11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ht="15" customHeight="1" x14ac:dyDescent="0.25">
      <c r="A29" s="6" t="s">
        <v>12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ht="15" customHeight="1" x14ac:dyDescent="0.25">
      <c r="A30" s="6" t="s">
        <v>13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ht="15" customHeight="1" x14ac:dyDescent="0.25">
      <c r="A31" s="6" t="s">
        <v>14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t="15" customHeight="1" x14ac:dyDescent="0.25">
      <c r="A32" s="6" t="s">
        <v>8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t="15" customHeight="1" x14ac:dyDescent="0.25">
      <c r="A33" s="6" t="s">
        <v>9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t="15" hidden="1" customHeight="1" x14ac:dyDescent="0.25">
      <c r="A34" s="6" t="s">
        <v>13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ht="15" customHeight="1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ht="15" customHeight="1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ht="15" customHeight="1" x14ac:dyDescent="0.25">
      <c r="A40" t="s">
        <v>34</v>
      </c>
      <c r="G40" t="s">
        <v>48</v>
      </c>
    </row>
    <row r="41" spans="1:8" ht="15" customHeight="1" x14ac:dyDescent="0.25">
      <c r="A41" t="s">
        <v>49</v>
      </c>
    </row>
  </sheetData>
  <mergeCells count="11">
    <mergeCell ref="A35:F35"/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</mergeCells>
  <conditionalFormatting sqref="C9:F10">
    <cfRule type="cellIs" dxfId="29" priority="9" operator="lessThan">
      <formula>0.5</formula>
    </cfRule>
  </conditionalFormatting>
  <conditionalFormatting sqref="E5:F6 C5:F7 C14:F26 C28:F34">
    <cfRule type="cellIs" dxfId="28" priority="1" operator="lessThan">
      <formula>0.5</formula>
    </cfRule>
  </conditionalFormatting>
  <conditionalFormatting sqref="E15:F15">
    <cfRule type="cellIs" dxfId="27" priority="30" operator="lessThan">
      <formula>0.5</formula>
    </cfRule>
  </conditionalFormatting>
  <conditionalFormatting sqref="E18:F19">
    <cfRule type="cellIs" dxfId="26" priority="18" operator="lessThan">
      <formula>0.5</formula>
    </cfRule>
  </conditionalFormatting>
  <conditionalFormatting sqref="E22:F24">
    <cfRule type="cellIs" dxfId="25" priority="6" operator="lessThan">
      <formula>0.5</formula>
    </cfRule>
  </conditionalFormatting>
  <conditionalFormatting sqref="E28:F29">
    <cfRule type="cellIs" dxfId="24" priority="14" operator="lessThan">
      <formula>0.5</formula>
    </cfRule>
  </conditionalFormatting>
  <conditionalFormatting sqref="E31:F32">
    <cfRule type="cellIs" dxfId="23" priority="4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H41"/>
  <sheetViews>
    <sheetView zoomScale="90" zoomScaleNormal="90" workbookViewId="0">
      <selection sqref="A1:B1"/>
    </sheetView>
  </sheetViews>
  <sheetFormatPr baseColWidth="10" defaultColWidth="10.7109375" defaultRowHeight="15" customHeight="1" x14ac:dyDescent="0.25"/>
  <cols>
    <col min="2" max="2" width="5" style="19" customWidth="1"/>
    <col min="8" max="8" width="0" hidden="1" customWidth="1"/>
  </cols>
  <sheetData>
    <row r="1" spans="1:8" ht="1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45931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ht="15" customHeight="1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ht="15" customHeight="1" x14ac:dyDescent="0.25">
      <c r="A4" s="6" t="s">
        <v>10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ht="15" customHeight="1" x14ac:dyDescent="0.25">
      <c r="A5" s="6" t="s">
        <v>11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ht="15" customHeight="1" x14ac:dyDescent="0.25">
      <c r="A6" s="6" t="s">
        <v>12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ht="15" customHeight="1" x14ac:dyDescent="0.25">
      <c r="A7" s="6" t="s">
        <v>13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ht="15" customHeight="1" x14ac:dyDescent="0.25">
      <c r="A8" s="6" t="s">
        <v>14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ht="15" customHeight="1" x14ac:dyDescent="0.25">
      <c r="A9" s="6" t="s">
        <v>8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ht="15" customHeight="1" x14ac:dyDescent="0.25">
      <c r="A10" s="6" t="s">
        <v>9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ht="15" customHeight="1" x14ac:dyDescent="0.25">
      <c r="A11" s="6" t="s">
        <v>10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ht="15" customHeight="1" x14ac:dyDescent="0.25">
      <c r="A12" s="6" t="s">
        <v>11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ht="15" customHeight="1" x14ac:dyDescent="0.25">
      <c r="A13" s="6" t="s">
        <v>12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ht="15" customHeight="1" x14ac:dyDescent="0.25">
      <c r="A14" s="6" t="s">
        <v>13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ht="15" customHeight="1" x14ac:dyDescent="0.25">
      <c r="A15" s="6" t="s">
        <v>14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ht="15" customHeight="1" x14ac:dyDescent="0.25">
      <c r="A16" s="6" t="s">
        <v>8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ht="15" customHeight="1" x14ac:dyDescent="0.25">
      <c r="A17" s="6" t="s">
        <v>9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ht="15" customHeight="1" x14ac:dyDescent="0.25">
      <c r="A18" s="6" t="s">
        <v>10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ht="15" customHeight="1" x14ac:dyDescent="0.25">
      <c r="A19" s="6" t="s">
        <v>11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ht="15" customHeight="1" x14ac:dyDescent="0.25">
      <c r="A20" s="6" t="s">
        <v>12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ht="15" customHeight="1" x14ac:dyDescent="0.25">
      <c r="A21" s="6" t="s">
        <v>13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ht="15" customHeight="1" x14ac:dyDescent="0.25">
      <c r="A22" s="6" t="s">
        <v>14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ht="15" customHeight="1" x14ac:dyDescent="0.25">
      <c r="A23" s="6" t="s">
        <v>8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ht="15" customHeight="1" x14ac:dyDescent="0.25">
      <c r="A24" s="6" t="s">
        <v>9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ht="15" customHeight="1" x14ac:dyDescent="0.25">
      <c r="A25" s="6" t="s">
        <v>10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ht="15" customHeight="1" x14ac:dyDescent="0.25">
      <c r="A26" s="6" t="s">
        <v>11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ht="15" customHeight="1" x14ac:dyDescent="0.25">
      <c r="A27" s="6" t="s">
        <v>12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ht="15" customHeight="1" x14ac:dyDescent="0.25">
      <c r="A28" s="6" t="s">
        <v>13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ht="15" customHeight="1" x14ac:dyDescent="0.25">
      <c r="A29" s="6" t="s">
        <v>14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ht="15" customHeight="1" x14ac:dyDescent="0.25">
      <c r="A30" s="6" t="s">
        <v>8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ht="15" customHeight="1" x14ac:dyDescent="0.25">
      <c r="A31" s="6" t="s">
        <v>9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t="15" customHeight="1" x14ac:dyDescent="0.25">
      <c r="A32" s="6" t="s">
        <v>10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t="15" customHeight="1" x14ac:dyDescent="0.25">
      <c r="A33" s="6" t="s">
        <v>11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t="15" customHeight="1" x14ac:dyDescent="0.25">
      <c r="A34" s="6" t="s">
        <v>12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ht="15" customHeight="1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ht="15" customHeight="1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ht="15" customHeight="1" x14ac:dyDescent="0.25">
      <c r="A40" t="s">
        <v>34</v>
      </c>
      <c r="G40" t="s">
        <v>48</v>
      </c>
    </row>
    <row r="41" spans="1:8" ht="15" customHeight="1" x14ac:dyDescent="0.25">
      <c r="A41" t="s">
        <v>49</v>
      </c>
    </row>
  </sheetData>
  <mergeCells count="11">
    <mergeCell ref="A36:F36"/>
    <mergeCell ref="A37:F37"/>
    <mergeCell ref="A38:F38"/>
    <mergeCell ref="A1:B1"/>
    <mergeCell ref="C1:H1"/>
    <mergeCell ref="A2:B3"/>
    <mergeCell ref="C2:D2"/>
    <mergeCell ref="E2:F2"/>
    <mergeCell ref="G2:G3"/>
    <mergeCell ref="H2:H3"/>
    <mergeCell ref="A35:F35"/>
  </mergeCells>
  <conditionalFormatting sqref="C28:F28">
    <cfRule type="cellIs" dxfId="22" priority="14" operator="lessThan">
      <formula>0.5</formula>
    </cfRule>
  </conditionalFormatting>
  <conditionalFormatting sqref="E5:F6 C5:F26 C30:F33">
    <cfRule type="cellIs" dxfId="21" priority="1" operator="lessThan">
      <formula>0.5</formula>
    </cfRule>
  </conditionalFormatting>
  <conditionalFormatting sqref="E18:F18">
    <cfRule type="cellIs" dxfId="20" priority="18" operator="lessThan">
      <formula>0.5</formula>
    </cfRule>
  </conditionalFormatting>
  <conditionalFormatting sqref="E23:F24">
    <cfRule type="cellIs" dxfId="19" priority="6" operator="lessThan">
      <formula>0.5</formula>
    </cfRule>
  </conditionalFormatting>
  <conditionalFormatting sqref="E31:F32">
    <cfRule type="cellIs" dxfId="18" priority="4" operator="lessThan">
      <formula>0.5</formula>
    </cfRule>
  </conditionalFormatting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H41"/>
  <sheetViews>
    <sheetView workbookViewId="0">
      <selection sqref="A1:B1"/>
    </sheetView>
  </sheetViews>
  <sheetFormatPr baseColWidth="10" defaultColWidth="10.7109375" defaultRowHeight="15" customHeight="1" x14ac:dyDescent="0.25"/>
  <cols>
    <col min="2" max="2" width="5" style="19" customWidth="1"/>
    <col min="8" max="8" width="0" hidden="1" customWidth="1"/>
  </cols>
  <sheetData>
    <row r="1" spans="1:8" ht="1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45962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ht="15" customHeight="1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ht="15" customHeight="1" x14ac:dyDescent="0.25">
      <c r="A4" s="6" t="s">
        <v>13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ht="15" customHeight="1" x14ac:dyDescent="0.25">
      <c r="A5" s="6" t="s">
        <v>14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ht="15" customHeight="1" x14ac:dyDescent="0.25">
      <c r="A6" s="6" t="s">
        <v>8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ht="15" customHeight="1" x14ac:dyDescent="0.25">
      <c r="A7" s="6" t="s">
        <v>9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ht="15" customHeight="1" x14ac:dyDescent="0.25">
      <c r="A8" s="6" t="s">
        <v>10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ht="15" customHeight="1" x14ac:dyDescent="0.25">
      <c r="A9" s="6" t="s">
        <v>11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ht="15" customHeight="1" x14ac:dyDescent="0.25">
      <c r="A10" s="6" t="s">
        <v>12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ht="15" customHeight="1" x14ac:dyDescent="0.25">
      <c r="A11" s="6" t="s">
        <v>13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ht="15" customHeight="1" x14ac:dyDescent="0.25">
      <c r="A12" s="6" t="s">
        <v>14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ht="15" customHeight="1" x14ac:dyDescent="0.25">
      <c r="A13" s="6" t="s">
        <v>8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ht="15" customHeight="1" x14ac:dyDescent="0.25">
      <c r="A14" s="6" t="s">
        <v>9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ht="15" customHeight="1" x14ac:dyDescent="0.25">
      <c r="A15" s="6" t="s">
        <v>10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ht="15" customHeight="1" x14ac:dyDescent="0.25">
      <c r="A16" s="6" t="s">
        <v>11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ht="15" customHeight="1" x14ac:dyDescent="0.25">
      <c r="A17" s="6" t="s">
        <v>12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ht="15" customHeight="1" x14ac:dyDescent="0.25">
      <c r="A18" s="6" t="s">
        <v>13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ht="15" customHeight="1" x14ac:dyDescent="0.25">
      <c r="A19" s="6" t="s">
        <v>14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ht="15" customHeight="1" x14ac:dyDescent="0.25">
      <c r="A20" s="6" t="s">
        <v>8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ht="15" customHeight="1" x14ac:dyDescent="0.25">
      <c r="A21" s="6" t="s">
        <v>9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ht="15" customHeight="1" x14ac:dyDescent="0.25">
      <c r="A22" s="6" t="s">
        <v>10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ht="15" customHeight="1" x14ac:dyDescent="0.25">
      <c r="A23" s="6" t="s">
        <v>11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ht="15" customHeight="1" x14ac:dyDescent="0.25">
      <c r="A24" s="6" t="s">
        <v>12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ht="15" customHeight="1" x14ac:dyDescent="0.25">
      <c r="A25" s="6" t="s">
        <v>13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ht="15" customHeight="1" x14ac:dyDescent="0.25">
      <c r="A26" s="6" t="s">
        <v>14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ht="15" customHeight="1" x14ac:dyDescent="0.25">
      <c r="A27" s="6" t="s">
        <v>8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ht="15" customHeight="1" x14ac:dyDescent="0.25">
      <c r="A28" s="6" t="s">
        <v>9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ht="15" customHeight="1" x14ac:dyDescent="0.25">
      <c r="A29" s="6" t="s">
        <v>10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ht="15" customHeight="1" x14ac:dyDescent="0.25">
      <c r="A30" s="6" t="s">
        <v>11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ht="15" customHeight="1" x14ac:dyDescent="0.25">
      <c r="A31" s="6" t="s">
        <v>12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t="15" customHeight="1" x14ac:dyDescent="0.25">
      <c r="A32" s="6" t="s">
        <v>13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t="15" customHeight="1" x14ac:dyDescent="0.25">
      <c r="A33" s="6" t="s">
        <v>14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t="15" hidden="1" customHeight="1" x14ac:dyDescent="0.25">
      <c r="A34" s="6" t="s">
        <v>13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ht="15" customHeight="1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ht="15" customHeight="1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ht="15" customHeight="1" x14ac:dyDescent="0.25">
      <c r="A40" t="s">
        <v>34</v>
      </c>
      <c r="G40" t="s">
        <v>48</v>
      </c>
    </row>
    <row r="41" spans="1:8" ht="15" customHeight="1" x14ac:dyDescent="0.25">
      <c r="A41" t="s">
        <v>49</v>
      </c>
    </row>
  </sheetData>
  <mergeCells count="11">
    <mergeCell ref="G2:G3"/>
    <mergeCell ref="H2:H3"/>
    <mergeCell ref="C1:H1"/>
    <mergeCell ref="A38:F38"/>
    <mergeCell ref="A35:F35"/>
    <mergeCell ref="A36:F36"/>
    <mergeCell ref="A37:F37"/>
    <mergeCell ref="A1:B1"/>
    <mergeCell ref="A2:B3"/>
    <mergeCell ref="C2:D2"/>
    <mergeCell ref="E2:F2"/>
  </mergeCells>
  <conditionalFormatting sqref="C13:D13">
    <cfRule type="cellIs" dxfId="17" priority="29" operator="lessThan">
      <formula>0.5</formula>
    </cfRule>
  </conditionalFormatting>
  <conditionalFormatting sqref="C20:D20">
    <cfRule type="cellIs" dxfId="16" priority="32" operator="lessThan">
      <formula>0.5</formula>
    </cfRule>
  </conditionalFormatting>
  <conditionalFormatting sqref="C27:D27">
    <cfRule type="cellIs" dxfId="15" priority="36" operator="lessThan">
      <formula>0.5</formula>
    </cfRule>
  </conditionalFormatting>
  <conditionalFormatting sqref="C4:F7 E5:F6 C16:F26 C30:F33">
    <cfRule type="cellIs" dxfId="14" priority="1" operator="lessThan">
      <formula>0.5</formula>
    </cfRule>
  </conditionalFormatting>
  <conditionalFormatting sqref="C9:F10">
    <cfRule type="cellIs" dxfId="13" priority="9" operator="lessThan">
      <formula>0.5</formula>
    </cfRule>
  </conditionalFormatting>
  <conditionalFormatting sqref="C28:F28">
    <cfRule type="cellIs" dxfId="12" priority="15" operator="lessThan">
      <formula>0.5</formula>
    </cfRule>
  </conditionalFormatting>
  <conditionalFormatting sqref="E11:F13">
    <cfRule type="cellIs" dxfId="11" priority="27" operator="lessThan">
      <formula>0.5</formula>
    </cfRule>
  </conditionalFormatting>
  <conditionalFormatting sqref="E18:F20">
    <cfRule type="cellIs" dxfId="10" priority="18" operator="lessThan">
      <formula>0.5</formula>
    </cfRule>
  </conditionalFormatting>
  <conditionalFormatting sqref="E23:F24">
    <cfRule type="cellIs" dxfId="9" priority="6" operator="lessThan">
      <formula>0.5</formula>
    </cfRule>
  </conditionalFormatting>
  <conditionalFormatting sqref="E27:F28">
    <cfRule type="cellIs" dxfId="8" priority="14" operator="lessThan">
      <formula>0.5</formula>
    </cfRule>
  </conditionalFormatting>
  <conditionalFormatting sqref="E31:F32">
    <cfRule type="cellIs" dxfId="7" priority="4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41"/>
  <sheetViews>
    <sheetView workbookViewId="0">
      <selection activeCell="J11" sqref="J11"/>
    </sheetView>
  </sheetViews>
  <sheetFormatPr baseColWidth="10" defaultColWidth="10.7109375" defaultRowHeight="15" customHeight="1" x14ac:dyDescent="0.25"/>
  <cols>
    <col min="2" max="2" width="5" style="19" customWidth="1"/>
    <col min="8" max="8" width="0" hidden="1" customWidth="1"/>
  </cols>
  <sheetData>
    <row r="1" spans="1:8" ht="15" customHeight="1" x14ac:dyDescent="0.25">
      <c r="A1" s="89" t="s">
        <v>0</v>
      </c>
      <c r="B1" s="89"/>
      <c r="C1" s="103"/>
      <c r="D1" s="103"/>
      <c r="E1" s="103"/>
      <c r="F1" s="103"/>
      <c r="G1" s="103"/>
      <c r="H1" s="103"/>
    </row>
    <row r="2" spans="1:8" ht="15" customHeight="1" x14ac:dyDescent="0.25">
      <c r="A2" s="108">
        <v>45992</v>
      </c>
      <c r="B2" s="91"/>
      <c r="C2" s="110" t="s">
        <v>2</v>
      </c>
      <c r="D2" s="110"/>
      <c r="E2" s="110" t="s">
        <v>3</v>
      </c>
      <c r="F2" s="110"/>
      <c r="G2" s="92" t="s">
        <v>4</v>
      </c>
      <c r="H2" s="93" t="s">
        <v>5</v>
      </c>
    </row>
    <row r="3" spans="1:8" ht="15" customHeight="1" x14ac:dyDescent="0.25">
      <c r="A3" s="91"/>
      <c r="B3" s="91"/>
      <c r="C3" s="2" t="s">
        <v>6</v>
      </c>
      <c r="D3" s="2" t="s">
        <v>7</v>
      </c>
      <c r="E3" s="2" t="s">
        <v>6</v>
      </c>
      <c r="F3" s="2" t="s">
        <v>7</v>
      </c>
      <c r="G3" s="92"/>
      <c r="H3" s="93"/>
    </row>
    <row r="4" spans="1:8" ht="15" customHeight="1" x14ac:dyDescent="0.25">
      <c r="A4" s="6" t="s">
        <v>8</v>
      </c>
      <c r="B4" s="2">
        <v>1</v>
      </c>
      <c r="C4" s="1"/>
      <c r="D4" s="1"/>
      <c r="E4" s="1"/>
      <c r="F4" s="1"/>
      <c r="G4" s="1">
        <f t="shared" ref="G4:G34" si="0">(D4-C4)+(F4-E4)</f>
        <v>0</v>
      </c>
      <c r="H4" s="6"/>
    </row>
    <row r="5" spans="1:8" ht="15" customHeight="1" x14ac:dyDescent="0.25">
      <c r="A5" s="6" t="s">
        <v>9</v>
      </c>
      <c r="B5" s="2">
        <v>2</v>
      </c>
      <c r="C5" s="1"/>
      <c r="D5" s="1"/>
      <c r="E5" s="1"/>
      <c r="F5" s="1"/>
      <c r="G5" s="1">
        <f t="shared" si="0"/>
        <v>0</v>
      </c>
      <c r="H5" s="6"/>
    </row>
    <row r="6" spans="1:8" ht="15" customHeight="1" x14ac:dyDescent="0.25">
      <c r="A6" s="6" t="s">
        <v>10</v>
      </c>
      <c r="B6" s="2">
        <v>3</v>
      </c>
      <c r="C6" s="1"/>
      <c r="D6" s="1"/>
      <c r="E6" s="1"/>
      <c r="F6" s="1"/>
      <c r="G6" s="1">
        <f t="shared" si="0"/>
        <v>0</v>
      </c>
      <c r="H6" s="6"/>
    </row>
    <row r="7" spans="1:8" ht="15" customHeight="1" x14ac:dyDescent="0.25">
      <c r="A7" s="6" t="s">
        <v>11</v>
      </c>
      <c r="B7" s="2">
        <v>4</v>
      </c>
      <c r="C7" s="1"/>
      <c r="D7" s="1"/>
      <c r="E7" s="1"/>
      <c r="F7" s="1"/>
      <c r="G7" s="1">
        <f t="shared" si="0"/>
        <v>0</v>
      </c>
      <c r="H7" s="6"/>
    </row>
    <row r="8" spans="1:8" ht="15" customHeight="1" x14ac:dyDescent="0.25">
      <c r="A8" s="6" t="s">
        <v>12</v>
      </c>
      <c r="B8" s="86">
        <v>5</v>
      </c>
      <c r="C8" s="82"/>
      <c r="D8" s="82"/>
      <c r="E8" s="82"/>
      <c r="F8" s="82"/>
      <c r="G8" s="82">
        <f t="shared" si="0"/>
        <v>0</v>
      </c>
      <c r="H8" s="64"/>
    </row>
    <row r="9" spans="1:8" ht="15" customHeight="1" x14ac:dyDescent="0.25">
      <c r="A9" s="6" t="s">
        <v>13</v>
      </c>
      <c r="B9" s="85">
        <v>6</v>
      </c>
      <c r="C9" s="84"/>
      <c r="D9" s="84"/>
      <c r="E9" s="84"/>
      <c r="F9" s="84"/>
      <c r="G9" s="84">
        <f t="shared" si="0"/>
        <v>0</v>
      </c>
      <c r="H9" s="83"/>
    </row>
    <row r="10" spans="1:8" ht="15" customHeight="1" x14ac:dyDescent="0.25">
      <c r="A10" s="6" t="s">
        <v>14</v>
      </c>
      <c r="B10" s="85">
        <v>7</v>
      </c>
      <c r="C10" s="84"/>
      <c r="D10" s="84"/>
      <c r="E10" s="84"/>
      <c r="F10" s="84"/>
      <c r="G10" s="84">
        <f t="shared" si="0"/>
        <v>0</v>
      </c>
      <c r="H10" s="83"/>
    </row>
    <row r="11" spans="1:8" ht="15" customHeight="1" x14ac:dyDescent="0.25">
      <c r="A11" s="6" t="s">
        <v>8</v>
      </c>
      <c r="B11" s="85">
        <v>8</v>
      </c>
      <c r="C11" s="84"/>
      <c r="D11" s="84"/>
      <c r="E11" s="84"/>
      <c r="F11" s="84"/>
      <c r="G11" s="84">
        <f t="shared" si="0"/>
        <v>0</v>
      </c>
      <c r="H11" s="83"/>
    </row>
    <row r="12" spans="1:8" ht="15" customHeight="1" x14ac:dyDescent="0.25">
      <c r="A12" s="6" t="s">
        <v>9</v>
      </c>
      <c r="B12" s="85">
        <v>9</v>
      </c>
      <c r="C12" s="84"/>
      <c r="D12" s="84"/>
      <c r="E12" s="84"/>
      <c r="F12" s="84"/>
      <c r="G12" s="84">
        <f t="shared" si="0"/>
        <v>0</v>
      </c>
      <c r="H12" s="83"/>
    </row>
    <row r="13" spans="1:8" ht="15" customHeight="1" x14ac:dyDescent="0.25">
      <c r="A13" s="6" t="s">
        <v>10</v>
      </c>
      <c r="B13" s="85">
        <v>10</v>
      </c>
      <c r="C13" s="84"/>
      <c r="D13" s="84"/>
      <c r="E13" s="84"/>
      <c r="F13" s="84"/>
      <c r="G13" s="84">
        <f t="shared" si="0"/>
        <v>0</v>
      </c>
      <c r="H13" s="83"/>
    </row>
    <row r="14" spans="1:8" ht="15" customHeight="1" x14ac:dyDescent="0.25">
      <c r="A14" s="6" t="s">
        <v>11</v>
      </c>
      <c r="B14" s="85">
        <v>11</v>
      </c>
      <c r="C14" s="84"/>
      <c r="D14" s="84"/>
      <c r="E14" s="84"/>
      <c r="F14" s="84"/>
      <c r="G14" s="84">
        <f t="shared" si="0"/>
        <v>0</v>
      </c>
      <c r="H14" s="83"/>
    </row>
    <row r="15" spans="1:8" ht="15" customHeight="1" x14ac:dyDescent="0.25">
      <c r="A15" s="6" t="s">
        <v>12</v>
      </c>
      <c r="B15" s="85">
        <v>12</v>
      </c>
      <c r="C15" s="84"/>
      <c r="D15" s="84"/>
      <c r="E15" s="84"/>
      <c r="F15" s="84"/>
      <c r="G15" s="84">
        <f t="shared" si="0"/>
        <v>0</v>
      </c>
      <c r="H15" s="83"/>
    </row>
    <row r="16" spans="1:8" ht="15" customHeight="1" x14ac:dyDescent="0.25">
      <c r="A16" s="6" t="s">
        <v>13</v>
      </c>
      <c r="B16" s="85">
        <v>13</v>
      </c>
      <c r="C16" s="84"/>
      <c r="D16" s="84"/>
      <c r="E16" s="84"/>
      <c r="F16" s="84"/>
      <c r="G16" s="84">
        <f t="shared" si="0"/>
        <v>0</v>
      </c>
      <c r="H16" s="83"/>
    </row>
    <row r="17" spans="1:8" ht="15" customHeight="1" x14ac:dyDescent="0.25">
      <c r="A17" s="6" t="s">
        <v>14</v>
      </c>
      <c r="B17" s="85">
        <v>14</v>
      </c>
      <c r="C17" s="84"/>
      <c r="D17" s="84"/>
      <c r="E17" s="84"/>
      <c r="F17" s="84"/>
      <c r="G17" s="84">
        <f t="shared" si="0"/>
        <v>0</v>
      </c>
      <c r="H17" s="83"/>
    </row>
    <row r="18" spans="1:8" ht="15" customHeight="1" x14ac:dyDescent="0.25">
      <c r="A18" s="6" t="s">
        <v>8</v>
      </c>
      <c r="B18" s="85">
        <v>15</v>
      </c>
      <c r="C18" s="84"/>
      <c r="D18" s="84"/>
      <c r="E18" s="84"/>
      <c r="F18" s="84"/>
      <c r="G18" s="84">
        <f t="shared" si="0"/>
        <v>0</v>
      </c>
      <c r="H18" s="83"/>
    </row>
    <row r="19" spans="1:8" ht="15" customHeight="1" x14ac:dyDescent="0.25">
      <c r="A19" s="6" t="s">
        <v>9</v>
      </c>
      <c r="B19" s="85">
        <v>16</v>
      </c>
      <c r="C19" s="84"/>
      <c r="D19" s="84"/>
      <c r="E19" s="84"/>
      <c r="F19" s="84"/>
      <c r="G19" s="84">
        <f t="shared" si="0"/>
        <v>0</v>
      </c>
      <c r="H19" s="83"/>
    </row>
    <row r="20" spans="1:8" ht="15" customHeight="1" x14ac:dyDescent="0.25">
      <c r="A20" s="6" t="s">
        <v>10</v>
      </c>
      <c r="B20" s="85">
        <v>17</v>
      </c>
      <c r="C20" s="84"/>
      <c r="D20" s="84"/>
      <c r="E20" s="84"/>
      <c r="F20" s="84"/>
      <c r="G20" s="84">
        <f t="shared" si="0"/>
        <v>0</v>
      </c>
      <c r="H20" s="83"/>
    </row>
    <row r="21" spans="1:8" ht="15" customHeight="1" x14ac:dyDescent="0.25">
      <c r="A21" s="6" t="s">
        <v>11</v>
      </c>
      <c r="B21" s="85">
        <v>18</v>
      </c>
      <c r="C21" s="84"/>
      <c r="D21" s="84"/>
      <c r="E21" s="84"/>
      <c r="F21" s="84"/>
      <c r="G21" s="84">
        <f t="shared" si="0"/>
        <v>0</v>
      </c>
      <c r="H21" s="83"/>
    </row>
    <row r="22" spans="1:8" ht="15" customHeight="1" x14ac:dyDescent="0.25">
      <c r="A22" s="6" t="s">
        <v>12</v>
      </c>
      <c r="B22" s="85">
        <v>19</v>
      </c>
      <c r="C22" s="84"/>
      <c r="D22" s="84"/>
      <c r="E22" s="84"/>
      <c r="F22" s="84"/>
      <c r="G22" s="84">
        <f t="shared" si="0"/>
        <v>0</v>
      </c>
      <c r="H22" s="83"/>
    </row>
    <row r="23" spans="1:8" ht="15" customHeight="1" x14ac:dyDescent="0.25">
      <c r="A23" s="6" t="s">
        <v>13</v>
      </c>
      <c r="B23" s="85">
        <v>20</v>
      </c>
      <c r="C23" s="84"/>
      <c r="D23" s="84"/>
      <c r="E23" s="84"/>
      <c r="F23" s="84"/>
      <c r="G23" s="84">
        <f t="shared" si="0"/>
        <v>0</v>
      </c>
      <c r="H23" s="83"/>
    </row>
    <row r="24" spans="1:8" ht="15" customHeight="1" x14ac:dyDescent="0.25">
      <c r="A24" s="6" t="s">
        <v>14</v>
      </c>
      <c r="B24" s="85">
        <v>21</v>
      </c>
      <c r="C24" s="84"/>
      <c r="D24" s="84"/>
      <c r="E24" s="84"/>
      <c r="F24" s="84"/>
      <c r="G24" s="84">
        <f t="shared" si="0"/>
        <v>0</v>
      </c>
      <c r="H24" s="83"/>
    </row>
    <row r="25" spans="1:8" ht="15" customHeight="1" x14ac:dyDescent="0.25">
      <c r="A25" s="6" t="s">
        <v>8</v>
      </c>
      <c r="B25" s="85">
        <v>22</v>
      </c>
      <c r="C25" s="84"/>
      <c r="D25" s="84"/>
      <c r="E25" s="84"/>
      <c r="F25" s="84"/>
      <c r="G25" s="84">
        <f t="shared" si="0"/>
        <v>0</v>
      </c>
      <c r="H25" s="83"/>
    </row>
    <row r="26" spans="1:8" ht="15" customHeight="1" x14ac:dyDescent="0.25">
      <c r="A26" s="6" t="s">
        <v>9</v>
      </c>
      <c r="B26" s="85">
        <v>23</v>
      </c>
      <c r="C26" s="84"/>
      <c r="D26" s="84"/>
      <c r="E26" s="84"/>
      <c r="F26" s="84"/>
      <c r="G26" s="84">
        <f t="shared" si="0"/>
        <v>0</v>
      </c>
      <c r="H26" s="83"/>
    </row>
    <row r="27" spans="1:8" ht="15" customHeight="1" x14ac:dyDescent="0.25">
      <c r="A27" s="6" t="s">
        <v>10</v>
      </c>
      <c r="B27" s="85">
        <v>24</v>
      </c>
      <c r="C27" s="84"/>
      <c r="D27" s="84"/>
      <c r="E27" s="84"/>
      <c r="F27" s="84"/>
      <c r="G27" s="84">
        <f t="shared" si="0"/>
        <v>0</v>
      </c>
      <c r="H27" s="83"/>
    </row>
    <row r="28" spans="1:8" ht="15" customHeight="1" x14ac:dyDescent="0.25">
      <c r="A28" s="6" t="s">
        <v>11</v>
      </c>
      <c r="B28" s="85">
        <v>25</v>
      </c>
      <c r="C28" s="84"/>
      <c r="D28" s="84"/>
      <c r="E28" s="84"/>
      <c r="F28" s="84"/>
      <c r="G28" s="84">
        <f t="shared" si="0"/>
        <v>0</v>
      </c>
      <c r="H28" s="83"/>
    </row>
    <row r="29" spans="1:8" ht="15" customHeight="1" x14ac:dyDescent="0.25">
      <c r="A29" s="6" t="s">
        <v>12</v>
      </c>
      <c r="B29" s="85">
        <v>26</v>
      </c>
      <c r="C29" s="84"/>
      <c r="D29" s="84"/>
      <c r="E29" s="84"/>
      <c r="F29" s="84"/>
      <c r="G29" s="84">
        <f t="shared" si="0"/>
        <v>0</v>
      </c>
      <c r="H29" s="83"/>
    </row>
    <row r="30" spans="1:8" ht="15" customHeight="1" x14ac:dyDescent="0.25">
      <c r="A30" s="6" t="s">
        <v>13</v>
      </c>
      <c r="B30" s="85">
        <v>27</v>
      </c>
      <c r="C30" s="84"/>
      <c r="D30" s="84"/>
      <c r="E30" s="84"/>
      <c r="F30" s="84"/>
      <c r="G30" s="84">
        <f t="shared" si="0"/>
        <v>0</v>
      </c>
      <c r="H30" s="83"/>
    </row>
    <row r="31" spans="1:8" ht="15" customHeight="1" x14ac:dyDescent="0.25">
      <c r="A31" s="6" t="s">
        <v>14</v>
      </c>
      <c r="B31" s="85">
        <v>28</v>
      </c>
      <c r="C31" s="84"/>
      <c r="D31" s="84"/>
      <c r="E31" s="84"/>
      <c r="F31" s="84"/>
      <c r="G31" s="84">
        <f t="shared" si="0"/>
        <v>0</v>
      </c>
      <c r="H31" s="83"/>
    </row>
    <row r="32" spans="1:8" ht="15" customHeight="1" x14ac:dyDescent="0.25">
      <c r="A32" s="6" t="s">
        <v>8</v>
      </c>
      <c r="B32" s="85">
        <v>29</v>
      </c>
      <c r="C32" s="84"/>
      <c r="D32" s="84"/>
      <c r="E32" s="84"/>
      <c r="F32" s="84"/>
      <c r="G32" s="84">
        <f t="shared" si="0"/>
        <v>0</v>
      </c>
      <c r="H32" s="83"/>
    </row>
    <row r="33" spans="1:8" ht="15" customHeight="1" x14ac:dyDescent="0.25">
      <c r="A33" s="6" t="s">
        <v>9</v>
      </c>
      <c r="B33" s="85">
        <v>30</v>
      </c>
      <c r="C33" s="84"/>
      <c r="D33" s="84"/>
      <c r="E33" s="84"/>
      <c r="F33" s="84"/>
      <c r="G33" s="84">
        <f t="shared" si="0"/>
        <v>0</v>
      </c>
      <c r="H33" s="83"/>
    </row>
    <row r="34" spans="1:8" ht="15" customHeight="1" x14ac:dyDescent="0.25">
      <c r="A34" s="6" t="s">
        <v>10</v>
      </c>
      <c r="B34" s="85">
        <v>31</v>
      </c>
      <c r="C34" s="84"/>
      <c r="D34" s="84"/>
      <c r="E34" s="84"/>
      <c r="F34" s="84"/>
      <c r="G34" s="84">
        <f t="shared" si="0"/>
        <v>0</v>
      </c>
      <c r="H34" s="83"/>
    </row>
    <row r="35" spans="1:8" ht="15" customHeight="1" x14ac:dyDescent="0.25">
      <c r="A35" s="107" t="s">
        <v>4</v>
      </c>
      <c r="B35" s="107"/>
      <c r="C35" s="107"/>
      <c r="D35" s="107"/>
      <c r="E35" s="107"/>
      <c r="F35" s="107"/>
      <c r="G35" s="85">
        <f>SUM(G4:G34)+(G4)</f>
        <v>0</v>
      </c>
      <c r="H35" s="83"/>
    </row>
    <row r="36" spans="1:8" ht="15" hidden="1" customHeight="1" x14ac:dyDescent="0.25">
      <c r="A36" s="107" t="s">
        <v>15</v>
      </c>
      <c r="B36" s="107"/>
      <c r="C36" s="107"/>
      <c r="D36" s="107"/>
      <c r="E36" s="107"/>
      <c r="F36" s="107"/>
      <c r="G36" s="84">
        <f>G9+G16+G23+G30</f>
        <v>0</v>
      </c>
      <c r="H36" s="83"/>
    </row>
    <row r="37" spans="1:8" ht="15" customHeight="1" x14ac:dyDescent="0.25">
      <c r="A37" s="107" t="s">
        <v>16</v>
      </c>
      <c r="B37" s="107"/>
      <c r="C37" s="107"/>
      <c r="D37" s="107"/>
      <c r="E37" s="107"/>
      <c r="F37" s="107"/>
      <c r="G37" s="85">
        <f>G24+G13+G11+G4</f>
        <v>0</v>
      </c>
      <c r="H37" s="83"/>
    </row>
    <row r="38" spans="1:8" ht="15" hidden="1" customHeight="1" x14ac:dyDescent="0.25">
      <c r="A38" s="107" t="s">
        <v>17</v>
      </c>
      <c r="B38" s="107"/>
      <c r="C38" s="107"/>
      <c r="D38" s="107"/>
      <c r="E38" s="107"/>
      <c r="F38" s="107"/>
      <c r="G38" s="85">
        <f>SUM(H4:H34)</f>
        <v>0</v>
      </c>
      <c r="H38" s="83"/>
    </row>
    <row r="40" spans="1:8" ht="15" customHeight="1" x14ac:dyDescent="0.25">
      <c r="A40" t="s">
        <v>34</v>
      </c>
      <c r="G40" t="s">
        <v>48</v>
      </c>
    </row>
    <row r="41" spans="1:8" ht="15" customHeight="1" x14ac:dyDescent="0.25">
      <c r="A41" t="s">
        <v>49</v>
      </c>
    </row>
  </sheetData>
  <mergeCells count="11">
    <mergeCell ref="A37:F37"/>
    <mergeCell ref="A38:F38"/>
    <mergeCell ref="A1:B1"/>
    <mergeCell ref="A2:B3"/>
    <mergeCell ref="C2:D2"/>
    <mergeCell ref="E2:F2"/>
    <mergeCell ref="G2:G3"/>
    <mergeCell ref="H2:H3"/>
    <mergeCell ref="C1:H1"/>
    <mergeCell ref="A35:F35"/>
    <mergeCell ref="A36:F36"/>
  </mergeCells>
  <conditionalFormatting sqref="C4:F4">
    <cfRule type="cellIs" dxfId="6" priority="36" operator="lessThan">
      <formula>0.5</formula>
    </cfRule>
  </conditionalFormatting>
  <conditionalFormatting sqref="E5:F6 C6:F11 C14:F33">
    <cfRule type="cellIs" dxfId="5" priority="1" operator="lessThan">
      <formula>0.5</formula>
    </cfRule>
  </conditionalFormatting>
  <conditionalFormatting sqref="E18:F18">
    <cfRule type="cellIs" dxfId="4" priority="18" operator="lessThan">
      <formula>0.5</formula>
    </cfRule>
  </conditionalFormatting>
  <conditionalFormatting sqref="E23:F24">
    <cfRule type="cellIs" dxfId="3" priority="6" operator="lessThan">
      <formula>0.5</formula>
    </cfRule>
  </conditionalFormatting>
  <conditionalFormatting sqref="E28:F28">
    <cfRule type="cellIs" dxfId="2" priority="14" operator="lessThan">
      <formula>0.5</formula>
    </cfRule>
  </conditionalFormatting>
  <conditionalFormatting sqref="E31:F32">
    <cfRule type="cellIs" dxfId="1" priority="4" operator="lessThan">
      <formula>0.5</formula>
    </cfRule>
  </conditionalFormatting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323300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janvier </vt:lpstr>
      <vt:lpstr>déclaration 01</vt:lpstr>
      <vt:lpstr>février</vt:lpstr>
      <vt:lpstr>déclaration 02</vt:lpstr>
      <vt:lpstr>janvier _2</vt:lpstr>
      <vt:lpstr>déclaration 01_2</vt:lpstr>
      <vt:lpstr>février_2</vt:lpstr>
      <vt:lpstr>déclaration 02_2</vt:lpstr>
      <vt:lpstr>mars_2</vt:lpstr>
      <vt:lpstr>mars</vt:lpstr>
      <vt:lpstr>déclaration 03</vt:lpstr>
      <vt:lpstr>PARAMETRES</vt:lpstr>
      <vt:lpstr>janvier</vt:lpstr>
      <vt:lpstr>fevrier</vt:lpstr>
      <vt:lpstr>mar</vt:lpstr>
      <vt:lpstr>avril</vt:lpstr>
      <vt:lpstr>mai</vt:lpstr>
      <vt:lpstr>juin</vt:lpstr>
      <vt:lpstr>juillet</vt:lpstr>
      <vt:lpstr>aôut</vt:lpstr>
      <vt:lpstr>septembre</vt:lpstr>
      <vt:lpstr>octobre</vt:lpstr>
      <vt:lpstr>novembre</vt:lpstr>
      <vt:lpstr>décembre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Gault</dc:creator>
  <cp:lastModifiedBy>Yves Diennet</cp:lastModifiedBy>
  <cp:revision>40</cp:revision>
  <cp:lastPrinted>2018-09-27T08:50:20Z</cp:lastPrinted>
  <dcterms:created xsi:type="dcterms:W3CDTF">2017-01-02T08:46:31Z</dcterms:created>
  <dcterms:modified xsi:type="dcterms:W3CDTF">2025-05-13T12:58:17Z</dcterms:modified>
  <dc:language>fr-FR</dc:language>
</cp:coreProperties>
</file>