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42F8C5F5-69D4-4437-A0A6-870AC74BC1B4}" xr6:coauthVersionLast="47" xr6:coauthVersionMax="47" xr10:uidLastSave="{00000000-0000-0000-0000-000000000000}"/>
  <bookViews>
    <workbookView xWindow="-120" yWindow="-120" windowWidth="29040" windowHeight="15720" xr2:uid="{EB02BB8D-72C6-4211-965E-76123289BA48}"/>
  </bookViews>
  <sheets>
    <sheet name="Calendrier" sheetId="2" r:id="rId1"/>
    <sheet name="Paramétres" sheetId="3" r:id="rId2"/>
  </sheets>
  <externalReferences>
    <externalReference r:id="rId3"/>
  </externalReferences>
  <definedNames>
    <definedName name="RefType">Tableau9[Reference]</definedName>
    <definedName name="TypeConge">[1]Planning!$AT$13:$AT$18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2" l="1"/>
  <c r="V4" i="2"/>
  <c r="O11" i="2" l="1"/>
  <c r="O9" i="2"/>
  <c r="P8" i="2"/>
  <c r="D2" i="3"/>
  <c r="D3" i="3" s="1"/>
  <c r="O14" i="2" l="1"/>
  <c r="O15" i="2"/>
  <c r="O16" i="2"/>
  <c r="O17" i="2"/>
  <c r="O18" i="2"/>
  <c r="O12" i="2"/>
  <c r="O13" i="2"/>
  <c r="Q8" i="2"/>
  <c r="P9" i="2"/>
  <c r="P11" i="2"/>
  <c r="D4" i="3"/>
  <c r="D5" i="3" s="1"/>
  <c r="Q11" i="2" l="1"/>
  <c r="R8" i="2"/>
  <c r="Q9" i="2"/>
  <c r="P13" i="2"/>
  <c r="P14" i="2"/>
  <c r="P17" i="2"/>
  <c r="P12" i="2"/>
  <c r="P15" i="2"/>
  <c r="P16" i="2"/>
  <c r="P18" i="2"/>
  <c r="R9" i="2" l="1"/>
  <c r="S8" i="2"/>
  <c r="R11" i="2"/>
  <c r="Q12" i="2"/>
  <c r="Q13" i="2"/>
  <c r="Q14" i="2"/>
  <c r="Q15" i="2"/>
  <c r="Q16" i="2"/>
  <c r="Q17" i="2"/>
  <c r="Q18" i="2"/>
  <c r="R13" i="2" l="1"/>
  <c r="R12" i="2"/>
  <c r="R14" i="2"/>
  <c r="R17" i="2"/>
  <c r="R15" i="2"/>
  <c r="R16" i="2"/>
  <c r="R18" i="2"/>
  <c r="S11" i="2"/>
  <c r="S9" i="2"/>
  <c r="T8" i="2"/>
  <c r="S13" i="2" l="1"/>
  <c r="S14" i="2"/>
  <c r="S15" i="2"/>
  <c r="S16" i="2"/>
  <c r="S17" i="2"/>
  <c r="S12" i="2"/>
  <c r="S18" i="2"/>
  <c r="T11" i="2"/>
  <c r="T9" i="2"/>
  <c r="U8" i="2"/>
  <c r="T15" i="2" l="1"/>
  <c r="T16" i="2"/>
  <c r="T18" i="2"/>
  <c r="T12" i="2"/>
  <c r="T13" i="2"/>
  <c r="T14" i="2"/>
  <c r="T17" i="2"/>
  <c r="V8" i="2"/>
  <c r="U9" i="2"/>
  <c r="U11" i="2"/>
  <c r="W8" i="2" l="1"/>
  <c r="V11" i="2"/>
  <c r="V9" i="2"/>
  <c r="U13" i="2"/>
  <c r="U14" i="2"/>
  <c r="U15" i="2"/>
  <c r="U16" i="2"/>
  <c r="U17" i="2"/>
  <c r="U12" i="2"/>
  <c r="U18" i="2"/>
  <c r="W11" i="2" l="1"/>
  <c r="X8" i="2"/>
  <c r="W9" i="2"/>
  <c r="V15" i="2"/>
  <c r="V16" i="2"/>
  <c r="V18" i="2"/>
  <c r="V13" i="2"/>
  <c r="V12" i="2"/>
  <c r="V14" i="2"/>
  <c r="V17" i="2"/>
  <c r="X11" i="2" l="1"/>
  <c r="Y8" i="2"/>
  <c r="X9" i="2"/>
  <c r="W13" i="2"/>
  <c r="W14" i="2"/>
  <c r="W15" i="2"/>
  <c r="W16" i="2"/>
  <c r="W17" i="2"/>
  <c r="W12" i="2"/>
  <c r="W18" i="2"/>
  <c r="Y11" i="2" l="1"/>
  <c r="Z8" i="2"/>
  <c r="Y9" i="2"/>
  <c r="X17" i="2"/>
  <c r="X14" i="2"/>
  <c r="X16" i="2"/>
  <c r="X18" i="2"/>
  <c r="X12" i="2"/>
  <c r="X13" i="2"/>
  <c r="X15" i="2"/>
  <c r="Z11" i="2" l="1"/>
  <c r="AA8" i="2"/>
  <c r="Z9" i="2"/>
  <c r="Y12" i="2"/>
  <c r="Y13" i="2"/>
  <c r="Y17" i="2"/>
  <c r="Y14" i="2"/>
  <c r="Y15" i="2"/>
  <c r="Y16" i="2"/>
  <c r="Y18" i="2"/>
  <c r="AA9" i="2" l="1"/>
  <c r="AB8" i="2"/>
  <c r="AA11" i="2"/>
  <c r="Z13" i="2"/>
  <c r="Z14" i="2"/>
  <c r="Z15" i="2"/>
  <c r="Z16" i="2"/>
  <c r="Z17" i="2"/>
  <c r="Z12" i="2"/>
  <c r="Z18" i="2"/>
  <c r="AA12" i="2" l="1"/>
  <c r="AA13" i="2"/>
  <c r="AA14" i="2"/>
  <c r="AA17" i="2"/>
  <c r="AA15" i="2"/>
  <c r="AA16" i="2"/>
  <c r="AA18" i="2"/>
  <c r="AC8" i="2"/>
  <c r="AB9" i="2"/>
  <c r="AB11" i="2"/>
  <c r="AC9" i="2" l="1"/>
  <c r="AC11" i="2"/>
  <c r="AD8" i="2"/>
  <c r="AB13" i="2"/>
  <c r="AB15" i="2"/>
  <c r="AB16" i="2"/>
  <c r="AB17" i="2"/>
  <c r="AB12" i="2"/>
  <c r="AB14" i="2"/>
  <c r="AB18" i="2"/>
  <c r="AC15" i="2" l="1"/>
  <c r="AC16" i="2"/>
  <c r="AC18" i="2"/>
  <c r="AC12" i="2"/>
  <c r="AC13" i="2"/>
  <c r="AC14" i="2"/>
  <c r="AC17" i="2"/>
  <c r="AD9" i="2"/>
  <c r="AE8" i="2"/>
  <c r="AD11" i="2"/>
  <c r="AD12" i="2" l="1"/>
  <c r="AD13" i="2"/>
  <c r="AD15" i="2"/>
  <c r="AD16" i="2"/>
  <c r="AD17" i="2"/>
  <c r="AD14" i="2"/>
  <c r="AD18" i="2"/>
  <c r="AE9" i="2"/>
  <c r="AF8" i="2"/>
  <c r="AE11" i="2"/>
  <c r="AE14" i="2" l="1"/>
  <c r="AE15" i="2"/>
  <c r="AE17" i="2"/>
  <c r="AE12" i="2"/>
  <c r="AE16" i="2"/>
  <c r="AE18" i="2"/>
  <c r="AE13" i="2"/>
  <c r="AF11" i="2"/>
  <c r="AG8" i="2"/>
  <c r="AF9" i="2"/>
  <c r="AG11" i="2" l="1"/>
  <c r="AH8" i="2"/>
  <c r="AG9" i="2"/>
  <c r="AF12" i="2"/>
  <c r="AF13" i="2"/>
  <c r="AF16" i="2"/>
  <c r="AF17" i="2"/>
  <c r="AF14" i="2"/>
  <c r="AF15" i="2"/>
  <c r="AF18" i="2"/>
  <c r="AI8" i="2" l="1"/>
  <c r="AH9" i="2"/>
  <c r="AH11" i="2"/>
  <c r="AG13" i="2"/>
  <c r="AG14" i="2"/>
  <c r="AG15" i="2"/>
  <c r="AG17" i="2"/>
  <c r="AG16" i="2"/>
  <c r="AG18" i="2"/>
  <c r="AG12" i="2"/>
  <c r="AI9" i="2" l="1"/>
  <c r="AI11" i="2"/>
  <c r="AJ8" i="2"/>
  <c r="AH13" i="2"/>
  <c r="AH17" i="2"/>
  <c r="AH12" i="2"/>
  <c r="AH14" i="2"/>
  <c r="AH15" i="2"/>
  <c r="AH16" i="2"/>
  <c r="AH18" i="2"/>
  <c r="AI12" i="2" l="1"/>
  <c r="AI13" i="2"/>
  <c r="AI14" i="2"/>
  <c r="AI15" i="2"/>
  <c r="AI17" i="2"/>
  <c r="AI16" i="2"/>
  <c r="AI18" i="2"/>
  <c r="AJ9" i="2"/>
  <c r="AK8" i="2"/>
  <c r="AJ11" i="2"/>
  <c r="AJ12" i="2" l="1"/>
  <c r="AJ14" i="2"/>
  <c r="AJ15" i="2"/>
  <c r="AJ17" i="2"/>
  <c r="AJ18" i="2"/>
  <c r="AJ13" i="2"/>
  <c r="AJ16" i="2"/>
  <c r="AL8" i="2"/>
  <c r="AK9" i="2"/>
  <c r="AK11" i="2"/>
  <c r="AM8" i="2" l="1"/>
  <c r="AL9" i="2"/>
  <c r="AL11" i="2"/>
  <c r="AK12" i="2"/>
  <c r="AK13" i="2"/>
  <c r="AK14" i="2"/>
  <c r="AK15" i="2"/>
  <c r="AK16" i="2"/>
  <c r="AK17" i="2"/>
  <c r="AK18" i="2"/>
  <c r="AM11" i="2" l="1"/>
  <c r="AM9" i="2"/>
  <c r="AN8" i="2"/>
  <c r="AL13" i="2"/>
  <c r="AL12" i="2"/>
  <c r="AL14" i="2"/>
  <c r="AL15" i="2"/>
  <c r="AL16" i="2"/>
  <c r="AL17" i="2"/>
  <c r="AL18" i="2"/>
  <c r="AM13" i="2" l="1"/>
  <c r="AM14" i="2"/>
  <c r="AM16" i="2"/>
  <c r="AM12" i="2"/>
  <c r="AM15" i="2"/>
  <c r="AM17" i="2"/>
  <c r="AM18" i="2"/>
  <c r="AO8" i="2"/>
  <c r="AN11" i="2"/>
  <c r="AN9" i="2"/>
  <c r="AO11" i="2" l="1"/>
  <c r="AP8" i="2"/>
  <c r="AO9" i="2"/>
  <c r="AN12" i="2"/>
  <c r="AN14" i="2"/>
  <c r="AN16" i="2"/>
  <c r="AN17" i="2"/>
  <c r="AN18" i="2"/>
  <c r="AN13" i="2"/>
  <c r="AN15" i="2"/>
  <c r="AP9" i="2" l="1"/>
  <c r="AP11" i="2"/>
  <c r="AQ8" i="2"/>
  <c r="AO13" i="2"/>
  <c r="AO14" i="2"/>
  <c r="AO16" i="2"/>
  <c r="AO12" i="2"/>
  <c r="AO15" i="2"/>
  <c r="AO17" i="2"/>
  <c r="AO18" i="2"/>
  <c r="AP13" i="2" l="1"/>
  <c r="AP15" i="2"/>
  <c r="AP14" i="2"/>
  <c r="AP16" i="2"/>
  <c r="AP17" i="2"/>
  <c r="AP18" i="2"/>
  <c r="AP12" i="2"/>
  <c r="AQ9" i="2"/>
  <c r="AQ11" i="2"/>
  <c r="AR8" i="2"/>
  <c r="AQ14" i="2" l="1"/>
  <c r="AQ17" i="2"/>
  <c r="AQ18" i="2"/>
  <c r="AQ12" i="2"/>
  <c r="AQ13" i="2"/>
  <c r="AQ15" i="2"/>
  <c r="AQ16" i="2"/>
  <c r="AS8" i="2"/>
  <c r="AR9" i="2"/>
  <c r="AR11" i="2"/>
  <c r="AS11" i="2" l="1"/>
  <c r="AS9" i="2"/>
  <c r="AR13" i="2"/>
  <c r="AR14" i="2"/>
  <c r="AR12" i="2"/>
  <c r="AR15" i="2"/>
  <c r="AR16" i="2"/>
  <c r="AR17" i="2"/>
  <c r="AR18" i="2"/>
  <c r="AX16" i="2" l="1"/>
  <c r="AY16" i="2"/>
  <c r="AV16" i="2"/>
  <c r="AU16" i="2"/>
  <c r="AW17" i="2"/>
  <c r="AZ17" i="2"/>
  <c r="AX17" i="2"/>
  <c r="AU17" i="2"/>
  <c r="AY18" i="2"/>
  <c r="AW18" i="2"/>
  <c r="AX18" i="2"/>
  <c r="AZ18" i="2"/>
  <c r="AU18" i="2"/>
  <c r="AV18" i="2"/>
  <c r="AS12" i="2"/>
  <c r="AS13" i="2"/>
  <c r="AS15" i="2"/>
  <c r="AS14" i="2"/>
  <c r="AS16" i="2"/>
  <c r="AS17" i="2"/>
  <c r="AS18" i="2"/>
  <c r="AW16" i="2" l="1"/>
  <c r="AZ16" i="2"/>
  <c r="AW14" i="2"/>
  <c r="AX14" i="2"/>
  <c r="AU14" i="2"/>
  <c r="AV14" i="2"/>
  <c r="AZ14" i="2"/>
  <c r="AY14" i="2"/>
  <c r="AZ12" i="2"/>
  <c r="AY12" i="2"/>
  <c r="AV12" i="2"/>
  <c r="AW12" i="2"/>
  <c r="AX12" i="2"/>
  <c r="AU12" i="2"/>
  <c r="AZ15" i="2"/>
  <c r="AY15" i="2"/>
  <c r="AV15" i="2"/>
  <c r="AU15" i="2"/>
  <c r="AX15" i="2"/>
  <c r="AW15" i="2"/>
  <c r="AY17" i="2"/>
  <c r="AV17" i="2"/>
  <c r="AU13" i="2"/>
  <c r="AZ13" i="2"/>
  <c r="AX13" i="2"/>
  <c r="AW13" i="2"/>
  <c r="AV13" i="2"/>
  <c r="AY13" i="2"/>
</calcChain>
</file>

<file path=xl/sharedStrings.xml><?xml version="1.0" encoding="utf-8"?>
<sst xmlns="http://schemas.openxmlformats.org/spreadsheetml/2006/main" count="65" uniqueCount="44">
  <si>
    <t>Année</t>
  </si>
  <si>
    <t>Mois</t>
  </si>
  <si>
    <t>Janvier</t>
  </si>
  <si>
    <t>Congés Période 1</t>
  </si>
  <si>
    <t>Congés Période 2</t>
  </si>
  <si>
    <t>Congés Période 3</t>
  </si>
  <si>
    <t>Congés Période 4</t>
  </si>
  <si>
    <t>NOM</t>
  </si>
  <si>
    <t>Début</t>
  </si>
  <si>
    <t>Fin</t>
  </si>
  <si>
    <t>MOMO</t>
  </si>
  <si>
    <t>PEPE</t>
  </si>
  <si>
    <t>DORIA</t>
  </si>
  <si>
    <t>Décembre</t>
  </si>
  <si>
    <t>Novembre</t>
  </si>
  <si>
    <t>Octobre</t>
  </si>
  <si>
    <t>Septembre</t>
  </si>
  <si>
    <t>Août</t>
  </si>
  <si>
    <t>Juillet</t>
  </si>
  <si>
    <t>Juin</t>
  </si>
  <si>
    <t>Nbre de jour</t>
  </si>
  <si>
    <t>Mai</t>
  </si>
  <si>
    <t>Fin du mois</t>
  </si>
  <si>
    <t>Avril</t>
  </si>
  <si>
    <t>1er jour en texte</t>
  </si>
  <si>
    <t>Mars</t>
  </si>
  <si>
    <t>Date</t>
  </si>
  <si>
    <t>Février</t>
  </si>
  <si>
    <t>ref</t>
  </si>
  <si>
    <t>R</t>
  </si>
  <si>
    <t>F</t>
  </si>
  <si>
    <t>Type de congé</t>
  </si>
  <si>
    <t>Reference</t>
  </si>
  <si>
    <t>A</t>
  </si>
  <si>
    <t>Congé annuel</t>
  </si>
  <si>
    <t>C</t>
  </si>
  <si>
    <t>RTT</t>
  </si>
  <si>
    <t>Formation</t>
  </si>
  <si>
    <t>Maladie</t>
  </si>
  <si>
    <t>M</t>
  </si>
  <si>
    <t>Accident</t>
  </si>
  <si>
    <t>Enfant malade</t>
  </si>
  <si>
    <t>E</t>
  </si>
  <si>
    <t>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</si>
</sst>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F3F3"/>
      <name val="Calibri"/>
      <family val="2"/>
      <scheme val="minor"/>
    </font>
    <font>
      <sz val="12"/>
      <color rgb="FFFFF3F3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2"/>
      <color rgb="FFFF4645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color rgb="FF86C2FF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8" tint="0.39994506668294322"/>
      </left>
      <right/>
      <top style="thin">
        <color theme="8" tint="0.39994506668294322"/>
      </top>
      <bottom style="thin">
        <color theme="8" tint="0.39994506668294322"/>
      </bottom>
      <diagonal/>
    </border>
    <border>
      <left/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8" tint="0.39994506668294322"/>
      </top>
      <bottom style="thin">
        <color theme="8" tint="0.39994506668294322"/>
      </bottom>
      <diagonal/>
    </border>
    <border>
      <left style="double">
        <color theme="8" tint="0.39991454817346722"/>
      </left>
      <right/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double">
        <color theme="8" tint="0.39991454817346722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double">
        <color theme="8" tint="0.3999145481734672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8" tint="0.39988402966399123"/>
      </right>
      <top style="thin">
        <color theme="8" tint="0.39994506668294322"/>
      </top>
      <bottom style="thin">
        <color theme="8" tint="0.3999450666829432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5">
    <xf numFmtId="0" fontId="0" fillId="0" borderId="0" xfId="0"/>
    <xf numFmtId="0" fontId="6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 textRotation="90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/>
    <xf numFmtId="0" fontId="10" fillId="2" borderId="0" xfId="1" applyFont="1" applyFill="1"/>
    <xf numFmtId="0" fontId="11" fillId="2" borderId="0" xfId="0" applyFont="1" applyFill="1"/>
    <xf numFmtId="0" fontId="12" fillId="2" borderId="0" xfId="0" applyFont="1" applyFill="1"/>
    <xf numFmtId="0" fontId="2" fillId="2" borderId="0" xfId="0" applyFont="1" applyFill="1" applyAlignment="1">
      <alignment horizontal="center" vertical="center" textRotation="92"/>
    </xf>
    <xf numFmtId="0" fontId="2" fillId="2" borderId="0" xfId="0" applyFont="1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5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6" fillId="2" borderId="0" xfId="0" applyFont="1" applyFill="1"/>
    <xf numFmtId="14" fontId="1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 textRotation="90"/>
    </xf>
    <xf numFmtId="0" fontId="14" fillId="3" borderId="2" xfId="0" applyFont="1" applyFill="1" applyBorder="1" applyAlignment="1">
      <alignment horizontal="centerContinuous" vertical="center"/>
    </xf>
    <xf numFmtId="0" fontId="14" fillId="3" borderId="3" xfId="0" applyFont="1" applyFill="1" applyBorder="1" applyAlignment="1">
      <alignment horizontal="centerContinuous" vertical="center"/>
    </xf>
    <xf numFmtId="0" fontId="14" fillId="3" borderId="5" xfId="0" applyFont="1" applyFill="1" applyBorder="1" applyAlignment="1">
      <alignment horizontal="centerContinuous" vertical="center"/>
    </xf>
    <xf numFmtId="0" fontId="14" fillId="2" borderId="6" xfId="0" applyFont="1" applyFill="1" applyBorder="1" applyAlignment="1">
      <alignment horizontal="centerContinuous" vertical="center"/>
    </xf>
    <xf numFmtId="0" fontId="14" fillId="2" borderId="3" xfId="0" applyFont="1" applyFill="1" applyBorder="1" applyAlignment="1">
      <alignment horizontal="centerContinuous" vertical="center"/>
    </xf>
    <xf numFmtId="0" fontId="14" fillId="2" borderId="5" xfId="0" applyFont="1" applyFill="1" applyBorder="1" applyAlignment="1">
      <alignment horizontal="centerContinuous" vertical="center"/>
    </xf>
    <xf numFmtId="0" fontId="14" fillId="3" borderId="6" xfId="0" applyFont="1" applyFill="1" applyBorder="1" applyAlignment="1">
      <alignment horizontal="centerContinuous" vertical="center"/>
    </xf>
    <xf numFmtId="0" fontId="15" fillId="3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5" fillId="3" borderId="9" xfId="0" applyFont="1" applyFill="1" applyBorder="1" applyAlignment="1" applyProtection="1">
      <alignment horizontal="center" vertical="center"/>
      <protection locked="0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2" borderId="9" xfId="0" applyFont="1" applyFill="1" applyBorder="1" applyAlignment="1" applyProtection="1">
      <alignment horizontal="center" vertical="center"/>
      <protection locked="0"/>
    </xf>
    <xf numFmtId="0" fontId="15" fillId="3" borderId="10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3" borderId="10" xfId="0" applyFont="1" applyFill="1" applyBorder="1" applyAlignment="1" applyProtection="1">
      <alignment horizontal="center" vertical="center"/>
      <protection locked="0"/>
    </xf>
    <xf numFmtId="14" fontId="16" fillId="2" borderId="0" xfId="0" applyNumberFormat="1" applyFont="1" applyFill="1" applyAlignment="1">
      <alignment horizontal="center"/>
    </xf>
    <xf numFmtId="0" fontId="1" fillId="2" borderId="1" xfId="0" applyFont="1" applyFill="1" applyBorder="1" applyProtection="1">
      <protection locked="0"/>
    </xf>
    <xf numFmtId="0" fontId="16" fillId="2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left" vertical="center" textRotation="45"/>
    </xf>
    <xf numFmtId="0" fontId="4" fillId="2" borderId="0" xfId="0" applyFont="1" applyFill="1" applyAlignment="1" applyProtection="1">
      <alignment horizontal="center" vertical="center"/>
      <protection locked="0"/>
    </xf>
    <xf numFmtId="0" fontId="14" fillId="2" borderId="11" xfId="0" applyFont="1" applyFill="1" applyBorder="1" applyAlignment="1">
      <alignment horizontal="centerContinuous" vertical="center"/>
    </xf>
    <xf numFmtId="0" fontId="15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6" fillId="2" borderId="0" xfId="0" applyFont="1" applyFill="1" applyAlignment="1">
      <alignment horizontal="centerContinuous"/>
    </xf>
    <xf numFmtId="0" fontId="4" fillId="2" borderId="12" xfId="0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7" fillId="4" borderId="0" xfId="0" applyFont="1" applyFill="1" applyAlignment="1">
      <alignment horizontal="center"/>
    </xf>
    <xf numFmtId="0" fontId="4" fillId="2" borderId="0" xfId="0" applyFont="1" applyFill="1" applyBorder="1"/>
    <xf numFmtId="0" fontId="17" fillId="4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3">
    <dxf>
      <font>
        <color rgb="FF002060"/>
      </font>
      <fill>
        <patternFill>
          <bgColor rgb="FF002060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C00000"/>
      </font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auto="1"/>
      </font>
      <fill>
        <patternFill>
          <fgColor auto="1"/>
          <bgColor rgb="FFFF00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auto="1"/>
      </font>
      <fill>
        <patternFill>
          <fgColor auto="1"/>
          <bgColor rgb="FFFF0000"/>
        </patternFill>
      </fill>
    </dxf>
    <dxf>
      <font>
        <color rgb="FF002060"/>
      </font>
      <fill>
        <patternFill>
          <bgColor rgb="FF002060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C00000"/>
      </font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auto="1"/>
      </font>
      <fill>
        <patternFill>
          <fgColor auto="1"/>
          <bgColor rgb="FFFF000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auto="1"/>
      </font>
      <fill>
        <patternFill>
          <fgColor auto="1"/>
          <bgColor rgb="FFFFC000"/>
        </patternFill>
      </fill>
    </dxf>
    <dxf>
      <font>
        <color auto="1"/>
      </font>
      <fill>
        <patternFill>
          <fgColor auto="1"/>
          <bgColor rgb="FFFFFF00"/>
        </patternFill>
      </fill>
    </dxf>
    <dxf>
      <font>
        <color auto="1"/>
      </font>
      <fill>
        <patternFill>
          <fgColor auto="1"/>
          <bgColor rgb="FF92D050"/>
        </patternFill>
      </fill>
    </dxf>
    <dxf>
      <font>
        <color auto="1"/>
      </font>
      <fill>
        <patternFill>
          <fgColor auto="1"/>
          <bgColor rgb="FF00B0F0"/>
        </patternFill>
      </fill>
    </dxf>
    <dxf>
      <font>
        <color auto="1"/>
      </font>
      <fill>
        <patternFill>
          <fgColor auto="1"/>
          <bgColor rgb="FF7030A0"/>
        </patternFill>
      </fill>
    </dxf>
    <dxf>
      <font>
        <color auto="1"/>
      </font>
      <fill>
        <patternFill>
          <fgColor auto="1"/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ae85f6332807af57/Excel/Formation%20et%20astuces.xlsx" TargetMode="External"/><Relationship Id="rId1" Type="http://schemas.openxmlformats.org/officeDocument/2006/relationships/externalLinkPath" Target="https://d.docs.live.net/ae85f6332807af57/Excel/Formation%20et%20astuc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OMME.SI.ENS"/>
      <sheetName val="Feuil1"/>
      <sheetName val="Heures supp"/>
      <sheetName val="Liste déroulante"/>
      <sheetName val="Sommeprod"/>
      <sheetName val="Barre recherche"/>
      <sheetName val="RechercheTableau"/>
      <sheetName val="Suivi Chantier"/>
      <sheetName val="Case à cocher"/>
      <sheetName val="Statistique"/>
      <sheetName val="Pivoter.par"/>
      <sheetName val="Planning"/>
      <sheetName val="Formation et astu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3">
          <cell r="AT13" t="str">
            <v>Congé annuel</v>
          </cell>
        </row>
        <row r="14">
          <cell r="AT14" t="str">
            <v>RTT</v>
          </cell>
        </row>
        <row r="15">
          <cell r="AT15" t="str">
            <v>Formation</v>
          </cell>
        </row>
        <row r="16">
          <cell r="AT16" t="str">
            <v>Maladie</v>
          </cell>
        </row>
        <row r="17">
          <cell r="AT17" t="str">
            <v>Accident</v>
          </cell>
        </row>
        <row r="18">
          <cell r="AT18" t="str">
            <v>Enfant malade</v>
          </cell>
        </row>
      </sheetData>
      <sheetData sheetId="1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523544-9990-4258-8624-AA62C55595AA}" name="Tableau9" displayName="Tableau9" ref="A1:B7" totalsRowShown="0" headerRowDxfId="42">
  <autoFilter ref="A1:B7" xr:uid="{8E523544-9990-4258-8624-AA62C55595AA}">
    <filterColumn colId="0" hiddenButton="1"/>
    <filterColumn colId="1" hiddenButton="1"/>
  </autoFilter>
  <sortState xmlns:xlrd2="http://schemas.microsoft.com/office/spreadsheetml/2017/richdata2" ref="A2:B7">
    <sortCondition ref="B1:B7"/>
  </sortState>
  <tableColumns count="2">
    <tableColumn id="1" xr3:uid="{9D15D744-7C52-432D-829A-D887AFB8E010}" name="Type de congé" dataDxfId="41"/>
    <tableColumn id="2" xr3:uid="{52D655D9-E1C7-4348-9CAD-24E1D42AEAFD}" name="Reference" dataDxfId="4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CA3F-B0BE-49A5-A627-2D9ADD4C9D73}">
  <sheetPr codeName="Feuil3"/>
  <dimension ref="A1:AZ34"/>
  <sheetViews>
    <sheetView tabSelected="1" zoomScaleNormal="100" workbookViewId="0">
      <selection activeCell="AB2" sqref="AB2"/>
    </sheetView>
  </sheetViews>
  <sheetFormatPr baseColWidth="10" defaultColWidth="11.25" defaultRowHeight="15.75" x14ac:dyDescent="0.25"/>
  <cols>
    <col min="1" max="1" width="12" style="4" bestFit="1" customWidth="1"/>
    <col min="2" max="2" width="10.875" style="2" bestFit="1" customWidth="1"/>
    <col min="3" max="3" width="7" style="2" customWidth="1"/>
    <col min="4" max="4" width="3.25" style="2" customWidth="1"/>
    <col min="5" max="6" width="7" style="2" customWidth="1"/>
    <col min="7" max="7" width="3.25" style="2" customWidth="1"/>
    <col min="8" max="9" width="7" style="2" customWidth="1"/>
    <col min="10" max="10" width="3.25" style="2" customWidth="1"/>
    <col min="11" max="12" width="7" style="2" customWidth="1"/>
    <col min="13" max="13" width="3.25" style="2" customWidth="1"/>
    <col min="14" max="14" width="0.75" style="2" customWidth="1"/>
    <col min="15" max="44" width="3.75" style="3" customWidth="1"/>
    <col min="45" max="45" width="4.125" style="3" customWidth="1"/>
    <col min="46" max="46" width="0.75" style="3" customWidth="1"/>
    <col min="47" max="47" width="2.875" style="57" customWidth="1"/>
    <col min="48" max="52" width="3.25" style="57" customWidth="1"/>
    <col min="53" max="53" width="3.25" style="3" customWidth="1"/>
    <col min="54" max="16384" width="11.25" style="3"/>
  </cols>
  <sheetData>
    <row r="1" spans="1:52" ht="18" customHeight="1" x14ac:dyDescent="0.25">
      <c r="A1" s="52" t="s">
        <v>31</v>
      </c>
      <c r="B1" s="52" t="s">
        <v>32</v>
      </c>
      <c r="E1" s="6" t="s">
        <v>0</v>
      </c>
      <c r="F1" s="6" t="s">
        <v>1</v>
      </c>
    </row>
    <row r="2" spans="1:52" ht="18" customHeight="1" x14ac:dyDescent="0.25">
      <c r="A2" s="22" t="s">
        <v>40</v>
      </c>
      <c r="B2" s="52" t="s">
        <v>33</v>
      </c>
      <c r="E2" s="24">
        <v>2025</v>
      </c>
      <c r="F2" s="24" t="s">
        <v>27</v>
      </c>
    </row>
    <row r="3" spans="1:52" ht="18" customHeight="1" x14ac:dyDescent="0.25">
      <c r="A3" s="22" t="s">
        <v>34</v>
      </c>
      <c r="B3" s="50" t="s">
        <v>35</v>
      </c>
      <c r="AD3" s="5"/>
    </row>
    <row r="4" spans="1:52" ht="18" customHeight="1" x14ac:dyDescent="0.25">
      <c r="A4" s="22" t="s">
        <v>41</v>
      </c>
      <c r="B4" s="52" t="s">
        <v>42</v>
      </c>
      <c r="D4" s="7"/>
      <c r="E4" s="7"/>
      <c r="H4" s="23"/>
      <c r="I4" s="7"/>
      <c r="J4" s="7"/>
      <c r="K4" s="7"/>
      <c r="L4" s="7"/>
      <c r="M4" s="7"/>
      <c r="N4" s="7"/>
      <c r="V4" s="60" t="str">
        <f>F2</f>
        <v>Février</v>
      </c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</row>
    <row r="5" spans="1:52" ht="18" customHeight="1" x14ac:dyDescent="0.25">
      <c r="A5" s="22" t="s">
        <v>37</v>
      </c>
      <c r="B5" s="52" t="s">
        <v>30</v>
      </c>
      <c r="D5" s="7"/>
      <c r="E5" s="25"/>
      <c r="H5" s="7"/>
      <c r="I5" s="7"/>
      <c r="J5" s="7"/>
      <c r="M5" s="7"/>
      <c r="N5" s="7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</row>
    <row r="6" spans="1:52" ht="18" customHeight="1" x14ac:dyDescent="0.25">
      <c r="A6" s="22" t="s">
        <v>38</v>
      </c>
      <c r="B6" s="52" t="s">
        <v>39</v>
      </c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</row>
    <row r="7" spans="1:52" ht="18" customHeight="1" x14ac:dyDescent="0.25">
      <c r="A7" s="22" t="s">
        <v>36</v>
      </c>
      <c r="B7" s="50" t="s">
        <v>29</v>
      </c>
    </row>
    <row r="8" spans="1:52" s="16" customFormat="1" ht="73.900000000000006" customHeight="1" x14ac:dyDescent="0.25">
      <c r="A8" s="15"/>
      <c r="O8" s="53">
        <f>DATE($E$2, MATCH($F$2, {"Janvier";"Février";"Mars";"Avril";"Mai";"Juin";"Juillet";"Août";"Septembre";"Octobre";"Novembre";"Décembre"}, 0), 1)</f>
        <v>45689</v>
      </c>
      <c r="P8" s="53">
        <f>IFERROR(IF((O8+1)&gt;EOMONTH(O8,0),"",O8+1),"")</f>
        <v>45690</v>
      </c>
      <c r="Q8" s="53">
        <f t="shared" ref="Q8:AS8" si="0">IFERROR(IF((P8+1)&gt;EOMONTH(P8,0),"",P8+1),"")</f>
        <v>45691</v>
      </c>
      <c r="R8" s="53">
        <f t="shared" si="0"/>
        <v>45692</v>
      </c>
      <c r="S8" s="53">
        <f t="shared" si="0"/>
        <v>45693</v>
      </c>
      <c r="T8" s="53">
        <f t="shared" si="0"/>
        <v>45694</v>
      </c>
      <c r="U8" s="53">
        <f t="shared" si="0"/>
        <v>45695</v>
      </c>
      <c r="V8" s="53">
        <f t="shared" si="0"/>
        <v>45696</v>
      </c>
      <c r="W8" s="53">
        <f t="shared" si="0"/>
        <v>45697</v>
      </c>
      <c r="X8" s="53">
        <f t="shared" si="0"/>
        <v>45698</v>
      </c>
      <c r="Y8" s="53">
        <f t="shared" si="0"/>
        <v>45699</v>
      </c>
      <c r="Z8" s="53">
        <f t="shared" si="0"/>
        <v>45700</v>
      </c>
      <c r="AA8" s="53">
        <f t="shared" si="0"/>
        <v>45701</v>
      </c>
      <c r="AB8" s="53">
        <f t="shared" si="0"/>
        <v>45702</v>
      </c>
      <c r="AC8" s="53">
        <f t="shared" si="0"/>
        <v>45703</v>
      </c>
      <c r="AD8" s="53">
        <f t="shared" si="0"/>
        <v>45704</v>
      </c>
      <c r="AE8" s="53">
        <f t="shared" si="0"/>
        <v>45705</v>
      </c>
      <c r="AF8" s="53">
        <f t="shared" si="0"/>
        <v>45706</v>
      </c>
      <c r="AG8" s="53">
        <f t="shared" si="0"/>
        <v>45707</v>
      </c>
      <c r="AH8" s="53">
        <f t="shared" si="0"/>
        <v>45708</v>
      </c>
      <c r="AI8" s="53">
        <f t="shared" si="0"/>
        <v>45709</v>
      </c>
      <c r="AJ8" s="53">
        <f t="shared" si="0"/>
        <v>45710</v>
      </c>
      <c r="AK8" s="53">
        <f t="shared" si="0"/>
        <v>45711</v>
      </c>
      <c r="AL8" s="53">
        <f t="shared" si="0"/>
        <v>45712</v>
      </c>
      <c r="AM8" s="53">
        <f t="shared" si="0"/>
        <v>45713</v>
      </c>
      <c r="AN8" s="53">
        <f t="shared" si="0"/>
        <v>45714</v>
      </c>
      <c r="AO8" s="53">
        <f t="shared" si="0"/>
        <v>45715</v>
      </c>
      <c r="AP8" s="53">
        <f t="shared" si="0"/>
        <v>45716</v>
      </c>
      <c r="AQ8" s="53" t="str">
        <f t="shared" si="0"/>
        <v/>
      </c>
      <c r="AR8" s="53" t="str">
        <f t="shared" si="0"/>
        <v/>
      </c>
      <c r="AS8" s="53" t="str">
        <f t="shared" si="0"/>
        <v/>
      </c>
      <c r="AT8" s="8"/>
      <c r="AW8" s="26"/>
    </row>
    <row r="9" spans="1:52" x14ac:dyDescent="0.25">
      <c r="O9" s="9">
        <f t="shared" ref="O9:AS9" si="1">IFERROR(DAY(O8),"")</f>
        <v>1</v>
      </c>
      <c r="P9" s="9">
        <f t="shared" si="1"/>
        <v>2</v>
      </c>
      <c r="Q9" s="9">
        <f t="shared" si="1"/>
        <v>3</v>
      </c>
      <c r="R9" s="9">
        <f t="shared" si="1"/>
        <v>4</v>
      </c>
      <c r="S9" s="9">
        <f t="shared" si="1"/>
        <v>5</v>
      </c>
      <c r="T9" s="9">
        <f t="shared" si="1"/>
        <v>6</v>
      </c>
      <c r="U9" s="9">
        <f t="shared" si="1"/>
        <v>7</v>
      </c>
      <c r="V9" s="9">
        <f t="shared" si="1"/>
        <v>8</v>
      </c>
      <c r="W9" s="9">
        <f t="shared" si="1"/>
        <v>9</v>
      </c>
      <c r="X9" s="9">
        <f t="shared" si="1"/>
        <v>10</v>
      </c>
      <c r="Y9" s="9">
        <f t="shared" si="1"/>
        <v>11</v>
      </c>
      <c r="Z9" s="9">
        <f t="shared" si="1"/>
        <v>12</v>
      </c>
      <c r="AA9" s="9">
        <f t="shared" si="1"/>
        <v>13</v>
      </c>
      <c r="AB9" s="9">
        <f t="shared" si="1"/>
        <v>14</v>
      </c>
      <c r="AC9" s="9">
        <f t="shared" si="1"/>
        <v>15</v>
      </c>
      <c r="AD9" s="9">
        <f t="shared" si="1"/>
        <v>16</v>
      </c>
      <c r="AE9" s="9">
        <f t="shared" si="1"/>
        <v>17</v>
      </c>
      <c r="AF9" s="9">
        <f t="shared" si="1"/>
        <v>18</v>
      </c>
      <c r="AG9" s="9">
        <f t="shared" si="1"/>
        <v>19</v>
      </c>
      <c r="AH9" s="9">
        <f t="shared" si="1"/>
        <v>20</v>
      </c>
      <c r="AI9" s="9">
        <f t="shared" si="1"/>
        <v>21</v>
      </c>
      <c r="AJ9" s="9">
        <f t="shared" si="1"/>
        <v>22</v>
      </c>
      <c r="AK9" s="9">
        <f t="shared" si="1"/>
        <v>23</v>
      </c>
      <c r="AL9" s="9">
        <f t="shared" si="1"/>
        <v>24</v>
      </c>
      <c r="AM9" s="9">
        <f t="shared" si="1"/>
        <v>25</v>
      </c>
      <c r="AN9" s="9">
        <f t="shared" si="1"/>
        <v>26</v>
      </c>
      <c r="AO9" s="9">
        <f t="shared" si="1"/>
        <v>27</v>
      </c>
      <c r="AP9" s="9">
        <f t="shared" si="1"/>
        <v>28</v>
      </c>
      <c r="AQ9" s="9" t="str">
        <f t="shared" si="1"/>
        <v/>
      </c>
      <c r="AR9" s="9" t="str">
        <f t="shared" si="1"/>
        <v/>
      </c>
      <c r="AS9" s="9" t="str">
        <f t="shared" si="1"/>
        <v/>
      </c>
      <c r="AT9" s="9"/>
      <c r="AU9" s="52"/>
      <c r="AV9" s="52"/>
      <c r="AW9" s="52"/>
    </row>
    <row r="10" spans="1:52" x14ac:dyDescent="0.25">
      <c r="B10" s="27" t="s">
        <v>3</v>
      </c>
      <c r="C10" s="28"/>
      <c r="D10" s="29"/>
      <c r="E10" s="30" t="s">
        <v>4</v>
      </c>
      <c r="F10" s="31"/>
      <c r="G10" s="32"/>
      <c r="H10" s="33" t="s">
        <v>5</v>
      </c>
      <c r="I10" s="28"/>
      <c r="J10" s="29"/>
      <c r="K10" s="30" t="s">
        <v>6</v>
      </c>
      <c r="L10" s="31"/>
      <c r="M10" s="55"/>
      <c r="N10" s="54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58" t="s">
        <v>43</v>
      </c>
      <c r="AV10" s="58"/>
      <c r="AW10" s="58"/>
      <c r="AX10" s="58"/>
      <c r="AY10" s="58"/>
      <c r="AZ10" s="58"/>
    </row>
    <row r="11" spans="1:52" x14ac:dyDescent="0.25">
      <c r="A11" s="6" t="s">
        <v>7</v>
      </c>
      <c r="B11" s="20" t="s">
        <v>8</v>
      </c>
      <c r="C11" s="20" t="s">
        <v>9</v>
      </c>
      <c r="D11" s="34" t="s">
        <v>28</v>
      </c>
      <c r="E11" s="35" t="s">
        <v>8</v>
      </c>
      <c r="F11" s="21" t="s">
        <v>9</v>
      </c>
      <c r="G11" s="36" t="s">
        <v>28</v>
      </c>
      <c r="H11" s="37" t="s">
        <v>8</v>
      </c>
      <c r="I11" s="20" t="s">
        <v>9</v>
      </c>
      <c r="J11" s="34" t="s">
        <v>28</v>
      </c>
      <c r="K11" s="35" t="s">
        <v>8</v>
      </c>
      <c r="L11" s="21" t="s">
        <v>9</v>
      </c>
      <c r="M11" s="21" t="s">
        <v>28</v>
      </c>
      <c r="N11" s="56"/>
      <c r="O11" s="5" t="str">
        <f t="shared" ref="O11:AS11" si="2">TEXT(O8,"jjj")</f>
        <v>sam</v>
      </c>
      <c r="P11" s="5" t="str">
        <f t="shared" si="2"/>
        <v>dim</v>
      </c>
      <c r="Q11" s="5" t="str">
        <f t="shared" si="2"/>
        <v>lun</v>
      </c>
      <c r="R11" s="5" t="str">
        <f t="shared" si="2"/>
        <v>mar</v>
      </c>
      <c r="S11" s="5" t="str">
        <f t="shared" si="2"/>
        <v>mer</v>
      </c>
      <c r="T11" s="5" t="str">
        <f t="shared" si="2"/>
        <v>jeu</v>
      </c>
      <c r="U11" s="5" t="str">
        <f t="shared" si="2"/>
        <v>ven</v>
      </c>
      <c r="V11" s="5" t="str">
        <f t="shared" si="2"/>
        <v>sam</v>
      </c>
      <c r="W11" s="5" t="str">
        <f t="shared" si="2"/>
        <v>dim</v>
      </c>
      <c r="X11" s="5" t="str">
        <f t="shared" si="2"/>
        <v>lun</v>
      </c>
      <c r="Y11" s="5" t="str">
        <f t="shared" si="2"/>
        <v>mar</v>
      </c>
      <c r="Z11" s="5" t="str">
        <f t="shared" si="2"/>
        <v>mer</v>
      </c>
      <c r="AA11" s="5" t="str">
        <f t="shared" si="2"/>
        <v>jeu</v>
      </c>
      <c r="AB11" s="5" t="str">
        <f t="shared" si="2"/>
        <v>ven</v>
      </c>
      <c r="AC11" s="5" t="str">
        <f t="shared" si="2"/>
        <v>sam</v>
      </c>
      <c r="AD11" s="5" t="str">
        <f t="shared" si="2"/>
        <v>dim</v>
      </c>
      <c r="AE11" s="5" t="str">
        <f t="shared" si="2"/>
        <v>lun</v>
      </c>
      <c r="AF11" s="5" t="str">
        <f t="shared" si="2"/>
        <v>mar</v>
      </c>
      <c r="AG11" s="5" t="str">
        <f t="shared" si="2"/>
        <v>mer</v>
      </c>
      <c r="AH11" s="5" t="str">
        <f t="shared" si="2"/>
        <v>jeu</v>
      </c>
      <c r="AI11" s="5" t="str">
        <f t="shared" si="2"/>
        <v>ven</v>
      </c>
      <c r="AJ11" s="5" t="str">
        <f t="shared" si="2"/>
        <v>sam</v>
      </c>
      <c r="AK11" s="5" t="str">
        <f t="shared" si="2"/>
        <v>dim</v>
      </c>
      <c r="AL11" s="5" t="str">
        <f t="shared" si="2"/>
        <v>lun</v>
      </c>
      <c r="AM11" s="5" t="str">
        <f t="shared" si="2"/>
        <v>mar</v>
      </c>
      <c r="AN11" s="5" t="str">
        <f t="shared" si="2"/>
        <v>mer</v>
      </c>
      <c r="AO11" s="5" t="str">
        <f t="shared" si="2"/>
        <v>jeu</v>
      </c>
      <c r="AP11" s="5" t="str">
        <f t="shared" si="2"/>
        <v>ven</v>
      </c>
      <c r="AQ11" s="5" t="str">
        <f t="shared" si="2"/>
        <v/>
      </c>
      <c r="AR11" s="5" t="str">
        <f t="shared" si="2"/>
        <v/>
      </c>
      <c r="AS11" s="63" t="str">
        <f t="shared" si="2"/>
        <v/>
      </c>
      <c r="AT11" s="63"/>
      <c r="AU11" s="52" t="s">
        <v>33</v>
      </c>
      <c r="AV11" s="52" t="s">
        <v>35</v>
      </c>
      <c r="AW11" s="52" t="s">
        <v>42</v>
      </c>
      <c r="AX11" s="52" t="s">
        <v>30</v>
      </c>
      <c r="AY11" s="52" t="s">
        <v>39</v>
      </c>
      <c r="AZ11" s="52" t="s">
        <v>29</v>
      </c>
    </row>
    <row r="12" spans="1:52" x14ac:dyDescent="0.25">
      <c r="A12" s="24" t="s">
        <v>10</v>
      </c>
      <c r="B12" s="38">
        <v>2</v>
      </c>
      <c r="C12" s="38">
        <v>5</v>
      </c>
      <c r="D12" s="39" t="s">
        <v>29</v>
      </c>
      <c r="E12" s="40">
        <v>8</v>
      </c>
      <c r="F12" s="41">
        <v>12</v>
      </c>
      <c r="G12" s="42" t="s">
        <v>33</v>
      </c>
      <c r="H12" s="43">
        <v>19</v>
      </c>
      <c r="I12" s="38">
        <v>20</v>
      </c>
      <c r="J12" s="39" t="s">
        <v>29</v>
      </c>
      <c r="K12" s="40"/>
      <c r="L12" s="41"/>
      <c r="M12" s="41"/>
      <c r="N12" s="56"/>
      <c r="O12" s="62" t="str">
        <f>IF(AND($B12&lt;=O$9,$C12&gt;=O$9),$D12,IF(AND($E12&lt;=O$9,$F12&gt;=O$9),$G12,IF(AND($H12&lt;=O$9,$I12&gt;=O$9),$J12,IF(AND($K12&lt;=O$9,$L12&gt;=O$9),$M12,""))))</f>
        <v/>
      </c>
      <c r="P12" s="62" t="str">
        <f t="shared" ref="P12:AS18" si="3">IF(AND($B12&lt;=P$9,$C12&gt;=P$9),$D12,IF(AND($E12&lt;=P$9,$F12&gt;=P$9),$G12,IF(AND($H12&lt;=P$9,$I12&gt;=P$9),$J12,IF(AND($K12&lt;=P$9,$L12&gt;=P$9),$M12,""))))</f>
        <v>R</v>
      </c>
      <c r="Q12" s="62" t="str">
        <f t="shared" si="3"/>
        <v>R</v>
      </c>
      <c r="R12" s="62" t="str">
        <f t="shared" si="3"/>
        <v>R</v>
      </c>
      <c r="S12" s="62" t="str">
        <f t="shared" si="3"/>
        <v>R</v>
      </c>
      <c r="T12" s="62" t="str">
        <f t="shared" si="3"/>
        <v/>
      </c>
      <c r="U12" s="62" t="str">
        <f t="shared" si="3"/>
        <v/>
      </c>
      <c r="V12" s="62" t="str">
        <f t="shared" si="3"/>
        <v>A</v>
      </c>
      <c r="W12" s="62" t="str">
        <f t="shared" si="3"/>
        <v>A</v>
      </c>
      <c r="X12" s="62" t="str">
        <f t="shared" si="3"/>
        <v>A</v>
      </c>
      <c r="Y12" s="62" t="str">
        <f t="shared" si="3"/>
        <v>A</v>
      </c>
      <c r="Z12" s="62" t="str">
        <f t="shared" si="3"/>
        <v>A</v>
      </c>
      <c r="AA12" s="62" t="str">
        <f t="shared" si="3"/>
        <v/>
      </c>
      <c r="AB12" s="62" t="str">
        <f t="shared" si="3"/>
        <v/>
      </c>
      <c r="AC12" s="62" t="str">
        <f t="shared" si="3"/>
        <v/>
      </c>
      <c r="AD12" s="62" t="str">
        <f t="shared" si="3"/>
        <v/>
      </c>
      <c r="AE12" s="62" t="str">
        <f t="shared" si="3"/>
        <v/>
      </c>
      <c r="AF12" s="62" t="str">
        <f t="shared" si="3"/>
        <v/>
      </c>
      <c r="AG12" s="62" t="str">
        <f t="shared" si="3"/>
        <v>R</v>
      </c>
      <c r="AH12" s="62" t="str">
        <f t="shared" si="3"/>
        <v>R</v>
      </c>
      <c r="AI12" s="62" t="str">
        <f t="shared" si="3"/>
        <v/>
      </c>
      <c r="AJ12" s="62" t="str">
        <f t="shared" si="3"/>
        <v/>
      </c>
      <c r="AK12" s="62" t="str">
        <f t="shared" si="3"/>
        <v/>
      </c>
      <c r="AL12" s="62" t="str">
        <f t="shared" si="3"/>
        <v/>
      </c>
      <c r="AM12" s="62" t="str">
        <f t="shared" si="3"/>
        <v/>
      </c>
      <c r="AN12" s="62" t="str">
        <f t="shared" si="3"/>
        <v/>
      </c>
      <c r="AO12" s="62" t="str">
        <f t="shared" si="3"/>
        <v/>
      </c>
      <c r="AP12" s="62" t="str">
        <f t="shared" si="3"/>
        <v/>
      </c>
      <c r="AQ12" s="62">
        <f t="shared" si="3"/>
        <v>0</v>
      </c>
      <c r="AR12" s="62">
        <f t="shared" si="3"/>
        <v>0</v>
      </c>
      <c r="AS12" s="64">
        <f t="shared" si="3"/>
        <v>0</v>
      </c>
      <c r="AT12" s="10"/>
      <c r="AU12" s="59">
        <f>IF(COUNTIF($O12:$AS12,AU$11)=0,"",COUNTIF($O12:$AS12,AU$11))</f>
        <v>5</v>
      </c>
      <c r="AV12" s="59" t="str">
        <f t="shared" ref="AV12:AZ18" si="4">IF(COUNTIF($O12:$AS12,AV$11)=0,"",COUNTIF($O12:$AS12,AV$11))</f>
        <v/>
      </c>
      <c r="AW12" s="59" t="str">
        <f t="shared" si="4"/>
        <v/>
      </c>
      <c r="AX12" s="59" t="str">
        <f t="shared" si="4"/>
        <v/>
      </c>
      <c r="AY12" s="59" t="str">
        <f t="shared" si="4"/>
        <v/>
      </c>
      <c r="AZ12" s="59">
        <f t="shared" si="4"/>
        <v>6</v>
      </c>
    </row>
    <row r="13" spans="1:52" x14ac:dyDescent="0.25">
      <c r="A13" s="24" t="s">
        <v>11</v>
      </c>
      <c r="B13" s="44">
        <v>10</v>
      </c>
      <c r="C13" s="44">
        <v>25</v>
      </c>
      <c r="D13" s="45" t="s">
        <v>42</v>
      </c>
      <c r="E13" s="46">
        <v>2</v>
      </c>
      <c r="F13" s="47">
        <v>4</v>
      </c>
      <c r="G13" s="48" t="s">
        <v>35</v>
      </c>
      <c r="H13" s="49"/>
      <c r="I13" s="44"/>
      <c r="J13" s="45"/>
      <c r="K13" s="46"/>
      <c r="L13" s="47"/>
      <c r="M13" s="47"/>
      <c r="N13" s="9"/>
      <c r="O13" s="62" t="str">
        <f t="shared" ref="O13:O18" si="5">IF(AND($B13&lt;=O$9,$C13&gt;=O$9),$D13,IF(AND($E13&lt;=O$9,$F13&gt;=O$9),$G13,IF(AND($H13&lt;=O$9,$I13&gt;=O$9),$J13,IF(AND($K13&lt;=O$9,$L13&gt;=O$9),$M13,""))))</f>
        <v/>
      </c>
      <c r="P13" s="62" t="str">
        <f t="shared" si="3"/>
        <v>C</v>
      </c>
      <c r="Q13" s="62" t="str">
        <f t="shared" si="3"/>
        <v>C</v>
      </c>
      <c r="R13" s="62" t="str">
        <f t="shared" si="3"/>
        <v>C</v>
      </c>
      <c r="S13" s="62" t="str">
        <f t="shared" si="3"/>
        <v/>
      </c>
      <c r="T13" s="62" t="str">
        <f t="shared" si="3"/>
        <v/>
      </c>
      <c r="U13" s="62" t="str">
        <f t="shared" si="3"/>
        <v/>
      </c>
      <c r="V13" s="62" t="str">
        <f t="shared" si="3"/>
        <v/>
      </c>
      <c r="W13" s="62" t="str">
        <f t="shared" si="3"/>
        <v/>
      </c>
      <c r="X13" s="62" t="str">
        <f t="shared" si="3"/>
        <v>E</v>
      </c>
      <c r="Y13" s="62" t="str">
        <f t="shared" si="3"/>
        <v>E</v>
      </c>
      <c r="Z13" s="62" t="str">
        <f t="shared" si="3"/>
        <v>E</v>
      </c>
      <c r="AA13" s="62" t="str">
        <f t="shared" si="3"/>
        <v>E</v>
      </c>
      <c r="AB13" s="62" t="str">
        <f t="shared" si="3"/>
        <v>E</v>
      </c>
      <c r="AC13" s="62" t="str">
        <f t="shared" si="3"/>
        <v>E</v>
      </c>
      <c r="AD13" s="62" t="str">
        <f t="shared" si="3"/>
        <v>E</v>
      </c>
      <c r="AE13" s="62" t="str">
        <f t="shared" si="3"/>
        <v>E</v>
      </c>
      <c r="AF13" s="62" t="str">
        <f t="shared" si="3"/>
        <v>E</v>
      </c>
      <c r="AG13" s="62" t="str">
        <f t="shared" si="3"/>
        <v>E</v>
      </c>
      <c r="AH13" s="62" t="str">
        <f t="shared" si="3"/>
        <v>E</v>
      </c>
      <c r="AI13" s="62" t="str">
        <f t="shared" si="3"/>
        <v>E</v>
      </c>
      <c r="AJ13" s="62" t="str">
        <f t="shared" si="3"/>
        <v>E</v>
      </c>
      <c r="AK13" s="62" t="str">
        <f t="shared" si="3"/>
        <v>E</v>
      </c>
      <c r="AL13" s="62" t="str">
        <f t="shared" si="3"/>
        <v>E</v>
      </c>
      <c r="AM13" s="62" t="str">
        <f t="shared" si="3"/>
        <v>E</v>
      </c>
      <c r="AN13" s="62" t="str">
        <f t="shared" si="3"/>
        <v/>
      </c>
      <c r="AO13" s="62" t="str">
        <f t="shared" si="3"/>
        <v/>
      </c>
      <c r="AP13" s="62" t="str">
        <f t="shared" si="3"/>
        <v/>
      </c>
      <c r="AQ13" s="62">
        <f t="shared" si="3"/>
        <v>0</v>
      </c>
      <c r="AR13" s="62">
        <f t="shared" si="3"/>
        <v>0</v>
      </c>
      <c r="AS13" s="64">
        <f t="shared" si="3"/>
        <v>0</v>
      </c>
      <c r="AT13" s="5"/>
      <c r="AU13" s="59" t="str">
        <f t="shared" ref="AU13:AU18" si="6">IF(COUNTIF($O13:$AS13,AU$11)=0,"",COUNTIF($O13:$AS13,AU$11))</f>
        <v/>
      </c>
      <c r="AV13" s="59">
        <f t="shared" si="4"/>
        <v>3</v>
      </c>
      <c r="AW13" s="59">
        <f t="shared" si="4"/>
        <v>16</v>
      </c>
      <c r="AX13" s="59" t="str">
        <f t="shared" si="4"/>
        <v/>
      </c>
      <c r="AY13" s="59" t="str">
        <f t="shared" si="4"/>
        <v/>
      </c>
      <c r="AZ13" s="59" t="str">
        <f t="shared" si="4"/>
        <v/>
      </c>
    </row>
    <row r="14" spans="1:52" x14ac:dyDescent="0.25">
      <c r="A14" s="24" t="s">
        <v>12</v>
      </c>
      <c r="B14" s="44"/>
      <c r="C14" s="44"/>
      <c r="D14" s="45"/>
      <c r="E14" s="46"/>
      <c r="F14" s="47"/>
      <c r="G14" s="48"/>
      <c r="H14" s="49"/>
      <c r="I14" s="44"/>
      <c r="J14" s="45"/>
      <c r="K14" s="46"/>
      <c r="L14" s="47"/>
      <c r="M14" s="47"/>
      <c r="N14" s="9"/>
      <c r="O14" s="62" t="str">
        <f t="shared" si="5"/>
        <v/>
      </c>
      <c r="P14" s="62" t="str">
        <f t="shared" si="3"/>
        <v/>
      </c>
      <c r="Q14" s="62" t="str">
        <f t="shared" si="3"/>
        <v/>
      </c>
      <c r="R14" s="62" t="str">
        <f t="shared" si="3"/>
        <v/>
      </c>
      <c r="S14" s="62" t="str">
        <f t="shared" si="3"/>
        <v/>
      </c>
      <c r="T14" s="62" t="str">
        <f t="shared" si="3"/>
        <v/>
      </c>
      <c r="U14" s="62" t="str">
        <f t="shared" si="3"/>
        <v/>
      </c>
      <c r="V14" s="62" t="str">
        <f t="shared" si="3"/>
        <v/>
      </c>
      <c r="W14" s="62" t="str">
        <f t="shared" si="3"/>
        <v/>
      </c>
      <c r="X14" s="62" t="str">
        <f t="shared" si="3"/>
        <v/>
      </c>
      <c r="Y14" s="62" t="str">
        <f t="shared" si="3"/>
        <v/>
      </c>
      <c r="Z14" s="62" t="str">
        <f t="shared" si="3"/>
        <v/>
      </c>
      <c r="AA14" s="62" t="str">
        <f t="shared" si="3"/>
        <v/>
      </c>
      <c r="AB14" s="62" t="str">
        <f t="shared" si="3"/>
        <v/>
      </c>
      <c r="AC14" s="62" t="str">
        <f t="shared" si="3"/>
        <v/>
      </c>
      <c r="AD14" s="62" t="str">
        <f t="shared" si="3"/>
        <v/>
      </c>
      <c r="AE14" s="62" t="str">
        <f t="shared" si="3"/>
        <v/>
      </c>
      <c r="AF14" s="62" t="str">
        <f t="shared" si="3"/>
        <v/>
      </c>
      <c r="AG14" s="62" t="str">
        <f t="shared" si="3"/>
        <v/>
      </c>
      <c r="AH14" s="62" t="str">
        <f t="shared" si="3"/>
        <v/>
      </c>
      <c r="AI14" s="62" t="str">
        <f t="shared" si="3"/>
        <v/>
      </c>
      <c r="AJ14" s="62" t="str">
        <f t="shared" si="3"/>
        <v/>
      </c>
      <c r="AK14" s="62" t="str">
        <f t="shared" si="3"/>
        <v/>
      </c>
      <c r="AL14" s="62" t="str">
        <f t="shared" si="3"/>
        <v/>
      </c>
      <c r="AM14" s="62" t="str">
        <f t="shared" si="3"/>
        <v/>
      </c>
      <c r="AN14" s="62" t="str">
        <f t="shared" si="3"/>
        <v/>
      </c>
      <c r="AO14" s="62" t="str">
        <f t="shared" si="3"/>
        <v/>
      </c>
      <c r="AP14" s="62" t="str">
        <f t="shared" si="3"/>
        <v/>
      </c>
      <c r="AQ14" s="62">
        <f t="shared" si="3"/>
        <v>0</v>
      </c>
      <c r="AR14" s="62">
        <f t="shared" si="3"/>
        <v>0</v>
      </c>
      <c r="AS14" s="64">
        <f t="shared" si="3"/>
        <v>0</v>
      </c>
      <c r="AT14" s="5"/>
      <c r="AU14" s="59" t="str">
        <f t="shared" si="6"/>
        <v/>
      </c>
      <c r="AV14" s="59" t="str">
        <f t="shared" si="4"/>
        <v/>
      </c>
      <c r="AW14" s="59" t="str">
        <f t="shared" si="4"/>
        <v/>
      </c>
      <c r="AX14" s="59" t="str">
        <f t="shared" si="4"/>
        <v/>
      </c>
      <c r="AY14" s="59" t="str">
        <f t="shared" si="4"/>
        <v/>
      </c>
      <c r="AZ14" s="59" t="str">
        <f t="shared" si="4"/>
        <v/>
      </c>
    </row>
    <row r="15" spans="1:52" x14ac:dyDescent="0.25">
      <c r="A15" s="51"/>
      <c r="B15" s="44"/>
      <c r="C15" s="44"/>
      <c r="D15" s="45"/>
      <c r="E15" s="46"/>
      <c r="F15" s="47"/>
      <c r="G15" s="48"/>
      <c r="H15" s="49"/>
      <c r="I15" s="44"/>
      <c r="J15" s="45"/>
      <c r="K15" s="46"/>
      <c r="L15" s="47"/>
      <c r="M15" s="47"/>
      <c r="N15" s="9"/>
      <c r="O15" s="62" t="str">
        <f t="shared" si="5"/>
        <v/>
      </c>
      <c r="P15" s="62" t="str">
        <f t="shared" si="3"/>
        <v/>
      </c>
      <c r="Q15" s="62" t="str">
        <f t="shared" si="3"/>
        <v/>
      </c>
      <c r="R15" s="62" t="str">
        <f t="shared" si="3"/>
        <v/>
      </c>
      <c r="S15" s="62" t="str">
        <f t="shared" si="3"/>
        <v/>
      </c>
      <c r="T15" s="62" t="str">
        <f t="shared" si="3"/>
        <v/>
      </c>
      <c r="U15" s="62" t="str">
        <f t="shared" si="3"/>
        <v/>
      </c>
      <c r="V15" s="62" t="str">
        <f t="shared" si="3"/>
        <v/>
      </c>
      <c r="W15" s="62" t="str">
        <f t="shared" si="3"/>
        <v/>
      </c>
      <c r="X15" s="62" t="str">
        <f t="shared" si="3"/>
        <v/>
      </c>
      <c r="Y15" s="62" t="str">
        <f t="shared" si="3"/>
        <v/>
      </c>
      <c r="Z15" s="62" t="str">
        <f t="shared" si="3"/>
        <v/>
      </c>
      <c r="AA15" s="62" t="str">
        <f t="shared" si="3"/>
        <v/>
      </c>
      <c r="AB15" s="62" t="str">
        <f t="shared" si="3"/>
        <v/>
      </c>
      <c r="AC15" s="62" t="str">
        <f t="shared" si="3"/>
        <v/>
      </c>
      <c r="AD15" s="62" t="str">
        <f t="shared" si="3"/>
        <v/>
      </c>
      <c r="AE15" s="62" t="str">
        <f t="shared" si="3"/>
        <v/>
      </c>
      <c r="AF15" s="62" t="str">
        <f t="shared" si="3"/>
        <v/>
      </c>
      <c r="AG15" s="62" t="str">
        <f t="shared" si="3"/>
        <v/>
      </c>
      <c r="AH15" s="62" t="str">
        <f t="shared" si="3"/>
        <v/>
      </c>
      <c r="AI15" s="62" t="str">
        <f t="shared" si="3"/>
        <v/>
      </c>
      <c r="AJ15" s="62" t="str">
        <f t="shared" si="3"/>
        <v/>
      </c>
      <c r="AK15" s="62" t="str">
        <f t="shared" si="3"/>
        <v/>
      </c>
      <c r="AL15" s="62" t="str">
        <f t="shared" si="3"/>
        <v/>
      </c>
      <c r="AM15" s="62" t="str">
        <f t="shared" si="3"/>
        <v/>
      </c>
      <c r="AN15" s="62" t="str">
        <f t="shared" si="3"/>
        <v/>
      </c>
      <c r="AO15" s="62" t="str">
        <f t="shared" si="3"/>
        <v/>
      </c>
      <c r="AP15" s="62" t="str">
        <f t="shared" si="3"/>
        <v/>
      </c>
      <c r="AQ15" s="62">
        <f t="shared" si="3"/>
        <v>0</v>
      </c>
      <c r="AR15" s="62">
        <f t="shared" si="3"/>
        <v>0</v>
      </c>
      <c r="AS15" s="64">
        <f t="shared" si="3"/>
        <v>0</v>
      </c>
      <c r="AT15" s="5"/>
      <c r="AU15" s="59" t="str">
        <f t="shared" si="6"/>
        <v/>
      </c>
      <c r="AV15" s="59" t="str">
        <f t="shared" si="4"/>
        <v/>
      </c>
      <c r="AW15" s="59" t="str">
        <f t="shared" si="4"/>
        <v/>
      </c>
      <c r="AX15" s="59" t="str">
        <f t="shared" si="4"/>
        <v/>
      </c>
      <c r="AY15" s="59" t="str">
        <f t="shared" si="4"/>
        <v/>
      </c>
      <c r="AZ15" s="59" t="str">
        <f t="shared" si="4"/>
        <v/>
      </c>
    </row>
    <row r="16" spans="1:52" x14ac:dyDescent="0.25">
      <c r="A16" s="51"/>
      <c r="B16" s="44"/>
      <c r="C16" s="44"/>
      <c r="D16" s="45"/>
      <c r="E16" s="46"/>
      <c r="F16" s="47"/>
      <c r="G16" s="48"/>
      <c r="H16" s="49"/>
      <c r="I16" s="44"/>
      <c r="J16" s="45"/>
      <c r="K16" s="46"/>
      <c r="L16" s="47"/>
      <c r="M16" s="47"/>
      <c r="N16" s="9"/>
      <c r="O16" s="62" t="str">
        <f t="shared" si="5"/>
        <v/>
      </c>
      <c r="P16" s="62" t="str">
        <f t="shared" si="3"/>
        <v/>
      </c>
      <c r="Q16" s="62" t="str">
        <f t="shared" si="3"/>
        <v/>
      </c>
      <c r="R16" s="62" t="str">
        <f t="shared" si="3"/>
        <v/>
      </c>
      <c r="S16" s="62" t="str">
        <f t="shared" si="3"/>
        <v/>
      </c>
      <c r="T16" s="62" t="str">
        <f t="shared" si="3"/>
        <v/>
      </c>
      <c r="U16" s="62" t="str">
        <f t="shared" si="3"/>
        <v/>
      </c>
      <c r="V16" s="62" t="str">
        <f t="shared" si="3"/>
        <v/>
      </c>
      <c r="W16" s="62" t="str">
        <f t="shared" si="3"/>
        <v/>
      </c>
      <c r="X16" s="62" t="str">
        <f t="shared" si="3"/>
        <v/>
      </c>
      <c r="Y16" s="62" t="str">
        <f t="shared" si="3"/>
        <v/>
      </c>
      <c r="Z16" s="62" t="str">
        <f t="shared" si="3"/>
        <v/>
      </c>
      <c r="AA16" s="62" t="str">
        <f t="shared" si="3"/>
        <v/>
      </c>
      <c r="AB16" s="62" t="str">
        <f t="shared" si="3"/>
        <v/>
      </c>
      <c r="AC16" s="62" t="str">
        <f t="shared" si="3"/>
        <v/>
      </c>
      <c r="AD16" s="62" t="str">
        <f t="shared" si="3"/>
        <v/>
      </c>
      <c r="AE16" s="62" t="str">
        <f t="shared" si="3"/>
        <v/>
      </c>
      <c r="AF16" s="62" t="str">
        <f t="shared" si="3"/>
        <v/>
      </c>
      <c r="AG16" s="62" t="str">
        <f t="shared" si="3"/>
        <v/>
      </c>
      <c r="AH16" s="62" t="str">
        <f t="shared" si="3"/>
        <v/>
      </c>
      <c r="AI16" s="62" t="str">
        <f t="shared" si="3"/>
        <v/>
      </c>
      <c r="AJ16" s="62" t="str">
        <f t="shared" si="3"/>
        <v/>
      </c>
      <c r="AK16" s="62" t="str">
        <f t="shared" si="3"/>
        <v/>
      </c>
      <c r="AL16" s="62" t="str">
        <f t="shared" si="3"/>
        <v/>
      </c>
      <c r="AM16" s="62" t="str">
        <f t="shared" si="3"/>
        <v/>
      </c>
      <c r="AN16" s="62" t="str">
        <f t="shared" si="3"/>
        <v/>
      </c>
      <c r="AO16" s="62" t="str">
        <f t="shared" si="3"/>
        <v/>
      </c>
      <c r="AP16" s="62" t="str">
        <f t="shared" si="3"/>
        <v/>
      </c>
      <c r="AQ16" s="62">
        <f t="shared" si="3"/>
        <v>0</v>
      </c>
      <c r="AR16" s="62">
        <f t="shared" si="3"/>
        <v>0</v>
      </c>
      <c r="AS16" s="64">
        <f t="shared" si="3"/>
        <v>0</v>
      </c>
      <c r="AT16" s="5"/>
      <c r="AU16" s="59" t="str">
        <f t="shared" si="6"/>
        <v/>
      </c>
      <c r="AV16" s="59" t="str">
        <f t="shared" si="4"/>
        <v/>
      </c>
      <c r="AW16" s="59" t="str">
        <f t="shared" si="4"/>
        <v/>
      </c>
      <c r="AX16" s="59" t="str">
        <f t="shared" si="4"/>
        <v/>
      </c>
      <c r="AY16" s="59" t="str">
        <f t="shared" si="4"/>
        <v/>
      </c>
      <c r="AZ16" s="59" t="str">
        <f t="shared" si="4"/>
        <v/>
      </c>
    </row>
    <row r="17" spans="1:52" x14ac:dyDescent="0.25">
      <c r="A17" s="51"/>
      <c r="B17" s="44"/>
      <c r="C17" s="44"/>
      <c r="D17" s="45"/>
      <c r="E17" s="46"/>
      <c r="F17" s="47"/>
      <c r="G17" s="48"/>
      <c r="H17" s="49"/>
      <c r="I17" s="44"/>
      <c r="J17" s="45"/>
      <c r="K17" s="46"/>
      <c r="L17" s="47"/>
      <c r="M17" s="47"/>
      <c r="N17" s="9"/>
      <c r="O17" s="62" t="str">
        <f t="shared" si="5"/>
        <v/>
      </c>
      <c r="P17" s="62" t="str">
        <f t="shared" si="3"/>
        <v/>
      </c>
      <c r="Q17" s="62" t="str">
        <f t="shared" si="3"/>
        <v/>
      </c>
      <c r="R17" s="62" t="str">
        <f t="shared" si="3"/>
        <v/>
      </c>
      <c r="S17" s="62" t="str">
        <f t="shared" si="3"/>
        <v/>
      </c>
      <c r="T17" s="62" t="str">
        <f t="shared" si="3"/>
        <v/>
      </c>
      <c r="U17" s="62" t="str">
        <f t="shared" si="3"/>
        <v/>
      </c>
      <c r="V17" s="62" t="str">
        <f t="shared" si="3"/>
        <v/>
      </c>
      <c r="W17" s="62" t="str">
        <f t="shared" si="3"/>
        <v/>
      </c>
      <c r="X17" s="62" t="str">
        <f t="shared" si="3"/>
        <v/>
      </c>
      <c r="Y17" s="62" t="str">
        <f t="shared" si="3"/>
        <v/>
      </c>
      <c r="Z17" s="62" t="str">
        <f t="shared" si="3"/>
        <v/>
      </c>
      <c r="AA17" s="62" t="str">
        <f t="shared" si="3"/>
        <v/>
      </c>
      <c r="AB17" s="62" t="str">
        <f t="shared" si="3"/>
        <v/>
      </c>
      <c r="AC17" s="62" t="str">
        <f t="shared" si="3"/>
        <v/>
      </c>
      <c r="AD17" s="62" t="str">
        <f t="shared" si="3"/>
        <v/>
      </c>
      <c r="AE17" s="62" t="str">
        <f t="shared" si="3"/>
        <v/>
      </c>
      <c r="AF17" s="62" t="str">
        <f t="shared" si="3"/>
        <v/>
      </c>
      <c r="AG17" s="62" t="str">
        <f t="shared" si="3"/>
        <v/>
      </c>
      <c r="AH17" s="62" t="str">
        <f t="shared" si="3"/>
        <v/>
      </c>
      <c r="AI17" s="62" t="str">
        <f t="shared" si="3"/>
        <v/>
      </c>
      <c r="AJ17" s="62" t="str">
        <f t="shared" si="3"/>
        <v/>
      </c>
      <c r="AK17" s="62" t="str">
        <f t="shared" si="3"/>
        <v/>
      </c>
      <c r="AL17" s="62" t="str">
        <f t="shared" si="3"/>
        <v/>
      </c>
      <c r="AM17" s="62" t="str">
        <f t="shared" si="3"/>
        <v/>
      </c>
      <c r="AN17" s="62" t="str">
        <f t="shared" si="3"/>
        <v/>
      </c>
      <c r="AO17" s="62" t="str">
        <f t="shared" si="3"/>
        <v/>
      </c>
      <c r="AP17" s="62" t="str">
        <f t="shared" si="3"/>
        <v/>
      </c>
      <c r="AQ17" s="62">
        <f t="shared" si="3"/>
        <v>0</v>
      </c>
      <c r="AR17" s="62">
        <f t="shared" si="3"/>
        <v>0</v>
      </c>
      <c r="AS17" s="64">
        <f t="shared" si="3"/>
        <v>0</v>
      </c>
      <c r="AT17" s="5"/>
      <c r="AU17" s="59" t="str">
        <f t="shared" si="6"/>
        <v/>
      </c>
      <c r="AV17" s="59" t="str">
        <f t="shared" si="4"/>
        <v/>
      </c>
      <c r="AW17" s="59" t="str">
        <f t="shared" si="4"/>
        <v/>
      </c>
      <c r="AX17" s="59" t="str">
        <f t="shared" si="4"/>
        <v/>
      </c>
      <c r="AY17" s="59" t="str">
        <f t="shared" si="4"/>
        <v/>
      </c>
      <c r="AZ17" s="59" t="str">
        <f t="shared" si="4"/>
        <v/>
      </c>
    </row>
    <row r="18" spans="1:52" x14ac:dyDescent="0.25">
      <c r="A18" s="51"/>
      <c r="B18" s="44"/>
      <c r="C18" s="44"/>
      <c r="D18" s="45"/>
      <c r="E18" s="46"/>
      <c r="F18" s="47"/>
      <c r="G18" s="48"/>
      <c r="H18" s="49"/>
      <c r="I18" s="44"/>
      <c r="J18" s="45"/>
      <c r="K18" s="46"/>
      <c r="L18" s="47"/>
      <c r="M18" s="47"/>
      <c r="N18" s="9"/>
      <c r="O18" s="62" t="str">
        <f t="shared" si="5"/>
        <v/>
      </c>
      <c r="P18" s="62" t="str">
        <f t="shared" si="3"/>
        <v/>
      </c>
      <c r="Q18" s="62" t="str">
        <f t="shared" si="3"/>
        <v/>
      </c>
      <c r="R18" s="62" t="str">
        <f t="shared" si="3"/>
        <v/>
      </c>
      <c r="S18" s="62" t="str">
        <f t="shared" si="3"/>
        <v/>
      </c>
      <c r="T18" s="62" t="str">
        <f t="shared" si="3"/>
        <v/>
      </c>
      <c r="U18" s="62" t="str">
        <f t="shared" si="3"/>
        <v/>
      </c>
      <c r="V18" s="62" t="str">
        <f t="shared" si="3"/>
        <v/>
      </c>
      <c r="W18" s="62" t="str">
        <f t="shared" si="3"/>
        <v/>
      </c>
      <c r="X18" s="62" t="str">
        <f t="shared" si="3"/>
        <v/>
      </c>
      <c r="Y18" s="62" t="str">
        <f t="shared" si="3"/>
        <v/>
      </c>
      <c r="Z18" s="62" t="str">
        <f t="shared" si="3"/>
        <v/>
      </c>
      <c r="AA18" s="62" t="str">
        <f t="shared" si="3"/>
        <v/>
      </c>
      <c r="AB18" s="62" t="str">
        <f t="shared" si="3"/>
        <v/>
      </c>
      <c r="AC18" s="62" t="str">
        <f t="shared" si="3"/>
        <v/>
      </c>
      <c r="AD18" s="62" t="str">
        <f t="shared" si="3"/>
        <v/>
      </c>
      <c r="AE18" s="62" t="str">
        <f t="shared" si="3"/>
        <v/>
      </c>
      <c r="AF18" s="62" t="str">
        <f t="shared" si="3"/>
        <v/>
      </c>
      <c r="AG18" s="62" t="str">
        <f t="shared" si="3"/>
        <v/>
      </c>
      <c r="AH18" s="62" t="str">
        <f t="shared" si="3"/>
        <v/>
      </c>
      <c r="AI18" s="62" t="str">
        <f t="shared" si="3"/>
        <v/>
      </c>
      <c r="AJ18" s="62" t="str">
        <f t="shared" si="3"/>
        <v/>
      </c>
      <c r="AK18" s="62" t="str">
        <f t="shared" si="3"/>
        <v/>
      </c>
      <c r="AL18" s="62" t="str">
        <f t="shared" si="3"/>
        <v/>
      </c>
      <c r="AM18" s="62" t="str">
        <f t="shared" si="3"/>
        <v/>
      </c>
      <c r="AN18" s="62" t="str">
        <f t="shared" si="3"/>
        <v/>
      </c>
      <c r="AO18" s="62" t="str">
        <f t="shared" si="3"/>
        <v/>
      </c>
      <c r="AP18" s="62" t="str">
        <f t="shared" si="3"/>
        <v/>
      </c>
      <c r="AQ18" s="62">
        <f t="shared" si="3"/>
        <v>0</v>
      </c>
      <c r="AR18" s="62">
        <f t="shared" si="3"/>
        <v>0</v>
      </c>
      <c r="AS18" s="64">
        <f t="shared" si="3"/>
        <v>0</v>
      </c>
      <c r="AT18" s="5"/>
      <c r="AU18" s="59" t="str">
        <f t="shared" si="6"/>
        <v/>
      </c>
      <c r="AV18" s="59" t="str">
        <f t="shared" si="4"/>
        <v/>
      </c>
      <c r="AW18" s="59" t="str">
        <f t="shared" si="4"/>
        <v/>
      </c>
      <c r="AX18" s="59" t="str">
        <f t="shared" si="4"/>
        <v/>
      </c>
      <c r="AY18" s="59" t="str">
        <f t="shared" si="4"/>
        <v/>
      </c>
      <c r="AZ18" s="59" t="str">
        <f t="shared" si="4"/>
        <v/>
      </c>
    </row>
    <row r="19" spans="1:52" x14ac:dyDescent="0.25">
      <c r="AW19" s="52"/>
    </row>
    <row r="22" spans="1:52" x14ac:dyDescent="0.25">
      <c r="A22" s="11"/>
    </row>
    <row r="23" spans="1:52" x14ac:dyDescent="0.25">
      <c r="A23" s="12"/>
    </row>
    <row r="24" spans="1:52" x14ac:dyDescent="0.25">
      <c r="A24" s="13"/>
    </row>
    <row r="27" spans="1:52" x14ac:dyDescent="0.25">
      <c r="A27" s="1"/>
    </row>
    <row r="29" spans="1:52" x14ac:dyDescent="0.25">
      <c r="A29" s="11"/>
    </row>
    <row r="30" spans="1:52" x14ac:dyDescent="0.25">
      <c r="A30" s="13"/>
    </row>
    <row r="34" spans="1:1" x14ac:dyDescent="0.25">
      <c r="A34" s="14"/>
    </row>
  </sheetData>
  <sheetProtection selectLockedCells="1"/>
  <mergeCells count="1">
    <mergeCell ref="V4:AK6"/>
  </mergeCells>
  <conditionalFormatting sqref="B2:B7">
    <cfRule type="expression" dxfId="39" priority="1">
      <formula>B2="C"</formula>
    </cfRule>
    <cfRule type="expression" dxfId="38" priority="2">
      <formula>B2="A"</formula>
    </cfRule>
    <cfRule type="expression" dxfId="37" priority="3">
      <formula>B2="M"</formula>
    </cfRule>
    <cfRule type="expression" dxfId="36" priority="4">
      <formula>B2="F"</formula>
    </cfRule>
    <cfRule type="expression" dxfId="35" priority="5">
      <formula>B2="E"</formula>
    </cfRule>
    <cfRule type="expression" dxfId="34" priority="6">
      <formula>B2="R"</formula>
    </cfRule>
  </conditionalFormatting>
  <conditionalFormatting sqref="B12:AT18">
    <cfRule type="expression" dxfId="33" priority="13">
      <formula>B12="A"</formula>
    </cfRule>
    <cfRule type="expression" dxfId="32" priority="14">
      <formula>B12="M"</formula>
    </cfRule>
    <cfRule type="expression" dxfId="31" priority="15">
      <formula>B12="F"</formula>
    </cfRule>
    <cfRule type="expression" dxfId="30" priority="16">
      <formula>B12="E"</formula>
    </cfRule>
    <cfRule type="expression" dxfId="29" priority="17">
      <formula>B12="R"</formula>
    </cfRule>
    <cfRule type="expression" dxfId="28" priority="18">
      <formula>B12="C"</formula>
    </cfRule>
  </conditionalFormatting>
  <conditionalFormatting sqref="N10">
    <cfRule type="expression" dxfId="27" priority="7">
      <formula>N10="A"</formula>
    </cfRule>
    <cfRule type="expression" dxfId="26" priority="8">
      <formula>N10="M"</formula>
    </cfRule>
    <cfRule type="expression" dxfId="25" priority="9">
      <formula>N10="F"</formula>
    </cfRule>
    <cfRule type="expression" dxfId="24" priority="10">
      <formula>N10="E"</formula>
    </cfRule>
    <cfRule type="expression" dxfId="23" priority="11">
      <formula>N10="R"</formula>
    </cfRule>
  </conditionalFormatting>
  <conditionalFormatting sqref="O11:AT11 O9:AT9">
    <cfRule type="expression" dxfId="22" priority="20">
      <formula>WEEKDAY(O$8,2)&gt;5</formula>
    </cfRule>
  </conditionalFormatting>
  <conditionalFormatting sqref="O11:AT18">
    <cfRule type="expression" dxfId="21" priority="19">
      <formula>O$9&lt;&gt;""</formula>
    </cfRule>
  </conditionalFormatting>
  <conditionalFormatting sqref="AQ11:AS18">
    <cfRule type="cellIs" dxfId="20" priority="12" operator="equal">
      <formula>0</formula>
    </cfRule>
  </conditionalFormatting>
  <dataValidations count="2">
    <dataValidation type="list" allowBlank="1" showInputMessage="1" showErrorMessage="1" sqref="G12:G18 D12:D18 J12:J18 M12:M18" xr:uid="{F4C89D85-8A34-41D1-906B-68E5571FF407}">
      <formula1>RefType</formula1>
    </dataValidation>
    <dataValidation type="list" allowBlank="1" showInputMessage="1" showErrorMessage="1" sqref="D5 F2" xr:uid="{9FFB525D-6230-4846-A361-6C40CFE34720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36AE-BB34-47ED-B682-7D8E988C640C}">
  <sheetPr codeName="Feuil4"/>
  <dimension ref="A1:E12"/>
  <sheetViews>
    <sheetView workbookViewId="0">
      <selection activeCell="G2" sqref="G2:H8"/>
    </sheetView>
  </sheetViews>
  <sheetFormatPr baseColWidth="10" defaultRowHeight="15.75" x14ac:dyDescent="0.25"/>
  <cols>
    <col min="3" max="3" width="14.875" bestFit="1" customWidth="1"/>
    <col min="4" max="4" width="11.25" customWidth="1"/>
  </cols>
  <sheetData>
    <row r="1" spans="1:5" x14ac:dyDescent="0.25">
      <c r="A1" t="s">
        <v>2</v>
      </c>
      <c r="C1" s="61"/>
      <c r="D1" s="61"/>
    </row>
    <row r="2" spans="1:5" x14ac:dyDescent="0.25">
      <c r="A2" t="s">
        <v>27</v>
      </c>
      <c r="C2" t="s">
        <v>26</v>
      </c>
      <c r="D2" s="18">
        <f>DATE(Calendrier!E2,MATCH(Calendrier!F2,Paramétres!A1:A12,0),1)</f>
        <v>45689</v>
      </c>
    </row>
    <row r="3" spans="1:5" x14ac:dyDescent="0.25">
      <c r="A3" t="s">
        <v>25</v>
      </c>
      <c r="C3" t="s">
        <v>24</v>
      </c>
      <c r="D3" s="17" t="str">
        <f>TEXT(D2,"jjj")</f>
        <v>sam</v>
      </c>
    </row>
    <row r="4" spans="1:5" x14ac:dyDescent="0.25">
      <c r="A4" t="s">
        <v>23</v>
      </c>
      <c r="C4" t="s">
        <v>22</v>
      </c>
      <c r="D4" s="18">
        <f>EOMONTH(D2,0)</f>
        <v>45716</v>
      </c>
    </row>
    <row r="5" spans="1:5" x14ac:dyDescent="0.25">
      <c r="A5" t="s">
        <v>21</v>
      </c>
      <c r="C5" t="s">
        <v>20</v>
      </c>
      <c r="D5" s="17">
        <f>DAY(D4)</f>
        <v>28</v>
      </c>
    </row>
    <row r="6" spans="1:5" x14ac:dyDescent="0.25">
      <c r="A6" t="s">
        <v>19</v>
      </c>
    </row>
    <row r="7" spans="1:5" x14ac:dyDescent="0.25">
      <c r="A7" t="s">
        <v>18</v>
      </c>
      <c r="E7" s="19"/>
    </row>
    <row r="8" spans="1:5" x14ac:dyDescent="0.25">
      <c r="A8" t="s">
        <v>17</v>
      </c>
    </row>
    <row r="9" spans="1:5" x14ac:dyDescent="0.25">
      <c r="A9" t="s">
        <v>16</v>
      </c>
    </row>
    <row r="10" spans="1:5" x14ac:dyDescent="0.25">
      <c r="A10" t="s">
        <v>15</v>
      </c>
    </row>
    <row r="11" spans="1:5" x14ac:dyDescent="0.25">
      <c r="A11" t="s">
        <v>14</v>
      </c>
    </row>
    <row r="12" spans="1:5" x14ac:dyDescent="0.25">
      <c r="A12" t="s">
        <v>13</v>
      </c>
    </row>
  </sheetData>
  <mergeCells count="1">
    <mergeCell ref="C1:D1"/>
  </mergeCells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Paramétres</vt:lpstr>
      <vt:lpstr>RefType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 CAILLAVET</dc:creator>
  <cp:lastModifiedBy>Yves Diennet</cp:lastModifiedBy>
  <dcterms:created xsi:type="dcterms:W3CDTF">2024-11-23T16:43:15Z</dcterms:created>
  <dcterms:modified xsi:type="dcterms:W3CDTF">2024-11-24T15:27:30Z</dcterms:modified>
</cp:coreProperties>
</file>