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18011FB3-001A-4221-B147-3BE43F2CFEEC}" xr6:coauthVersionLast="47" xr6:coauthVersionMax="47" xr10:uidLastSave="{00000000-0000-0000-0000-000000000000}"/>
  <bookViews>
    <workbookView xWindow="-120" yWindow="-120" windowWidth="29040" windowHeight="15720" tabRatio="549" xr2:uid="{00000000-000D-0000-FFFF-FFFF00000000}"/>
  </bookViews>
  <sheets>
    <sheet name="Journal de caisse" sheetId="13" r:id="rId1"/>
    <sheet name="Cotisations adhésions APEL" sheetId="29" r:id="rId2"/>
    <sheet name="Assemblée générale" sheetId="33" r:id="rId3"/>
    <sheet name="Ateliers du midi" sheetId="34" r:id="rId4"/>
    <sheet name="Cross" sheetId="35" r:id="rId5"/>
    <sheet name="Fête de St Nicolas" sheetId="36" r:id="rId6"/>
    <sheet name="Portes ouvertes" sheetId="38" r:id="rId7"/>
    <sheet name="Décoration Noël de l'école" sheetId="39" r:id="rId8"/>
    <sheet name="Mois du livre" sheetId="40" r:id="rId9"/>
    <sheet name="Besoins enseignants du primaire" sheetId="50" r:id="rId10"/>
    <sheet name="Fournitures" sheetId="28" r:id="rId11"/>
    <sheet name="Cartes de Saint Nicolas" sheetId="30" r:id="rId12"/>
    <sheet name="Noël" sheetId="31" r:id="rId13"/>
    <sheet name="Fête de l'école" sheetId="32" r:id="rId14"/>
    <sheet name="Action Sweat" sheetId="51" r:id="rId15"/>
    <sheet name="Dotations établissement" sheetId="42" r:id="rId16"/>
    <sheet name="Projet 2024-2025 " sheetId="43" r:id="rId17"/>
    <sheet name="Frais de fonctionnement" sheetId="45" r:id="rId18"/>
    <sheet name="Intérêts bancaires" sheetId="47" r:id="rId19"/>
    <sheet name="Frais bancaires" sheetId="46" r:id="rId20"/>
    <sheet name="Outils de feuille" sheetId="49" r:id="rId21"/>
  </sheets>
  <definedNames>
    <definedName name="_xlnm._FilterDatabase" localSheetId="0" hidden="1">'Journal de caisse'!$A$3:$H$3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8" l="1" a="1"/>
  <c r="A3" i="28" s="1"/>
  <c r="A3" i="33" a="1"/>
  <c r="A3" i="33" s="1"/>
  <c r="A3" i="36" a="1"/>
  <c r="A3" i="36" s="1"/>
  <c r="E42" i="51"/>
  <c r="D42" i="51"/>
  <c r="E18" i="50"/>
  <c r="D18" i="50"/>
  <c r="E26" i="28" l="1"/>
  <c r="E18" i="36"/>
  <c r="D26" i="28"/>
  <c r="D18" i="36"/>
  <c r="D19" i="36" s="1"/>
  <c r="D18" i="33"/>
  <c r="E18" i="33"/>
  <c r="D19" i="33" s="1"/>
  <c r="D43" i="51"/>
  <c r="D19" i="50"/>
  <c r="D27" i="28" l="1"/>
  <c r="E18" i="47"/>
  <c r="D18" i="47"/>
  <c r="E18" i="46"/>
  <c r="D19" i="46" s="1"/>
  <c r="D18" i="46"/>
  <c r="E18" i="45"/>
  <c r="D18" i="45"/>
  <c r="E18" i="43"/>
  <c r="D19" i="43" s="1"/>
  <c r="D18" i="43"/>
  <c r="E18" i="42"/>
  <c r="D19" i="42" s="1"/>
  <c r="D18" i="42"/>
  <c r="E18" i="40"/>
  <c r="D19" i="40" s="1"/>
  <c r="D18" i="40"/>
  <c r="E18" i="39"/>
  <c r="D19" i="39" s="1"/>
  <c r="D18" i="39"/>
  <c r="E18" i="38"/>
  <c r="D18" i="38"/>
  <c r="E18" i="35"/>
  <c r="D18" i="35"/>
  <c r="E18" i="34"/>
  <c r="D19" i="34" s="1"/>
  <c r="D18" i="34"/>
  <c r="E42" i="32"/>
  <c r="D43" i="32" s="1"/>
  <c r="D42" i="32"/>
  <c r="E18" i="31"/>
  <c r="D18" i="31"/>
  <c r="E18" i="30"/>
  <c r="D18" i="30"/>
  <c r="E18" i="29"/>
  <c r="D18" i="29"/>
  <c r="D19" i="38" l="1"/>
  <c r="D19" i="47"/>
  <c r="D19" i="31"/>
  <c r="D19" i="45"/>
  <c r="D19" i="29"/>
  <c r="D19" i="35"/>
  <c r="D19" i="30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<sst xmlns="http://schemas.openxmlformats.org/spreadsheetml/2006/main" count="209" uniqueCount="51">
  <si>
    <t>COTISATIONS</t>
  </si>
  <si>
    <t>Fournitures</t>
  </si>
  <si>
    <t>Noël</t>
  </si>
  <si>
    <t>Communion</t>
  </si>
  <si>
    <t>Fête de l'école</t>
  </si>
  <si>
    <t>Assemblée générale</t>
  </si>
  <si>
    <t>Ateliers du midi</t>
  </si>
  <si>
    <t>Cross</t>
  </si>
  <si>
    <t>Fête de St Nicolas</t>
  </si>
  <si>
    <t>Portes ouvertes</t>
  </si>
  <si>
    <t>Décoration Noël de l'école</t>
  </si>
  <si>
    <t>Olympiades</t>
  </si>
  <si>
    <t>Mois du livre</t>
  </si>
  <si>
    <t>Besoins enseignants du primaire</t>
  </si>
  <si>
    <t>FRAIS DE FONCTIONNEMENT</t>
  </si>
  <si>
    <t>Frais de fonctionnement</t>
  </si>
  <si>
    <t>BENEFICES OU PERTES</t>
  </si>
  <si>
    <t>Cotisations adhésions APEL</t>
  </si>
  <si>
    <t>Intérêts bancaires</t>
  </si>
  <si>
    <t>Action Sweat</t>
  </si>
  <si>
    <t xml:space="preserve">Dotations établissement </t>
  </si>
  <si>
    <t>Projet 2024-2025</t>
  </si>
  <si>
    <t>JOURNAL DE CAISSE</t>
  </si>
  <si>
    <t>Pièce de caisse n°</t>
  </si>
  <si>
    <t>Date d'opération</t>
  </si>
  <si>
    <t>Libellé</t>
  </si>
  <si>
    <t>Débit</t>
  </si>
  <si>
    <t>Crédit</t>
  </si>
  <si>
    <t>Opération concernée</t>
  </si>
  <si>
    <t>Informations</t>
  </si>
  <si>
    <t>Rapprochement bancaire</t>
  </si>
  <si>
    <t xml:space="preserve">Dépôt 1945 € régularisé 1895 € </t>
  </si>
  <si>
    <t>Chèque impayé pour 136€</t>
  </si>
  <si>
    <t>Perplexus</t>
  </si>
  <si>
    <t>Total</t>
  </si>
  <si>
    <t>ASSEMBLEE GENERALE</t>
  </si>
  <si>
    <t>ATELIERS DU MIDI</t>
  </si>
  <si>
    <t>CROSS</t>
  </si>
  <si>
    <t>FETE DE SAINT NICOLAS</t>
  </si>
  <si>
    <t>PORTES OUVERTES</t>
  </si>
  <si>
    <t>DECORATION NOEL DE L'ECOLE</t>
  </si>
  <si>
    <t>MOIS DU LIVRE</t>
  </si>
  <si>
    <t>FOURNITURES</t>
  </si>
  <si>
    <t>CARTES DE SAINT NICOLAS</t>
  </si>
  <si>
    <t>NOEL</t>
  </si>
  <si>
    <t>FETE DE L'ECOLE</t>
  </si>
  <si>
    <t>PROJET ETABLISSEMENT</t>
  </si>
  <si>
    <t>PROJET ENSEIGNANT</t>
  </si>
  <si>
    <t>INTERETS DES PRODUITS D'EPARGNE</t>
  </si>
  <si>
    <t>FRAIS BANCAIRES</t>
  </si>
  <si>
    <t>Fête de Saint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</si>
</sst>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1]_-;\-* #,##0.00\ [$€-1]_-;_-* \-??\ [$€-1]_-"/>
  </numFmts>
  <fonts count="17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41464A"/>
      <name val="Calibri"/>
      <family val="2"/>
      <scheme val="minor"/>
    </font>
    <font>
      <b/>
      <sz val="14"/>
      <color rgb="FF41464A"/>
      <name val="Calibri"/>
      <family val="2"/>
      <scheme val="minor"/>
    </font>
    <font>
      <sz val="8"/>
      <name val="Calibri"/>
      <charset val="134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u/>
      <sz val="11"/>
      <color theme="10"/>
      <name val="Calibri"/>
      <charset val="134"/>
      <scheme val="minor"/>
    </font>
    <font>
      <i/>
      <sz val="12"/>
      <color rgb="FF000000"/>
      <name val="Calibri"/>
      <scheme val="minor"/>
    </font>
    <font>
      <i/>
      <sz val="12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0" fontId="5" fillId="0" borderId="0"/>
    <xf numFmtId="0" fontId="4" fillId="0" borderId="0"/>
    <xf numFmtId="0" fontId="12" fillId="0" borderId="0"/>
    <xf numFmtId="165" fontId="12" fillId="0" borderId="0" applyFill="0" applyBorder="0" applyAlignment="0" applyProtection="0"/>
    <xf numFmtId="0" fontId="3" fillId="0" borderId="0"/>
    <xf numFmtId="0" fontId="2" fillId="0" borderId="0"/>
    <xf numFmtId="0" fontId="14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9" fillId="0" borderId="5" xfId="2" applyFont="1" applyBorder="1" applyAlignment="1">
      <alignment horizontal="center" vertical="center" wrapText="1"/>
    </xf>
    <xf numFmtId="8" fontId="9" fillId="2" borderId="5" xfId="2" applyNumberFormat="1" applyFont="1" applyFill="1" applyBorder="1" applyAlignment="1">
      <alignment horizontal="center" vertical="center" wrapText="1"/>
    </xf>
    <xf numFmtId="8" fontId="9" fillId="0" borderId="5" xfId="2" applyNumberFormat="1" applyFont="1" applyBorder="1" applyAlignment="1">
      <alignment horizontal="center" vertical="center" wrapText="1"/>
    </xf>
    <xf numFmtId="0" fontId="9" fillId="2" borderId="5" xfId="2" applyFont="1" applyFill="1" applyBorder="1" applyAlignment="1">
      <alignment horizontal="center" vertical="center" wrapText="1"/>
    </xf>
    <xf numFmtId="14" fontId="9" fillId="0" borderId="2" xfId="2" applyNumberFormat="1" applyFont="1" applyBorder="1" applyAlignment="1">
      <alignment horizontal="center" vertical="center" wrapText="1"/>
    </xf>
    <xf numFmtId="14" fontId="9" fillId="2" borderId="2" xfId="2" applyNumberFormat="1" applyFont="1" applyFill="1" applyBorder="1" applyAlignment="1">
      <alignment horizontal="center" vertical="center" wrapText="1"/>
    </xf>
    <xf numFmtId="0" fontId="9" fillId="0" borderId="2" xfId="2" applyFont="1" applyBorder="1" applyAlignment="1">
      <alignment horizontal="center" vertical="center" wrapText="1"/>
    </xf>
    <xf numFmtId="14" fontId="9" fillId="2" borderId="7" xfId="2" applyNumberFormat="1" applyFont="1" applyFill="1" applyBorder="1" applyAlignment="1">
      <alignment horizontal="center" vertical="center" wrapText="1"/>
    </xf>
    <xf numFmtId="0" fontId="9" fillId="2" borderId="9" xfId="2" applyFont="1" applyFill="1" applyBorder="1" applyAlignment="1">
      <alignment horizontal="center" vertical="center" wrapText="1"/>
    </xf>
    <xf numFmtId="44" fontId="9" fillId="0" borderId="3" xfId="2" applyNumberFormat="1" applyFont="1" applyBorder="1" applyAlignment="1">
      <alignment vertical="center" wrapText="1"/>
    </xf>
    <xf numFmtId="0" fontId="13" fillId="0" borderId="11" xfId="0" applyFont="1" applyBorder="1" applyAlignment="1">
      <alignment horizontal="center" vertical="center"/>
    </xf>
    <xf numFmtId="14" fontId="13" fillId="0" borderId="10" xfId="0" applyNumberFormat="1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8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9" fillId="0" borderId="7" xfId="2" applyFont="1" applyBorder="1" applyAlignment="1">
      <alignment horizontal="center" vertical="center" wrapText="1"/>
    </xf>
    <xf numFmtId="14" fontId="9" fillId="0" borderId="6" xfId="2" applyNumberFormat="1" applyFont="1" applyBorder="1" applyAlignment="1">
      <alignment horizontal="center" vertical="center" wrapText="1"/>
    </xf>
    <xf numFmtId="44" fontId="9" fillId="0" borderId="6" xfId="2" applyNumberFormat="1" applyFont="1" applyBorder="1" applyAlignment="1">
      <alignment vertical="center" wrapText="1"/>
    </xf>
    <xf numFmtId="14" fontId="9" fillId="0" borderId="3" xfId="2" applyNumberFormat="1" applyFont="1" applyBorder="1" applyAlignment="1">
      <alignment horizontal="center" vertical="center" wrapText="1"/>
    </xf>
    <xf numFmtId="0" fontId="7" fillId="0" borderId="3" xfId="1" applyBorder="1" applyAlignment="1">
      <alignment horizontal="center" vertical="center"/>
    </xf>
    <xf numFmtId="14" fontId="9" fillId="4" borderId="2" xfId="2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4" fillId="0" borderId="3" xfId="8" applyBorder="1" applyAlignment="1">
      <alignment horizontal="center" vertical="center"/>
    </xf>
    <xf numFmtId="0" fontId="14" fillId="2" borderId="6" xfId="8" applyFill="1" applyBorder="1" applyAlignment="1">
      <alignment horizontal="center" vertical="center"/>
    </xf>
    <xf numFmtId="0" fontId="14" fillId="2" borderId="3" xfId="8" applyFill="1" applyBorder="1" applyAlignment="1">
      <alignment horizontal="center" vertical="center"/>
    </xf>
    <xf numFmtId="0" fontId="15" fillId="5" borderId="0" xfId="3" applyFont="1" applyFill="1" applyAlignment="1">
      <alignment horizontal="center" vertical="center" wrapText="1"/>
    </xf>
    <xf numFmtId="0" fontId="16" fillId="5" borderId="0" xfId="0" applyFont="1" applyFill="1" applyAlignment="1">
      <alignment horizontal="center" vertical="center"/>
    </xf>
    <xf numFmtId="44" fontId="9" fillId="2" borderId="8" xfId="2" applyNumberFormat="1" applyFont="1" applyFill="1" applyBorder="1" applyAlignment="1">
      <alignment horizontal="center" vertical="center" wrapText="1"/>
    </xf>
    <xf numFmtId="44" fontId="9" fillId="0" borderId="4" xfId="2" applyNumberFormat="1" applyFont="1" applyBorder="1" applyAlignment="1">
      <alignment horizontal="center" vertical="center" wrapText="1"/>
    </xf>
    <xf numFmtId="44" fontId="9" fillId="2" borderId="4" xfId="2" applyNumberFormat="1" applyFont="1" applyFill="1" applyBorder="1" applyAlignment="1">
      <alignment horizontal="center" vertical="center" wrapText="1"/>
    </xf>
    <xf numFmtId="44" fontId="9" fillId="2" borderId="6" xfId="2" applyNumberFormat="1" applyFont="1" applyFill="1" applyBorder="1" applyAlignment="1">
      <alignment horizontal="center" vertical="center" wrapText="1"/>
    </xf>
    <xf numFmtId="44" fontId="9" fillId="0" borderId="3" xfId="2" applyNumberFormat="1" applyFont="1" applyBorder="1" applyAlignment="1">
      <alignment horizontal="center" vertical="center" wrapText="1"/>
    </xf>
    <xf numFmtId="44" fontId="9" fillId="2" borderId="3" xfId="2" applyNumberFormat="1" applyFont="1" applyFill="1" applyBorder="1" applyAlignment="1">
      <alignment horizontal="center" vertical="center" wrapText="1"/>
    </xf>
    <xf numFmtId="0" fontId="7" fillId="2" borderId="3" xfId="1" applyFill="1" applyBorder="1" applyAlignment="1">
      <alignment horizontal="center" vertical="center"/>
    </xf>
    <xf numFmtId="0" fontId="9" fillId="5" borderId="2" xfId="2" applyFont="1" applyFill="1" applyBorder="1" applyAlignment="1">
      <alignment horizontal="center" vertical="center" wrapText="1"/>
    </xf>
    <xf numFmtId="14" fontId="9" fillId="5" borderId="2" xfId="2" applyNumberFormat="1" applyFont="1" applyFill="1" applyBorder="1" applyAlignment="1">
      <alignment horizontal="center" vertical="center" wrapText="1"/>
    </xf>
    <xf numFmtId="0" fontId="14" fillId="5" borderId="3" xfId="8" applyFill="1" applyBorder="1" applyAlignment="1">
      <alignment horizontal="center" vertical="center"/>
    </xf>
    <xf numFmtId="44" fontId="9" fillId="5" borderId="4" xfId="2" applyNumberFormat="1" applyFont="1" applyFill="1" applyBorder="1" applyAlignment="1">
      <alignment horizontal="center" vertical="center" wrapText="1"/>
    </xf>
    <xf numFmtId="44" fontId="9" fillId="5" borderId="3" xfId="2" applyNumberFormat="1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64" fontId="8" fillId="0" borderId="10" xfId="0" applyNumberFormat="1" applyFont="1" applyBorder="1" applyAlignment="1">
      <alignment horizontal="center" vertical="center"/>
    </xf>
    <xf numFmtId="164" fontId="8" fillId="0" borderId="12" xfId="0" applyNumberFormat="1" applyFont="1" applyBorder="1" applyAlignment="1">
      <alignment horizontal="center" vertical="center"/>
    </xf>
    <xf numFmtId="0" fontId="9" fillId="2" borderId="8" xfId="2" applyFont="1" applyFill="1" applyBorder="1" applyAlignment="1">
      <alignment horizontal="center" vertical="center" wrapText="1"/>
    </xf>
    <xf numFmtId="0" fontId="9" fillId="0" borderId="4" xfId="2" applyFont="1" applyBorder="1" applyAlignment="1">
      <alignment horizontal="center" vertical="center" wrapText="1"/>
    </xf>
    <xf numFmtId="0" fontId="9" fillId="2" borderId="4" xfId="2" applyFont="1" applyFill="1" applyBorder="1" applyAlignment="1">
      <alignment horizontal="center" vertical="center" wrapText="1"/>
    </xf>
    <xf numFmtId="0" fontId="5" fillId="2" borderId="8" xfId="2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5" fillId="0" borderId="4" xfId="2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5" fillId="2" borderId="4" xfId="2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14" fontId="10" fillId="0" borderId="0" xfId="2" applyNumberFormat="1" applyFont="1" applyBorder="1" applyAlignment="1">
      <alignment horizontal="center" vertical="center" wrapText="1"/>
    </xf>
    <xf numFmtId="14" fontId="10" fillId="0" borderId="16" xfId="2" applyNumberFormat="1" applyFont="1" applyBorder="1" applyAlignment="1">
      <alignment horizontal="center" vertical="center" wrapText="1"/>
    </xf>
    <xf numFmtId="0" fontId="8" fillId="0" borderId="17" xfId="1" applyFont="1" applyBorder="1" applyAlignment="1">
      <alignment horizontal="center" vertical="center" wrapText="1"/>
    </xf>
    <xf numFmtId="8" fontId="10" fillId="0" borderId="0" xfId="2" applyNumberFormat="1" applyFont="1" applyBorder="1" applyAlignment="1">
      <alignment horizontal="center" vertical="center" wrapText="1"/>
    </xf>
    <xf numFmtId="0" fontId="10" fillId="0" borderId="17" xfId="2" applyFont="1" applyBorder="1" applyAlignment="1">
      <alignment horizontal="center" vertical="center" wrapText="1"/>
    </xf>
    <xf numFmtId="0" fontId="10" fillId="0" borderId="18" xfId="2" applyFont="1" applyBorder="1" applyAlignment="1">
      <alignment horizontal="center" vertical="center" wrapText="1"/>
    </xf>
    <xf numFmtId="0" fontId="8" fillId="0" borderId="0" xfId="2" applyFont="1" applyBorder="1" applyAlignment="1">
      <alignment horizontal="center" vertical="center"/>
    </xf>
    <xf numFmtId="0" fontId="9" fillId="2" borderId="19" xfId="2" applyFont="1" applyFill="1" applyBorder="1" applyAlignment="1">
      <alignment horizontal="center" vertical="center" wrapText="1"/>
    </xf>
    <xf numFmtId="14" fontId="9" fillId="2" borderId="20" xfId="2" applyNumberFormat="1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44" fontId="9" fillId="2" borderId="19" xfId="2" applyNumberFormat="1" applyFont="1" applyFill="1" applyBorder="1" applyAlignment="1">
      <alignment horizontal="center" vertical="center" wrapText="1"/>
    </xf>
    <xf numFmtId="44" fontId="9" fillId="2" borderId="21" xfId="2" applyNumberFormat="1" applyFont="1" applyFill="1" applyBorder="1" applyAlignment="1">
      <alignment horizontal="center" vertical="center" wrapText="1"/>
    </xf>
    <xf numFmtId="8" fontId="9" fillId="2" borderId="22" xfId="2" applyNumberFormat="1" applyFont="1" applyFill="1" applyBorder="1" applyAlignment="1">
      <alignment horizontal="center" vertical="center" wrapText="1"/>
    </xf>
    <xf numFmtId="0" fontId="5" fillId="2" borderId="19" xfId="2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0" borderId="0" xfId="0" applyAlignment="1">
      <alignment horizontal="center"/>
    </xf>
    <xf numFmtId="0" fontId="8" fillId="0" borderId="10" xfId="0" applyFont="1" applyBorder="1" applyAlignment="1">
      <alignment horizontal="centerContinuous" vertical="center"/>
    </xf>
    <xf numFmtId="0" fontId="8" fillId="0" borderId="11" xfId="0" applyFont="1" applyBorder="1" applyAlignment="1">
      <alignment horizontal="centerContinuous" vertical="center"/>
    </xf>
    <xf numFmtId="0" fontId="8" fillId="0" borderId="12" xfId="0" applyFont="1" applyBorder="1" applyAlignment="1">
      <alignment horizontal="centerContinuous" vertical="center"/>
    </xf>
  </cellXfs>
  <cellStyles count="9">
    <cellStyle name="Euro" xfId="5" xr:uid="{EB488DFB-A9FD-495D-8CB3-1E68C50E7740}"/>
    <cellStyle name="Hyperlink" xfId="8" xr:uid="{00000000-000B-0000-0000-000008000000}"/>
    <cellStyle name="Lien hypertexte" xfId="1" builtinId="8"/>
    <cellStyle name="Normal" xfId="0" builtinId="0"/>
    <cellStyle name="Normal 2" xfId="2" xr:uid="{965639EC-0A51-4BDE-BE62-ECB70D7FF754}"/>
    <cellStyle name="Normal 3" xfId="3" xr:uid="{E9DBA658-4E2B-40BA-8396-371969F00B89}"/>
    <cellStyle name="Normal 3 2" xfId="7" xr:uid="{32B8D92C-81AA-4FAE-ABAE-4B612FA603C9}"/>
    <cellStyle name="Normal 4" xfId="4" xr:uid="{9C700153-3915-4852-A6B7-5597EE17050D}"/>
    <cellStyle name="Normal 5" xfId="6" xr:uid="{8E7BA785-6415-4F00-A097-1732108908BF}"/>
  </cellStyles>
  <dxfs count="9"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12" formatCode="#,##0.00\ &quot;€&quot;;[Red]\-#,##0.00\ &quot;€&quot;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12" formatCode="#,##0.00\ &quot;€&quot;;[Red]\-#,##0.00\ &quot;€&quot;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1464A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22/11/relationships/FeaturePropertyBag" Target="featurePropertyBag/featurePropertyBag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Relationship Id="rId27" Type="http://schemas.openxmlformats.org/officeDocument/2006/relationships/calcChain" Target="calcChain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931543-14D0-46DC-A244-00C50B570DDA}" name="JournalDeCaisse" displayName="JournalDeCaisse" ref="A3:H150" totalsRowShown="0" tableBorderDxfId="8">
  <autoFilter ref="A3:H150" xr:uid="{3E931543-14D0-46DC-A244-00C50B570DDA}"/>
  <tableColumns count="8">
    <tableColumn id="1" xr3:uid="{5448516E-0D0E-4BDB-ACB9-C7FDB0AFBA27}" name="Pièce de caisse n°" dataDxfId="7" dataCellStyle="Normal 2"/>
    <tableColumn id="2" xr3:uid="{1A79A662-96FF-4CC0-B259-CA13C51C0866}" name="Date d'opération" dataDxfId="6" dataCellStyle="Normal 2"/>
    <tableColumn id="3" xr3:uid="{E58C61B9-40E5-4F2A-AFA1-7D5B7A91C903}" name="Libellé" dataDxfId="5"/>
    <tableColumn id="4" xr3:uid="{7AAA9CCB-4067-4870-B29B-E8AD18E779B5}" name="Débit" dataDxfId="4" dataCellStyle="Normal 2"/>
    <tableColumn id="5" xr3:uid="{B255C938-884A-42CF-ABBA-7271A79224BF}" name="Crédit" dataDxfId="3" dataCellStyle="Normal 2"/>
    <tableColumn id="6" xr3:uid="{2D255423-C515-44BA-9421-0A31D2B1975D}" name="Opération concernée" dataDxfId="2" dataCellStyle="Normal 2"/>
    <tableColumn id="7" xr3:uid="{708C0522-DC39-418E-8F22-83B2D8CB8E03}" name="Informations" dataDxfId="1" dataCellStyle="Normal 2"/>
    <tableColumn id="8" xr3:uid="{ABCD946E-7787-4FD1-9AC1-C0AC68688AB1}" name="Rapprochement bancaire" dataDxfId="0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41270-C802-4FE7-9634-888E1A25DA16}">
  <dimension ref="A1:H150"/>
  <sheetViews>
    <sheetView tabSelected="1" zoomScaleNormal="100" workbookViewId="0">
      <selection activeCell="H4" sqref="H4"/>
    </sheetView>
  </sheetViews>
  <sheetFormatPr baseColWidth="10" defaultColWidth="11" defaultRowHeight="13.5" customHeight="1"/>
  <cols>
    <col min="1" max="1" width="23.140625" customWidth="1"/>
    <col min="2" max="2" width="22.28515625" customWidth="1"/>
    <col min="3" max="3" width="28.85546875" customWidth="1"/>
    <col min="4" max="4" width="11.42578125" customWidth="1"/>
    <col min="6" max="6" width="27.140625" customWidth="1"/>
    <col min="7" max="7" width="30.28515625" customWidth="1"/>
    <col min="8" max="8" width="31.5703125" customWidth="1"/>
  </cols>
  <sheetData>
    <row r="1" spans="1:8" ht="30" customHeight="1">
      <c r="A1" s="45" t="s">
        <v>22</v>
      </c>
      <c r="B1" s="46"/>
      <c r="C1" s="46"/>
      <c r="D1" s="46"/>
      <c r="E1" s="46"/>
      <c r="F1" s="46"/>
      <c r="G1" s="46"/>
      <c r="H1" s="47"/>
    </row>
    <row r="2" spans="1:8" ht="19.149999999999999" customHeight="1"/>
    <row r="3" spans="1:8" s="1" customFormat="1" ht="18.75">
      <c r="A3" s="62" t="s">
        <v>23</v>
      </c>
      <c r="B3" s="63" t="s">
        <v>24</v>
      </c>
      <c r="C3" s="64" t="s">
        <v>25</v>
      </c>
      <c r="D3" s="65" t="s">
        <v>26</v>
      </c>
      <c r="E3" s="66" t="s">
        <v>27</v>
      </c>
      <c r="F3" s="67" t="s">
        <v>28</v>
      </c>
      <c r="G3" s="67" t="s">
        <v>29</v>
      </c>
      <c r="H3" s="68" t="s">
        <v>30</v>
      </c>
    </row>
    <row r="4" spans="1:8" ht="19.899999999999999" customHeight="1">
      <c r="A4" s="56">
        <v>1</v>
      </c>
      <c r="B4" s="10">
        <v>45505</v>
      </c>
      <c r="C4" s="29"/>
      <c r="D4" s="33"/>
      <c r="E4" s="36">
        <v>2444</v>
      </c>
      <c r="F4" s="11" t="s">
        <v>1</v>
      </c>
      <c r="G4" s="11"/>
      <c r="H4" s="59" t="b">
        <v>0</v>
      </c>
    </row>
    <row r="5" spans="1:8" ht="19.899999999999999" customHeight="1">
      <c r="A5" s="57">
        <v>2</v>
      </c>
      <c r="B5" s="7">
        <v>45505</v>
      </c>
      <c r="C5" s="28"/>
      <c r="D5" s="34"/>
      <c r="E5" s="37">
        <v>4031</v>
      </c>
      <c r="F5" s="3" t="s">
        <v>1</v>
      </c>
      <c r="G5" s="3"/>
      <c r="H5" s="60"/>
    </row>
    <row r="6" spans="1:8" ht="19.899999999999999" customHeight="1">
      <c r="A6" s="58">
        <v>3</v>
      </c>
      <c r="B6" s="8">
        <v>45505</v>
      </c>
      <c r="C6" s="30"/>
      <c r="D6" s="35"/>
      <c r="E6" s="38">
        <v>3751</v>
      </c>
      <c r="F6" s="4" t="s">
        <v>1</v>
      </c>
      <c r="G6" s="4"/>
      <c r="H6" s="61"/>
    </row>
    <row r="7" spans="1:8" ht="19.899999999999999" customHeight="1">
      <c r="A7" s="57">
        <v>4</v>
      </c>
      <c r="B7" s="7">
        <v>45505</v>
      </c>
      <c r="C7" s="28"/>
      <c r="D7" s="34"/>
      <c r="E7" s="37">
        <v>10912</v>
      </c>
      <c r="F7" s="5" t="s">
        <v>1</v>
      </c>
      <c r="G7" s="5"/>
      <c r="H7" s="60"/>
    </row>
    <row r="8" spans="1:8" ht="19.899999999999999" customHeight="1">
      <c r="A8" s="58">
        <v>5</v>
      </c>
      <c r="B8" s="8">
        <v>45505</v>
      </c>
      <c r="C8" s="30"/>
      <c r="D8" s="35"/>
      <c r="E8" s="38">
        <v>648</v>
      </c>
      <c r="F8" s="4" t="s">
        <v>1</v>
      </c>
      <c r="G8" s="4"/>
      <c r="H8" s="61"/>
    </row>
    <row r="9" spans="1:8" ht="19.899999999999999" customHeight="1">
      <c r="A9" s="57">
        <v>6</v>
      </c>
      <c r="B9" s="7">
        <v>45505</v>
      </c>
      <c r="C9" s="28"/>
      <c r="D9" s="34"/>
      <c r="E9" s="37">
        <v>1932</v>
      </c>
      <c r="F9" s="5" t="s">
        <v>1</v>
      </c>
      <c r="G9" s="5"/>
      <c r="H9" s="60"/>
    </row>
    <row r="10" spans="1:8" ht="19.899999999999999" customHeight="1">
      <c r="A10" s="58">
        <v>7</v>
      </c>
      <c r="B10" s="8">
        <v>45505</v>
      </c>
      <c r="C10" s="30"/>
      <c r="D10" s="35"/>
      <c r="E10" s="38">
        <v>4834</v>
      </c>
      <c r="F10" s="4" t="s">
        <v>1</v>
      </c>
      <c r="G10" s="4"/>
      <c r="H10" s="61"/>
    </row>
    <row r="11" spans="1:8" ht="19.899999999999999" customHeight="1">
      <c r="A11" s="57">
        <v>8</v>
      </c>
      <c r="B11" s="7">
        <v>45505</v>
      </c>
      <c r="C11" s="28"/>
      <c r="D11" s="34"/>
      <c r="E11" s="37">
        <v>807.5</v>
      </c>
      <c r="F11" s="5" t="s">
        <v>1</v>
      </c>
      <c r="G11" s="5"/>
      <c r="H11" s="60"/>
    </row>
    <row r="12" spans="1:8" ht="19.899999999999999" customHeight="1">
      <c r="A12" s="58">
        <v>9</v>
      </c>
      <c r="B12" s="8">
        <v>45505</v>
      </c>
      <c r="C12" s="30"/>
      <c r="D12" s="35"/>
      <c r="E12" s="38">
        <v>876</v>
      </c>
      <c r="F12" s="4" t="s">
        <v>1</v>
      </c>
      <c r="G12" s="4"/>
      <c r="H12" s="61"/>
    </row>
    <row r="13" spans="1:8" ht="19.899999999999999" customHeight="1">
      <c r="A13" s="57">
        <v>10</v>
      </c>
      <c r="B13" s="7">
        <v>45505</v>
      </c>
      <c r="C13" s="28"/>
      <c r="D13" s="34"/>
      <c r="E13" s="37">
        <v>1895</v>
      </c>
      <c r="F13" s="5" t="s">
        <v>1</v>
      </c>
      <c r="G13" s="5" t="s">
        <v>31</v>
      </c>
      <c r="H13" s="60"/>
    </row>
    <row r="14" spans="1:8" ht="19.899999999999999" customHeight="1">
      <c r="A14" s="58">
        <v>11</v>
      </c>
      <c r="B14" s="8">
        <v>45505</v>
      </c>
      <c r="C14" s="30"/>
      <c r="D14" s="35"/>
      <c r="E14" s="38">
        <v>97.3</v>
      </c>
      <c r="F14" s="4" t="s">
        <v>1</v>
      </c>
      <c r="G14" s="4"/>
      <c r="H14" s="61"/>
    </row>
    <row r="15" spans="1:8" ht="19.899999999999999" customHeight="1">
      <c r="A15" s="57">
        <v>12</v>
      </c>
      <c r="B15" s="7">
        <v>45505</v>
      </c>
      <c r="C15" s="28"/>
      <c r="D15" s="34"/>
      <c r="E15" s="37">
        <v>1395</v>
      </c>
      <c r="F15" s="5" t="s">
        <v>1</v>
      </c>
      <c r="G15" s="5"/>
      <c r="H15" s="60"/>
    </row>
    <row r="16" spans="1:8" ht="19.899999999999999" customHeight="1">
      <c r="A16" s="58">
        <v>13</v>
      </c>
      <c r="B16" s="8">
        <v>45505</v>
      </c>
      <c r="C16" s="30"/>
      <c r="D16" s="35"/>
      <c r="E16" s="38">
        <v>457.5</v>
      </c>
      <c r="F16" s="4" t="s">
        <v>1</v>
      </c>
      <c r="G16" s="4"/>
      <c r="H16" s="61"/>
    </row>
    <row r="17" spans="1:8" ht="19.899999999999999" customHeight="1">
      <c r="A17" s="57">
        <v>14</v>
      </c>
      <c r="B17" s="7">
        <v>45507</v>
      </c>
      <c r="C17" s="28"/>
      <c r="D17" s="34">
        <v>32397.78</v>
      </c>
      <c r="E17" s="37"/>
      <c r="F17" s="5" t="s">
        <v>1</v>
      </c>
      <c r="G17" s="5"/>
      <c r="H17" s="60"/>
    </row>
    <row r="18" spans="1:8" ht="19.899999999999999" customHeight="1">
      <c r="A18" s="58">
        <v>15</v>
      </c>
      <c r="B18" s="8">
        <v>45510</v>
      </c>
      <c r="C18" s="30"/>
      <c r="D18" s="35">
        <v>175.93</v>
      </c>
      <c r="E18" s="38"/>
      <c r="F18" s="4" t="s">
        <v>15</v>
      </c>
      <c r="G18" s="4"/>
      <c r="H18" s="61"/>
    </row>
    <row r="19" spans="1:8" ht="19.899999999999999" customHeight="1">
      <c r="A19" s="57">
        <v>16</v>
      </c>
      <c r="B19" s="7">
        <v>45514</v>
      </c>
      <c r="C19" s="28"/>
      <c r="D19" s="34">
        <v>205</v>
      </c>
      <c r="E19" s="37"/>
      <c r="F19" s="5" t="s">
        <v>1</v>
      </c>
      <c r="G19" s="5" t="s">
        <v>32</v>
      </c>
      <c r="H19" s="60"/>
    </row>
    <row r="20" spans="1:8" ht="19.899999999999999" customHeight="1">
      <c r="A20" s="58">
        <v>17</v>
      </c>
      <c r="B20" s="8">
        <v>45530</v>
      </c>
      <c r="C20" s="30"/>
      <c r="D20" s="35">
        <v>249.89</v>
      </c>
      <c r="E20" s="38"/>
      <c r="F20" s="6" t="s">
        <v>8</v>
      </c>
      <c r="G20" s="6" t="s">
        <v>33</v>
      </c>
      <c r="H20" s="61"/>
    </row>
    <row r="21" spans="1:8" ht="19.899999999999999" customHeight="1">
      <c r="A21" s="57">
        <v>18</v>
      </c>
      <c r="B21" s="23">
        <v>45534</v>
      </c>
      <c r="C21" s="28"/>
      <c r="D21" s="34">
        <v>13.76</v>
      </c>
      <c r="E21" s="37"/>
      <c r="F21" s="5" t="s">
        <v>1</v>
      </c>
      <c r="G21" s="5"/>
      <c r="H21" s="60"/>
    </row>
    <row r="22" spans="1:8" ht="19.899999999999999" customHeight="1">
      <c r="A22" s="58">
        <v>19</v>
      </c>
      <c r="B22" s="8">
        <v>45536</v>
      </c>
      <c r="C22" s="30"/>
      <c r="D22" s="35">
        <v>136</v>
      </c>
      <c r="E22" s="38"/>
      <c r="F22" s="6" t="s">
        <v>1</v>
      </c>
      <c r="G22" s="6"/>
      <c r="H22" s="61"/>
    </row>
    <row r="23" spans="1:8" ht="19.899999999999999" customHeight="1">
      <c r="A23" s="57">
        <v>20</v>
      </c>
      <c r="B23" s="7">
        <v>45536</v>
      </c>
      <c r="C23" s="22"/>
      <c r="D23" s="34"/>
      <c r="E23" s="37">
        <v>136</v>
      </c>
      <c r="F23" s="3" t="s">
        <v>1</v>
      </c>
      <c r="G23" s="3"/>
      <c r="H23" s="60"/>
    </row>
    <row r="24" spans="1:8" ht="19.899999999999999" customHeight="1">
      <c r="A24" s="58">
        <v>21</v>
      </c>
      <c r="B24" s="8">
        <v>45537</v>
      </c>
      <c r="C24" s="30"/>
      <c r="D24" s="35">
        <v>16.989999999999998</v>
      </c>
      <c r="E24" s="38"/>
      <c r="F24" s="6" t="s">
        <v>15</v>
      </c>
      <c r="G24" s="6"/>
      <c r="H24" s="61"/>
    </row>
    <row r="25" spans="1:8" ht="19.899999999999999" customHeight="1">
      <c r="A25" s="57">
        <v>22</v>
      </c>
      <c r="B25" s="7">
        <v>45550</v>
      </c>
      <c r="C25" s="28"/>
      <c r="D25" s="34"/>
      <c r="E25" s="37">
        <v>50</v>
      </c>
      <c r="F25" s="3" t="s">
        <v>5</v>
      </c>
      <c r="G25" s="3"/>
      <c r="H25" s="60"/>
    </row>
    <row r="26" spans="1:8" ht="19.899999999999999" customHeight="1">
      <c r="A26" s="58">
        <v>23</v>
      </c>
      <c r="B26" s="8">
        <v>45558</v>
      </c>
      <c r="C26" s="39"/>
      <c r="D26" s="35"/>
      <c r="E26" s="38">
        <v>54.5</v>
      </c>
      <c r="F26" s="4" t="s">
        <v>15</v>
      </c>
      <c r="G26" s="4"/>
      <c r="H26" s="61"/>
    </row>
    <row r="27" spans="1:8" ht="19.899999999999999" customHeight="1">
      <c r="A27" s="57">
        <v>24</v>
      </c>
      <c r="B27" s="7">
        <v>45560</v>
      </c>
      <c r="C27" s="22"/>
      <c r="D27" s="34"/>
      <c r="E27" s="37">
        <v>393.6</v>
      </c>
      <c r="F27" s="5" t="s">
        <v>8</v>
      </c>
      <c r="G27" s="5"/>
      <c r="H27" s="60"/>
    </row>
    <row r="28" spans="1:8" ht="19.899999999999999" customHeight="1">
      <c r="A28" s="58">
        <v>25</v>
      </c>
      <c r="B28" s="8">
        <v>45560</v>
      </c>
      <c r="C28" s="39"/>
      <c r="D28" s="35">
        <v>45</v>
      </c>
      <c r="E28" s="38"/>
      <c r="F28" s="6" t="s">
        <v>5</v>
      </c>
      <c r="G28" s="6"/>
      <c r="H28" s="61"/>
    </row>
    <row r="29" spans="1:8" ht="19.899999999999999" customHeight="1">
      <c r="A29" s="57">
        <v>26</v>
      </c>
      <c r="B29" s="7"/>
      <c r="C29" s="24"/>
      <c r="D29" s="34"/>
      <c r="E29" s="37"/>
      <c r="F29" s="5"/>
      <c r="G29" s="5"/>
      <c r="H29" s="60"/>
    </row>
    <row r="30" spans="1:8" ht="19.899999999999999" customHeight="1">
      <c r="A30" s="58">
        <v>27</v>
      </c>
      <c r="B30" s="8"/>
      <c r="C30" s="25"/>
      <c r="D30" s="35"/>
      <c r="E30" s="38"/>
      <c r="F30" s="6"/>
      <c r="G30" s="6"/>
      <c r="H30" s="61"/>
    </row>
    <row r="31" spans="1:8" ht="19.899999999999999" customHeight="1">
      <c r="A31" s="57">
        <v>28</v>
      </c>
      <c r="B31" s="7"/>
      <c r="C31" s="24"/>
      <c r="D31" s="34"/>
      <c r="E31" s="37"/>
      <c r="F31" s="3"/>
      <c r="G31" s="3"/>
      <c r="H31" s="60"/>
    </row>
    <row r="32" spans="1:8" ht="19.899999999999999" customHeight="1">
      <c r="A32" s="58">
        <v>29</v>
      </c>
      <c r="B32" s="8"/>
      <c r="C32" s="25"/>
      <c r="D32" s="35"/>
      <c r="E32" s="38"/>
      <c r="F32" s="6"/>
      <c r="G32" s="6"/>
      <c r="H32" s="61"/>
    </row>
    <row r="33" spans="1:8" ht="19.899999999999999" customHeight="1">
      <c r="A33" s="57">
        <v>30</v>
      </c>
      <c r="B33" s="7"/>
      <c r="C33" s="24"/>
      <c r="D33" s="34"/>
      <c r="E33" s="37"/>
      <c r="F33" s="3"/>
      <c r="G33" s="3"/>
      <c r="H33" s="60"/>
    </row>
    <row r="34" spans="1:8" ht="19.899999999999999" customHeight="1">
      <c r="A34" s="58">
        <v>31</v>
      </c>
      <c r="B34" s="8"/>
      <c r="C34" s="25"/>
      <c r="D34" s="35"/>
      <c r="E34" s="38"/>
      <c r="F34" s="4"/>
      <c r="G34" s="4"/>
      <c r="H34" s="61"/>
    </row>
    <row r="35" spans="1:8" ht="19.899999999999999" customHeight="1">
      <c r="A35" s="57">
        <v>32</v>
      </c>
      <c r="B35" s="7"/>
      <c r="C35" s="24"/>
      <c r="D35" s="34"/>
      <c r="E35" s="37"/>
      <c r="F35" s="5"/>
      <c r="G35" s="5"/>
      <c r="H35" s="60"/>
    </row>
    <row r="36" spans="1:8" ht="19.899999999999999" customHeight="1">
      <c r="A36" s="58">
        <v>33</v>
      </c>
      <c r="B36" s="8"/>
      <c r="C36" s="25"/>
      <c r="D36" s="35"/>
      <c r="E36" s="38"/>
      <c r="F36" s="4"/>
      <c r="G36" s="4"/>
      <c r="H36" s="61"/>
    </row>
    <row r="37" spans="1:8" ht="19.899999999999999" customHeight="1">
      <c r="A37" s="57">
        <v>34</v>
      </c>
      <c r="B37" s="7"/>
      <c r="C37" s="24"/>
      <c r="D37" s="34"/>
      <c r="E37" s="37"/>
      <c r="F37" s="5"/>
      <c r="G37" s="5"/>
      <c r="H37" s="60"/>
    </row>
    <row r="38" spans="1:8" ht="19.899999999999999" customHeight="1">
      <c r="A38" s="58">
        <v>35</v>
      </c>
      <c r="B38" s="8"/>
      <c r="C38" s="25"/>
      <c r="D38" s="35"/>
      <c r="E38" s="38"/>
      <c r="F38" s="4"/>
      <c r="G38" s="4"/>
      <c r="H38" s="61"/>
    </row>
    <row r="39" spans="1:8" ht="19.899999999999999" customHeight="1">
      <c r="A39" s="57">
        <v>36</v>
      </c>
      <c r="B39" s="7"/>
      <c r="C39" s="24"/>
      <c r="D39" s="34"/>
      <c r="E39" s="37"/>
      <c r="F39" s="5"/>
      <c r="G39" s="5"/>
      <c r="H39" s="60"/>
    </row>
    <row r="40" spans="1:8" ht="19.899999999999999" customHeight="1">
      <c r="A40" s="58">
        <v>37</v>
      </c>
      <c r="B40" s="8"/>
      <c r="C40" s="25"/>
      <c r="D40" s="35"/>
      <c r="E40" s="38"/>
      <c r="F40" s="4"/>
      <c r="G40" s="4"/>
      <c r="H40" s="61"/>
    </row>
    <row r="41" spans="1:8" ht="19.899999999999999" customHeight="1">
      <c r="A41" s="57">
        <v>38</v>
      </c>
      <c r="B41" s="7"/>
      <c r="C41" s="24"/>
      <c r="D41" s="34"/>
      <c r="E41" s="37"/>
      <c r="F41" s="5"/>
      <c r="G41" s="5"/>
      <c r="H41" s="60"/>
    </row>
    <row r="42" spans="1:8" ht="19.899999999999999" customHeight="1">
      <c r="A42" s="58">
        <v>39</v>
      </c>
      <c r="B42" s="8"/>
      <c r="C42" s="25"/>
      <c r="D42" s="35"/>
      <c r="E42" s="38"/>
      <c r="F42" s="4"/>
      <c r="G42" s="4"/>
      <c r="H42" s="61"/>
    </row>
    <row r="43" spans="1:8" ht="19.899999999999999" customHeight="1">
      <c r="A43" s="57">
        <v>40</v>
      </c>
      <c r="B43" s="7"/>
      <c r="C43" s="24"/>
      <c r="D43" s="34"/>
      <c r="E43" s="37"/>
      <c r="F43" s="5"/>
      <c r="G43" s="5"/>
      <c r="H43" s="60"/>
    </row>
    <row r="44" spans="1:8" ht="19.899999999999999" customHeight="1">
      <c r="A44" s="58">
        <v>41</v>
      </c>
      <c r="B44" s="8"/>
      <c r="C44" s="25"/>
      <c r="D44" s="35"/>
      <c r="E44" s="38"/>
      <c r="F44" s="4"/>
      <c r="G44" s="4"/>
      <c r="H44" s="61"/>
    </row>
    <row r="45" spans="1:8" ht="19.899999999999999" customHeight="1">
      <c r="A45" s="57">
        <v>42</v>
      </c>
      <c r="B45" s="7"/>
      <c r="C45" s="24"/>
      <c r="D45" s="34"/>
      <c r="E45" s="37"/>
      <c r="F45" s="5"/>
      <c r="G45" s="5"/>
      <c r="H45" s="60"/>
    </row>
    <row r="46" spans="1:8" ht="19.899999999999999" customHeight="1">
      <c r="A46" s="58">
        <v>43</v>
      </c>
      <c r="B46" s="8"/>
      <c r="C46" s="25"/>
      <c r="D46" s="35"/>
      <c r="E46" s="38"/>
      <c r="F46" s="4"/>
      <c r="G46" s="4"/>
      <c r="H46" s="61"/>
    </row>
    <row r="47" spans="1:8" ht="19.899999999999999" customHeight="1">
      <c r="A47" s="57">
        <v>44</v>
      </c>
      <c r="B47" s="7"/>
      <c r="C47" s="24"/>
      <c r="D47" s="34"/>
      <c r="E47" s="37"/>
      <c r="F47" s="5"/>
      <c r="G47" s="5"/>
      <c r="H47" s="60"/>
    </row>
    <row r="48" spans="1:8" ht="19.899999999999999" customHeight="1">
      <c r="A48" s="58">
        <v>45</v>
      </c>
      <c r="B48" s="8"/>
      <c r="C48" s="25"/>
      <c r="D48" s="35"/>
      <c r="E48" s="38"/>
      <c r="F48" s="6"/>
      <c r="G48" s="6"/>
      <c r="H48" s="61"/>
    </row>
    <row r="49" spans="1:8" ht="19.899999999999999" customHeight="1">
      <c r="A49" s="57">
        <v>46</v>
      </c>
      <c r="B49" s="7"/>
      <c r="C49" s="24"/>
      <c r="D49" s="34"/>
      <c r="E49" s="37"/>
      <c r="F49" s="5"/>
      <c r="G49" s="5"/>
      <c r="H49" s="60"/>
    </row>
    <row r="50" spans="1:8" ht="19.899999999999999" customHeight="1">
      <c r="A50" s="58">
        <v>47</v>
      </c>
      <c r="B50" s="8"/>
      <c r="C50" s="25"/>
      <c r="D50" s="35"/>
      <c r="E50" s="38"/>
      <c r="F50" s="6"/>
      <c r="G50" s="6"/>
      <c r="H50" s="61"/>
    </row>
    <row r="51" spans="1:8" ht="19.899999999999999" customHeight="1">
      <c r="A51" s="57">
        <v>48</v>
      </c>
      <c r="B51" s="7"/>
      <c r="C51" s="24"/>
      <c r="D51" s="34"/>
      <c r="E51" s="37"/>
      <c r="F51" s="3"/>
      <c r="G51" s="3"/>
      <c r="H51" s="60"/>
    </row>
    <row r="52" spans="1:8" ht="19.899999999999999" customHeight="1">
      <c r="A52" s="58">
        <v>49</v>
      </c>
      <c r="B52" s="8"/>
      <c r="C52" s="25"/>
      <c r="D52" s="35"/>
      <c r="E52" s="38"/>
      <c r="F52" s="6"/>
      <c r="G52" s="6"/>
      <c r="H52" s="61"/>
    </row>
    <row r="53" spans="1:8" ht="19.899999999999999" customHeight="1">
      <c r="A53" s="57">
        <v>50</v>
      </c>
      <c r="B53" s="7"/>
      <c r="C53" s="24"/>
      <c r="D53" s="34"/>
      <c r="E53" s="37"/>
      <c r="F53" s="3"/>
      <c r="G53" s="3"/>
      <c r="H53" s="60"/>
    </row>
    <row r="54" spans="1:8" ht="19.899999999999999" customHeight="1">
      <c r="A54" s="58">
        <v>51</v>
      </c>
      <c r="B54" s="8"/>
      <c r="C54" s="25"/>
      <c r="D54" s="35"/>
      <c r="E54" s="38"/>
      <c r="F54" s="4"/>
      <c r="G54" s="4"/>
      <c r="H54" s="61"/>
    </row>
    <row r="55" spans="1:8" ht="19.899999999999999" customHeight="1">
      <c r="A55" s="57">
        <v>52</v>
      </c>
      <c r="B55" s="7"/>
      <c r="C55" s="24"/>
      <c r="D55" s="34"/>
      <c r="E55" s="37"/>
      <c r="F55" s="5"/>
      <c r="G55" s="5"/>
      <c r="H55" s="60"/>
    </row>
    <row r="56" spans="1:8" ht="19.899999999999999" customHeight="1">
      <c r="A56" s="58">
        <v>53</v>
      </c>
      <c r="B56" s="8"/>
      <c r="C56" s="25"/>
      <c r="D56" s="35"/>
      <c r="E56" s="38"/>
      <c r="F56" s="6"/>
      <c r="G56" s="6"/>
      <c r="H56" s="61"/>
    </row>
    <row r="57" spans="1:8" ht="19.899999999999999" customHeight="1">
      <c r="A57" s="57">
        <v>54</v>
      </c>
      <c r="B57" s="7"/>
      <c r="C57" s="24"/>
      <c r="D57" s="34"/>
      <c r="E57" s="37"/>
      <c r="F57" s="5"/>
      <c r="G57" s="5"/>
      <c r="H57" s="60"/>
    </row>
    <row r="58" spans="1:8" ht="19.899999999999999" customHeight="1">
      <c r="A58" s="58">
        <v>55</v>
      </c>
      <c r="B58" s="8"/>
      <c r="C58" s="25"/>
      <c r="D58" s="35"/>
      <c r="E58" s="38"/>
      <c r="F58" s="6"/>
      <c r="G58" s="6"/>
      <c r="H58" s="61"/>
    </row>
    <row r="59" spans="1:8" ht="19.899999999999999" customHeight="1">
      <c r="A59" s="57">
        <v>56</v>
      </c>
      <c r="B59" s="7"/>
      <c r="C59" s="24"/>
      <c r="D59" s="34"/>
      <c r="E59" s="37"/>
      <c r="F59" s="3"/>
      <c r="G59" s="3"/>
      <c r="H59" s="60"/>
    </row>
    <row r="60" spans="1:8" ht="19.899999999999999" customHeight="1">
      <c r="A60" s="58">
        <v>57</v>
      </c>
      <c r="B60" s="8"/>
      <c r="C60" s="25"/>
      <c r="D60" s="35"/>
      <c r="E60" s="38"/>
      <c r="F60" s="6"/>
      <c r="G60" s="6"/>
      <c r="H60" s="61"/>
    </row>
    <row r="61" spans="1:8" ht="19.899999999999999" customHeight="1">
      <c r="A61" s="57">
        <v>58</v>
      </c>
      <c r="B61" s="7"/>
      <c r="C61" s="24"/>
      <c r="D61" s="34"/>
      <c r="E61" s="37"/>
      <c r="F61" s="3"/>
      <c r="G61" s="3"/>
      <c r="H61" s="60"/>
    </row>
    <row r="62" spans="1:8" ht="19.899999999999999" customHeight="1">
      <c r="A62" s="58">
        <v>59</v>
      </c>
      <c r="B62" s="8"/>
      <c r="C62" s="25"/>
      <c r="D62" s="35"/>
      <c r="E62" s="38"/>
      <c r="F62" s="4"/>
      <c r="G62" s="4"/>
      <c r="H62" s="61"/>
    </row>
    <row r="63" spans="1:8" ht="19.899999999999999" customHeight="1">
      <c r="A63" s="57">
        <v>60</v>
      </c>
      <c r="B63" s="7"/>
      <c r="C63" s="24"/>
      <c r="D63" s="34"/>
      <c r="E63" s="37"/>
      <c r="F63" s="5"/>
      <c r="G63" s="5"/>
      <c r="H63" s="60"/>
    </row>
    <row r="64" spans="1:8" ht="19.899999999999999" customHeight="1">
      <c r="A64" s="58">
        <v>61</v>
      </c>
      <c r="B64" s="8"/>
      <c r="C64" s="25"/>
      <c r="D64" s="35"/>
      <c r="E64" s="38"/>
      <c r="F64" s="4"/>
      <c r="G64" s="4"/>
      <c r="H64" s="61"/>
    </row>
    <row r="65" spans="1:8" ht="19.899999999999999" customHeight="1">
      <c r="A65" s="57">
        <v>62</v>
      </c>
      <c r="B65" s="7"/>
      <c r="C65" s="24"/>
      <c r="D65" s="34"/>
      <c r="E65" s="37"/>
      <c r="F65" s="5"/>
      <c r="G65" s="5"/>
      <c r="H65" s="60"/>
    </row>
    <row r="66" spans="1:8" ht="19.899999999999999" customHeight="1">
      <c r="A66" s="58">
        <v>63</v>
      </c>
      <c r="B66" s="8"/>
      <c r="C66" s="25"/>
      <c r="D66" s="35"/>
      <c r="E66" s="38"/>
      <c r="F66" s="4"/>
      <c r="G66" s="4"/>
      <c r="H66" s="61"/>
    </row>
    <row r="67" spans="1:8" ht="19.899999999999999" customHeight="1">
      <c r="A67" s="57">
        <v>64</v>
      </c>
      <c r="B67" s="7"/>
      <c r="C67" s="24"/>
      <c r="D67" s="34"/>
      <c r="E67" s="37"/>
      <c r="F67" s="5"/>
      <c r="G67" s="5"/>
      <c r="H67" s="60"/>
    </row>
    <row r="68" spans="1:8" ht="19.899999999999999" customHeight="1">
      <c r="A68" s="58">
        <v>65</v>
      </c>
      <c r="B68" s="8"/>
      <c r="C68" s="25"/>
      <c r="D68" s="35"/>
      <c r="E68" s="38"/>
      <c r="F68" s="4"/>
      <c r="G68" s="4"/>
      <c r="H68" s="61"/>
    </row>
    <row r="69" spans="1:8" ht="19.899999999999999" customHeight="1">
      <c r="A69" s="57">
        <v>66</v>
      </c>
      <c r="B69" s="7"/>
      <c r="C69" s="24"/>
      <c r="D69" s="34"/>
      <c r="E69" s="37"/>
      <c r="F69" s="5"/>
      <c r="G69" s="5"/>
      <c r="H69" s="60"/>
    </row>
    <row r="70" spans="1:8" ht="19.899999999999999" customHeight="1">
      <c r="A70" s="58">
        <v>67</v>
      </c>
      <c r="B70" s="8"/>
      <c r="C70" s="25"/>
      <c r="D70" s="35"/>
      <c r="E70" s="38"/>
      <c r="F70" s="4"/>
      <c r="G70" s="4"/>
      <c r="H70" s="61"/>
    </row>
    <row r="71" spans="1:8" ht="19.899999999999999" customHeight="1">
      <c r="A71" s="57">
        <v>68</v>
      </c>
      <c r="B71" s="7"/>
      <c r="C71" s="24"/>
      <c r="D71" s="34"/>
      <c r="E71" s="37"/>
      <c r="F71" s="5"/>
      <c r="G71" s="5"/>
      <c r="H71" s="60"/>
    </row>
    <row r="72" spans="1:8" ht="19.899999999999999" customHeight="1">
      <c r="A72" s="58">
        <v>69</v>
      </c>
      <c r="B72" s="8"/>
      <c r="C72" s="25"/>
      <c r="D72" s="35"/>
      <c r="E72" s="38"/>
      <c r="F72" s="4"/>
      <c r="G72" s="4"/>
      <c r="H72" s="61"/>
    </row>
    <row r="73" spans="1:8" ht="19.899999999999999" customHeight="1">
      <c r="A73" s="57">
        <v>70</v>
      </c>
      <c r="B73" s="7"/>
      <c r="C73" s="24"/>
      <c r="D73" s="34"/>
      <c r="E73" s="37"/>
      <c r="F73" s="5"/>
      <c r="G73" s="5"/>
      <c r="H73" s="60"/>
    </row>
    <row r="74" spans="1:8" ht="19.899999999999999" customHeight="1">
      <c r="A74" s="58">
        <v>71</v>
      </c>
      <c r="B74" s="8"/>
      <c r="C74" s="25"/>
      <c r="D74" s="35"/>
      <c r="E74" s="38"/>
      <c r="F74" s="4"/>
      <c r="G74" s="4"/>
      <c r="H74" s="61"/>
    </row>
    <row r="75" spans="1:8" ht="19.899999999999999" customHeight="1">
      <c r="A75" s="57">
        <v>72</v>
      </c>
      <c r="B75" s="7"/>
      <c r="C75" s="24"/>
      <c r="D75" s="34"/>
      <c r="E75" s="37"/>
      <c r="F75" s="5"/>
      <c r="G75" s="5"/>
      <c r="H75" s="60"/>
    </row>
    <row r="76" spans="1:8" ht="19.899999999999999" customHeight="1">
      <c r="A76" s="58">
        <v>73</v>
      </c>
      <c r="B76" s="8"/>
      <c r="C76" s="25"/>
      <c r="D76" s="35"/>
      <c r="E76" s="38"/>
      <c r="F76" s="6"/>
      <c r="G76" s="6"/>
      <c r="H76" s="61"/>
    </row>
    <row r="77" spans="1:8" ht="19.899999999999999" customHeight="1">
      <c r="A77" s="57">
        <v>74</v>
      </c>
      <c r="B77" s="7"/>
      <c r="C77" s="24"/>
      <c r="D77" s="34"/>
      <c r="E77" s="37"/>
      <c r="F77" s="5"/>
      <c r="G77" s="5"/>
      <c r="H77" s="60"/>
    </row>
    <row r="78" spans="1:8" ht="19.899999999999999" customHeight="1">
      <c r="A78" s="58">
        <v>75</v>
      </c>
      <c r="B78" s="8"/>
      <c r="C78" s="25"/>
      <c r="D78" s="35"/>
      <c r="E78" s="38"/>
      <c r="F78" s="6"/>
      <c r="G78" s="6"/>
      <c r="H78" s="61"/>
    </row>
    <row r="79" spans="1:8" ht="19.899999999999999" customHeight="1">
      <c r="A79" s="57">
        <v>76</v>
      </c>
      <c r="B79" s="7"/>
      <c r="C79" s="24"/>
      <c r="D79" s="34"/>
      <c r="E79" s="37"/>
      <c r="F79" s="3"/>
      <c r="G79" s="3"/>
      <c r="H79" s="60"/>
    </row>
    <row r="80" spans="1:8" ht="19.899999999999999" customHeight="1">
      <c r="A80" s="58">
        <v>77</v>
      </c>
      <c r="B80" s="8"/>
      <c r="C80" s="25"/>
      <c r="D80" s="35"/>
      <c r="E80" s="38"/>
      <c r="F80" s="6"/>
      <c r="G80" s="6"/>
      <c r="H80" s="61"/>
    </row>
    <row r="81" spans="1:8" ht="19.899999999999999" customHeight="1">
      <c r="A81" s="57">
        <v>78</v>
      </c>
      <c r="B81" s="7"/>
      <c r="C81" s="24"/>
      <c r="D81" s="34"/>
      <c r="E81" s="37"/>
      <c r="F81" s="3"/>
      <c r="G81" s="3"/>
      <c r="H81" s="60"/>
    </row>
    <row r="82" spans="1:8" ht="19.899999999999999" customHeight="1">
      <c r="A82" s="58">
        <v>79</v>
      </c>
      <c r="B82" s="8"/>
      <c r="C82" s="25"/>
      <c r="D82" s="35"/>
      <c r="E82" s="38"/>
      <c r="F82" s="4"/>
      <c r="G82" s="4"/>
      <c r="H82" s="61"/>
    </row>
    <row r="83" spans="1:8" ht="19.899999999999999" customHeight="1">
      <c r="A83" s="57">
        <v>80</v>
      </c>
      <c r="B83" s="7"/>
      <c r="C83" s="24"/>
      <c r="D83" s="34"/>
      <c r="E83" s="37"/>
      <c r="F83" s="5"/>
      <c r="G83" s="5"/>
      <c r="H83" s="60"/>
    </row>
    <row r="84" spans="1:8" ht="19.899999999999999" customHeight="1">
      <c r="A84" s="58">
        <v>81</v>
      </c>
      <c r="B84" s="8"/>
      <c r="C84" s="25"/>
      <c r="D84" s="35"/>
      <c r="E84" s="38"/>
      <c r="F84" s="6"/>
      <c r="G84" s="6"/>
      <c r="H84" s="61"/>
    </row>
    <row r="85" spans="1:8" ht="19.899999999999999" customHeight="1">
      <c r="A85" s="57">
        <v>82</v>
      </c>
      <c r="B85" s="7"/>
      <c r="C85" s="24"/>
      <c r="D85" s="34"/>
      <c r="E85" s="37"/>
      <c r="F85" s="5"/>
      <c r="G85" s="5"/>
      <c r="H85" s="60"/>
    </row>
    <row r="86" spans="1:8" ht="19.899999999999999" customHeight="1">
      <c r="A86" s="58">
        <v>83</v>
      </c>
      <c r="B86" s="8"/>
      <c r="C86" s="25"/>
      <c r="D86" s="35"/>
      <c r="E86" s="38"/>
      <c r="F86" s="6"/>
      <c r="G86" s="6"/>
      <c r="H86" s="61"/>
    </row>
    <row r="87" spans="1:8" ht="19.899999999999999" customHeight="1">
      <c r="A87" s="57">
        <v>84</v>
      </c>
      <c r="B87" s="7"/>
      <c r="C87" s="24"/>
      <c r="D87" s="34"/>
      <c r="E87" s="37"/>
      <c r="F87" s="3"/>
      <c r="G87" s="3"/>
      <c r="H87" s="60"/>
    </row>
    <row r="88" spans="1:8" ht="19.899999999999999" customHeight="1">
      <c r="A88" s="58">
        <v>85</v>
      </c>
      <c r="B88" s="8"/>
      <c r="C88" s="25"/>
      <c r="D88" s="35"/>
      <c r="E88" s="38"/>
      <c r="F88" s="6"/>
      <c r="G88" s="6"/>
      <c r="H88" s="61"/>
    </row>
    <row r="89" spans="1:8" ht="19.899999999999999" customHeight="1">
      <c r="A89" s="57">
        <v>86</v>
      </c>
      <c r="B89" s="7"/>
      <c r="C89" s="24"/>
      <c r="D89" s="34"/>
      <c r="E89" s="37"/>
      <c r="F89" s="3"/>
      <c r="G89" s="3"/>
      <c r="H89" s="60"/>
    </row>
    <row r="90" spans="1:8" ht="19.899999999999999" customHeight="1">
      <c r="A90" s="58">
        <v>87</v>
      </c>
      <c r="B90" s="8"/>
      <c r="C90" s="25"/>
      <c r="D90" s="35"/>
      <c r="E90" s="38"/>
      <c r="F90" s="4"/>
      <c r="G90" s="4"/>
      <c r="H90" s="61"/>
    </row>
    <row r="91" spans="1:8" ht="19.899999999999999" customHeight="1">
      <c r="A91" s="57">
        <v>88</v>
      </c>
      <c r="B91" s="7"/>
      <c r="C91" s="24"/>
      <c r="D91" s="34"/>
      <c r="E91" s="37"/>
      <c r="F91" s="5"/>
      <c r="G91" s="5"/>
      <c r="H91" s="60"/>
    </row>
    <row r="92" spans="1:8" ht="19.899999999999999" customHeight="1">
      <c r="A92" s="58">
        <v>89</v>
      </c>
      <c r="B92" s="8"/>
      <c r="C92" s="25"/>
      <c r="D92" s="35"/>
      <c r="E92" s="38"/>
      <c r="F92" s="4"/>
      <c r="G92" s="4"/>
      <c r="H92" s="61"/>
    </row>
    <row r="93" spans="1:8" ht="19.899999999999999" customHeight="1">
      <c r="A93" s="57">
        <v>90</v>
      </c>
      <c r="B93" s="7"/>
      <c r="C93" s="24"/>
      <c r="D93" s="34"/>
      <c r="E93" s="37"/>
      <c r="F93" s="5"/>
      <c r="G93" s="5"/>
      <c r="H93" s="60"/>
    </row>
    <row r="94" spans="1:8" ht="19.899999999999999" customHeight="1">
      <c r="A94" s="58">
        <v>91</v>
      </c>
      <c r="B94" s="8"/>
      <c r="C94" s="25"/>
      <c r="D94" s="35"/>
      <c r="E94" s="38"/>
      <c r="F94" s="4"/>
      <c r="G94" s="4"/>
      <c r="H94" s="61"/>
    </row>
    <row r="95" spans="1:8" ht="19.899999999999999" customHeight="1">
      <c r="A95" s="57">
        <v>92</v>
      </c>
      <c r="B95" s="7"/>
      <c r="C95" s="24"/>
      <c r="D95" s="34"/>
      <c r="E95" s="37"/>
      <c r="F95" s="5"/>
      <c r="G95" s="5"/>
      <c r="H95" s="60"/>
    </row>
    <row r="96" spans="1:8" ht="19.899999999999999" customHeight="1">
      <c r="A96" s="58">
        <v>93</v>
      </c>
      <c r="B96" s="8"/>
      <c r="C96" s="25"/>
      <c r="D96" s="35"/>
      <c r="E96" s="38"/>
      <c r="F96" s="4"/>
      <c r="G96" s="4"/>
      <c r="H96" s="61"/>
    </row>
    <row r="97" spans="1:8" ht="19.899999999999999" customHeight="1">
      <c r="A97" s="57">
        <v>94</v>
      </c>
      <c r="B97" s="7"/>
      <c r="C97" s="24"/>
      <c r="D97" s="34"/>
      <c r="E97" s="37"/>
      <c r="F97" s="5"/>
      <c r="G97" s="5"/>
      <c r="H97" s="60"/>
    </row>
    <row r="98" spans="1:8" ht="19.899999999999999" customHeight="1">
      <c r="A98" s="58">
        <v>95</v>
      </c>
      <c r="B98" s="8"/>
      <c r="C98" s="25"/>
      <c r="D98" s="35"/>
      <c r="E98" s="38"/>
      <c r="F98" s="4"/>
      <c r="G98" s="4"/>
      <c r="H98" s="61"/>
    </row>
    <row r="99" spans="1:8" ht="19.899999999999999" customHeight="1">
      <c r="A99" s="57">
        <v>96</v>
      </c>
      <c r="B99" s="7"/>
      <c r="C99" s="24"/>
      <c r="D99" s="34"/>
      <c r="E99" s="37"/>
      <c r="F99" s="5"/>
      <c r="G99" s="5"/>
      <c r="H99" s="60"/>
    </row>
    <row r="100" spans="1:8" ht="19.899999999999999" customHeight="1">
      <c r="A100" s="58">
        <v>97</v>
      </c>
      <c r="B100" s="8"/>
      <c r="C100" s="25"/>
      <c r="D100" s="35"/>
      <c r="E100" s="38"/>
      <c r="F100" s="4"/>
      <c r="G100" s="4"/>
      <c r="H100" s="61"/>
    </row>
    <row r="101" spans="1:8" ht="19.899999999999999" customHeight="1">
      <c r="A101" s="57">
        <v>98</v>
      </c>
      <c r="B101" s="7"/>
      <c r="C101" s="24"/>
      <c r="D101" s="34"/>
      <c r="E101" s="37"/>
      <c r="F101" s="5"/>
      <c r="G101" s="5"/>
      <c r="H101" s="60"/>
    </row>
    <row r="102" spans="1:8" ht="19.899999999999999" customHeight="1">
      <c r="A102" s="58">
        <v>99</v>
      </c>
      <c r="B102" s="8"/>
      <c r="C102" s="25"/>
      <c r="D102" s="35"/>
      <c r="E102" s="38"/>
      <c r="F102" s="4"/>
      <c r="G102" s="4"/>
      <c r="H102" s="61"/>
    </row>
    <row r="103" spans="1:8" ht="19.899999999999999" customHeight="1">
      <c r="A103" s="57">
        <v>100</v>
      </c>
      <c r="B103" s="7"/>
      <c r="C103" s="24"/>
      <c r="D103" s="34"/>
      <c r="E103" s="37"/>
      <c r="F103" s="5"/>
      <c r="G103" s="5"/>
      <c r="H103" s="60"/>
    </row>
    <row r="104" spans="1:8" ht="19.899999999999999" customHeight="1">
      <c r="A104" s="58">
        <v>101</v>
      </c>
      <c r="B104" s="8"/>
      <c r="C104" s="25"/>
      <c r="D104" s="35"/>
      <c r="E104" s="38"/>
      <c r="F104" s="6"/>
      <c r="G104" s="6"/>
      <c r="H104" s="61"/>
    </row>
    <row r="105" spans="1:8" ht="19.899999999999999" customHeight="1">
      <c r="A105" s="57">
        <v>102</v>
      </c>
      <c r="B105" s="7"/>
      <c r="C105" s="24"/>
      <c r="D105" s="34"/>
      <c r="E105" s="37"/>
      <c r="F105" s="5"/>
      <c r="G105" s="5"/>
      <c r="H105" s="60"/>
    </row>
    <row r="106" spans="1:8" ht="19.899999999999999" customHeight="1">
      <c r="A106" s="58">
        <v>103</v>
      </c>
      <c r="B106" s="8"/>
      <c r="C106" s="25"/>
      <c r="D106" s="35"/>
      <c r="E106" s="38"/>
      <c r="F106" s="6"/>
      <c r="G106" s="6"/>
      <c r="H106" s="61"/>
    </row>
    <row r="107" spans="1:8" ht="19.899999999999999" customHeight="1">
      <c r="A107" s="57">
        <v>104</v>
      </c>
      <c r="B107" s="7"/>
      <c r="C107" s="24"/>
      <c r="D107" s="34"/>
      <c r="E107" s="37"/>
      <c r="F107" s="3"/>
      <c r="G107" s="3"/>
      <c r="H107" s="60"/>
    </row>
    <row r="108" spans="1:8" ht="19.899999999999999" customHeight="1">
      <c r="A108" s="58">
        <v>105</v>
      </c>
      <c r="B108" s="8"/>
      <c r="C108" s="25"/>
      <c r="D108" s="35"/>
      <c r="E108" s="38"/>
      <c r="F108" s="6"/>
      <c r="G108" s="6"/>
      <c r="H108" s="61"/>
    </row>
    <row r="109" spans="1:8" ht="19.899999999999999" customHeight="1">
      <c r="A109" s="57">
        <v>106</v>
      </c>
      <c r="B109" s="7"/>
      <c r="C109" s="24"/>
      <c r="D109" s="34"/>
      <c r="E109" s="37"/>
      <c r="F109" s="3"/>
      <c r="G109" s="3"/>
      <c r="H109" s="60"/>
    </row>
    <row r="110" spans="1:8" ht="19.899999999999999" customHeight="1">
      <c r="A110" s="58">
        <v>107</v>
      </c>
      <c r="B110" s="8"/>
      <c r="C110" s="25"/>
      <c r="D110" s="35"/>
      <c r="E110" s="38"/>
      <c r="F110" s="4"/>
      <c r="G110" s="4"/>
      <c r="H110" s="61"/>
    </row>
    <row r="111" spans="1:8" ht="19.899999999999999" customHeight="1">
      <c r="A111" s="57">
        <v>108</v>
      </c>
      <c r="B111" s="7"/>
      <c r="C111" s="24"/>
      <c r="D111" s="34"/>
      <c r="E111" s="37"/>
      <c r="F111" s="5"/>
      <c r="G111" s="5"/>
      <c r="H111" s="60"/>
    </row>
    <row r="112" spans="1:8" ht="19.899999999999999" customHeight="1">
      <c r="A112" s="58">
        <v>109</v>
      </c>
      <c r="B112" s="8"/>
      <c r="C112" s="25"/>
      <c r="D112" s="35"/>
      <c r="E112" s="38"/>
      <c r="F112" s="6"/>
      <c r="G112" s="6"/>
      <c r="H112" s="61"/>
    </row>
    <row r="113" spans="1:8" ht="19.899999999999999" customHeight="1">
      <c r="A113" s="57">
        <v>110</v>
      </c>
      <c r="B113" s="7"/>
      <c r="C113" s="24"/>
      <c r="D113" s="34"/>
      <c r="E113" s="37"/>
      <c r="F113" s="5"/>
      <c r="G113" s="5"/>
      <c r="H113" s="60"/>
    </row>
    <row r="114" spans="1:8" ht="19.899999999999999" customHeight="1">
      <c r="A114" s="58">
        <v>111</v>
      </c>
      <c r="B114" s="8"/>
      <c r="C114" s="25"/>
      <c r="D114" s="35"/>
      <c r="E114" s="38"/>
      <c r="F114" s="6"/>
      <c r="G114" s="6"/>
      <c r="H114" s="61"/>
    </row>
    <row r="115" spans="1:8" ht="19.899999999999999" customHeight="1">
      <c r="A115" s="57">
        <v>112</v>
      </c>
      <c r="B115" s="7"/>
      <c r="C115" s="24"/>
      <c r="D115" s="34"/>
      <c r="E115" s="37"/>
      <c r="F115" s="3"/>
      <c r="G115" s="3"/>
      <c r="H115" s="60"/>
    </row>
    <row r="116" spans="1:8" ht="19.899999999999999" customHeight="1">
      <c r="A116" s="58">
        <v>113</v>
      </c>
      <c r="B116" s="8"/>
      <c r="C116" s="25"/>
      <c r="D116" s="35"/>
      <c r="E116" s="38"/>
      <c r="F116" s="6"/>
      <c r="G116" s="6"/>
      <c r="H116" s="61"/>
    </row>
    <row r="117" spans="1:8" ht="19.899999999999999" customHeight="1">
      <c r="A117" s="57">
        <v>114</v>
      </c>
      <c r="B117" s="7"/>
      <c r="C117" s="24"/>
      <c r="D117" s="34"/>
      <c r="E117" s="37"/>
      <c r="F117" s="3"/>
      <c r="G117" s="3"/>
      <c r="H117" s="60"/>
    </row>
    <row r="118" spans="1:8" ht="19.899999999999999" customHeight="1">
      <c r="A118" s="58">
        <v>115</v>
      </c>
      <c r="B118" s="8"/>
      <c r="C118" s="25"/>
      <c r="D118" s="35"/>
      <c r="E118" s="38"/>
      <c r="F118" s="4"/>
      <c r="G118" s="4"/>
      <c r="H118" s="61"/>
    </row>
    <row r="119" spans="1:8" ht="19.899999999999999" customHeight="1">
      <c r="A119" s="57">
        <v>116</v>
      </c>
      <c r="B119" s="7"/>
      <c r="C119" s="24"/>
      <c r="D119" s="34"/>
      <c r="E119" s="37"/>
      <c r="F119" s="5"/>
      <c r="G119" s="5"/>
      <c r="H119" s="60"/>
    </row>
    <row r="120" spans="1:8" ht="19.899999999999999" customHeight="1">
      <c r="A120" s="58">
        <v>117</v>
      </c>
      <c r="B120" s="8"/>
      <c r="C120" s="25"/>
      <c r="D120" s="35"/>
      <c r="E120" s="38"/>
      <c r="F120" s="4"/>
      <c r="G120" s="4"/>
      <c r="H120" s="61"/>
    </row>
    <row r="121" spans="1:8" ht="19.899999999999999" customHeight="1">
      <c r="A121" s="57">
        <v>118</v>
      </c>
      <c r="B121" s="7"/>
      <c r="C121" s="24"/>
      <c r="D121" s="34"/>
      <c r="E121" s="37"/>
      <c r="F121" s="5"/>
      <c r="G121" s="5"/>
      <c r="H121" s="60"/>
    </row>
    <row r="122" spans="1:8" ht="19.899999999999999" customHeight="1">
      <c r="A122" s="58">
        <v>119</v>
      </c>
      <c r="B122" s="8"/>
      <c r="C122" s="25"/>
      <c r="D122" s="35"/>
      <c r="E122" s="38"/>
      <c r="F122" s="4"/>
      <c r="G122" s="4"/>
      <c r="H122" s="61"/>
    </row>
    <row r="123" spans="1:8" ht="19.899999999999999" customHeight="1">
      <c r="A123" s="57">
        <v>120</v>
      </c>
      <c r="B123" s="7"/>
      <c r="C123" s="24"/>
      <c r="D123" s="34"/>
      <c r="E123" s="37"/>
      <c r="F123" s="5"/>
      <c r="G123" s="5"/>
      <c r="H123" s="60"/>
    </row>
    <row r="124" spans="1:8" ht="19.899999999999999" customHeight="1">
      <c r="A124" s="58">
        <v>121</v>
      </c>
      <c r="B124" s="8"/>
      <c r="C124" s="25"/>
      <c r="D124" s="35"/>
      <c r="E124" s="38"/>
      <c r="F124" s="4"/>
      <c r="G124" s="4"/>
      <c r="H124" s="61"/>
    </row>
    <row r="125" spans="1:8" ht="19.899999999999999" customHeight="1">
      <c r="A125" s="57">
        <v>122</v>
      </c>
      <c r="B125" s="7"/>
      <c r="C125" s="24"/>
      <c r="D125" s="34"/>
      <c r="E125" s="37"/>
      <c r="F125" s="5"/>
      <c r="G125" s="5"/>
      <c r="H125" s="60"/>
    </row>
    <row r="126" spans="1:8" ht="19.899999999999999" customHeight="1">
      <c r="A126" s="58">
        <v>123</v>
      </c>
      <c r="B126" s="8"/>
      <c r="C126" s="25"/>
      <c r="D126" s="35"/>
      <c r="E126" s="38"/>
      <c r="F126" s="4"/>
      <c r="G126" s="4"/>
      <c r="H126" s="61"/>
    </row>
    <row r="127" spans="1:8" ht="19.899999999999999" customHeight="1">
      <c r="A127" s="57">
        <v>124</v>
      </c>
      <c r="B127" s="7"/>
      <c r="C127" s="24"/>
      <c r="D127" s="34"/>
      <c r="E127" s="37"/>
      <c r="F127" s="5"/>
      <c r="G127" s="5"/>
      <c r="H127" s="60"/>
    </row>
    <row r="128" spans="1:8" ht="19.899999999999999" customHeight="1">
      <c r="A128" s="58">
        <v>125</v>
      </c>
      <c r="B128" s="8"/>
      <c r="C128" s="25"/>
      <c r="D128" s="35"/>
      <c r="E128" s="38"/>
      <c r="F128" s="4"/>
      <c r="G128" s="4"/>
      <c r="H128" s="61"/>
    </row>
    <row r="129" spans="1:8" ht="19.899999999999999" customHeight="1">
      <c r="A129" s="57">
        <v>126</v>
      </c>
      <c r="B129" s="7"/>
      <c r="C129" s="24"/>
      <c r="D129" s="34"/>
      <c r="E129" s="37"/>
      <c r="F129" s="5"/>
      <c r="G129" s="5"/>
      <c r="H129" s="60"/>
    </row>
    <row r="130" spans="1:8" ht="19.899999999999999" customHeight="1">
      <c r="A130" s="58">
        <v>127</v>
      </c>
      <c r="B130" s="8"/>
      <c r="C130" s="25"/>
      <c r="D130" s="35"/>
      <c r="E130" s="38"/>
      <c r="F130" s="4"/>
      <c r="G130" s="4"/>
      <c r="H130" s="61"/>
    </row>
    <row r="131" spans="1:8" ht="19.899999999999999" customHeight="1">
      <c r="A131" s="57">
        <v>128</v>
      </c>
      <c r="B131" s="7"/>
      <c r="C131" s="24"/>
      <c r="D131" s="34"/>
      <c r="E131" s="37"/>
      <c r="F131" s="5"/>
      <c r="G131" s="5"/>
      <c r="H131" s="60"/>
    </row>
    <row r="132" spans="1:8" ht="19.899999999999999" customHeight="1">
      <c r="A132" s="58">
        <v>129</v>
      </c>
      <c r="B132" s="8"/>
      <c r="C132" s="25"/>
      <c r="D132" s="35"/>
      <c r="E132" s="38"/>
      <c r="F132" s="6"/>
      <c r="G132" s="6"/>
      <c r="H132" s="61"/>
    </row>
    <row r="133" spans="1:8" ht="19.899999999999999" customHeight="1">
      <c r="A133" s="57">
        <v>130</v>
      </c>
      <c r="B133" s="7"/>
      <c r="C133" s="24"/>
      <c r="D133" s="34"/>
      <c r="E133" s="37"/>
      <c r="F133" s="5"/>
      <c r="G133" s="5"/>
      <c r="H133" s="60"/>
    </row>
    <row r="134" spans="1:8" ht="19.899999999999999" customHeight="1">
      <c r="A134" s="58">
        <v>131</v>
      </c>
      <c r="B134" s="8"/>
      <c r="C134" s="25"/>
      <c r="D134" s="35"/>
      <c r="E134" s="38"/>
      <c r="F134" s="6"/>
      <c r="G134" s="6"/>
      <c r="H134" s="61"/>
    </row>
    <row r="135" spans="1:8" ht="19.899999999999999" customHeight="1">
      <c r="A135" s="57">
        <v>132</v>
      </c>
      <c r="B135" s="7"/>
      <c r="C135" s="24"/>
      <c r="D135" s="34"/>
      <c r="E135" s="37"/>
      <c r="F135" s="3"/>
      <c r="G135" s="3"/>
      <c r="H135" s="60"/>
    </row>
    <row r="136" spans="1:8" ht="19.899999999999999" customHeight="1">
      <c r="A136" s="58">
        <v>133</v>
      </c>
      <c r="B136" s="8"/>
      <c r="C136" s="25"/>
      <c r="D136" s="35"/>
      <c r="E136" s="38"/>
      <c r="F136" s="6"/>
      <c r="G136" s="6"/>
      <c r="H136" s="61"/>
    </row>
    <row r="137" spans="1:8" ht="19.899999999999999" customHeight="1">
      <c r="A137" s="57">
        <v>134</v>
      </c>
      <c r="B137" s="7"/>
      <c r="C137" s="24"/>
      <c r="D137" s="34"/>
      <c r="E137" s="37"/>
      <c r="F137" s="3"/>
      <c r="G137" s="3"/>
      <c r="H137" s="60"/>
    </row>
    <row r="138" spans="1:8" ht="19.899999999999999" customHeight="1">
      <c r="A138" s="58">
        <v>135</v>
      </c>
      <c r="B138" s="8"/>
      <c r="C138" s="25"/>
      <c r="D138" s="35"/>
      <c r="E138" s="38"/>
      <c r="F138" s="4"/>
      <c r="G138" s="4"/>
      <c r="H138" s="61"/>
    </row>
    <row r="139" spans="1:8" ht="19.899999999999999" customHeight="1">
      <c r="A139" s="57">
        <v>136</v>
      </c>
      <c r="B139" s="7"/>
      <c r="C139" s="24"/>
      <c r="D139" s="34"/>
      <c r="E139" s="37"/>
      <c r="F139" s="5"/>
      <c r="G139" s="5"/>
      <c r="H139" s="60"/>
    </row>
    <row r="140" spans="1:8" ht="19.899999999999999" customHeight="1">
      <c r="A140" s="58">
        <v>137</v>
      </c>
      <c r="B140" s="8"/>
      <c r="C140" s="25"/>
      <c r="D140" s="35"/>
      <c r="E140" s="38"/>
      <c r="F140" s="6"/>
      <c r="G140" s="6"/>
      <c r="H140" s="61"/>
    </row>
    <row r="141" spans="1:8" ht="19.899999999999999" customHeight="1">
      <c r="A141" s="57">
        <v>138</v>
      </c>
      <c r="B141" s="7"/>
      <c r="C141" s="24"/>
      <c r="D141" s="34"/>
      <c r="E141" s="37"/>
      <c r="F141" s="5"/>
      <c r="G141" s="5"/>
      <c r="H141" s="60"/>
    </row>
    <row r="142" spans="1:8" ht="19.899999999999999" customHeight="1">
      <c r="A142" s="58">
        <v>139</v>
      </c>
      <c r="B142" s="8"/>
      <c r="C142" s="25"/>
      <c r="D142" s="35"/>
      <c r="E142" s="38"/>
      <c r="F142" s="6"/>
      <c r="G142" s="6"/>
      <c r="H142" s="61"/>
    </row>
    <row r="143" spans="1:8" ht="19.899999999999999" customHeight="1">
      <c r="A143" s="57">
        <v>140</v>
      </c>
      <c r="B143" s="7"/>
      <c r="C143" s="24"/>
      <c r="D143" s="34"/>
      <c r="E143" s="37"/>
      <c r="F143" s="3"/>
      <c r="G143" s="3"/>
      <c r="H143" s="60"/>
    </row>
    <row r="144" spans="1:8" ht="19.899999999999999" customHeight="1">
      <c r="A144" s="58">
        <v>141</v>
      </c>
      <c r="B144" s="8"/>
      <c r="C144" s="25"/>
      <c r="D144" s="35"/>
      <c r="E144" s="38"/>
      <c r="F144" s="6"/>
      <c r="G144" s="6"/>
      <c r="H144" s="61"/>
    </row>
    <row r="145" spans="1:8" ht="19.899999999999999" customHeight="1">
      <c r="A145" s="57">
        <v>142</v>
      </c>
      <c r="B145" s="7"/>
      <c r="C145" s="24"/>
      <c r="D145" s="34"/>
      <c r="E145" s="37"/>
      <c r="F145" s="3"/>
      <c r="G145" s="3"/>
      <c r="H145" s="60"/>
    </row>
    <row r="146" spans="1:8" ht="19.899999999999999" customHeight="1">
      <c r="A146" s="58">
        <v>143</v>
      </c>
      <c r="B146" s="8"/>
      <c r="C146" s="25"/>
      <c r="D146" s="35"/>
      <c r="E146" s="38"/>
      <c r="F146" s="4"/>
      <c r="G146" s="4"/>
      <c r="H146" s="61"/>
    </row>
    <row r="147" spans="1:8" ht="19.899999999999999" customHeight="1">
      <c r="A147" s="57">
        <v>144</v>
      </c>
      <c r="B147" s="7"/>
      <c r="C147" s="24"/>
      <c r="D147" s="34"/>
      <c r="E147" s="37"/>
      <c r="F147" s="5"/>
      <c r="G147" s="5"/>
      <c r="H147" s="60"/>
    </row>
    <row r="148" spans="1:8" ht="19.899999999999999" customHeight="1">
      <c r="A148" s="58">
        <v>145</v>
      </c>
      <c r="B148" s="8"/>
      <c r="C148" s="25"/>
      <c r="D148" s="35"/>
      <c r="E148" s="38"/>
      <c r="F148" s="4"/>
      <c r="G148" s="4"/>
      <c r="H148" s="61"/>
    </row>
    <row r="149" spans="1:8" ht="19.899999999999999" customHeight="1">
      <c r="A149" s="57">
        <v>146</v>
      </c>
      <c r="B149" s="7"/>
      <c r="C149" s="24"/>
      <c r="D149" s="34"/>
      <c r="E149" s="37"/>
      <c r="F149" s="5"/>
      <c r="G149" s="5"/>
      <c r="H149" s="60"/>
    </row>
    <row r="150" spans="1:8" ht="19.899999999999999" customHeight="1">
      <c r="A150" s="69">
        <v>147</v>
      </c>
      <c r="B150" s="70"/>
      <c r="C150" s="71"/>
      <c r="D150" s="72"/>
      <c r="E150" s="73"/>
      <c r="F150" s="74"/>
      <c r="G150" s="74"/>
      <c r="H150" s="75"/>
    </row>
  </sheetData>
  <mergeCells count="1">
    <mergeCell ref="A1:H1"/>
  </mergeCells>
  <phoneticPr fontId="1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EE21F5-A7F6-4306-A97D-A215F40E4128}">
          <x14:formula1>
            <xm:f>'Outils de feuille'!$A$1:$A$20</xm:f>
          </x14:formula1>
          <xm:sqref>F4:F150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A6D629-DA7F-47CA-BE33-F82A8BB16EF3}">
  <dimension ref="A1:E19"/>
  <sheetViews>
    <sheetView workbookViewId="0">
      <selection activeCell="E2" sqref="E2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0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5F04E-585C-468C-834E-889DB33CF8FA}">
  <sheetPr>
    <tabColor rgb="FFFFC000"/>
  </sheetPr>
  <dimension ref="A1:E19"/>
  <sheetViews>
    <sheetView workbookViewId="0">
      <selection activeCell="A3" sqref="A3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35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76" cm="1">
        <f t="array" ref="A3:E4">_xlfn.CHOOSECOLS(_xlfn._xlws.FILTER(JournalDeCaisse[],JournalDeCaisse[Opération concernée]="Assemblée générale"),1,2,3,4,5)</f>
        <v>22</v>
      </c>
      <c r="B3" s="19">
        <v>45550</v>
      </c>
      <c r="C3" s="26">
        <v>0</v>
      </c>
      <c r="D3" s="20">
        <v>0</v>
      </c>
      <c r="E3" s="20">
        <v>50</v>
      </c>
    </row>
    <row r="4" spans="1:5" ht="25.15" customHeight="1">
      <c r="A4" s="9">
        <v>25</v>
      </c>
      <c r="B4" s="21">
        <v>45560</v>
      </c>
      <c r="C4" s="27">
        <v>0</v>
      </c>
      <c r="D4" s="12">
        <v>45</v>
      </c>
      <c r="E4" s="12">
        <v>0</v>
      </c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19.5" thickBot="1">
      <c r="A18" s="51" t="s">
        <v>34</v>
      </c>
      <c r="B18" s="52"/>
      <c r="C18" s="53"/>
      <c r="D18" s="2">
        <f>SUM(D3:D17)</f>
        <v>45</v>
      </c>
      <c r="E18" s="2">
        <f>SUM(E3:E17)</f>
        <v>50</v>
      </c>
    </row>
    <row r="19" spans="1:5" ht="19.5" thickBot="1">
      <c r="A19" s="51" t="s">
        <v>16</v>
      </c>
      <c r="B19" s="52"/>
      <c r="C19" s="53"/>
      <c r="D19" s="54">
        <f>E18-D18</f>
        <v>5</v>
      </c>
      <c r="E19" s="55"/>
    </row>
  </sheetData>
  <mergeCells count="4">
    <mergeCell ref="A19:C19"/>
    <mergeCell ref="D19:E19"/>
    <mergeCell ref="A1:E1"/>
    <mergeCell ref="A18:C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C0829-4A85-4B8C-BFFB-AC8084A6AF1E}">
  <sheetPr>
    <tabColor rgb="FFFFC000"/>
  </sheetPr>
  <dimension ref="A1:E19"/>
  <sheetViews>
    <sheetView workbookViewId="0">
      <selection activeCell="A3" sqref="A3:E19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36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4B84D-06A7-4686-90F0-CB0D8BEAE931}">
  <sheetPr>
    <tabColor rgb="FFFFC000"/>
  </sheetPr>
  <dimension ref="A1:E19"/>
  <sheetViews>
    <sheetView topLeftCell="A7" workbookViewId="0">
      <selection activeCell="B9" sqref="B9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37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82B79-CBB7-410D-A028-6C3316FFE4ED}">
  <sheetPr>
    <tabColor rgb="FFFFC000"/>
  </sheetPr>
  <dimension ref="A1:H19"/>
  <sheetViews>
    <sheetView workbookViewId="0">
      <selection activeCell="A3" sqref="A3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8" ht="25.15" customHeight="1" thickBot="1">
      <c r="A1" s="48" t="s">
        <v>38</v>
      </c>
      <c r="B1" s="49"/>
      <c r="C1" s="49"/>
      <c r="D1" s="49"/>
      <c r="E1" s="50"/>
    </row>
    <row r="2" spans="1:8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8" ht="25.15" customHeight="1">
      <c r="A3" s="76" cm="1">
        <f t="array" ref="A3:E4">_xlfn.CHOOSECOLS(_xlfn._xlws.FILTER(JournalDeCaisse[],JournalDeCaisse[Opération concernée]="Fête de St Nicolas"),1,2,3,4,5)</f>
        <v>17</v>
      </c>
      <c r="B3" s="19">
        <v>45530</v>
      </c>
      <c r="C3" s="26">
        <v>0</v>
      </c>
      <c r="D3" s="20">
        <v>249.89</v>
      </c>
      <c r="E3" s="20">
        <v>0</v>
      </c>
      <c r="H3" s="76"/>
    </row>
    <row r="4" spans="1:8" ht="25.15" customHeight="1">
      <c r="A4" s="9">
        <v>24</v>
      </c>
      <c r="B4" s="21">
        <v>45560</v>
      </c>
      <c r="C4" s="27">
        <v>0</v>
      </c>
      <c r="D4" s="12">
        <v>0</v>
      </c>
      <c r="E4" s="12">
        <v>393.6</v>
      </c>
    </row>
    <row r="5" spans="1:8" ht="25.15" customHeight="1">
      <c r="A5" s="9"/>
      <c r="B5" s="21"/>
      <c r="C5" s="27"/>
      <c r="D5" s="12"/>
      <c r="E5" s="12"/>
    </row>
    <row r="6" spans="1:8" ht="25.15" customHeight="1">
      <c r="A6" s="9"/>
      <c r="B6" s="21"/>
      <c r="C6" s="27"/>
      <c r="D6" s="12"/>
      <c r="E6" s="12"/>
    </row>
    <row r="7" spans="1:8" ht="25.15" customHeight="1">
      <c r="A7" s="9"/>
      <c r="B7" s="21"/>
      <c r="C7" s="27"/>
      <c r="D7" s="12"/>
      <c r="E7" s="12"/>
    </row>
    <row r="8" spans="1:8" ht="25.15" customHeight="1">
      <c r="A8" s="9"/>
      <c r="B8" s="21"/>
      <c r="C8" s="27"/>
      <c r="D8" s="12"/>
      <c r="E8" s="12"/>
    </row>
    <row r="9" spans="1:8" ht="25.15" customHeight="1">
      <c r="A9" s="9"/>
      <c r="B9" s="21"/>
      <c r="C9" s="27"/>
      <c r="D9" s="12"/>
      <c r="E9" s="12"/>
    </row>
    <row r="10" spans="1:8" ht="25.15" customHeight="1">
      <c r="A10" s="9"/>
      <c r="B10" s="21"/>
      <c r="C10" s="27"/>
      <c r="D10" s="12"/>
      <c r="E10" s="12"/>
    </row>
    <row r="11" spans="1:8" ht="25.15" customHeight="1">
      <c r="A11" s="9"/>
      <c r="B11" s="21"/>
      <c r="C11" s="27"/>
      <c r="D11" s="12"/>
      <c r="E11" s="12"/>
    </row>
    <row r="12" spans="1:8" ht="25.15" customHeight="1">
      <c r="A12" s="9"/>
      <c r="B12" s="21"/>
      <c r="C12" s="27"/>
      <c r="D12" s="12"/>
      <c r="E12" s="12"/>
    </row>
    <row r="13" spans="1:8" ht="25.15" customHeight="1">
      <c r="A13" s="9"/>
      <c r="B13" s="21"/>
      <c r="C13" s="27"/>
      <c r="D13" s="12"/>
      <c r="E13" s="12"/>
    </row>
    <row r="14" spans="1:8" ht="25.15" customHeight="1">
      <c r="A14" s="9"/>
      <c r="B14" s="21"/>
      <c r="C14" s="27"/>
      <c r="D14" s="12"/>
      <c r="E14" s="12"/>
    </row>
    <row r="15" spans="1:8" ht="25.15" customHeight="1">
      <c r="A15" s="9"/>
      <c r="B15" s="21"/>
      <c r="C15" s="27"/>
      <c r="D15" s="12"/>
      <c r="E15" s="12"/>
    </row>
    <row r="16" spans="1:8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249.89</v>
      </c>
      <c r="E18" s="2">
        <f>SUM(E3:E17)</f>
        <v>393.6</v>
      </c>
    </row>
    <row r="19" spans="1:5" ht="25.15" customHeight="1" thickBot="1">
      <c r="A19" s="51" t="s">
        <v>16</v>
      </c>
      <c r="B19" s="52"/>
      <c r="C19" s="53"/>
      <c r="D19" s="54">
        <f>E18-D18</f>
        <v>143.71000000000004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64FC3-95F6-4DFA-A3BD-AC59B94C6022}">
  <sheetPr>
    <tabColor rgb="FFFFC000"/>
  </sheetPr>
  <dimension ref="A1:E19"/>
  <sheetViews>
    <sheetView topLeftCell="A7" workbookViewId="0">
      <selection activeCell="C11" sqref="C11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39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45123-8C1F-4CC2-849E-17C14355FEEC}">
  <sheetPr>
    <tabColor rgb="FFFFC000"/>
  </sheetPr>
  <dimension ref="A1:E19"/>
  <sheetViews>
    <sheetView topLeftCell="A8" workbookViewId="0">
      <selection activeCell="A9" sqref="A9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40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144B1-0318-4BBF-891E-37CC2CFD9A79}">
  <sheetPr>
    <tabColor rgb="FFFFC000"/>
  </sheetPr>
  <dimension ref="A1:E19"/>
  <sheetViews>
    <sheetView topLeftCell="A9" workbookViewId="0">
      <selection activeCell="A18" sqref="A18:C1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41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682F12-DED4-4FDA-B7B1-1791ADD212D9}">
  <sheetPr>
    <tabColor rgb="FFFFC000"/>
  </sheetPr>
  <dimension ref="A1:E19"/>
  <sheetViews>
    <sheetView topLeftCell="A6" workbookViewId="0">
      <selection activeCell="I7" sqref="I7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>
      <c r="A1" s="48" t="s">
        <v>41</v>
      </c>
      <c r="B1" s="49"/>
      <c r="C1" s="49"/>
      <c r="D1" s="49"/>
      <c r="E1" s="50"/>
    </row>
    <row r="2" spans="1:5" ht="25.15" customHeigh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>
      <c r="A17" s="9"/>
      <c r="B17" s="21"/>
      <c r="C17" s="27"/>
      <c r="D17" s="12"/>
      <c r="E17" s="12"/>
    </row>
    <row r="18" spans="1:5" ht="25.15" customHeigh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82E4F-F4FB-497A-9502-D26FA41D1771}">
  <sheetPr>
    <tabColor rgb="FFFFFF00"/>
  </sheetPr>
  <dimension ref="A1:E27"/>
  <sheetViews>
    <sheetView workbookViewId="0">
      <selection activeCell="A3" sqref="A3"/>
    </sheetView>
  </sheetViews>
  <sheetFormatPr baseColWidth="10" defaultColWidth="11" defaultRowHeight="15"/>
  <cols>
    <col min="1" max="1" width="20.42578125" bestFit="1" customWidth="1"/>
    <col min="2" max="2" width="20" customWidth="1"/>
    <col min="3" max="3" width="47" customWidth="1"/>
    <col min="4" max="5" width="14.5703125" bestFit="1" customWidth="1"/>
  </cols>
  <sheetData>
    <row r="1" spans="1:5" ht="25.15" customHeight="1">
      <c r="A1" s="48" t="s">
        <v>42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76" cm="1">
        <f t="array" ref="A3:E20">_xlfn.CHOOSECOLS(_xlfn._xlws.FILTER(JournalDeCaisse[],JournalDeCaisse[Opération concernée]="Fournitures"),1,2,3,4,5)</f>
        <v>1</v>
      </c>
      <c r="B3" s="41">
        <v>45505</v>
      </c>
      <c r="C3" s="42">
        <v>0</v>
      </c>
      <c r="D3" s="43">
        <v>0</v>
      </c>
      <c r="E3" s="44">
        <v>2444</v>
      </c>
    </row>
    <row r="4" spans="1:5" ht="25.15" customHeight="1">
      <c r="A4" s="40">
        <v>2</v>
      </c>
      <c r="B4" s="41">
        <v>45505</v>
      </c>
      <c r="C4" s="42">
        <v>0</v>
      </c>
      <c r="D4" s="43">
        <v>0</v>
      </c>
      <c r="E4" s="44">
        <v>4031</v>
      </c>
    </row>
    <row r="5" spans="1:5" ht="25.15" customHeight="1">
      <c r="A5" s="40">
        <v>3</v>
      </c>
      <c r="B5" s="41">
        <v>45505</v>
      </c>
      <c r="C5" s="42">
        <v>0</v>
      </c>
      <c r="D5" s="43">
        <v>0</v>
      </c>
      <c r="E5" s="44">
        <v>3751</v>
      </c>
    </row>
    <row r="6" spans="1:5" ht="25.15" customHeight="1">
      <c r="A6" s="40">
        <v>4</v>
      </c>
      <c r="B6" s="41">
        <v>45505</v>
      </c>
      <c r="C6" s="42">
        <v>0</v>
      </c>
      <c r="D6" s="43">
        <v>0</v>
      </c>
      <c r="E6" s="44">
        <v>10912</v>
      </c>
    </row>
    <row r="7" spans="1:5" ht="25.15" customHeight="1">
      <c r="A7" s="40">
        <v>5</v>
      </c>
      <c r="B7" s="41">
        <v>45505</v>
      </c>
      <c r="C7" s="42">
        <v>0</v>
      </c>
      <c r="D7" s="43">
        <v>0</v>
      </c>
      <c r="E7" s="44">
        <v>648</v>
      </c>
    </row>
    <row r="8" spans="1:5" ht="25.15" customHeight="1">
      <c r="A8" s="40">
        <v>6</v>
      </c>
      <c r="B8" s="41">
        <v>45505</v>
      </c>
      <c r="C8" s="42">
        <v>0</v>
      </c>
      <c r="D8" s="43">
        <v>0</v>
      </c>
      <c r="E8" s="44">
        <v>1932</v>
      </c>
    </row>
    <row r="9" spans="1:5" ht="27" customHeight="1">
      <c r="A9" s="40">
        <v>7</v>
      </c>
      <c r="B9" s="41">
        <v>45505</v>
      </c>
      <c r="C9" s="42">
        <v>0</v>
      </c>
      <c r="D9" s="43">
        <v>0</v>
      </c>
      <c r="E9" s="44">
        <v>4834</v>
      </c>
    </row>
    <row r="10" spans="1:5" ht="27" customHeight="1">
      <c r="A10" s="40">
        <v>8</v>
      </c>
      <c r="B10" s="41">
        <v>45505</v>
      </c>
      <c r="C10" s="42">
        <v>0</v>
      </c>
      <c r="D10" s="43">
        <v>0</v>
      </c>
      <c r="E10" s="44">
        <v>807.5</v>
      </c>
    </row>
    <row r="11" spans="1:5" ht="27" customHeight="1">
      <c r="A11" s="40">
        <v>9</v>
      </c>
      <c r="B11" s="41">
        <v>45505</v>
      </c>
      <c r="C11" s="42">
        <v>0</v>
      </c>
      <c r="D11" s="43">
        <v>0</v>
      </c>
      <c r="E11" s="44">
        <v>876</v>
      </c>
    </row>
    <row r="12" spans="1:5" ht="27" customHeight="1">
      <c r="A12" s="40">
        <v>10</v>
      </c>
      <c r="B12" s="41">
        <v>45505</v>
      </c>
      <c r="C12" s="42">
        <v>0</v>
      </c>
      <c r="D12" s="43">
        <v>0</v>
      </c>
      <c r="E12" s="44">
        <v>1895</v>
      </c>
    </row>
    <row r="13" spans="1:5" ht="27" customHeight="1">
      <c r="A13" s="40">
        <v>11</v>
      </c>
      <c r="B13" s="41">
        <v>45505</v>
      </c>
      <c r="C13" s="42">
        <v>0</v>
      </c>
      <c r="D13" s="43">
        <v>0</v>
      </c>
      <c r="E13" s="44">
        <v>97.3</v>
      </c>
    </row>
    <row r="14" spans="1:5" ht="27" customHeight="1">
      <c r="A14" s="40">
        <v>12</v>
      </c>
      <c r="B14" s="41">
        <v>45505</v>
      </c>
      <c r="C14" s="42">
        <v>0</v>
      </c>
      <c r="D14" s="43">
        <v>0</v>
      </c>
      <c r="E14" s="44">
        <v>1395</v>
      </c>
    </row>
    <row r="15" spans="1:5" ht="27" customHeight="1">
      <c r="A15" s="40">
        <v>13</v>
      </c>
      <c r="B15" s="41">
        <v>45505</v>
      </c>
      <c r="C15" s="42">
        <v>0</v>
      </c>
      <c r="D15" s="43">
        <v>0</v>
      </c>
      <c r="E15" s="44">
        <v>457.5</v>
      </c>
    </row>
    <row r="16" spans="1:5" ht="25.15" customHeight="1">
      <c r="A16" s="40">
        <v>14</v>
      </c>
      <c r="B16" s="41">
        <v>45507</v>
      </c>
      <c r="C16" s="42">
        <v>0</v>
      </c>
      <c r="D16" s="43">
        <v>32397.78</v>
      </c>
      <c r="E16" s="44">
        <v>0</v>
      </c>
    </row>
    <row r="17" spans="1:5" ht="25.15" customHeight="1">
      <c r="A17" s="40">
        <v>16</v>
      </c>
      <c r="B17" s="41">
        <v>45514</v>
      </c>
      <c r="C17" s="42">
        <v>0</v>
      </c>
      <c r="D17" s="43">
        <v>205</v>
      </c>
      <c r="E17" s="44">
        <v>0</v>
      </c>
    </row>
    <row r="18" spans="1:5" ht="25.15" customHeight="1">
      <c r="A18" s="40">
        <v>18</v>
      </c>
      <c r="B18" s="41">
        <v>45534</v>
      </c>
      <c r="C18" s="42">
        <v>0</v>
      </c>
      <c r="D18" s="43">
        <v>13.76</v>
      </c>
      <c r="E18" s="44">
        <v>0</v>
      </c>
    </row>
    <row r="19" spans="1:5" ht="25.15" customHeight="1">
      <c r="A19" s="40">
        <v>19</v>
      </c>
      <c r="B19" s="41">
        <v>45536</v>
      </c>
      <c r="C19" s="42">
        <v>0</v>
      </c>
      <c r="D19" s="43">
        <v>136</v>
      </c>
      <c r="E19" s="44">
        <v>0</v>
      </c>
    </row>
    <row r="20" spans="1:5" ht="25.15" customHeight="1">
      <c r="A20" s="40">
        <v>20</v>
      </c>
      <c r="B20" s="41">
        <v>45536</v>
      </c>
      <c r="C20" s="42">
        <v>0</v>
      </c>
      <c r="D20" s="43">
        <v>0</v>
      </c>
      <c r="E20" s="44">
        <v>136</v>
      </c>
    </row>
    <row r="21" spans="1:5" ht="25.15" customHeight="1">
      <c r="A21" s="40"/>
      <c r="B21" s="41"/>
      <c r="C21" s="42"/>
      <c r="D21" s="43"/>
      <c r="E21" s="44"/>
    </row>
    <row r="22" spans="1:5" ht="27" customHeight="1">
      <c r="A22" s="40"/>
      <c r="B22" s="41"/>
      <c r="C22" s="42"/>
      <c r="D22" s="43"/>
      <c r="E22" s="44"/>
    </row>
    <row r="23" spans="1:5" ht="27" customHeight="1">
      <c r="A23" s="40"/>
      <c r="B23" s="41"/>
      <c r="C23" s="42"/>
      <c r="D23" s="43"/>
      <c r="E23" s="44"/>
    </row>
    <row r="24" spans="1:5" ht="25.15" customHeight="1">
      <c r="A24" s="40"/>
      <c r="B24" s="41"/>
      <c r="C24" s="42"/>
      <c r="D24" s="43"/>
      <c r="E24" s="44"/>
    </row>
    <row r="25" spans="1:5" ht="25.15" customHeight="1" thickBot="1">
      <c r="A25" s="40"/>
      <c r="B25" s="21"/>
      <c r="C25" s="27"/>
      <c r="D25" s="12"/>
      <c r="E25" s="12"/>
    </row>
    <row r="26" spans="1:5" ht="25.15" customHeight="1" thickBot="1">
      <c r="A26" s="77" t="s">
        <v>34</v>
      </c>
      <c r="B26" s="78"/>
      <c r="C26" s="79"/>
      <c r="D26" s="2">
        <f>SUM(D3:D25)</f>
        <v>32752.539999999997</v>
      </c>
      <c r="E26" s="2">
        <f>SUM(E3:E25)</f>
        <v>34216.300000000003</v>
      </c>
    </row>
    <row r="27" spans="1:5" ht="25.15" customHeight="1" thickBot="1">
      <c r="A27" s="77" t="s">
        <v>16</v>
      </c>
      <c r="B27" s="78"/>
      <c r="C27" s="79"/>
      <c r="D27" s="54">
        <f>E26-D26</f>
        <v>1463.7600000000057</v>
      </c>
      <c r="E27" s="55"/>
    </row>
  </sheetData>
  <mergeCells count="2">
    <mergeCell ref="A1:E1"/>
    <mergeCell ref="D27:E27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FAD9F-DB55-4C4B-8ABA-613129D16E6C}">
  <sheetPr>
    <tabColor rgb="FFFFFF00"/>
  </sheetPr>
  <dimension ref="A1:E19"/>
  <sheetViews>
    <sheetView topLeftCell="A10" workbookViewId="0">
      <selection activeCell="C17" sqref="C16:C17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43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AD71A-BB5F-4B60-99F7-B7641C520415}">
  <sheetPr>
    <tabColor rgb="FFFFFF00"/>
  </sheetPr>
  <dimension ref="A1:E19"/>
  <sheetViews>
    <sheetView topLeftCell="A10" workbookViewId="0">
      <selection activeCell="H8" sqref="H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44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CD165-7F47-4B0B-A98D-AEF6B971749D}">
  <sheetPr>
    <tabColor rgb="FFFFFF00"/>
  </sheetPr>
  <dimension ref="A1:E43"/>
  <sheetViews>
    <sheetView topLeftCell="A33" workbookViewId="0">
      <selection activeCell="A16" sqref="A16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45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>
      <c r="A17" s="9"/>
      <c r="B17" s="21"/>
      <c r="C17" s="27"/>
      <c r="D17" s="12"/>
      <c r="E17" s="12"/>
    </row>
    <row r="18" spans="1:5" ht="25.15" customHeight="1">
      <c r="A18" s="9"/>
      <c r="B18" s="21"/>
      <c r="C18" s="27"/>
      <c r="D18" s="12"/>
      <c r="E18" s="12"/>
    </row>
    <row r="19" spans="1:5" ht="25.15" customHeight="1">
      <c r="A19" s="9"/>
      <c r="B19" s="21"/>
      <c r="C19" s="27"/>
      <c r="D19" s="12"/>
      <c r="E19" s="12"/>
    </row>
    <row r="20" spans="1:5" ht="25.15" customHeight="1">
      <c r="A20" s="9"/>
      <c r="B20" s="21"/>
      <c r="C20" s="27"/>
      <c r="D20" s="12"/>
      <c r="E20" s="12"/>
    </row>
    <row r="21" spans="1:5" ht="25.15" customHeight="1">
      <c r="A21" s="9"/>
      <c r="B21" s="21"/>
      <c r="C21" s="27"/>
      <c r="D21" s="12"/>
      <c r="E21" s="12"/>
    </row>
    <row r="22" spans="1:5" ht="25.15" customHeight="1">
      <c r="A22" s="9"/>
      <c r="B22" s="21"/>
      <c r="C22" s="27"/>
      <c r="D22" s="12"/>
      <c r="E22" s="12"/>
    </row>
    <row r="23" spans="1:5" ht="25.15" customHeight="1">
      <c r="A23" s="9"/>
      <c r="B23" s="21"/>
      <c r="C23" s="27"/>
      <c r="D23" s="12"/>
      <c r="E23" s="12"/>
    </row>
    <row r="24" spans="1:5" ht="25.15" customHeight="1">
      <c r="A24" s="9"/>
      <c r="B24" s="21"/>
      <c r="C24" s="27"/>
      <c r="D24" s="12"/>
      <c r="E24" s="12"/>
    </row>
    <row r="25" spans="1:5" ht="25.15" customHeight="1">
      <c r="A25" s="9"/>
      <c r="B25" s="21"/>
      <c r="C25" s="27"/>
      <c r="D25" s="12"/>
      <c r="E25" s="12"/>
    </row>
    <row r="26" spans="1:5" ht="25.15" customHeight="1">
      <c r="A26" s="9"/>
      <c r="B26" s="21"/>
      <c r="C26" s="27"/>
      <c r="D26" s="12"/>
      <c r="E26" s="12"/>
    </row>
    <row r="27" spans="1:5" ht="25.15" customHeight="1">
      <c r="A27" s="9"/>
      <c r="B27" s="21"/>
      <c r="C27" s="27"/>
      <c r="D27" s="12"/>
      <c r="E27" s="12"/>
    </row>
    <row r="28" spans="1:5" ht="25.15" customHeight="1">
      <c r="A28" s="9"/>
      <c r="B28" s="21"/>
      <c r="C28" s="27"/>
      <c r="D28" s="12"/>
      <c r="E28" s="12"/>
    </row>
    <row r="29" spans="1:5" ht="25.15" customHeight="1">
      <c r="A29" s="9"/>
      <c r="B29" s="21"/>
      <c r="C29" s="27"/>
      <c r="D29" s="12"/>
      <c r="E29" s="12"/>
    </row>
    <row r="30" spans="1:5" ht="25.15" customHeight="1">
      <c r="A30" s="9"/>
      <c r="B30" s="21"/>
      <c r="C30" s="27"/>
      <c r="D30" s="12"/>
      <c r="E30" s="12"/>
    </row>
    <row r="31" spans="1:5" ht="25.15" customHeight="1">
      <c r="A31" s="9"/>
      <c r="B31" s="21"/>
      <c r="C31" s="27"/>
      <c r="D31" s="12"/>
      <c r="E31" s="12"/>
    </row>
    <row r="32" spans="1:5" ht="25.15" customHeight="1">
      <c r="A32" s="9"/>
      <c r="B32" s="21"/>
      <c r="C32" s="27"/>
      <c r="D32" s="12"/>
      <c r="E32" s="12"/>
    </row>
    <row r="33" spans="1:5" ht="25.15" customHeight="1">
      <c r="A33" s="9"/>
      <c r="B33" s="21"/>
      <c r="C33" s="27"/>
      <c r="D33" s="12"/>
      <c r="E33" s="12"/>
    </row>
    <row r="34" spans="1:5" ht="25.15" customHeight="1">
      <c r="A34" s="9"/>
      <c r="B34" s="21"/>
      <c r="C34" s="27"/>
      <c r="D34" s="12"/>
      <c r="E34" s="12"/>
    </row>
    <row r="35" spans="1:5" ht="25.15" customHeight="1">
      <c r="A35" s="9"/>
      <c r="B35" s="21"/>
      <c r="C35" s="27"/>
      <c r="D35" s="12"/>
      <c r="E35" s="12"/>
    </row>
    <row r="36" spans="1:5" ht="25.15" customHeight="1">
      <c r="A36" s="9"/>
      <c r="B36" s="21"/>
      <c r="C36" s="27"/>
      <c r="D36" s="12"/>
      <c r="E36" s="12"/>
    </row>
    <row r="37" spans="1:5" ht="25.15" customHeight="1">
      <c r="A37" s="9"/>
      <c r="B37" s="21"/>
      <c r="C37" s="27"/>
      <c r="D37" s="12"/>
      <c r="E37" s="12"/>
    </row>
    <row r="38" spans="1:5" ht="25.15" customHeight="1">
      <c r="A38" s="9"/>
      <c r="B38" s="21"/>
      <c r="C38" s="27"/>
      <c r="D38" s="12"/>
      <c r="E38" s="12"/>
    </row>
    <row r="39" spans="1:5" ht="25.15" customHeight="1">
      <c r="A39" s="9"/>
      <c r="B39" s="21"/>
      <c r="C39" s="27"/>
      <c r="D39" s="12"/>
      <c r="E39" s="12"/>
    </row>
    <row r="40" spans="1:5" ht="25.15" customHeight="1">
      <c r="A40" s="9"/>
      <c r="B40" s="21"/>
      <c r="C40" s="27"/>
      <c r="D40" s="12"/>
      <c r="E40" s="12"/>
    </row>
    <row r="41" spans="1:5" ht="25.15" customHeight="1" thickBot="1">
      <c r="A41" s="9"/>
      <c r="B41" s="21"/>
      <c r="C41" s="27"/>
      <c r="D41" s="12"/>
      <c r="E41" s="12"/>
    </row>
    <row r="42" spans="1:5" ht="25.15" customHeight="1" thickBot="1">
      <c r="A42" s="51" t="s">
        <v>34</v>
      </c>
      <c r="B42" s="52"/>
      <c r="C42" s="53"/>
      <c r="D42" s="2">
        <f>SUM(D3:D41)</f>
        <v>0</v>
      </c>
      <c r="E42" s="2">
        <f>SUM(E3:E41)</f>
        <v>0</v>
      </c>
    </row>
    <row r="43" spans="1:5" ht="25.15" customHeight="1" thickBot="1">
      <c r="A43" s="51" t="s">
        <v>16</v>
      </c>
      <c r="B43" s="52"/>
      <c r="C43" s="53"/>
      <c r="D43" s="54">
        <f>E42-D42</f>
        <v>0</v>
      </c>
      <c r="E43" s="55"/>
    </row>
  </sheetData>
  <mergeCells count="4">
    <mergeCell ref="A1:E1"/>
    <mergeCell ref="A42:C42"/>
    <mergeCell ref="A43:C43"/>
    <mergeCell ref="D43:E4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A7205-CFC1-4B95-8C2E-A678A74409FD}">
  <sheetPr>
    <tabColor rgb="FFFFFF00"/>
  </sheetPr>
  <dimension ref="A1:E43"/>
  <sheetViews>
    <sheetView topLeftCell="A31" workbookViewId="0">
      <selection activeCell="C8" sqref="C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>
      <c r="A1" s="48" t="s">
        <v>45</v>
      </c>
      <c r="B1" s="49"/>
      <c r="C1" s="49"/>
      <c r="D1" s="49"/>
      <c r="E1" s="50"/>
    </row>
    <row r="2" spans="1:5" ht="25.15" customHeigh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>
      <c r="A17" s="9"/>
      <c r="B17" s="21"/>
      <c r="C17" s="27"/>
      <c r="D17" s="12"/>
      <c r="E17" s="12"/>
    </row>
    <row r="18" spans="1:5" ht="25.15" customHeight="1">
      <c r="A18" s="9"/>
      <c r="B18" s="21"/>
      <c r="C18" s="27"/>
      <c r="D18" s="12"/>
      <c r="E18" s="12"/>
    </row>
    <row r="19" spans="1:5" ht="25.15" customHeight="1">
      <c r="A19" s="9"/>
      <c r="B19" s="21"/>
      <c r="C19" s="27"/>
      <c r="D19" s="12"/>
      <c r="E19" s="12"/>
    </row>
    <row r="20" spans="1:5" ht="25.15" customHeight="1">
      <c r="A20" s="9"/>
      <c r="B20" s="21"/>
      <c r="C20" s="27"/>
      <c r="D20" s="12"/>
      <c r="E20" s="12"/>
    </row>
    <row r="21" spans="1:5" ht="25.15" customHeight="1">
      <c r="A21" s="9"/>
      <c r="B21" s="21"/>
      <c r="C21" s="27"/>
      <c r="D21" s="12"/>
      <c r="E21" s="12"/>
    </row>
    <row r="22" spans="1:5" ht="25.15" customHeight="1">
      <c r="A22" s="9"/>
      <c r="B22" s="21"/>
      <c r="C22" s="27"/>
      <c r="D22" s="12"/>
      <c r="E22" s="12"/>
    </row>
    <row r="23" spans="1:5" ht="25.15" customHeight="1">
      <c r="A23" s="9"/>
      <c r="B23" s="21"/>
      <c r="C23" s="27"/>
      <c r="D23" s="12"/>
      <c r="E23" s="12"/>
    </row>
    <row r="24" spans="1:5" ht="25.15" customHeight="1">
      <c r="A24" s="9"/>
      <c r="B24" s="21"/>
      <c r="C24" s="27"/>
      <c r="D24" s="12"/>
      <c r="E24" s="12"/>
    </row>
    <row r="25" spans="1:5" ht="25.15" customHeight="1">
      <c r="A25" s="9"/>
      <c r="B25" s="21"/>
      <c r="C25" s="27"/>
      <c r="D25" s="12"/>
      <c r="E25" s="12"/>
    </row>
    <row r="26" spans="1:5" ht="25.15" customHeight="1">
      <c r="A26" s="9"/>
      <c r="B26" s="21"/>
      <c r="C26" s="27"/>
      <c r="D26" s="12"/>
      <c r="E26" s="12"/>
    </row>
    <row r="27" spans="1:5" ht="25.15" customHeight="1">
      <c r="A27" s="9"/>
      <c r="B27" s="21"/>
      <c r="C27" s="27"/>
      <c r="D27" s="12"/>
      <c r="E27" s="12"/>
    </row>
    <row r="28" spans="1:5" ht="25.15" customHeight="1">
      <c r="A28" s="9"/>
      <c r="B28" s="21"/>
      <c r="C28" s="27"/>
      <c r="D28" s="12"/>
      <c r="E28" s="12"/>
    </row>
    <row r="29" spans="1:5" ht="25.15" customHeight="1">
      <c r="A29" s="9"/>
      <c r="B29" s="21"/>
      <c r="C29" s="27"/>
      <c r="D29" s="12"/>
      <c r="E29" s="12"/>
    </row>
    <row r="30" spans="1:5" ht="25.15" customHeight="1">
      <c r="A30" s="9"/>
      <c r="B30" s="21"/>
      <c r="C30" s="27"/>
      <c r="D30" s="12"/>
      <c r="E30" s="12"/>
    </row>
    <row r="31" spans="1:5" ht="25.15" customHeight="1">
      <c r="A31" s="9"/>
      <c r="B31" s="21"/>
      <c r="C31" s="27"/>
      <c r="D31" s="12"/>
      <c r="E31" s="12"/>
    </row>
    <row r="32" spans="1:5" ht="25.15" customHeight="1">
      <c r="A32" s="9"/>
      <c r="B32" s="21"/>
      <c r="C32" s="27"/>
      <c r="D32" s="12"/>
      <c r="E32" s="12"/>
    </row>
    <row r="33" spans="1:5" ht="25.15" customHeight="1">
      <c r="A33" s="9"/>
      <c r="B33" s="21"/>
      <c r="C33" s="27"/>
      <c r="D33" s="12"/>
      <c r="E33" s="12"/>
    </row>
    <row r="34" spans="1:5" ht="25.15" customHeight="1">
      <c r="A34" s="9"/>
      <c r="B34" s="21"/>
      <c r="C34" s="27"/>
      <c r="D34" s="12"/>
      <c r="E34" s="12"/>
    </row>
    <row r="35" spans="1:5" ht="25.15" customHeight="1">
      <c r="A35" s="9"/>
      <c r="B35" s="21"/>
      <c r="C35" s="27"/>
      <c r="D35" s="12"/>
      <c r="E35" s="12"/>
    </row>
    <row r="36" spans="1:5" ht="25.15" customHeight="1">
      <c r="A36" s="9"/>
      <c r="B36" s="21"/>
      <c r="C36" s="27"/>
      <c r="D36" s="12"/>
      <c r="E36" s="12"/>
    </row>
    <row r="37" spans="1:5" ht="25.15" customHeight="1">
      <c r="A37" s="9"/>
      <c r="B37" s="21"/>
      <c r="C37" s="27"/>
      <c r="D37" s="12"/>
      <c r="E37" s="12"/>
    </row>
    <row r="38" spans="1:5" ht="25.15" customHeight="1">
      <c r="A38" s="9"/>
      <c r="B38" s="21"/>
      <c r="C38" s="27"/>
      <c r="D38" s="12"/>
      <c r="E38" s="12"/>
    </row>
    <row r="39" spans="1:5" ht="25.15" customHeight="1">
      <c r="A39" s="9"/>
      <c r="B39" s="21"/>
      <c r="C39" s="27"/>
      <c r="D39" s="12"/>
      <c r="E39" s="12"/>
    </row>
    <row r="40" spans="1:5" ht="25.15" customHeight="1">
      <c r="A40" s="9"/>
      <c r="B40" s="21"/>
      <c r="C40" s="27"/>
      <c r="D40" s="12"/>
      <c r="E40" s="12"/>
    </row>
    <row r="41" spans="1:5" ht="25.15" customHeight="1">
      <c r="A41" s="9"/>
      <c r="B41" s="21"/>
      <c r="C41" s="27"/>
      <c r="D41" s="12"/>
      <c r="E41" s="12"/>
    </row>
    <row r="42" spans="1:5" ht="25.15" customHeight="1">
      <c r="A42" s="51" t="s">
        <v>34</v>
      </c>
      <c r="B42" s="52"/>
      <c r="C42" s="53"/>
      <c r="D42" s="2">
        <f>SUM(D3:D41)</f>
        <v>0</v>
      </c>
      <c r="E42" s="2">
        <f>SUM(E3:E41)</f>
        <v>0</v>
      </c>
    </row>
    <row r="43" spans="1:5" ht="25.15" customHeight="1">
      <c r="A43" s="51" t="s">
        <v>16</v>
      </c>
      <c r="B43" s="52"/>
      <c r="C43" s="53"/>
      <c r="D43" s="54">
        <f>E42-D42</f>
        <v>0</v>
      </c>
      <c r="E43" s="55"/>
    </row>
  </sheetData>
  <mergeCells count="4">
    <mergeCell ref="A1:E1"/>
    <mergeCell ref="A42:C42"/>
    <mergeCell ref="A43:C43"/>
    <mergeCell ref="D43:E4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BB5D5-3DD6-492D-AF7D-507F3663E47F}">
  <sheetPr>
    <tabColor rgb="FF92D050"/>
  </sheetPr>
  <dimension ref="A1:E19"/>
  <sheetViews>
    <sheetView topLeftCell="A11" workbookViewId="0">
      <selection activeCell="C12" sqref="C12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46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41C7C-5CF4-4E85-AC02-21066C467133}">
  <sheetPr>
    <tabColor rgb="FF92D050"/>
  </sheetPr>
  <dimension ref="A1:E19"/>
  <sheetViews>
    <sheetView topLeftCell="A7" workbookViewId="0">
      <selection activeCell="E13" sqref="E13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47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D8507-ED11-4A0B-948D-E80EF644A16F}">
  <dimension ref="A1:E19"/>
  <sheetViews>
    <sheetView topLeftCell="A13" workbookViewId="0">
      <selection activeCell="A8" sqref="A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14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BBE93-560E-4BD6-A2F6-DD06B66FECB5}">
  <dimension ref="A1:E19"/>
  <sheetViews>
    <sheetView topLeftCell="A10" workbookViewId="0">
      <selection activeCell="A25" sqref="A25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48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7B614-2EFE-4AA7-9EAD-8DBF31A404CB}">
  <dimension ref="A1:E19"/>
  <sheetViews>
    <sheetView workbookViewId="0">
      <selection activeCell="C8" sqref="C8"/>
    </sheetView>
  </sheetViews>
  <sheetFormatPr baseColWidth="10" defaultColWidth="11" defaultRowHeight="15"/>
  <cols>
    <col min="1" max="1" width="19.140625" bestFit="1" customWidth="1"/>
    <col min="2" max="2" width="18.42578125" bestFit="1" customWidth="1"/>
    <col min="3" max="3" width="47" customWidth="1"/>
    <col min="4" max="5" width="13.42578125" bestFit="1" customWidth="1"/>
  </cols>
  <sheetData>
    <row r="1" spans="1:5" ht="25.15" customHeight="1" thickBot="1">
      <c r="A1" s="48" t="s">
        <v>49</v>
      </c>
      <c r="B1" s="49"/>
      <c r="C1" s="49"/>
      <c r="D1" s="49"/>
      <c r="E1" s="50"/>
    </row>
    <row r="2" spans="1:5" ht="25.15" customHeight="1" thickBot="1">
      <c r="A2" s="14" t="s">
        <v>23</v>
      </c>
      <c r="B2" s="15" t="s">
        <v>24</v>
      </c>
      <c r="C2" s="13" t="s">
        <v>25</v>
      </c>
      <c r="D2" s="16" t="s">
        <v>26</v>
      </c>
      <c r="E2" s="17" t="s">
        <v>27</v>
      </c>
    </row>
    <row r="3" spans="1:5" ht="25.15" customHeight="1">
      <c r="A3" s="18"/>
      <c r="B3" s="19"/>
      <c r="C3" s="26"/>
      <c r="D3" s="20"/>
      <c r="E3" s="20"/>
    </row>
    <row r="4" spans="1:5" ht="25.15" customHeight="1">
      <c r="A4" s="9"/>
      <c r="B4" s="21"/>
      <c r="C4" s="27"/>
      <c r="D4" s="12"/>
      <c r="E4" s="12"/>
    </row>
    <row r="5" spans="1:5" ht="25.15" customHeight="1">
      <c r="A5" s="9"/>
      <c r="B5" s="21"/>
      <c r="C5" s="27"/>
      <c r="D5" s="12"/>
      <c r="E5" s="12"/>
    </row>
    <row r="6" spans="1:5" ht="25.15" customHeight="1">
      <c r="A6" s="9"/>
      <c r="B6" s="21"/>
      <c r="C6" s="27"/>
      <c r="D6" s="12"/>
      <c r="E6" s="12"/>
    </row>
    <row r="7" spans="1:5" ht="25.15" customHeight="1">
      <c r="A7" s="9"/>
      <c r="B7" s="21"/>
      <c r="C7" s="27"/>
      <c r="D7" s="12"/>
      <c r="E7" s="12"/>
    </row>
    <row r="8" spans="1:5" ht="25.15" customHeight="1">
      <c r="A8" s="9"/>
      <c r="B8" s="21"/>
      <c r="C8" s="27"/>
      <c r="D8" s="12"/>
      <c r="E8" s="12"/>
    </row>
    <row r="9" spans="1:5" ht="25.15" customHeight="1">
      <c r="A9" s="9"/>
      <c r="B9" s="21"/>
      <c r="C9" s="27"/>
      <c r="D9" s="12"/>
      <c r="E9" s="12"/>
    </row>
    <row r="10" spans="1:5" ht="25.15" customHeight="1">
      <c r="A10" s="9"/>
      <c r="B10" s="21"/>
      <c r="C10" s="27"/>
      <c r="D10" s="12"/>
      <c r="E10" s="12"/>
    </row>
    <row r="11" spans="1:5" ht="25.15" customHeight="1">
      <c r="A11" s="9"/>
      <c r="B11" s="21"/>
      <c r="C11" s="27"/>
      <c r="D11" s="12"/>
      <c r="E11" s="12"/>
    </row>
    <row r="12" spans="1:5" ht="25.15" customHeight="1">
      <c r="A12" s="9"/>
      <c r="B12" s="21"/>
      <c r="C12" s="27"/>
      <c r="D12" s="12"/>
      <c r="E12" s="12"/>
    </row>
    <row r="13" spans="1:5" ht="25.15" customHeight="1">
      <c r="A13" s="9"/>
      <c r="B13" s="21"/>
      <c r="C13" s="27"/>
      <c r="D13" s="12"/>
      <c r="E13" s="12"/>
    </row>
    <row r="14" spans="1:5" ht="25.15" customHeight="1">
      <c r="A14" s="9"/>
      <c r="B14" s="21"/>
      <c r="C14" s="27"/>
      <c r="D14" s="12"/>
      <c r="E14" s="12"/>
    </row>
    <row r="15" spans="1:5" ht="25.15" customHeight="1">
      <c r="A15" s="9"/>
      <c r="B15" s="21"/>
      <c r="C15" s="27"/>
      <c r="D15" s="12"/>
      <c r="E15" s="12"/>
    </row>
    <row r="16" spans="1:5" ht="25.15" customHeight="1">
      <c r="A16" s="9"/>
      <c r="B16" s="21"/>
      <c r="C16" s="27"/>
      <c r="D16" s="12"/>
      <c r="E16" s="12"/>
    </row>
    <row r="17" spans="1:5" ht="25.15" customHeight="1" thickBot="1">
      <c r="A17" s="9"/>
      <c r="B17" s="21"/>
      <c r="C17" s="27"/>
      <c r="D17" s="12"/>
      <c r="E17" s="12"/>
    </row>
    <row r="18" spans="1:5" ht="25.15" customHeight="1" thickBot="1">
      <c r="A18" s="51" t="s">
        <v>34</v>
      </c>
      <c r="B18" s="52"/>
      <c r="C18" s="53"/>
      <c r="D18" s="2">
        <f>SUM(D3:D17)</f>
        <v>0</v>
      </c>
      <c r="E18" s="2">
        <f>SUM(E3:E17)</f>
        <v>0</v>
      </c>
    </row>
    <row r="19" spans="1:5" ht="25.15" customHeight="1" thickBot="1">
      <c r="A19" s="51" t="s">
        <v>16</v>
      </c>
      <c r="B19" s="52"/>
      <c r="C19" s="53"/>
      <c r="D19" s="54">
        <f>E18-D18</f>
        <v>0</v>
      </c>
      <c r="E19" s="55"/>
    </row>
  </sheetData>
  <mergeCells count="4">
    <mergeCell ref="A1:E1"/>
    <mergeCell ref="A18:C18"/>
    <mergeCell ref="A19:C19"/>
    <mergeCell ref="D19:E19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21C3B-229D-4E7B-8AF7-7BC269C22ECE}">
  <dimension ref="A1:A20"/>
  <sheetViews>
    <sheetView topLeftCell="A6" workbookViewId="0">
      <selection activeCell="A14" sqref="A14"/>
    </sheetView>
  </sheetViews>
  <sheetFormatPr baseColWidth="10" defaultColWidth="8.85546875" defaultRowHeight="15"/>
  <cols>
    <col min="1" max="1" width="27.7109375" bestFit="1" customWidth="1"/>
  </cols>
  <sheetData>
    <row r="1" spans="1:1" ht="15.75">
      <c r="A1" s="31" t="s">
        <v>17</v>
      </c>
    </row>
    <row r="2" spans="1:1" ht="15.75">
      <c r="A2" s="31" t="s">
        <v>18</v>
      </c>
    </row>
    <row r="3" spans="1:1" ht="15.75">
      <c r="A3" s="32" t="s">
        <v>5</v>
      </c>
    </row>
    <row r="4" spans="1:1" ht="15.75">
      <c r="A4" s="32" t="s">
        <v>6</v>
      </c>
    </row>
    <row r="5" spans="1:1" ht="15.75">
      <c r="A5" s="32" t="s">
        <v>7</v>
      </c>
    </row>
    <row r="6" spans="1:1" ht="15.75">
      <c r="A6" s="32" t="s">
        <v>8</v>
      </c>
    </row>
    <row r="7" spans="1:1" ht="15.75">
      <c r="A7" s="32" t="s">
        <v>9</v>
      </c>
    </row>
    <row r="8" spans="1:1" ht="15.75">
      <c r="A8" s="32" t="s">
        <v>10</v>
      </c>
    </row>
    <row r="9" spans="1:1" ht="15.75">
      <c r="A9" s="32" t="s">
        <v>11</v>
      </c>
    </row>
    <row r="10" spans="1:1" ht="15.75">
      <c r="A10" s="32" t="s">
        <v>12</v>
      </c>
    </row>
    <row r="11" spans="1:1" ht="15.75">
      <c r="A11" s="32" t="s">
        <v>13</v>
      </c>
    </row>
    <row r="12" spans="1:1" ht="15.75">
      <c r="A12" s="31" t="s">
        <v>1</v>
      </c>
    </row>
    <row r="13" spans="1:1" ht="15.75">
      <c r="A13" s="31" t="s">
        <v>50</v>
      </c>
    </row>
    <row r="14" spans="1:1" ht="15.75">
      <c r="A14" s="31" t="s">
        <v>2</v>
      </c>
    </row>
    <row r="15" spans="1:1" ht="15.75">
      <c r="A15" s="31" t="s">
        <v>3</v>
      </c>
    </row>
    <row r="16" spans="1:1" ht="15.75">
      <c r="A16" s="31" t="s">
        <v>4</v>
      </c>
    </row>
    <row r="17" spans="1:1" ht="15.75">
      <c r="A17" s="31" t="s">
        <v>19</v>
      </c>
    </row>
    <row r="18" spans="1:1" ht="15.75">
      <c r="A18" s="31" t="s">
        <v>20</v>
      </c>
    </row>
    <row r="19" spans="1:1" ht="15.75">
      <c r="A19" s="31" t="s">
        <v>21</v>
      </c>
    </row>
    <row r="20" spans="1:1" ht="15.75">
      <c r="A20" s="3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Journal de caisse</vt:lpstr>
      <vt:lpstr>Cotisations adhésions APEL</vt:lpstr>
      <vt:lpstr>Assemblée générale</vt:lpstr>
      <vt:lpstr>Ateliers du midi</vt:lpstr>
      <vt:lpstr>Cross</vt:lpstr>
      <vt:lpstr>Fête de St Nicolas</vt:lpstr>
      <vt:lpstr>Portes ouvertes</vt:lpstr>
      <vt:lpstr>Décoration Noël de l'école</vt:lpstr>
      <vt:lpstr>Mois du livre</vt:lpstr>
      <vt:lpstr>Besoins enseignants du primaire</vt:lpstr>
      <vt:lpstr>Fournitures</vt:lpstr>
      <vt:lpstr>Cartes de Saint Nicolas</vt:lpstr>
      <vt:lpstr>Noël</vt:lpstr>
      <vt:lpstr>Fête de l'école</vt:lpstr>
      <vt:lpstr>Action Sweat</vt:lpstr>
      <vt:lpstr>Dotations établissement</vt:lpstr>
      <vt:lpstr>Projet 2024-2025 </vt:lpstr>
      <vt:lpstr>Frais de fonctionnement</vt:lpstr>
      <vt:lpstr>Intérêts bancaires</vt:lpstr>
      <vt:lpstr>Frais bancaires</vt:lpstr>
      <vt:lpstr>Outils de feuille</vt:lpstr>
    </vt:vector>
  </TitlesOfParts>
  <Manager/>
  <Company>Credit Agricole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DENDIEVEL Romain</dc:creator>
  <cp:keywords/>
  <dc:description/>
  <cp:lastModifiedBy>Yves Diennet</cp:lastModifiedBy>
  <cp:revision/>
  <dcterms:created xsi:type="dcterms:W3CDTF">2023-11-23T09:11:00Z</dcterms:created>
  <dcterms:modified xsi:type="dcterms:W3CDTF">2024-09-27T07:16:24Z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AFC10063D6CE4C11AD097D0DFA6D59C0_12</vt:lpwstr>
  </property>
  <property fmtid="{D5CDD505-2E9C-101B-9397-08002B2CF9AE}" pid="3" name="KSOProductBuildVer">
    <vt:lpwstr>1036-12.2.0.13412</vt:lpwstr>
  </property>
  <property fmtid="{D5CDD505-2E9C-101B-9397-08002B2CF9AE}" pid="4" name="MSIP_Label_a17e7ec2-4a17-4209-8d02-f9c7099018aa_Enabled">
    <vt:lpwstr>true</vt:lpwstr>
  </property>
  <property fmtid="{D5CDD505-2E9C-101B-9397-08002B2CF9AE}" pid="5" name="MSIP_Label_a17e7ec2-4a17-4209-8d02-f9c7099018aa_SetDate">
    <vt:lpwstr>2024-06-26T07:33:01Z</vt:lpwstr>
  </property>
  <property fmtid="{D5CDD505-2E9C-101B-9397-08002B2CF9AE}" pid="6" name="MSIP_Label_a17e7ec2-4a17-4209-8d02-f9c7099018aa_Method">
    <vt:lpwstr>Privileged</vt:lpwstr>
  </property>
  <property fmtid="{D5CDD505-2E9C-101B-9397-08002B2CF9AE}" pid="7" name="MSIP_Label_a17e7ec2-4a17-4209-8d02-f9c7099018aa_Name">
    <vt:lpwstr>Hautement Confidentiel - C4</vt:lpwstr>
  </property>
  <property fmtid="{D5CDD505-2E9C-101B-9397-08002B2CF9AE}" pid="8" name="MSIP_Label_a17e7ec2-4a17-4209-8d02-f9c7099018aa_SiteId">
    <vt:lpwstr>fb3baf17-c313-474c-8d5d-577a3ec97a32</vt:lpwstr>
  </property>
  <property fmtid="{D5CDD505-2E9C-101B-9397-08002B2CF9AE}" pid="9" name="MSIP_Label_a17e7ec2-4a17-4209-8d02-f9c7099018aa_ActionId">
    <vt:lpwstr>5bf7650a-3f4e-4f72-aa92-55f4b2fb5416</vt:lpwstr>
  </property>
  <property fmtid="{D5CDD505-2E9C-101B-9397-08002B2CF9AE}" pid="10" name="MSIP_Label_a17e7ec2-4a17-4209-8d02-f9c7099018aa_ContentBits">
    <vt:lpwstr>0</vt:lpwstr>
  </property>
</Properties>
</file>