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F3C43D55-4942-446B-9707-A886083C87D3}" xr6:coauthVersionLast="47" xr6:coauthVersionMax="47" xr10:uidLastSave="{00000000-0000-0000-0000-000000000000}"/>
  <bookViews>
    <workbookView xWindow="-120" yWindow="-120" windowWidth="29040" windowHeight="15720" xr2:uid="{C2382800-033B-49A3-871A-5F26104BAB8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2" i="1"/>
  <c r="B19" i="1"/>
</calcChain>
</file>

<file path=xl/sharedStrings.xml><?xml version="1.0" encoding="utf-8"?>
<sst xmlns="http://schemas.openxmlformats.org/spreadsheetml/2006/main" count="62" uniqueCount="51">
  <si>
    <t>Name</t>
  </si>
  <si>
    <t>ATTR_TempératureCouleur (°K)</t>
  </si>
  <si>
    <t>ATTR_Lumen</t>
  </si>
  <si>
    <t>ATTR_Tension</t>
  </si>
  <si>
    <t>ATTR_Puissance</t>
  </si>
  <si>
    <t>ATTR_Culot</t>
  </si>
  <si>
    <t>external_id</t>
  </si>
  <si>
    <t>description</t>
  </si>
  <si>
    <t>LM - TUBE 16X44 25V 5W B15D</t>
  </si>
  <si>
    <t>ABIAB4655</t>
  </si>
  <si>
    <t>Lampe miniature forme Tube 16X44 25V 5W B15D</t>
  </si>
  <si>
    <t>HALOG AUTO H3 12V 55W PK22S</t>
  </si>
  <si>
    <t>ABIAF376</t>
  </si>
  <si>
    <t>Lampe halogène automobile H3 12V 55W PK22s</t>
  </si>
  <si>
    <t>LISERAI - Barrette / Profilé incandescent</t>
  </si>
  <si>
    <t>Barrette / Profilé incandescent</t>
  </si>
  <si>
    <t>LISERAI 230V - Barrette / Profilé incandescent</t>
  </si>
  <si>
    <t>ARI1427</t>
  </si>
  <si>
    <t>ARI1428</t>
  </si>
  <si>
    <t>ARI1429</t>
  </si>
  <si>
    <t>ARI1435</t>
  </si>
  <si>
    <t>ARI1438</t>
  </si>
  <si>
    <t>ARI1439</t>
  </si>
  <si>
    <t>Lampe standard A67 E27 LED SMD 17W 2700K 1920lm, Cl.énerg.E, 15000H</t>
  </si>
  <si>
    <t>ARI20008</t>
  </si>
  <si>
    <t>Lampe standard A67 LED E27 19W 2700K 2452lm, Cl.énerg.E, 15000H</t>
  </si>
  <si>
    <t>ARI20009</t>
  </si>
  <si>
    <t>Lampe LED standard E27 15W 4000K 1920lm, Cl.énerg.A++, 15000H</t>
  </si>
  <si>
    <t>ARI20010</t>
  </si>
  <si>
    <t>Lampe LED standard E27 15W 4000K 1920 lumens, classe énergétique A++, 15000H</t>
  </si>
  <si>
    <t>Lampe LED standard E27 19W 4000K 2452lm, Cl.énerg.E, 15000H</t>
  </si>
  <si>
    <t>ARI20011</t>
  </si>
  <si>
    <t>Lampe LED standard E27 19W 4000K 2452 lumens, classe énergétique E, 15000H</t>
  </si>
  <si>
    <t>Lampe standard E27 LED 9W 2700K 806lm, a/détecteur mouvement intég.</t>
  </si>
  <si>
    <t>ARI20012</t>
  </si>
  <si>
    <t>Lampe standard E27 LED 9W 2700K 806 lumens, avec détecteur de mouvement intégré (détection à 8m sur 180°), classe énergétique A+, 25000H.</t>
  </si>
  <si>
    <t>Lampe standard E27 LED 9,5W 2700K 806lm, a/détecteur crépuscul. intég.</t>
  </si>
  <si>
    <t>ARI20013</t>
  </si>
  <si>
    <t>Lampe standard E27 LED 9,5W 2700K 806 lumens, avec détecteur crépusculaire intégré (permet à la lampe de s'allumer ou de s'éteindre automatiquement en fonction de la luminosité), classe énergétique A+, 25000H.</t>
  </si>
  <si>
    <t>Lampe standard E27 LED 9W 4000K 820lm, Cl.énerg. A+, 15000H</t>
  </si>
  <si>
    <t>ARI20014</t>
  </si>
  <si>
    <t>Lampe standard E27 LED 9W 4000K 820 lumens, classe énergétique A+, 15000H</t>
  </si>
  <si>
    <t>Lampe sphérique E27 LED 7,5W 2700K 830lm, Cl.énerg.A++, 15000H</t>
  </si>
  <si>
    <t>ARI20015</t>
  </si>
  <si>
    <t>Lampe sphérique E27 LED 7,5W 2700K 830 lumens, classe énergétique A++, 15000H</t>
  </si>
  <si>
    <t>Lampe R7s 118mm, 360°, LED 10W 3000K 1000lm, Cl.énerg.A+, 30000H, dimmable</t>
  </si>
  <si>
    <t>ARI20016</t>
  </si>
  <si>
    <t>Lampe R7s 118mm, 360°, LED 10W 3000K 1000 lumens, classe énergétique A+, 30000H, variable</t>
  </si>
  <si>
    <t>Lampe R7s 118mm, 360°, LED 10W 4000K 1050lm, Cl.énerg.A+, 30000H, dimmable</t>
  </si>
  <si>
    <t>ARI20017</t>
  </si>
  <si>
    <t>Lampe R7s 118mm, 360°, LED 10W 4000K 1050 lumens, classe énergétique A+, 30000H, variable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</si>
</sst>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1"/>
      <color rgb="FFFFFF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1F3864"/>
        <bgColor rgb="FF1F3864"/>
      </patternFill>
    </fill>
    <fill>
      <patternFill patternType="solid">
        <fgColor rgb="FF93C47D"/>
        <bgColor rgb="FF93C47D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2"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E70D6-6A8C-4B97-ABC4-6F49658C8156}">
  <dimension ref="A1:H19"/>
  <sheetViews>
    <sheetView tabSelected="1" topLeftCell="A3" workbookViewId="0">
      <selection activeCell="F3" sqref="F3"/>
    </sheetView>
  </sheetViews>
  <sheetFormatPr baseColWidth="10" defaultRowHeight="15" x14ac:dyDescent="0.25"/>
  <cols>
    <col min="1" max="1" width="72.85546875" bestFit="1" customWidth="1"/>
    <col min="2" max="2" width="34.140625" bestFit="1" customWidth="1"/>
    <col min="3" max="3" width="14.7109375" bestFit="1" customWidth="1"/>
    <col min="4" max="4" width="16.28515625" bestFit="1" customWidth="1"/>
    <col min="5" max="5" width="18.42578125" bestFit="1" customWidth="1"/>
    <col min="6" max="6" width="13.28515625" bestFit="1" customWidth="1"/>
    <col min="7" max="7" width="11" bestFit="1" customWidth="1"/>
    <col min="8" max="8" width="57.28515625" customWidth="1"/>
  </cols>
  <sheetData>
    <row r="1" spans="1:8" ht="30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1" t="s">
        <v>7</v>
      </c>
    </row>
    <row r="2" spans="1:8" ht="29.25" customHeight="1" x14ac:dyDescent="0.25">
      <c r="A2" s="4" t="s">
        <v>8</v>
      </c>
      <c r="B2" s="4" t="str">
        <f>IFERROR(_xlfn.TEXTAFTER(_xlfn.TEXTBEFORE(A2,"K ")," ",-1)&amp;"K","")</f>
        <v/>
      </c>
      <c r="C2" s="4" t="str">
        <f>IFERROR(_xlfn.TEXTAFTER(_xlfn.TEXTBEFORE(A2,"lm")," ",-1)&amp;" lm ","")</f>
        <v/>
      </c>
      <c r="D2" s="4" t="str">
        <f>IFERROR(_xlfn.TEXTAFTER(_xlfn.TEXTBEFORE(A2,"V ")," ",-1)&amp;"V","")</f>
        <v>25V</v>
      </c>
      <c r="E2" s="4" t="str">
        <f>IFERROR(_xlfn.TEXTAFTER(_xlfn.TEXTBEFORE(A2,"W ")," ",-1)&amp;"W","")</f>
        <v>5W</v>
      </c>
      <c r="F2" s="4" t="str">
        <f>IFERROR("E"&amp;_xlfn.TEXTBEFORE(_xlfn.TEXTAFTER(A2," E")," ",1),"")</f>
        <v/>
      </c>
      <c r="G2" s="4" t="s">
        <v>9</v>
      </c>
      <c r="H2" s="5" t="s">
        <v>10</v>
      </c>
    </row>
    <row r="3" spans="1:8" ht="29.25" customHeight="1" x14ac:dyDescent="0.25">
      <c r="A3" s="4" t="s">
        <v>11</v>
      </c>
      <c r="B3" s="4" t="str">
        <f t="shared" ref="B3:B18" si="0">IFERROR(_xlfn.TEXTAFTER(_xlfn.TEXTBEFORE(A3,"K ")," ",-1)&amp;"K","")</f>
        <v/>
      </c>
      <c r="C3" s="4" t="str">
        <f t="shared" ref="C3:C19" si="1">IFERROR(_xlfn.TEXTAFTER(_xlfn.TEXTBEFORE(A3,"lm")," ",-1)&amp;" lm ","")</f>
        <v/>
      </c>
      <c r="D3" s="4" t="str">
        <f t="shared" ref="D3:D19" si="2">IFERROR(_xlfn.TEXTAFTER(_xlfn.TEXTBEFORE(A3,"V ")," ",-1)&amp;"V","")</f>
        <v>12V</v>
      </c>
      <c r="E3" s="4" t="str">
        <f t="shared" ref="E3:E19" si="3">IFERROR(_xlfn.TEXTAFTER(_xlfn.TEXTBEFORE(A3,"W ")," ",-1)&amp;"W","")</f>
        <v>55W</v>
      </c>
      <c r="F3" s="4" t="str">
        <f t="shared" ref="F3:F19" si="4">IFERROR("E"&amp;_xlfn.TEXTBEFORE(_xlfn.TEXTAFTER(A3," E")," ",1),"")</f>
        <v/>
      </c>
      <c r="G3" s="4" t="s">
        <v>12</v>
      </c>
      <c r="H3" s="5" t="s">
        <v>13</v>
      </c>
    </row>
    <row r="4" spans="1:8" ht="29.25" customHeight="1" x14ac:dyDescent="0.25">
      <c r="A4" s="4" t="s">
        <v>16</v>
      </c>
      <c r="B4" s="4" t="str">
        <f t="shared" si="0"/>
        <v/>
      </c>
      <c r="C4" s="4" t="str">
        <f t="shared" si="1"/>
        <v/>
      </c>
      <c r="D4" s="4" t="str">
        <f t="shared" si="2"/>
        <v>230V</v>
      </c>
      <c r="E4" s="4" t="str">
        <f t="shared" si="3"/>
        <v/>
      </c>
      <c r="F4" s="4" t="str">
        <f t="shared" si="4"/>
        <v/>
      </c>
      <c r="G4" s="4" t="s">
        <v>17</v>
      </c>
      <c r="H4" s="6" t="s">
        <v>16</v>
      </c>
    </row>
    <row r="5" spans="1:8" ht="29.25" customHeight="1" x14ac:dyDescent="0.25">
      <c r="A5" s="4" t="s">
        <v>16</v>
      </c>
      <c r="B5" s="4" t="str">
        <f t="shared" si="0"/>
        <v/>
      </c>
      <c r="C5" s="4" t="str">
        <f t="shared" si="1"/>
        <v/>
      </c>
      <c r="D5" s="4" t="str">
        <f t="shared" si="2"/>
        <v>230V</v>
      </c>
      <c r="E5" s="4" t="str">
        <f t="shared" si="3"/>
        <v/>
      </c>
      <c r="F5" s="4" t="str">
        <f t="shared" si="4"/>
        <v/>
      </c>
      <c r="G5" s="4" t="s">
        <v>18</v>
      </c>
      <c r="H5" s="6" t="s">
        <v>16</v>
      </c>
    </row>
    <row r="6" spans="1:8" ht="29.25" customHeight="1" x14ac:dyDescent="0.25">
      <c r="A6" s="4" t="s">
        <v>16</v>
      </c>
      <c r="B6" s="4" t="str">
        <f t="shared" si="0"/>
        <v/>
      </c>
      <c r="C6" s="4" t="str">
        <f t="shared" si="1"/>
        <v/>
      </c>
      <c r="D6" s="4" t="str">
        <f t="shared" si="2"/>
        <v>230V</v>
      </c>
      <c r="E6" s="4" t="str">
        <f t="shared" si="3"/>
        <v/>
      </c>
      <c r="F6" s="4" t="str">
        <f t="shared" si="4"/>
        <v/>
      </c>
      <c r="G6" s="4" t="s">
        <v>19</v>
      </c>
      <c r="H6" s="6" t="s">
        <v>16</v>
      </c>
    </row>
    <row r="7" spans="1:8" ht="29.25" customHeight="1" x14ac:dyDescent="0.25">
      <c r="A7" s="4" t="s">
        <v>14</v>
      </c>
      <c r="B7" s="4" t="str">
        <f t="shared" si="0"/>
        <v/>
      </c>
      <c r="C7" s="4" t="str">
        <f t="shared" si="1"/>
        <v/>
      </c>
      <c r="D7" s="4" t="str">
        <f t="shared" si="2"/>
        <v/>
      </c>
      <c r="E7" s="4" t="str">
        <f t="shared" si="3"/>
        <v/>
      </c>
      <c r="F7" s="4" t="str">
        <f t="shared" si="4"/>
        <v/>
      </c>
      <c r="G7" s="4" t="s">
        <v>20</v>
      </c>
      <c r="H7" s="6" t="s">
        <v>15</v>
      </c>
    </row>
    <row r="8" spans="1:8" ht="29.25" customHeight="1" x14ac:dyDescent="0.25">
      <c r="A8" s="4" t="s">
        <v>14</v>
      </c>
      <c r="B8" s="4" t="str">
        <f t="shared" si="0"/>
        <v/>
      </c>
      <c r="C8" s="4" t="str">
        <f t="shared" si="1"/>
        <v/>
      </c>
      <c r="D8" s="4" t="str">
        <f t="shared" si="2"/>
        <v/>
      </c>
      <c r="E8" s="4" t="str">
        <f t="shared" si="3"/>
        <v/>
      </c>
      <c r="F8" s="4" t="str">
        <f t="shared" si="4"/>
        <v/>
      </c>
      <c r="G8" s="4" t="s">
        <v>21</v>
      </c>
      <c r="H8" s="6" t="s">
        <v>15</v>
      </c>
    </row>
    <row r="9" spans="1:8" ht="29.25" customHeight="1" x14ac:dyDescent="0.25">
      <c r="A9" s="4" t="s">
        <v>14</v>
      </c>
      <c r="B9" s="4" t="str">
        <f t="shared" si="0"/>
        <v/>
      </c>
      <c r="C9" s="4" t="str">
        <f t="shared" si="1"/>
        <v/>
      </c>
      <c r="D9" s="4" t="str">
        <f t="shared" si="2"/>
        <v/>
      </c>
      <c r="E9" s="4" t="str">
        <f t="shared" si="3"/>
        <v/>
      </c>
      <c r="F9" s="4" t="str">
        <f t="shared" si="4"/>
        <v/>
      </c>
      <c r="G9" s="4" t="s">
        <v>22</v>
      </c>
      <c r="H9" s="6" t="s">
        <v>15</v>
      </c>
    </row>
    <row r="10" spans="1:8" ht="29.25" customHeight="1" x14ac:dyDescent="0.25">
      <c r="A10" s="4" t="s">
        <v>23</v>
      </c>
      <c r="B10" s="4" t="str">
        <f t="shared" si="0"/>
        <v>2700K</v>
      </c>
      <c r="C10" s="4" t="str">
        <f t="shared" si="1"/>
        <v xml:space="preserve">1920 lm </v>
      </c>
      <c r="D10" s="4" t="str">
        <f t="shared" si="2"/>
        <v/>
      </c>
      <c r="E10" s="4" t="str">
        <f t="shared" si="3"/>
        <v>17W</v>
      </c>
      <c r="F10" s="4" t="str">
        <f t="shared" si="4"/>
        <v>E27</v>
      </c>
      <c r="G10" s="4" t="s">
        <v>24</v>
      </c>
      <c r="H10" s="6" t="s">
        <v>23</v>
      </c>
    </row>
    <row r="11" spans="1:8" ht="29.25" customHeight="1" x14ac:dyDescent="0.25">
      <c r="A11" s="4" t="s">
        <v>25</v>
      </c>
      <c r="B11" s="4" t="str">
        <f t="shared" si="0"/>
        <v>2700K</v>
      </c>
      <c r="C11" s="4" t="str">
        <f t="shared" si="1"/>
        <v xml:space="preserve">2452 lm </v>
      </c>
      <c r="D11" s="4" t="str">
        <f t="shared" si="2"/>
        <v/>
      </c>
      <c r="E11" s="4" t="str">
        <f t="shared" si="3"/>
        <v>19W</v>
      </c>
      <c r="F11" s="4" t="str">
        <f t="shared" si="4"/>
        <v>E27</v>
      </c>
      <c r="G11" s="4" t="s">
        <v>26</v>
      </c>
      <c r="H11" s="6" t="s">
        <v>25</v>
      </c>
    </row>
    <row r="12" spans="1:8" ht="29.25" customHeight="1" x14ac:dyDescent="0.25">
      <c r="A12" s="4" t="s">
        <v>27</v>
      </c>
      <c r="B12" s="4" t="str">
        <f t="shared" si="0"/>
        <v>4000K</v>
      </c>
      <c r="C12" s="4" t="str">
        <f t="shared" si="1"/>
        <v xml:space="preserve">1920 lm </v>
      </c>
      <c r="D12" s="4" t="str">
        <f t="shared" si="2"/>
        <v/>
      </c>
      <c r="E12" s="4" t="str">
        <f t="shared" si="3"/>
        <v>15W</v>
      </c>
      <c r="F12" s="4" t="str">
        <f t="shared" si="4"/>
        <v>E27</v>
      </c>
      <c r="G12" s="4" t="s">
        <v>28</v>
      </c>
      <c r="H12" s="6" t="s">
        <v>29</v>
      </c>
    </row>
    <row r="13" spans="1:8" ht="29.25" customHeight="1" x14ac:dyDescent="0.25">
      <c r="A13" s="4" t="s">
        <v>30</v>
      </c>
      <c r="B13" s="4" t="str">
        <f t="shared" si="0"/>
        <v>4000K</v>
      </c>
      <c r="C13" s="4" t="str">
        <f t="shared" si="1"/>
        <v xml:space="preserve">2452 lm </v>
      </c>
      <c r="D13" s="4" t="str">
        <f t="shared" si="2"/>
        <v/>
      </c>
      <c r="E13" s="4" t="str">
        <f t="shared" si="3"/>
        <v>19W</v>
      </c>
      <c r="F13" s="4" t="str">
        <f t="shared" si="4"/>
        <v>E27</v>
      </c>
      <c r="G13" s="4" t="s">
        <v>31</v>
      </c>
      <c r="H13" s="6" t="s">
        <v>32</v>
      </c>
    </row>
    <row r="14" spans="1:8" ht="29.25" customHeight="1" x14ac:dyDescent="0.25">
      <c r="A14" s="4" t="s">
        <v>33</v>
      </c>
      <c r="B14" s="4" t="str">
        <f t="shared" si="0"/>
        <v>2700K</v>
      </c>
      <c r="C14" s="4" t="str">
        <f t="shared" si="1"/>
        <v xml:space="preserve">806 lm </v>
      </c>
      <c r="D14" s="4" t="str">
        <f t="shared" si="2"/>
        <v/>
      </c>
      <c r="E14" s="4" t="str">
        <f t="shared" si="3"/>
        <v>9W</v>
      </c>
      <c r="F14" s="4" t="str">
        <f t="shared" si="4"/>
        <v>E27</v>
      </c>
      <c r="G14" s="4" t="s">
        <v>34</v>
      </c>
      <c r="H14" s="6" t="s">
        <v>35</v>
      </c>
    </row>
    <row r="15" spans="1:8" ht="29.25" customHeight="1" x14ac:dyDescent="0.25">
      <c r="A15" s="4" t="s">
        <v>36</v>
      </c>
      <c r="B15" s="4" t="str">
        <f t="shared" si="0"/>
        <v>2700K</v>
      </c>
      <c r="C15" s="4" t="str">
        <f t="shared" si="1"/>
        <v xml:space="preserve">806 lm </v>
      </c>
      <c r="D15" s="4" t="str">
        <f t="shared" si="2"/>
        <v/>
      </c>
      <c r="E15" s="4" t="str">
        <f t="shared" si="3"/>
        <v>9,5W</v>
      </c>
      <c r="F15" s="4" t="str">
        <f t="shared" si="4"/>
        <v>E27</v>
      </c>
      <c r="G15" s="4" t="s">
        <v>37</v>
      </c>
      <c r="H15" s="6" t="s">
        <v>38</v>
      </c>
    </row>
    <row r="16" spans="1:8" ht="29.25" customHeight="1" x14ac:dyDescent="0.25">
      <c r="A16" s="4" t="s">
        <v>39</v>
      </c>
      <c r="B16" s="4" t="str">
        <f t="shared" si="0"/>
        <v>4000K</v>
      </c>
      <c r="C16" s="4" t="str">
        <f t="shared" si="1"/>
        <v xml:space="preserve">820 lm </v>
      </c>
      <c r="D16" s="4" t="str">
        <f t="shared" si="2"/>
        <v/>
      </c>
      <c r="E16" s="4" t="str">
        <f t="shared" si="3"/>
        <v>9W</v>
      </c>
      <c r="F16" s="4" t="str">
        <f t="shared" si="4"/>
        <v>E27</v>
      </c>
      <c r="G16" s="4" t="s">
        <v>40</v>
      </c>
      <c r="H16" s="6" t="s">
        <v>41</v>
      </c>
    </row>
    <row r="17" spans="1:8" ht="29.25" customHeight="1" x14ac:dyDescent="0.25">
      <c r="A17" s="4" t="s">
        <v>42</v>
      </c>
      <c r="B17" s="4" t="str">
        <f t="shared" si="0"/>
        <v>2700K</v>
      </c>
      <c r="C17" s="4" t="str">
        <f t="shared" si="1"/>
        <v xml:space="preserve">830 lm </v>
      </c>
      <c r="D17" s="4" t="str">
        <f t="shared" si="2"/>
        <v/>
      </c>
      <c r="E17" s="4" t="str">
        <f t="shared" si="3"/>
        <v>7,5W</v>
      </c>
      <c r="F17" s="4" t="str">
        <f t="shared" si="4"/>
        <v>E27</v>
      </c>
      <c r="G17" s="4" t="s">
        <v>43</v>
      </c>
      <c r="H17" s="6" t="s">
        <v>44</v>
      </c>
    </row>
    <row r="18" spans="1:8" ht="29.25" customHeight="1" x14ac:dyDescent="0.25">
      <c r="A18" s="4" t="s">
        <v>45</v>
      </c>
      <c r="B18" s="4" t="str">
        <f t="shared" si="0"/>
        <v>3000K</v>
      </c>
      <c r="C18" s="4" t="str">
        <f t="shared" si="1"/>
        <v xml:space="preserve">1000 lm </v>
      </c>
      <c r="D18" s="4" t="str">
        <f t="shared" si="2"/>
        <v/>
      </c>
      <c r="E18" s="4" t="str">
        <f t="shared" si="3"/>
        <v>10W</v>
      </c>
      <c r="F18" s="4" t="str">
        <f t="shared" si="4"/>
        <v/>
      </c>
      <c r="G18" s="4" t="s">
        <v>46</v>
      </c>
      <c r="H18" s="6" t="s">
        <v>47</v>
      </c>
    </row>
    <row r="19" spans="1:8" ht="29.25" customHeight="1" x14ac:dyDescent="0.25">
      <c r="A19" s="4" t="s">
        <v>48</v>
      </c>
      <c r="B19" s="4" t="str">
        <f t="shared" ref="B19" si="5">IFERROR(_xlfn.TEXTAFTER(_xlfn.TEXTBEFORE(A19,"K")," ",-1)&amp;"K","")</f>
        <v>4000K</v>
      </c>
      <c r="C19" s="4" t="str">
        <f t="shared" si="1"/>
        <v xml:space="preserve">1050 lm </v>
      </c>
      <c r="D19" s="4" t="str">
        <f t="shared" si="2"/>
        <v/>
      </c>
      <c r="E19" s="4" t="str">
        <f t="shared" si="3"/>
        <v>10W</v>
      </c>
      <c r="F19" s="4" t="str">
        <f t="shared" si="4"/>
        <v/>
      </c>
      <c r="G19" s="4" t="s">
        <v>49</v>
      </c>
      <c r="H19" s="6" t="s">
        <v>50</v>
      </c>
    </row>
  </sheetData>
  <conditionalFormatting sqref="A1:H19">
    <cfRule type="expression" dxfId="1" priority="1">
      <formula>MOD(ROW(),2)=0</formula>
    </cfRule>
    <cfRule type="expression" dxfId="0" priority="2">
      <formula>MOD(LIGFNE(),2)=0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maud ces</dc:creator>
  <cp:lastModifiedBy>Yves Diennet</cp:lastModifiedBy>
  <dcterms:created xsi:type="dcterms:W3CDTF">2024-07-25T13:14:09Z</dcterms:created>
  <dcterms:modified xsi:type="dcterms:W3CDTF">2024-07-25T19:17:00Z</dcterms:modified>
</cp:coreProperties>
</file>