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DFE4986-FC06-4A28-96BA-A501420C6B3A}" xr6:coauthVersionLast="47" xr6:coauthVersionMax="47" xr10:uidLastSave="{00000000-0000-0000-0000-000000000000}"/>
  <bookViews>
    <workbookView xWindow="-120" yWindow="-120" windowWidth="24240" windowHeight="13140" tabRatio="587" xr2:uid="{00000000-000D-0000-FFFF-FFFF00000000}"/>
  </bookViews>
  <sheets>
    <sheet name="Mloc 2022" sheetId="1" r:id="rId1"/>
    <sheet name="Listes" sheetId="5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0" i="1"/>
  <c r="I11" i="1" l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 l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 l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 l="1"/>
  <c r="E127" i="1" l="1"/>
  <c r="E227" i="1" s="1"/>
  <c r="F127" i="1" l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<sst xmlns="http://schemas.openxmlformats.org/spreadsheetml/2006/main" count="73" uniqueCount="73">
  <si>
    <t xml:space="preserve">Régime de travail </t>
  </si>
  <si>
    <t>Barèmes</t>
  </si>
  <si>
    <t>4.1</t>
  </si>
  <si>
    <t>4.2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</si>
  <si>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</si>
  <si>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</si>
  <si>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</si>
  <si>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</si>
  <si>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</si>
  <si>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</si>
  <si>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</si>
  <si>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</si>
  <si>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</si>
  <si>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</si>
  <si>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</si>
  <si>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</si>
  <si>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</si>
  <si>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</si>
  <si>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</si>
  <si>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</si>
  <si>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</si>
  <si>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</si>
  <si>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</si>
  <si>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</si>
  <si>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</si>
  <si>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</si>
  <si>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</si>
  <si>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</si>
  <si>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</si>
  <si>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</si>
  <si>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</si>
  <si>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</si>
  <si>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</si>
  <si>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</si>
  <si>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</si>
  <si>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</si>
  <si>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</si>
  <si>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</si>
  <si>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</si>
  <si>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</si>
  <si>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</si>
  <si>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</si>
  <si>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</si>
  <si>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</si>
  <si>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</si>
  <si>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</si>
  <si>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</si>
  <si>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</si>
  <si>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</si>
  <si>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</si>
  <si>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</si>
  <si>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</si>
  <si>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</si>
  <si>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</si>
  <si>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</si>
  <si>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</si>
  <si>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</si>
  <si>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</si>
  <si>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</si>
  <si>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</si>
  <si>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</si>
  <si>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</si>
  <si>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</si>
  <si>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</si>
  <si>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</si>
  <si>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</si>
  <si>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</si>
  <si>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</si>
  <si>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</si>
  <si>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0510</t>
  </si>
  <si>
    <t>Dernière indexation</t>
  </si>
  <si>
    <t>Future indexation</t>
  </si>
  <si>
    <t>0605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</si>
</sst>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#\.##\.##\-###\.##"/>
    <numFmt numFmtId="166" formatCode="d/mm/yyyy"/>
  </numFmts>
  <fonts count="15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4"/>
  </cellStyleXfs>
  <cellXfs count="147">
    <xf numFmtId="0" fontId="0" fillId="0" borderId="0" xfId="0"/>
    <xf numFmtId="0" fontId="4" fillId="0" borderId="4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9" fillId="0" borderId="5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3" fontId="1" fillId="2" borderId="34" xfId="0" applyNumberFormat="1" applyFont="1" applyFill="1" applyBorder="1" applyAlignment="1">
      <alignment horizontal="center"/>
    </xf>
    <xf numFmtId="0" fontId="1" fillId="0" borderId="18" xfId="0" applyFont="1" applyBorder="1"/>
    <xf numFmtId="0" fontId="3" fillId="0" borderId="17" xfId="0" applyFont="1" applyBorder="1" applyAlignment="1">
      <alignment horizontal="left" vertical="center"/>
    </xf>
    <xf numFmtId="0" fontId="0" fillId="0" borderId="14" xfId="0" quotePrefix="1" applyBorder="1" applyAlignment="1">
      <alignment horizontal="center"/>
    </xf>
    <xf numFmtId="164" fontId="0" fillId="0" borderId="4" xfId="0" applyNumberFormat="1" applyBorder="1"/>
    <xf numFmtId="164" fontId="0" fillId="0" borderId="13" xfId="0" applyNumberFormat="1" applyBorder="1"/>
    <xf numFmtId="49" fontId="1" fillId="0" borderId="34" xfId="0" applyNumberFormat="1" applyFont="1" applyBorder="1" applyAlignment="1">
      <alignment horizontal="center"/>
    </xf>
    <xf numFmtId="4" fontId="1" fillId="2" borderId="18" xfId="0" applyNumberFormat="1" applyFont="1" applyFill="1" applyBorder="1"/>
    <xf numFmtId="164" fontId="0" fillId="0" borderId="13" xfId="0" quotePrefix="1" applyNumberFormat="1" applyBorder="1"/>
    <xf numFmtId="49" fontId="1" fillId="0" borderId="35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19" xfId="0" applyFont="1" applyBorder="1"/>
    <xf numFmtId="164" fontId="0" fillId="0" borderId="4" xfId="0" quotePrefix="1" applyNumberFormat="1" applyBorder="1"/>
    <xf numFmtId="0" fontId="0" fillId="0" borderId="15" xfId="0" quotePrefix="1" applyBorder="1" applyAlignment="1">
      <alignment horizontal="center"/>
    </xf>
    <xf numFmtId="164" fontId="0" fillId="0" borderId="16" xfId="0" applyNumberFormat="1" applyBorder="1"/>
    <xf numFmtId="164" fontId="0" fillId="0" borderId="25" xfId="0" applyNumberFormat="1" applyBorder="1"/>
    <xf numFmtId="0" fontId="9" fillId="0" borderId="42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49" fontId="4" fillId="0" borderId="36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49" fontId="4" fillId="0" borderId="5" xfId="0" applyNumberFormat="1" applyFont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2" fontId="4" fillId="0" borderId="42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49" fontId="4" fillId="8" borderId="36" xfId="0" applyNumberFormat="1" applyFont="1" applyFill="1" applyBorder="1" applyAlignment="1">
      <alignment horizontal="center" vertical="center"/>
    </xf>
    <xf numFmtId="49" fontId="4" fillId="8" borderId="5" xfId="0" applyNumberFormat="1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49" fontId="4" fillId="0" borderId="32" xfId="0" applyNumberFormat="1" applyFon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4" fontId="0" fillId="0" borderId="0" xfId="0" applyNumberFormat="1"/>
    <xf numFmtId="0" fontId="3" fillId="0" borderId="0" xfId="0" applyFont="1"/>
    <xf numFmtId="0" fontId="4" fillId="0" borderId="17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  <protection locked="0"/>
    </xf>
    <xf numFmtId="0" fontId="8" fillId="0" borderId="48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6" fillId="7" borderId="46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6" fillId="5" borderId="47" xfId="0" applyFont="1" applyFill="1" applyBorder="1" applyAlignment="1" applyProtection="1">
      <alignment horizontal="center" vertical="center"/>
      <protection locked="0"/>
    </xf>
    <xf numFmtId="0" fontId="6" fillId="5" borderId="5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9" fillId="0" borderId="2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53" xfId="0" applyFont="1" applyBorder="1" applyAlignment="1" applyProtection="1">
      <alignment horizontal="center" vertical="center" wrapText="1"/>
      <protection locked="0"/>
    </xf>
    <xf numFmtId="0" fontId="4" fillId="0" borderId="57" xfId="0" applyFont="1" applyBorder="1" applyAlignment="1" applyProtection="1">
      <alignment horizontal="center" vertical="center" wrapText="1"/>
      <protection locked="0"/>
    </xf>
    <xf numFmtId="0" fontId="4" fillId="0" borderId="54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164" fontId="6" fillId="0" borderId="24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 wrapText="1"/>
    </xf>
    <xf numFmtId="164" fontId="4" fillId="0" borderId="18" xfId="0" applyNumberFormat="1" applyFont="1" applyBorder="1" applyAlignment="1">
      <alignment horizontal="center" vertical="center" wrapText="1"/>
    </xf>
    <xf numFmtId="164" fontId="4" fillId="0" borderId="19" xfId="0" applyNumberFormat="1" applyFont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abSelected="1" topLeftCell="C5" zoomScaleNormal="100" workbookViewId="0">
      <selection activeCell="J13" sqref="J13"/>
    </sheetView>
  </sheetViews>
  <sheetFormatPr baseColWidth="10" defaultColWidth="14.42578125" defaultRowHeight="15" customHeight="1" x14ac:dyDescent="0.2"/>
  <cols>
    <col min="1" max="1" width="18.85546875" style="8" customWidth="1"/>
    <col min="2" max="3" width="30.85546875" style="8" customWidth="1"/>
    <col min="4" max="4" width="16.85546875" style="8" customWidth="1"/>
    <col min="5" max="5" width="12.28515625" style="8" customWidth="1"/>
    <col min="6" max="6" width="25.85546875" style="8" customWidth="1"/>
    <col min="7" max="7" width="49.85546875" style="8" customWidth="1"/>
    <col min="8" max="8" width="37.7109375" style="145" customWidth="1"/>
    <col min="9" max="9" width="12" style="8" customWidth="1"/>
    <col min="10" max="11" width="35.85546875" style="8" customWidth="1"/>
    <col min="12" max="12" width="8.85546875" style="8" hidden="1" customWidth="1"/>
    <col min="13" max="13" width="8.85546875" style="8" customWidth="1"/>
    <col min="14" max="14" width="7.85546875" style="8" customWidth="1"/>
    <col min="15" max="15" width="10.85546875" style="8" customWidth="1"/>
    <col min="16" max="16" width="34.7109375" style="8" customWidth="1"/>
    <col min="17" max="17" width="38.7109375" style="8" customWidth="1"/>
    <col min="18" max="20" width="8.85546875" style="8" customWidth="1"/>
    <col min="21" max="21" width="19.85546875" style="8" customWidth="1"/>
    <col min="22" max="22" width="20.7109375" style="8" customWidth="1"/>
    <col min="23" max="16384" width="14.42578125" style="8"/>
  </cols>
  <sheetData>
    <row r="1" spans="1:12" ht="21" customHeight="1" thickBot="1" x14ac:dyDescent="0.25">
      <c r="A1" s="10"/>
      <c r="B1" s="52">
        <v>1</v>
      </c>
      <c r="C1" s="53">
        <v>2</v>
      </c>
      <c r="D1" s="54">
        <v>3</v>
      </c>
      <c r="E1" s="52">
        <v>4</v>
      </c>
      <c r="F1" s="52">
        <v>6</v>
      </c>
      <c r="G1" s="11">
        <v>7</v>
      </c>
      <c r="H1" s="139">
        <v>8</v>
      </c>
      <c r="I1" s="11">
        <v>11</v>
      </c>
      <c r="J1" s="11">
        <v>12</v>
      </c>
      <c r="K1" s="11">
        <v>13</v>
      </c>
      <c r="L1" s="50">
        <v>26</v>
      </c>
    </row>
    <row r="2" spans="1:12" ht="27.75" customHeight="1" x14ac:dyDescent="0.2">
      <c r="A2" s="109"/>
      <c r="B2" s="119" t="s">
        <v>45</v>
      </c>
      <c r="C2" s="122" t="s">
        <v>46</v>
      </c>
      <c r="D2" s="125" t="s">
        <v>10</v>
      </c>
      <c r="E2" s="128" t="s">
        <v>47</v>
      </c>
      <c r="F2" s="119" t="s">
        <v>49</v>
      </c>
      <c r="G2" s="116" t="s">
        <v>53</v>
      </c>
      <c r="H2" s="140" t="s">
        <v>63</v>
      </c>
      <c r="I2" s="131" t="s">
        <v>11</v>
      </c>
      <c r="J2" s="131" t="s">
        <v>48</v>
      </c>
      <c r="K2" s="132"/>
      <c r="L2" s="106" t="s">
        <v>62</v>
      </c>
    </row>
    <row r="3" spans="1:12" ht="66" customHeight="1" x14ac:dyDescent="0.2">
      <c r="A3" s="110"/>
      <c r="B3" s="120"/>
      <c r="C3" s="123"/>
      <c r="D3" s="126"/>
      <c r="E3" s="129"/>
      <c r="F3" s="120"/>
      <c r="G3" s="117"/>
      <c r="H3" s="141"/>
      <c r="I3" s="137"/>
      <c r="J3" s="133"/>
      <c r="K3" s="134"/>
      <c r="L3" s="107"/>
    </row>
    <row r="4" spans="1:12" ht="64.5" customHeight="1" x14ac:dyDescent="0.2">
      <c r="A4" s="110"/>
      <c r="B4" s="120"/>
      <c r="C4" s="123"/>
      <c r="D4" s="126"/>
      <c r="E4" s="129"/>
      <c r="F4" s="120"/>
      <c r="G4" s="117"/>
      <c r="H4" s="141"/>
      <c r="I4" s="137"/>
      <c r="J4" s="133"/>
      <c r="K4" s="134"/>
      <c r="L4" s="107"/>
    </row>
    <row r="5" spans="1:12" ht="64.5" customHeight="1" x14ac:dyDescent="0.2">
      <c r="A5" s="110"/>
      <c r="B5" s="120"/>
      <c r="C5" s="123"/>
      <c r="D5" s="126"/>
      <c r="E5" s="129"/>
      <c r="F5" s="120"/>
      <c r="G5" s="117"/>
      <c r="H5" s="141"/>
      <c r="I5" s="137"/>
      <c r="J5" s="133"/>
      <c r="K5" s="134"/>
      <c r="L5" s="107"/>
    </row>
    <row r="6" spans="1:12" ht="15" customHeight="1" thickBot="1" x14ac:dyDescent="0.25">
      <c r="A6" s="110"/>
      <c r="B6" s="120"/>
      <c r="C6" s="123"/>
      <c r="D6" s="126"/>
      <c r="E6" s="129"/>
      <c r="F6" s="120"/>
      <c r="G6" s="117"/>
      <c r="H6" s="141"/>
      <c r="I6" s="137"/>
      <c r="J6" s="133"/>
      <c r="K6" s="134"/>
      <c r="L6" s="107"/>
    </row>
    <row r="7" spans="1:12" ht="54" customHeight="1" x14ac:dyDescent="0.2">
      <c r="A7" s="110"/>
      <c r="B7" s="120"/>
      <c r="C7" s="123"/>
      <c r="D7" s="126"/>
      <c r="E7" s="129"/>
      <c r="F7" s="120"/>
      <c r="G7" s="117"/>
      <c r="H7" s="141"/>
      <c r="I7" s="137"/>
      <c r="J7" s="81" t="s">
        <v>64</v>
      </c>
      <c r="K7" s="81" t="s">
        <v>65</v>
      </c>
      <c r="L7" s="107"/>
    </row>
    <row r="8" spans="1:12" ht="51" customHeight="1" thickBot="1" x14ac:dyDescent="0.25">
      <c r="A8" s="110"/>
      <c r="B8" s="121"/>
      <c r="C8" s="124"/>
      <c r="D8" s="126"/>
      <c r="E8" s="129"/>
      <c r="F8" s="120"/>
      <c r="G8" s="117"/>
      <c r="H8" s="141"/>
      <c r="I8" s="137"/>
      <c r="J8" s="114"/>
      <c r="K8" s="114"/>
      <c r="L8" s="107"/>
    </row>
    <row r="9" spans="1:12" ht="60.95" customHeight="1" thickBot="1" x14ac:dyDescent="0.25">
      <c r="A9" s="111"/>
      <c r="B9" s="135"/>
      <c r="C9" s="136"/>
      <c r="D9" s="127"/>
      <c r="E9" s="130"/>
      <c r="F9" s="121"/>
      <c r="G9" s="118"/>
      <c r="H9" s="142"/>
      <c r="I9" s="138"/>
      <c r="J9" s="115"/>
      <c r="K9" s="115"/>
      <c r="L9" s="108"/>
    </row>
    <row r="10" spans="1:12" ht="15.95" customHeight="1" x14ac:dyDescent="0.2">
      <c r="A10" s="56">
        <v>1</v>
      </c>
      <c r="B10" s="55" t="s">
        <v>66</v>
      </c>
      <c r="C10" s="56" t="s">
        <v>67</v>
      </c>
      <c r="D10" s="57">
        <v>84053112233</v>
      </c>
      <c r="E10" s="58">
        <v>1</v>
      </c>
      <c r="F10" s="59" t="s">
        <v>68</v>
      </c>
      <c r="G10" s="70" t="s">
        <v>54</v>
      </c>
      <c r="H10" s="143">
        <f>IFERROR(INDEX(Listes!$I$3:$O$34,MATCH(LEFT($F10,2),Listes!$H$3:$H$34,0),MATCH($J10,Listes!$I$2:$O$2,0))*12.6121205*E10,"")</f>
        <v>47064.649918504554</v>
      </c>
      <c r="I10" s="72">
        <f>IFERROR(DATEVALUE(TEXT("19"&amp;LEFT(D10,6),"####-##-##")),"")</f>
        <v>30833</v>
      </c>
      <c r="J10" s="76">
        <v>5</v>
      </c>
      <c r="K10" s="73"/>
      <c r="L10" s="51"/>
    </row>
    <row r="11" spans="1:12" ht="15.95" customHeight="1" x14ac:dyDescent="0.2">
      <c r="A11" s="61">
        <v>2</v>
      </c>
      <c r="B11" s="60"/>
      <c r="C11" s="61"/>
      <c r="D11" s="57">
        <v>92032215582</v>
      </c>
      <c r="E11" s="58">
        <v>0.5</v>
      </c>
      <c r="F11" s="62" t="s">
        <v>69</v>
      </c>
      <c r="G11" s="71" t="s">
        <v>55</v>
      </c>
      <c r="H11" s="143">
        <f>IFERROR(INDEX(Listes!$I$3:$O$34,MATCH(LEFT($F11,2),Listes!$H$3:$H$34,0),MATCH($J11,Listes!$I$2:$O$2,0))*12.6121205*E11,"")</f>
        <v>25456.556423567567</v>
      </c>
      <c r="I11" s="72">
        <f t="shared" ref="I11:I74" si="0">IFERROR(DATEVALUE(TEXT("19"&amp;LEFT(D11,6),"####-##-##")),"")</f>
        <v>33685</v>
      </c>
      <c r="J11" s="60">
        <v>6</v>
      </c>
      <c r="K11" s="74"/>
      <c r="L11" s="51"/>
    </row>
    <row r="12" spans="1:12" ht="15.95" customHeight="1" x14ac:dyDescent="0.2">
      <c r="A12" s="61">
        <v>3</v>
      </c>
      <c r="B12" s="60"/>
      <c r="C12" s="61"/>
      <c r="D12" s="57"/>
      <c r="E12" s="58">
        <v>1</v>
      </c>
      <c r="F12" s="62" t="s">
        <v>72</v>
      </c>
      <c r="G12" s="71" t="s">
        <v>56</v>
      </c>
      <c r="H12" s="143">
        <f>IFERROR(INDEX(Listes!$I$3:$O$34,MATCH(LEFT($F12,2),Listes!$H$3:$H$34,0),MATCH($J12,Listes!$I$2:$O$2,0))*12.6121205*E12,"")</f>
        <v>36060.069944295181</v>
      </c>
      <c r="I12" s="72" t="str">
        <f t="shared" si="0"/>
        <v/>
      </c>
      <c r="J12" s="60">
        <v>3</v>
      </c>
      <c r="K12" s="74"/>
      <c r="L12" s="51"/>
    </row>
    <row r="13" spans="1:12" ht="15.95" customHeight="1" x14ac:dyDescent="0.2">
      <c r="A13" s="61">
        <v>4</v>
      </c>
      <c r="B13" s="60"/>
      <c r="C13" s="61"/>
      <c r="D13" s="57"/>
      <c r="E13" s="58"/>
      <c r="F13" s="62"/>
      <c r="G13" s="71" t="s">
        <v>57</v>
      </c>
      <c r="H13" s="143" t="str">
        <f>IFERROR(INDEX(Listes!$I$3:$O$34,MATCH(LEFT($F13,2),Listes!$H$3:$H$34,0),MATCH($J13,Listes!$I$2:$O$2,0))*12.6121205*E13,"")</f>
        <v/>
      </c>
      <c r="I13" s="72" t="str">
        <f t="shared" si="0"/>
        <v/>
      </c>
      <c r="J13" s="60"/>
      <c r="K13" s="74"/>
      <c r="L13" s="51"/>
    </row>
    <row r="14" spans="1:12" ht="15.95" customHeight="1" x14ac:dyDescent="0.2">
      <c r="A14" s="61">
        <v>5</v>
      </c>
      <c r="B14" s="63"/>
      <c r="C14" s="61"/>
      <c r="D14" s="57"/>
      <c r="E14" s="58"/>
      <c r="F14" s="62"/>
      <c r="G14" s="71"/>
      <c r="H14" s="143" t="str">
        <f>IFERROR(INDEX(Listes!$I$3:$O$34,MATCH(LEFT($F14,2),Listes!$H$3:$H$34,0),MATCH($J14,Listes!$I$2:$O$2,0))*12.6121205*E14,"")</f>
        <v/>
      </c>
      <c r="I14" s="72" t="str">
        <f t="shared" si="0"/>
        <v/>
      </c>
      <c r="J14" s="60"/>
      <c r="K14" s="74"/>
      <c r="L14" s="51"/>
    </row>
    <row r="15" spans="1:12" ht="15.95" customHeight="1" x14ac:dyDescent="0.2">
      <c r="A15" s="61">
        <v>6</v>
      </c>
      <c r="B15" s="60"/>
      <c r="C15" s="61"/>
      <c r="D15" s="57"/>
      <c r="E15" s="58"/>
      <c r="F15" s="62"/>
      <c r="G15" s="71"/>
      <c r="H15" s="143" t="str">
        <f>IFERROR(INDEX(Listes!$I$3:$O$34,MATCH(LEFT($F15,2),Listes!$H$3:$H$34,0),MATCH($J15,Listes!$I$2:$O$2,0))*12.6121205*E15,"")</f>
        <v/>
      </c>
      <c r="I15" s="72" t="str">
        <f t="shared" si="0"/>
        <v/>
      </c>
      <c r="J15" s="60"/>
      <c r="K15" s="74"/>
      <c r="L15" s="51"/>
    </row>
    <row r="16" spans="1:12" ht="15.95" customHeight="1" x14ac:dyDescent="0.2">
      <c r="A16" s="61">
        <v>7</v>
      </c>
      <c r="B16" s="60"/>
      <c r="C16" s="61"/>
      <c r="D16" s="57"/>
      <c r="E16" s="58"/>
      <c r="F16" s="62"/>
      <c r="G16" s="71"/>
      <c r="H16" s="143" t="str">
        <f>IFERROR(INDEX(Listes!$I$3:$O$34,MATCH(LEFT($F16,2),Listes!$H$3:$H$34,0),MATCH($J16,Listes!$I$2:$O$2,0))*12.6121205*E16,"")</f>
        <v/>
      </c>
      <c r="I16" s="72" t="str">
        <f t="shared" si="0"/>
        <v/>
      </c>
      <c r="J16" s="60"/>
      <c r="K16" s="74"/>
      <c r="L16" s="51"/>
    </row>
    <row r="17" spans="1:12" ht="15.95" customHeight="1" x14ac:dyDescent="0.2">
      <c r="A17" s="61">
        <v>8</v>
      </c>
      <c r="B17" s="60"/>
      <c r="C17" s="61"/>
      <c r="D17" s="57"/>
      <c r="E17" s="58"/>
      <c r="F17" s="62"/>
      <c r="G17" s="71"/>
      <c r="H17" s="143" t="str">
        <f>IFERROR(INDEX(Listes!$I$3:$O$34,MATCH(LEFT($F17,2),Listes!$H$3:$H$34,0),MATCH($J17,Listes!$I$2:$O$2,0))*12.6121205*E17,"")</f>
        <v/>
      </c>
      <c r="I17" s="72" t="str">
        <f t="shared" si="0"/>
        <v/>
      </c>
      <c r="J17" s="60"/>
      <c r="K17" s="74"/>
      <c r="L17" s="51"/>
    </row>
    <row r="18" spans="1:12" ht="15.95" customHeight="1" x14ac:dyDescent="0.2">
      <c r="A18" s="61">
        <v>9</v>
      </c>
      <c r="B18" s="63"/>
      <c r="C18" s="61"/>
      <c r="D18" s="57"/>
      <c r="E18" s="58"/>
      <c r="F18" s="62"/>
      <c r="G18" s="71"/>
      <c r="H18" s="143" t="str">
        <f>IFERROR(INDEX(Listes!$I$3:$O$34,MATCH(LEFT($F18,2),Listes!$H$3:$H$34,0),MATCH($J18,Listes!$I$2:$O$2,0))*12.6121205*E18,"")</f>
        <v/>
      </c>
      <c r="I18" s="72" t="str">
        <f t="shared" si="0"/>
        <v/>
      </c>
      <c r="J18" s="60"/>
      <c r="K18" s="74"/>
      <c r="L18" s="51"/>
    </row>
    <row r="19" spans="1:12" ht="15.95" customHeight="1" x14ac:dyDescent="0.2">
      <c r="A19" s="61">
        <v>10</v>
      </c>
      <c r="B19" s="60"/>
      <c r="C19" s="61"/>
      <c r="D19" s="57"/>
      <c r="E19" s="58"/>
      <c r="F19" s="62"/>
      <c r="G19" s="71"/>
      <c r="H19" s="143" t="str">
        <f>IFERROR(INDEX(Listes!$I$3:$O$34,MATCH(LEFT($F19,2),Listes!$H$3:$H$34,0),MATCH($J19,Listes!$I$2:$O$2,0))*12.6121205*E19,"")</f>
        <v/>
      </c>
      <c r="I19" s="72" t="str">
        <f t="shared" si="0"/>
        <v/>
      </c>
      <c r="J19" s="60"/>
      <c r="K19" s="74"/>
      <c r="L19" s="51"/>
    </row>
    <row r="20" spans="1:12" ht="15.95" customHeight="1" x14ac:dyDescent="0.2">
      <c r="A20" s="61">
        <v>11</v>
      </c>
      <c r="B20" s="60"/>
      <c r="C20" s="61"/>
      <c r="D20" s="57"/>
      <c r="E20" s="58"/>
      <c r="F20" s="62"/>
      <c r="G20" s="71"/>
      <c r="H20" s="143" t="str">
        <f>IFERROR(INDEX(Listes!$I$3:$O$34,MATCH(LEFT($F20,2),Listes!$H$3:$H$34,0),MATCH($J20,Listes!$I$2:$O$2,0))*12.6121205*E20,"")</f>
        <v/>
      </c>
      <c r="I20" s="72" t="str">
        <f t="shared" si="0"/>
        <v/>
      </c>
      <c r="J20" s="60"/>
      <c r="K20" s="74"/>
      <c r="L20" s="51"/>
    </row>
    <row r="21" spans="1:12" ht="15.95" customHeight="1" x14ac:dyDescent="0.2">
      <c r="A21" s="61">
        <v>12</v>
      </c>
      <c r="B21" s="60"/>
      <c r="C21" s="61"/>
      <c r="D21" s="57"/>
      <c r="E21" s="58"/>
      <c r="F21" s="62"/>
      <c r="G21" s="71"/>
      <c r="H21" s="143" t="str">
        <f>IFERROR(INDEX(Listes!$I$3:$O$34,MATCH(LEFT($F21,2),Listes!$H$3:$H$34,0),MATCH($J21,Listes!$I$2:$O$2,0))*12.6121205*E21,"")</f>
        <v/>
      </c>
      <c r="I21" s="72" t="str">
        <f t="shared" si="0"/>
        <v/>
      </c>
      <c r="J21" s="60"/>
      <c r="K21" s="74"/>
      <c r="L21" s="51"/>
    </row>
    <row r="22" spans="1:12" ht="15.95" customHeight="1" x14ac:dyDescent="0.2">
      <c r="A22" s="61">
        <v>13</v>
      </c>
      <c r="B22" s="60"/>
      <c r="C22" s="61"/>
      <c r="D22" s="64"/>
      <c r="E22" s="58"/>
      <c r="F22" s="62"/>
      <c r="G22" s="71"/>
      <c r="H22" s="143" t="str">
        <f>IFERROR(INDEX(Listes!$I$3:$O$34,MATCH(LEFT($F22,2),Listes!$H$3:$H$34,0),MATCH($J22,Listes!$I$2:$O$2,0))*12.6121205*E22,"")</f>
        <v/>
      </c>
      <c r="I22" s="72" t="str">
        <f t="shared" si="0"/>
        <v/>
      </c>
      <c r="J22" s="60"/>
      <c r="K22" s="74"/>
      <c r="L22" s="51"/>
    </row>
    <row r="23" spans="1:12" ht="15.95" customHeight="1" x14ac:dyDescent="0.2">
      <c r="A23" s="61">
        <v>14</v>
      </c>
      <c r="B23" s="60"/>
      <c r="C23" s="61"/>
      <c r="D23" s="64"/>
      <c r="E23" s="58"/>
      <c r="F23" s="62"/>
      <c r="G23" s="71"/>
      <c r="H23" s="143" t="str">
        <f>IFERROR(INDEX(Listes!$I$3:$O$34,MATCH(LEFT($F23,2),Listes!$H$3:$H$34,0),MATCH($J23,Listes!$I$2:$O$2,0))*12.6121205*E23,"")</f>
        <v/>
      </c>
      <c r="I23" s="72" t="str">
        <f t="shared" si="0"/>
        <v/>
      </c>
      <c r="J23" s="60"/>
      <c r="K23" s="74"/>
      <c r="L23" s="51"/>
    </row>
    <row r="24" spans="1:12" ht="15.95" customHeight="1" x14ac:dyDescent="0.2">
      <c r="A24" s="61">
        <v>15</v>
      </c>
      <c r="B24" s="60"/>
      <c r="C24" s="61"/>
      <c r="D24" s="64"/>
      <c r="E24" s="58"/>
      <c r="F24" s="62"/>
      <c r="G24" s="71"/>
      <c r="H24" s="143" t="str">
        <f>IFERROR(INDEX(Listes!$I$3:$O$34,MATCH(LEFT($F24,2),Listes!$H$3:$H$34,0),MATCH($J24,Listes!$I$2:$O$2,0))*12.6121205*E24,"")</f>
        <v/>
      </c>
      <c r="I24" s="72" t="str">
        <f t="shared" si="0"/>
        <v/>
      </c>
      <c r="J24" s="60"/>
      <c r="K24" s="74"/>
      <c r="L24" s="51"/>
    </row>
    <row r="25" spans="1:12" ht="15.95" customHeight="1" x14ac:dyDescent="0.2">
      <c r="A25" s="61">
        <v>16</v>
      </c>
      <c r="B25" s="60"/>
      <c r="C25" s="61"/>
      <c r="D25" s="64"/>
      <c r="E25" s="58"/>
      <c r="F25" s="62"/>
      <c r="G25" s="71"/>
      <c r="H25" s="143" t="str">
        <f>IFERROR(INDEX(Listes!$I$3:$O$34,MATCH(LEFT($F25,2),Listes!$H$3:$H$34,0),MATCH($J25,Listes!$I$2:$O$2,0))*12.6121205*E25,"")</f>
        <v/>
      </c>
      <c r="I25" s="72" t="str">
        <f t="shared" si="0"/>
        <v/>
      </c>
      <c r="J25" s="60"/>
      <c r="K25" s="74"/>
      <c r="L25" s="51"/>
    </row>
    <row r="26" spans="1:12" ht="15.95" customHeight="1" x14ac:dyDescent="0.2">
      <c r="A26" s="61">
        <v>17</v>
      </c>
      <c r="B26" s="60"/>
      <c r="C26" s="61"/>
      <c r="D26" s="64"/>
      <c r="E26" s="58"/>
      <c r="F26" s="62"/>
      <c r="G26" s="71"/>
      <c r="H26" s="143" t="str">
        <f>IFERROR(INDEX(Listes!$I$3:$O$34,MATCH(LEFT($F26,2),Listes!$H$3:$H$34,0),MATCH($J26,Listes!$I$2:$O$2,0))*12.6121205*E26,"")</f>
        <v/>
      </c>
      <c r="I26" s="72" t="str">
        <f t="shared" si="0"/>
        <v/>
      </c>
      <c r="J26" s="60"/>
      <c r="K26" s="74"/>
      <c r="L26" s="51"/>
    </row>
    <row r="27" spans="1:12" ht="15.95" customHeight="1" x14ac:dyDescent="0.2">
      <c r="A27" s="61">
        <v>18</v>
      </c>
      <c r="B27" s="60"/>
      <c r="C27" s="61"/>
      <c r="D27" s="64"/>
      <c r="E27" s="58"/>
      <c r="F27" s="62"/>
      <c r="G27" s="71"/>
      <c r="H27" s="143" t="str">
        <f>IFERROR(INDEX(Listes!$I$3:$O$34,MATCH(LEFT($F27,2),Listes!$H$3:$H$34,0),MATCH($J27,Listes!$I$2:$O$2,0))*12.6121205*E27,"")</f>
        <v/>
      </c>
      <c r="I27" s="72" t="str">
        <f t="shared" si="0"/>
        <v/>
      </c>
      <c r="J27" s="60"/>
      <c r="K27" s="74"/>
      <c r="L27" s="51"/>
    </row>
    <row r="28" spans="1:12" ht="15.95" customHeight="1" x14ac:dyDescent="0.2">
      <c r="A28" s="61">
        <v>19</v>
      </c>
      <c r="B28" s="60"/>
      <c r="C28" s="61"/>
      <c r="D28" s="64"/>
      <c r="E28" s="58"/>
      <c r="F28" s="62"/>
      <c r="G28" s="71"/>
      <c r="H28" s="143" t="str">
        <f>IFERROR(INDEX(Listes!$I$3:$O$34,MATCH(LEFT($F28,2),Listes!$H$3:$H$34,0),MATCH($J28,Listes!$I$2:$O$2,0))*12.6121205*E28,"")</f>
        <v/>
      </c>
      <c r="I28" s="72" t="str">
        <f t="shared" si="0"/>
        <v/>
      </c>
      <c r="J28" s="60"/>
      <c r="K28" s="74"/>
      <c r="L28" s="51"/>
    </row>
    <row r="29" spans="1:12" ht="15.95" customHeight="1" x14ac:dyDescent="0.2">
      <c r="A29" s="61">
        <v>20</v>
      </c>
      <c r="B29" s="60"/>
      <c r="C29" s="61"/>
      <c r="D29" s="64"/>
      <c r="E29" s="58"/>
      <c r="F29" s="62"/>
      <c r="G29" s="71"/>
      <c r="H29" s="143" t="str">
        <f>IFERROR(INDEX(Listes!$I$3:$O$34,MATCH(LEFT($F29,2),Listes!$H$3:$H$34,0),MATCH($J29,Listes!$I$2:$O$2,0))*12.6121205*E29,"")</f>
        <v/>
      </c>
      <c r="I29" s="72" t="str">
        <f t="shared" si="0"/>
        <v/>
      </c>
      <c r="J29" s="60"/>
      <c r="K29" s="74"/>
      <c r="L29" s="51"/>
    </row>
    <row r="30" spans="1:12" ht="15.95" customHeight="1" x14ac:dyDescent="0.2">
      <c r="A30" s="61">
        <v>21</v>
      </c>
      <c r="B30" s="60"/>
      <c r="C30" s="61"/>
      <c r="D30" s="64"/>
      <c r="E30" s="58"/>
      <c r="F30" s="62"/>
      <c r="G30" s="71"/>
      <c r="H30" s="143" t="str">
        <f>IFERROR(INDEX(Listes!$I$3:$O$34,MATCH(LEFT($F30,2),Listes!$H$3:$H$34,0),MATCH($J30,Listes!$I$2:$O$2,0))*12.6121205*E30,"")</f>
        <v/>
      </c>
      <c r="I30" s="72" t="str">
        <f t="shared" si="0"/>
        <v/>
      </c>
      <c r="J30" s="60"/>
      <c r="K30" s="74"/>
      <c r="L30" s="51"/>
    </row>
    <row r="31" spans="1:12" ht="15.95" customHeight="1" x14ac:dyDescent="0.2">
      <c r="A31" s="61">
        <v>22</v>
      </c>
      <c r="B31" s="60"/>
      <c r="C31" s="61"/>
      <c r="D31" s="64"/>
      <c r="E31" s="58"/>
      <c r="F31" s="62"/>
      <c r="G31" s="71"/>
      <c r="H31" s="143" t="str">
        <f>IFERROR(INDEX(Listes!$I$3:$O$34,MATCH(LEFT($F31,2),Listes!$H$3:$H$34,0),MATCH($J31,Listes!$I$2:$O$2,0))*12.6121205*E31,"")</f>
        <v/>
      </c>
      <c r="I31" s="72" t="str">
        <f t="shared" si="0"/>
        <v/>
      </c>
      <c r="J31" s="60"/>
      <c r="K31" s="74"/>
      <c r="L31" s="51"/>
    </row>
    <row r="32" spans="1:12" ht="15.95" customHeight="1" x14ac:dyDescent="0.2">
      <c r="A32" s="61">
        <v>23</v>
      </c>
      <c r="B32" s="60"/>
      <c r="C32" s="61"/>
      <c r="D32" s="64"/>
      <c r="E32" s="58"/>
      <c r="F32" s="62"/>
      <c r="G32" s="71"/>
      <c r="H32" s="143" t="str">
        <f>IFERROR(INDEX(Listes!$I$3:$O$34,MATCH(LEFT($F32,2),Listes!$H$3:$H$34,0),MATCH($J32,Listes!$I$2:$O$2,0))*12.6121205*E32,"")</f>
        <v/>
      </c>
      <c r="I32" s="72" t="str">
        <f t="shared" si="0"/>
        <v/>
      </c>
      <c r="J32" s="60"/>
      <c r="K32" s="74"/>
      <c r="L32" s="51"/>
    </row>
    <row r="33" spans="1:12" ht="15.95" customHeight="1" x14ac:dyDescent="0.2">
      <c r="A33" s="61">
        <v>24</v>
      </c>
      <c r="B33" s="60"/>
      <c r="C33" s="61"/>
      <c r="D33" s="64"/>
      <c r="E33" s="58"/>
      <c r="F33" s="62"/>
      <c r="G33" s="71"/>
      <c r="H33" s="143" t="str">
        <f>IFERROR(INDEX(Listes!$I$3:$O$34,MATCH(LEFT($F33,2),Listes!$H$3:$H$34,0),MATCH($J33,Listes!$I$2:$O$2,0))*12.6121205*E33,"")</f>
        <v/>
      </c>
      <c r="I33" s="72" t="str">
        <f t="shared" si="0"/>
        <v/>
      </c>
      <c r="J33" s="60"/>
      <c r="K33" s="74"/>
      <c r="L33" s="51"/>
    </row>
    <row r="34" spans="1:12" ht="15.95" customHeight="1" x14ac:dyDescent="0.2">
      <c r="A34" s="61">
        <v>25</v>
      </c>
      <c r="B34" s="60"/>
      <c r="C34" s="61"/>
      <c r="D34" s="64"/>
      <c r="E34" s="58"/>
      <c r="F34" s="62"/>
      <c r="G34" s="71"/>
      <c r="H34" s="143" t="str">
        <f>IFERROR(INDEX(Listes!$I$3:$O$34,MATCH(LEFT($F34,2),Listes!$H$3:$H$34,0),MATCH($J34,Listes!$I$2:$O$2,0))*12.6121205*E34,"")</f>
        <v/>
      </c>
      <c r="I34" s="72" t="str">
        <f t="shared" si="0"/>
        <v/>
      </c>
      <c r="J34" s="60"/>
      <c r="K34" s="74"/>
      <c r="L34" s="51"/>
    </row>
    <row r="35" spans="1:12" ht="15.95" customHeight="1" x14ac:dyDescent="0.2">
      <c r="A35" s="61">
        <v>26</v>
      </c>
      <c r="B35" s="60"/>
      <c r="C35" s="61"/>
      <c r="D35" s="64"/>
      <c r="E35" s="58"/>
      <c r="F35" s="62"/>
      <c r="G35" s="71"/>
      <c r="H35" s="143" t="str">
        <f>IFERROR(INDEX(Listes!$I$3:$O$34,MATCH(LEFT($F35,2),Listes!$H$3:$H$34,0),MATCH($J35,Listes!$I$2:$O$2,0))*12.6121205*E35,"")</f>
        <v/>
      </c>
      <c r="I35" s="72" t="str">
        <f t="shared" si="0"/>
        <v/>
      </c>
      <c r="J35" s="60"/>
      <c r="K35" s="74"/>
      <c r="L35" s="51"/>
    </row>
    <row r="36" spans="1:12" ht="15.95" customHeight="1" x14ac:dyDescent="0.2">
      <c r="A36" s="61">
        <v>27</v>
      </c>
      <c r="B36" s="60"/>
      <c r="C36" s="61"/>
      <c r="D36" s="64"/>
      <c r="E36" s="58"/>
      <c r="F36" s="62"/>
      <c r="G36" s="71"/>
      <c r="H36" s="143" t="str">
        <f>IFERROR(INDEX(Listes!$I$3:$O$34,MATCH(LEFT($F36,2),Listes!$H$3:$H$34,0),MATCH($J36,Listes!$I$2:$O$2,0))*12.6121205*E36,"")</f>
        <v/>
      </c>
      <c r="I36" s="72" t="str">
        <f t="shared" si="0"/>
        <v/>
      </c>
      <c r="J36" s="60"/>
      <c r="K36" s="74"/>
      <c r="L36" s="51"/>
    </row>
    <row r="37" spans="1:12" ht="15.95" customHeight="1" x14ac:dyDescent="0.2">
      <c r="A37" s="61">
        <v>28</v>
      </c>
      <c r="B37" s="60"/>
      <c r="C37" s="61"/>
      <c r="D37" s="64"/>
      <c r="E37" s="58"/>
      <c r="F37" s="62"/>
      <c r="G37" s="71"/>
      <c r="H37" s="143" t="str">
        <f>IFERROR(INDEX(Listes!$I$3:$O$34,MATCH(LEFT($F37,2),Listes!$H$3:$H$34,0),MATCH($J37,Listes!$I$2:$O$2,0))*12.6121205*E37,"")</f>
        <v/>
      </c>
      <c r="I37" s="72" t="str">
        <f t="shared" si="0"/>
        <v/>
      </c>
      <c r="J37" s="60"/>
      <c r="K37" s="74"/>
      <c r="L37" s="51"/>
    </row>
    <row r="38" spans="1:12" ht="15.95" customHeight="1" x14ac:dyDescent="0.2">
      <c r="A38" s="61">
        <v>29</v>
      </c>
      <c r="B38" s="60"/>
      <c r="C38" s="61"/>
      <c r="D38" s="64"/>
      <c r="E38" s="58"/>
      <c r="F38" s="62"/>
      <c r="G38" s="71"/>
      <c r="H38" s="143" t="str">
        <f>IFERROR(INDEX(Listes!$I$3:$O$34,MATCH(LEFT($F38,2),Listes!$H$3:$H$34,0),MATCH($J38,Listes!$I$2:$O$2,0))*12.6121205*E38,"")</f>
        <v/>
      </c>
      <c r="I38" s="72" t="str">
        <f t="shared" si="0"/>
        <v/>
      </c>
      <c r="J38" s="60"/>
      <c r="K38" s="74"/>
      <c r="L38" s="51"/>
    </row>
    <row r="39" spans="1:12" ht="15.95" customHeight="1" x14ac:dyDescent="0.2">
      <c r="A39" s="61">
        <v>30</v>
      </c>
      <c r="B39" s="60"/>
      <c r="C39" s="61"/>
      <c r="D39" s="64"/>
      <c r="E39" s="58"/>
      <c r="F39" s="62"/>
      <c r="G39" s="71"/>
      <c r="H39" s="143" t="str">
        <f>IFERROR(INDEX(Listes!$I$3:$O$34,MATCH(LEFT($F39,2),Listes!$H$3:$H$34,0),MATCH($J39,Listes!$I$2:$O$2,0))*12.6121205*E39,"")</f>
        <v/>
      </c>
      <c r="I39" s="72" t="str">
        <f t="shared" si="0"/>
        <v/>
      </c>
      <c r="J39" s="60"/>
      <c r="K39" s="74"/>
      <c r="L39" s="51"/>
    </row>
    <row r="40" spans="1:12" ht="15.95" customHeight="1" x14ac:dyDescent="0.2">
      <c r="A40" s="61">
        <v>31</v>
      </c>
      <c r="B40" s="60"/>
      <c r="C40" s="61"/>
      <c r="D40" s="64"/>
      <c r="E40" s="58"/>
      <c r="F40" s="62"/>
      <c r="G40" s="71"/>
      <c r="H40" s="143" t="str">
        <f>IFERROR(INDEX(Listes!$I$3:$O$34,MATCH(LEFT($F40,2),Listes!$H$3:$H$34,0),MATCH($J40,Listes!$I$2:$O$2,0))*12.6121205*E40,"")</f>
        <v/>
      </c>
      <c r="I40" s="72" t="str">
        <f t="shared" si="0"/>
        <v/>
      </c>
      <c r="J40" s="60"/>
      <c r="K40" s="74"/>
      <c r="L40" s="51"/>
    </row>
    <row r="41" spans="1:12" ht="15.95" customHeight="1" x14ac:dyDescent="0.2">
      <c r="A41" s="61">
        <v>32</v>
      </c>
      <c r="B41" s="60"/>
      <c r="C41" s="61"/>
      <c r="D41" s="64"/>
      <c r="E41" s="58"/>
      <c r="F41" s="62"/>
      <c r="G41" s="71"/>
      <c r="H41" s="143" t="str">
        <f>IFERROR(INDEX(Listes!$I$3:$O$34,MATCH(LEFT($F41,2),Listes!$H$3:$H$34,0),MATCH($J41,Listes!$I$2:$O$2,0))*12.6121205*E41,"")</f>
        <v/>
      </c>
      <c r="I41" s="72" t="str">
        <f t="shared" si="0"/>
        <v/>
      </c>
      <c r="J41" s="60"/>
      <c r="K41" s="74"/>
      <c r="L41" s="51"/>
    </row>
    <row r="42" spans="1:12" ht="15.95" customHeight="1" x14ac:dyDescent="0.2">
      <c r="A42" s="61">
        <v>33</v>
      </c>
      <c r="B42" s="60"/>
      <c r="C42" s="61"/>
      <c r="D42" s="64"/>
      <c r="E42" s="58"/>
      <c r="F42" s="62"/>
      <c r="G42" s="71"/>
      <c r="H42" s="143" t="str">
        <f>IFERROR(INDEX(Listes!$I$3:$O$34,MATCH(LEFT($F42,2),Listes!$H$3:$H$34,0),MATCH($J42,Listes!$I$2:$O$2,0))*12.6121205*E42,"")</f>
        <v/>
      </c>
      <c r="I42" s="72" t="str">
        <f t="shared" si="0"/>
        <v/>
      </c>
      <c r="J42" s="60"/>
      <c r="K42" s="74"/>
      <c r="L42" s="51"/>
    </row>
    <row r="43" spans="1:12" ht="15.95" customHeight="1" x14ac:dyDescent="0.2">
      <c r="A43" s="61">
        <v>34</v>
      </c>
      <c r="B43" s="60"/>
      <c r="C43" s="61"/>
      <c r="D43" s="64"/>
      <c r="E43" s="58"/>
      <c r="F43" s="62"/>
      <c r="G43" s="71"/>
      <c r="H43" s="143" t="str">
        <f>IFERROR(INDEX(Listes!$I$3:$O$34,MATCH(LEFT($F43,2),Listes!$H$3:$H$34,0),MATCH($J43,Listes!$I$2:$O$2,0))*12.6121205*E43,"")</f>
        <v/>
      </c>
      <c r="I43" s="72" t="str">
        <f t="shared" si="0"/>
        <v/>
      </c>
      <c r="J43" s="60"/>
      <c r="K43" s="74"/>
      <c r="L43" s="51"/>
    </row>
    <row r="44" spans="1:12" ht="15.95" customHeight="1" x14ac:dyDescent="0.2">
      <c r="A44" s="61">
        <v>35</v>
      </c>
      <c r="B44" s="60"/>
      <c r="C44" s="61"/>
      <c r="D44" s="64"/>
      <c r="E44" s="58"/>
      <c r="F44" s="62"/>
      <c r="G44" s="71"/>
      <c r="H44" s="143" t="str">
        <f>IFERROR(INDEX(Listes!$I$3:$O$34,MATCH(LEFT($F44,2),Listes!$H$3:$H$34,0),MATCH($J44,Listes!$I$2:$O$2,0))*12.6121205*E44,"")</f>
        <v/>
      </c>
      <c r="I44" s="72" t="str">
        <f t="shared" si="0"/>
        <v/>
      </c>
      <c r="J44" s="60"/>
      <c r="K44" s="74"/>
      <c r="L44" s="51"/>
    </row>
    <row r="45" spans="1:12" ht="15.95" customHeight="1" x14ac:dyDescent="0.2">
      <c r="A45" s="61">
        <v>36</v>
      </c>
      <c r="B45" s="60"/>
      <c r="C45" s="61"/>
      <c r="D45" s="64"/>
      <c r="E45" s="58"/>
      <c r="F45" s="62"/>
      <c r="G45" s="71"/>
      <c r="H45" s="143" t="str">
        <f>IFERROR(INDEX(Listes!$I$3:$O$34,MATCH(LEFT($F45,2),Listes!$H$3:$H$34,0),MATCH($J45,Listes!$I$2:$O$2,0))*12.6121205*E45,"")</f>
        <v/>
      </c>
      <c r="I45" s="72" t="str">
        <f t="shared" si="0"/>
        <v/>
      </c>
      <c r="J45" s="60"/>
      <c r="K45" s="74"/>
      <c r="L45" s="51"/>
    </row>
    <row r="46" spans="1:12" ht="15.95" customHeight="1" x14ac:dyDescent="0.2">
      <c r="A46" s="61">
        <v>37</v>
      </c>
      <c r="B46" s="60"/>
      <c r="C46" s="61"/>
      <c r="D46" s="64"/>
      <c r="E46" s="58"/>
      <c r="F46" s="62"/>
      <c r="G46" s="71"/>
      <c r="H46" s="143" t="str">
        <f>IFERROR(INDEX(Listes!$I$3:$O$34,MATCH(LEFT($F46,2),Listes!$H$3:$H$34,0),MATCH($J46,Listes!$I$2:$O$2,0))*12.6121205*E46,"")</f>
        <v/>
      </c>
      <c r="I46" s="72" t="str">
        <f t="shared" si="0"/>
        <v/>
      </c>
      <c r="J46" s="60"/>
      <c r="K46" s="74"/>
      <c r="L46" s="51"/>
    </row>
    <row r="47" spans="1:12" ht="15.95" customHeight="1" x14ac:dyDescent="0.2">
      <c r="A47" s="61">
        <v>38</v>
      </c>
      <c r="B47" s="60"/>
      <c r="C47" s="61"/>
      <c r="D47" s="64"/>
      <c r="E47" s="58"/>
      <c r="F47" s="62"/>
      <c r="G47" s="71"/>
      <c r="H47" s="143" t="str">
        <f>IFERROR(INDEX(Listes!$I$3:$O$34,MATCH(LEFT($F47,2),Listes!$H$3:$H$34,0),MATCH($J47,Listes!$I$2:$O$2,0))*12.6121205*E47,"")</f>
        <v/>
      </c>
      <c r="I47" s="72" t="str">
        <f t="shared" si="0"/>
        <v/>
      </c>
      <c r="J47" s="60"/>
      <c r="K47" s="74"/>
      <c r="L47" s="51"/>
    </row>
    <row r="48" spans="1:12" ht="15.95" customHeight="1" x14ac:dyDescent="0.2">
      <c r="A48" s="61">
        <v>39</v>
      </c>
      <c r="B48" s="60"/>
      <c r="C48" s="61"/>
      <c r="D48" s="64"/>
      <c r="E48" s="58"/>
      <c r="F48" s="62"/>
      <c r="G48" s="71"/>
      <c r="H48" s="143" t="str">
        <f>IFERROR(INDEX(Listes!$I$3:$O$34,MATCH(LEFT($F48,2),Listes!$H$3:$H$34,0),MATCH($J48,Listes!$I$2:$O$2,0))*12.6121205*E48,"")</f>
        <v/>
      </c>
      <c r="I48" s="72" t="str">
        <f t="shared" si="0"/>
        <v/>
      </c>
      <c r="J48" s="60"/>
      <c r="K48" s="74"/>
      <c r="L48" s="51"/>
    </row>
    <row r="49" spans="1:12" ht="15.95" customHeight="1" x14ac:dyDescent="0.2">
      <c r="A49" s="61">
        <v>40</v>
      </c>
      <c r="B49" s="60"/>
      <c r="C49" s="61"/>
      <c r="D49" s="64"/>
      <c r="E49" s="58"/>
      <c r="F49" s="62"/>
      <c r="G49" s="71"/>
      <c r="H49" s="143" t="str">
        <f>IFERROR(INDEX(Listes!$I$3:$O$34,MATCH(LEFT($F49,2),Listes!$H$3:$H$34,0),MATCH($J49,Listes!$I$2:$O$2,0))*12.6121205*E49,"")</f>
        <v/>
      </c>
      <c r="I49" s="72" t="str">
        <f t="shared" si="0"/>
        <v/>
      </c>
      <c r="J49" s="60"/>
      <c r="K49" s="74"/>
      <c r="L49" s="51"/>
    </row>
    <row r="50" spans="1:12" ht="15.95" customHeight="1" x14ac:dyDescent="0.2">
      <c r="A50" s="61">
        <v>41</v>
      </c>
      <c r="B50" s="60"/>
      <c r="C50" s="61"/>
      <c r="D50" s="64"/>
      <c r="E50" s="58"/>
      <c r="F50" s="62"/>
      <c r="G50" s="71"/>
      <c r="H50" s="143" t="str">
        <f>IFERROR(INDEX(Listes!$I$3:$O$34,MATCH(LEFT($F50,2),Listes!$H$3:$H$34,0),MATCH($J50,Listes!$I$2:$O$2,0))*12.6121205*E50,"")</f>
        <v/>
      </c>
      <c r="I50" s="72" t="str">
        <f t="shared" si="0"/>
        <v/>
      </c>
      <c r="J50" s="60"/>
      <c r="K50" s="74"/>
      <c r="L50" s="51"/>
    </row>
    <row r="51" spans="1:12" ht="15.95" customHeight="1" x14ac:dyDescent="0.2">
      <c r="A51" s="61">
        <v>42</v>
      </c>
      <c r="B51" s="60"/>
      <c r="C51" s="61"/>
      <c r="D51" s="64"/>
      <c r="E51" s="58"/>
      <c r="F51" s="62"/>
      <c r="G51" s="71"/>
      <c r="H51" s="143" t="str">
        <f>IFERROR(INDEX(Listes!$I$3:$O$34,MATCH(LEFT($F51,2),Listes!$H$3:$H$34,0),MATCH($J51,Listes!$I$2:$O$2,0))*12.6121205*E51,"")</f>
        <v/>
      </c>
      <c r="I51" s="72" t="str">
        <f t="shared" si="0"/>
        <v/>
      </c>
      <c r="J51" s="60"/>
      <c r="K51" s="74"/>
      <c r="L51" s="51"/>
    </row>
    <row r="52" spans="1:12" ht="15.95" customHeight="1" x14ac:dyDescent="0.2">
      <c r="A52" s="61">
        <v>43</v>
      </c>
      <c r="B52" s="60"/>
      <c r="C52" s="61"/>
      <c r="D52" s="64"/>
      <c r="E52" s="58"/>
      <c r="F52" s="62"/>
      <c r="G52" s="71"/>
      <c r="H52" s="143" t="str">
        <f>IFERROR(INDEX(Listes!$I$3:$O$34,MATCH(LEFT($F52,2),Listes!$H$3:$H$34,0),MATCH($J52,Listes!$I$2:$O$2,0))*12.6121205*E52,"")</f>
        <v/>
      </c>
      <c r="I52" s="72" t="str">
        <f t="shared" si="0"/>
        <v/>
      </c>
      <c r="J52" s="60"/>
      <c r="K52" s="74"/>
      <c r="L52" s="51"/>
    </row>
    <row r="53" spans="1:12" ht="15.95" customHeight="1" x14ac:dyDescent="0.2">
      <c r="A53" s="61">
        <v>44</v>
      </c>
      <c r="B53" s="60"/>
      <c r="C53" s="61"/>
      <c r="D53" s="64"/>
      <c r="E53" s="58"/>
      <c r="F53" s="62"/>
      <c r="G53" s="71"/>
      <c r="H53" s="143" t="str">
        <f>IFERROR(INDEX(Listes!$I$3:$O$34,MATCH(LEFT($F53,2),Listes!$H$3:$H$34,0),MATCH($J53,Listes!$I$2:$O$2,0))*12.6121205*E53,"")</f>
        <v/>
      </c>
      <c r="I53" s="72" t="str">
        <f t="shared" si="0"/>
        <v/>
      </c>
      <c r="J53" s="60"/>
      <c r="K53" s="74"/>
      <c r="L53" s="51"/>
    </row>
    <row r="54" spans="1:12" ht="15.95" customHeight="1" x14ac:dyDescent="0.2">
      <c r="A54" s="61">
        <v>45</v>
      </c>
      <c r="B54" s="60"/>
      <c r="C54" s="61"/>
      <c r="D54" s="64"/>
      <c r="E54" s="58"/>
      <c r="F54" s="62"/>
      <c r="G54" s="71"/>
      <c r="H54" s="143" t="str">
        <f>IFERROR(INDEX(Listes!$I$3:$O$34,MATCH(LEFT($F54,2),Listes!$H$3:$H$34,0),MATCH($J54,Listes!$I$2:$O$2,0))*12.6121205*E54,"")</f>
        <v/>
      </c>
      <c r="I54" s="72" t="str">
        <f t="shared" si="0"/>
        <v/>
      </c>
      <c r="J54" s="60"/>
      <c r="K54" s="74"/>
      <c r="L54" s="51"/>
    </row>
    <row r="55" spans="1:12" ht="15.95" customHeight="1" x14ac:dyDescent="0.2">
      <c r="A55" s="61">
        <v>46</v>
      </c>
      <c r="B55" s="60"/>
      <c r="C55" s="61"/>
      <c r="D55" s="64"/>
      <c r="E55" s="58"/>
      <c r="F55" s="62"/>
      <c r="G55" s="71"/>
      <c r="H55" s="143" t="str">
        <f>IFERROR(INDEX(Listes!$I$3:$O$34,MATCH(LEFT($F55,2),Listes!$H$3:$H$34,0),MATCH($J55,Listes!$I$2:$O$2,0))*12.6121205*E55,"")</f>
        <v/>
      </c>
      <c r="I55" s="72" t="str">
        <f t="shared" si="0"/>
        <v/>
      </c>
      <c r="J55" s="60"/>
      <c r="K55" s="74"/>
      <c r="L55" s="51"/>
    </row>
    <row r="56" spans="1:12" ht="15.95" customHeight="1" x14ac:dyDescent="0.2">
      <c r="A56" s="61">
        <v>47</v>
      </c>
      <c r="B56" s="60"/>
      <c r="C56" s="61"/>
      <c r="D56" s="64"/>
      <c r="E56" s="58"/>
      <c r="F56" s="62"/>
      <c r="G56" s="71"/>
      <c r="H56" s="143" t="str">
        <f>IFERROR(INDEX(Listes!$I$3:$O$34,MATCH(LEFT($F56,2),Listes!$H$3:$H$34,0),MATCH($J56,Listes!$I$2:$O$2,0))*12.6121205*E56,"")</f>
        <v/>
      </c>
      <c r="I56" s="72" t="str">
        <f t="shared" si="0"/>
        <v/>
      </c>
      <c r="J56" s="60"/>
      <c r="K56" s="74"/>
      <c r="L56" s="51"/>
    </row>
    <row r="57" spans="1:12" ht="15.95" customHeight="1" x14ac:dyDescent="0.2">
      <c r="A57" s="61">
        <v>48</v>
      </c>
      <c r="B57" s="60"/>
      <c r="C57" s="61"/>
      <c r="D57" s="64"/>
      <c r="E57" s="58"/>
      <c r="F57" s="62"/>
      <c r="G57" s="71"/>
      <c r="H57" s="143" t="str">
        <f>IFERROR(INDEX(Listes!$I$3:$O$34,MATCH(LEFT($F57,2),Listes!$H$3:$H$34,0),MATCH($J57,Listes!$I$2:$O$2,0))*12.6121205*E57,"")</f>
        <v/>
      </c>
      <c r="I57" s="72" t="str">
        <f t="shared" si="0"/>
        <v/>
      </c>
      <c r="J57" s="60"/>
      <c r="K57" s="74"/>
      <c r="L57" s="51"/>
    </row>
    <row r="58" spans="1:12" ht="15.95" customHeight="1" x14ac:dyDescent="0.2">
      <c r="A58" s="61">
        <v>49</v>
      </c>
      <c r="B58" s="60"/>
      <c r="C58" s="61"/>
      <c r="D58" s="64"/>
      <c r="E58" s="58"/>
      <c r="F58" s="62"/>
      <c r="G58" s="71"/>
      <c r="H58" s="143" t="str">
        <f>IFERROR(INDEX(Listes!$I$3:$O$34,MATCH(LEFT($F58,2),Listes!$H$3:$H$34,0),MATCH($J58,Listes!$I$2:$O$2,0))*12.6121205*E58,"")</f>
        <v/>
      </c>
      <c r="I58" s="72" t="str">
        <f t="shared" si="0"/>
        <v/>
      </c>
      <c r="J58" s="60"/>
      <c r="K58" s="74"/>
      <c r="L58" s="51"/>
    </row>
    <row r="59" spans="1:12" ht="15.95" customHeight="1" x14ac:dyDescent="0.2">
      <c r="A59" s="61">
        <v>50</v>
      </c>
      <c r="B59" s="60"/>
      <c r="C59" s="61"/>
      <c r="D59" s="64"/>
      <c r="E59" s="58"/>
      <c r="F59" s="62"/>
      <c r="G59" s="71"/>
      <c r="H59" s="143" t="str">
        <f>IFERROR(INDEX(Listes!$I$3:$O$34,MATCH(LEFT($F59,2),Listes!$H$3:$H$34,0),MATCH($J59,Listes!$I$2:$O$2,0))*12.6121205*E59,"")</f>
        <v/>
      </c>
      <c r="I59" s="72" t="str">
        <f t="shared" si="0"/>
        <v/>
      </c>
      <c r="J59" s="60"/>
      <c r="K59" s="74"/>
      <c r="L59" s="51"/>
    </row>
    <row r="60" spans="1:12" ht="15.95" customHeight="1" x14ac:dyDescent="0.2">
      <c r="A60" s="61">
        <v>51</v>
      </c>
      <c r="B60" s="60"/>
      <c r="C60" s="61"/>
      <c r="D60" s="64"/>
      <c r="E60" s="58"/>
      <c r="F60" s="62"/>
      <c r="G60" s="71"/>
      <c r="H60" s="143" t="str">
        <f>IFERROR(INDEX(Listes!$I$3:$O$34,MATCH(LEFT($F60,2),Listes!$H$3:$H$34,0),MATCH($J60,Listes!$I$2:$O$2,0))*12.6121205*E60,"")</f>
        <v/>
      </c>
      <c r="I60" s="72" t="str">
        <f t="shared" si="0"/>
        <v/>
      </c>
      <c r="J60" s="60"/>
      <c r="K60" s="74"/>
      <c r="L60" s="51"/>
    </row>
    <row r="61" spans="1:12" ht="15.95" customHeight="1" x14ac:dyDescent="0.2">
      <c r="A61" s="61">
        <v>52</v>
      </c>
      <c r="B61" s="60"/>
      <c r="C61" s="61"/>
      <c r="D61" s="64"/>
      <c r="E61" s="58"/>
      <c r="F61" s="62"/>
      <c r="G61" s="71"/>
      <c r="H61" s="143" t="str">
        <f>IFERROR(INDEX(Listes!$I$3:$O$34,MATCH(LEFT($F61,2),Listes!$H$3:$H$34,0),MATCH($J61,Listes!$I$2:$O$2,0))*12.6121205*E61,"")</f>
        <v/>
      </c>
      <c r="I61" s="72" t="str">
        <f t="shared" si="0"/>
        <v/>
      </c>
      <c r="J61" s="60"/>
      <c r="K61" s="74"/>
      <c r="L61" s="51"/>
    </row>
    <row r="62" spans="1:12" ht="15.95" customHeight="1" x14ac:dyDescent="0.2">
      <c r="A62" s="61">
        <v>53</v>
      </c>
      <c r="B62" s="60"/>
      <c r="C62" s="61"/>
      <c r="D62" s="64"/>
      <c r="E62" s="58"/>
      <c r="F62" s="62"/>
      <c r="G62" s="71"/>
      <c r="H62" s="143" t="str">
        <f>IFERROR(INDEX(Listes!$I$3:$O$34,MATCH(LEFT($F62,2),Listes!$H$3:$H$34,0),MATCH($J62,Listes!$I$2:$O$2,0))*12.6121205*E62,"")</f>
        <v/>
      </c>
      <c r="I62" s="72" t="str">
        <f t="shared" si="0"/>
        <v/>
      </c>
      <c r="J62" s="60"/>
      <c r="K62" s="74"/>
      <c r="L62" s="51"/>
    </row>
    <row r="63" spans="1:12" ht="15.95" customHeight="1" x14ac:dyDescent="0.2">
      <c r="A63" s="61">
        <v>54</v>
      </c>
      <c r="B63" s="60"/>
      <c r="C63" s="61"/>
      <c r="D63" s="64"/>
      <c r="E63" s="58"/>
      <c r="F63" s="62"/>
      <c r="G63" s="71"/>
      <c r="H63" s="143" t="str">
        <f>IFERROR(INDEX(Listes!$I$3:$O$34,MATCH(LEFT($F63,2),Listes!$H$3:$H$34,0),MATCH($J63,Listes!$I$2:$O$2,0))*12.6121205*E63,"")</f>
        <v/>
      </c>
      <c r="I63" s="72" t="str">
        <f t="shared" si="0"/>
        <v/>
      </c>
      <c r="J63" s="60"/>
      <c r="K63" s="74"/>
      <c r="L63" s="51"/>
    </row>
    <row r="64" spans="1:12" ht="15.95" customHeight="1" x14ac:dyDescent="0.2">
      <c r="A64" s="61">
        <v>55</v>
      </c>
      <c r="B64" s="60"/>
      <c r="C64" s="61"/>
      <c r="D64" s="64"/>
      <c r="E64" s="58"/>
      <c r="F64" s="62"/>
      <c r="G64" s="71"/>
      <c r="H64" s="143" t="str">
        <f>IFERROR(INDEX(Listes!$I$3:$O$34,MATCH(LEFT($F64,2),Listes!$H$3:$H$34,0),MATCH($J64,Listes!$I$2:$O$2,0))*12.6121205*E64,"")</f>
        <v/>
      </c>
      <c r="I64" s="72" t="str">
        <f t="shared" si="0"/>
        <v/>
      </c>
      <c r="J64" s="60"/>
      <c r="K64" s="74"/>
      <c r="L64" s="51"/>
    </row>
    <row r="65" spans="1:12" ht="15.95" customHeight="1" x14ac:dyDescent="0.2">
      <c r="A65" s="61">
        <v>56</v>
      </c>
      <c r="B65" s="60"/>
      <c r="C65" s="61"/>
      <c r="D65" s="64"/>
      <c r="E65" s="58"/>
      <c r="F65" s="62"/>
      <c r="G65" s="71"/>
      <c r="H65" s="143" t="str">
        <f>IFERROR(INDEX(Listes!$I$3:$O$34,MATCH(LEFT($F65,2),Listes!$H$3:$H$34,0),MATCH($J65,Listes!$I$2:$O$2,0))*12.6121205*E65,"")</f>
        <v/>
      </c>
      <c r="I65" s="72" t="str">
        <f t="shared" si="0"/>
        <v/>
      </c>
      <c r="J65" s="60"/>
      <c r="K65" s="74"/>
      <c r="L65" s="51"/>
    </row>
    <row r="66" spans="1:12" ht="15.95" customHeight="1" x14ac:dyDescent="0.2">
      <c r="A66" s="61">
        <v>57</v>
      </c>
      <c r="B66" s="60"/>
      <c r="C66" s="61"/>
      <c r="D66" s="64"/>
      <c r="E66" s="58"/>
      <c r="F66" s="62"/>
      <c r="G66" s="71"/>
      <c r="H66" s="143" t="str">
        <f>IFERROR(INDEX(Listes!$I$3:$O$34,MATCH(LEFT($F66,2),Listes!$H$3:$H$34,0),MATCH($J66,Listes!$I$2:$O$2,0))*12.6121205*E66,"")</f>
        <v/>
      </c>
      <c r="I66" s="72" t="str">
        <f t="shared" si="0"/>
        <v/>
      </c>
      <c r="J66" s="60"/>
      <c r="K66" s="74"/>
      <c r="L66" s="51"/>
    </row>
    <row r="67" spans="1:12" ht="15.95" customHeight="1" x14ac:dyDescent="0.2">
      <c r="A67" s="61">
        <v>58</v>
      </c>
      <c r="B67" s="60"/>
      <c r="C67" s="61"/>
      <c r="D67" s="64"/>
      <c r="E67" s="58"/>
      <c r="F67" s="62"/>
      <c r="G67" s="71"/>
      <c r="H67" s="143" t="str">
        <f>IFERROR(INDEX(Listes!$I$3:$O$34,MATCH(LEFT($F67,2),Listes!$H$3:$H$34,0),MATCH($J67,Listes!$I$2:$O$2,0))*12.6121205*E67,"")</f>
        <v/>
      </c>
      <c r="I67" s="72" t="str">
        <f t="shared" si="0"/>
        <v/>
      </c>
      <c r="J67" s="60"/>
      <c r="K67" s="74"/>
      <c r="L67" s="51"/>
    </row>
    <row r="68" spans="1:12" ht="15.95" customHeight="1" x14ac:dyDescent="0.2">
      <c r="A68" s="61">
        <v>59</v>
      </c>
      <c r="B68" s="60"/>
      <c r="C68" s="61"/>
      <c r="D68" s="64"/>
      <c r="E68" s="58"/>
      <c r="F68" s="62"/>
      <c r="G68" s="71"/>
      <c r="H68" s="143" t="str">
        <f>IFERROR(INDEX(Listes!$I$3:$O$34,MATCH(LEFT($F68,2),Listes!$H$3:$H$34,0),MATCH($J68,Listes!$I$2:$O$2,0))*12.6121205*E68,"")</f>
        <v/>
      </c>
      <c r="I68" s="72" t="str">
        <f t="shared" si="0"/>
        <v/>
      </c>
      <c r="J68" s="60"/>
      <c r="K68" s="74"/>
      <c r="L68" s="51"/>
    </row>
    <row r="69" spans="1:12" ht="15.95" customHeight="1" x14ac:dyDescent="0.2">
      <c r="A69" s="61">
        <v>60</v>
      </c>
      <c r="B69" s="60"/>
      <c r="C69" s="61"/>
      <c r="D69" s="64"/>
      <c r="E69" s="58"/>
      <c r="F69" s="62"/>
      <c r="G69" s="71"/>
      <c r="H69" s="143" t="str">
        <f>IFERROR(INDEX(Listes!$I$3:$O$34,MATCH(LEFT($F69,2),Listes!$H$3:$H$34,0),MATCH($J69,Listes!$I$2:$O$2,0))*12.6121205*E69,"")</f>
        <v/>
      </c>
      <c r="I69" s="72" t="str">
        <f t="shared" si="0"/>
        <v/>
      </c>
      <c r="J69" s="60"/>
      <c r="K69" s="74"/>
      <c r="L69" s="51"/>
    </row>
    <row r="70" spans="1:12" ht="15.95" customHeight="1" x14ac:dyDescent="0.2">
      <c r="A70" s="61">
        <v>61</v>
      </c>
      <c r="B70" s="60"/>
      <c r="C70" s="61"/>
      <c r="D70" s="64"/>
      <c r="E70" s="58"/>
      <c r="F70" s="62"/>
      <c r="G70" s="71"/>
      <c r="H70" s="143" t="str">
        <f>IFERROR(INDEX(Listes!$I$3:$O$34,MATCH(LEFT($F70,2),Listes!$H$3:$H$34,0),MATCH($J70,Listes!$I$2:$O$2,0))*12.6121205*E70,"")</f>
        <v/>
      </c>
      <c r="I70" s="72" t="str">
        <f t="shared" si="0"/>
        <v/>
      </c>
      <c r="J70" s="60"/>
      <c r="K70" s="74"/>
      <c r="L70" s="51"/>
    </row>
    <row r="71" spans="1:12" ht="15.95" customHeight="1" x14ac:dyDescent="0.2">
      <c r="A71" s="61">
        <v>62</v>
      </c>
      <c r="B71" s="60"/>
      <c r="C71" s="61"/>
      <c r="D71" s="64"/>
      <c r="E71" s="58"/>
      <c r="F71" s="62"/>
      <c r="G71" s="71"/>
      <c r="H71" s="143" t="str">
        <f>IFERROR(INDEX(Listes!$I$3:$O$34,MATCH(LEFT($F71,2),Listes!$H$3:$H$34,0),MATCH($J71,Listes!$I$2:$O$2,0))*12.6121205*E71,"")</f>
        <v/>
      </c>
      <c r="I71" s="72" t="str">
        <f t="shared" si="0"/>
        <v/>
      </c>
      <c r="J71" s="60"/>
      <c r="K71" s="74"/>
      <c r="L71" s="51"/>
    </row>
    <row r="72" spans="1:12" ht="15.95" customHeight="1" x14ac:dyDescent="0.2">
      <c r="A72" s="61">
        <v>63</v>
      </c>
      <c r="B72" s="60"/>
      <c r="C72" s="61"/>
      <c r="D72" s="64"/>
      <c r="E72" s="58"/>
      <c r="F72" s="62"/>
      <c r="G72" s="71"/>
      <c r="H72" s="143" t="str">
        <f>IFERROR(INDEX(Listes!$I$3:$O$34,MATCH(LEFT($F72,2),Listes!$H$3:$H$34,0),MATCH($J72,Listes!$I$2:$O$2,0))*12.6121205*E72,"")</f>
        <v/>
      </c>
      <c r="I72" s="72" t="str">
        <f t="shared" si="0"/>
        <v/>
      </c>
      <c r="J72" s="60"/>
      <c r="K72" s="74"/>
      <c r="L72" s="51"/>
    </row>
    <row r="73" spans="1:12" ht="15.95" customHeight="1" x14ac:dyDescent="0.2">
      <c r="A73" s="61">
        <v>64</v>
      </c>
      <c r="B73" s="60"/>
      <c r="C73" s="61"/>
      <c r="D73" s="64"/>
      <c r="E73" s="58"/>
      <c r="F73" s="62"/>
      <c r="G73" s="71"/>
      <c r="H73" s="143" t="str">
        <f>IFERROR(INDEX(Listes!$I$3:$O$34,MATCH(LEFT($F73,2),Listes!$H$3:$H$34,0),MATCH($J73,Listes!$I$2:$O$2,0))*12.6121205*E73,"")</f>
        <v/>
      </c>
      <c r="I73" s="72" t="str">
        <f t="shared" si="0"/>
        <v/>
      </c>
      <c r="J73" s="60"/>
      <c r="K73" s="74"/>
      <c r="L73" s="51"/>
    </row>
    <row r="74" spans="1:12" ht="15.95" customHeight="1" x14ac:dyDescent="0.2">
      <c r="A74" s="61">
        <v>65</v>
      </c>
      <c r="B74" s="60"/>
      <c r="C74" s="61"/>
      <c r="D74" s="64"/>
      <c r="E74" s="58"/>
      <c r="F74" s="62"/>
      <c r="G74" s="71"/>
      <c r="H74" s="143" t="str">
        <f>IFERROR(INDEX(Listes!$I$3:$O$34,MATCH(LEFT($F74,2),Listes!$H$3:$H$34,0),MATCH($J74,Listes!$I$2:$O$2,0))*12.6121205*E74,"")</f>
        <v/>
      </c>
      <c r="I74" s="72" t="str">
        <f t="shared" si="0"/>
        <v/>
      </c>
      <c r="J74" s="60"/>
      <c r="K74" s="74"/>
      <c r="L74" s="51"/>
    </row>
    <row r="75" spans="1:12" ht="15.95" customHeight="1" x14ac:dyDescent="0.2">
      <c r="A75" s="61">
        <v>66</v>
      </c>
      <c r="B75" s="60"/>
      <c r="C75" s="61"/>
      <c r="D75" s="64"/>
      <c r="E75" s="58"/>
      <c r="F75" s="62"/>
      <c r="G75" s="71"/>
      <c r="H75" s="143" t="str">
        <f>IFERROR(INDEX(Listes!$I$3:$O$34,MATCH(LEFT($F75,2),Listes!$H$3:$H$34,0),MATCH($J75,Listes!$I$2:$O$2,0))*12.6121205*E75,"")</f>
        <v/>
      </c>
      <c r="I75" s="72" t="str">
        <f t="shared" ref="I75:I109" si="1">IFERROR(DATEVALUE(TEXT("19"&amp;LEFT(D75,6),"####-##-##")),"")</f>
        <v/>
      </c>
      <c r="J75" s="60"/>
      <c r="K75" s="74"/>
      <c r="L75" s="51"/>
    </row>
    <row r="76" spans="1:12" ht="15.95" customHeight="1" x14ac:dyDescent="0.2">
      <c r="A76" s="61">
        <v>67</v>
      </c>
      <c r="B76" s="60"/>
      <c r="C76" s="61"/>
      <c r="D76" s="64"/>
      <c r="E76" s="58"/>
      <c r="F76" s="62"/>
      <c r="G76" s="71"/>
      <c r="H76" s="143" t="str">
        <f>IFERROR(INDEX(Listes!$I$3:$O$34,MATCH(LEFT($F76,2),Listes!$H$3:$H$34,0),MATCH($J76,Listes!$I$2:$O$2,0))*12.6121205*E76,"")</f>
        <v/>
      </c>
      <c r="I76" s="72" t="str">
        <f t="shared" si="1"/>
        <v/>
      </c>
      <c r="J76" s="60"/>
      <c r="K76" s="74"/>
      <c r="L76" s="51"/>
    </row>
    <row r="77" spans="1:12" ht="15.95" customHeight="1" x14ac:dyDescent="0.2">
      <c r="A77" s="61">
        <v>68</v>
      </c>
      <c r="B77" s="60"/>
      <c r="C77" s="61"/>
      <c r="D77" s="64"/>
      <c r="E77" s="58"/>
      <c r="F77" s="62"/>
      <c r="G77" s="71"/>
      <c r="H77" s="143" t="str">
        <f>IFERROR(INDEX(Listes!$I$3:$O$34,MATCH(LEFT($F77,2),Listes!$H$3:$H$34,0),MATCH($J77,Listes!$I$2:$O$2,0))*12.6121205*E77,"")</f>
        <v/>
      </c>
      <c r="I77" s="72" t="str">
        <f t="shared" si="1"/>
        <v/>
      </c>
      <c r="J77" s="60"/>
      <c r="K77" s="74"/>
      <c r="L77" s="51"/>
    </row>
    <row r="78" spans="1:12" ht="15.95" customHeight="1" x14ac:dyDescent="0.2">
      <c r="A78" s="61">
        <v>69</v>
      </c>
      <c r="B78" s="60"/>
      <c r="C78" s="61"/>
      <c r="D78" s="64"/>
      <c r="E78" s="58"/>
      <c r="F78" s="62"/>
      <c r="G78" s="71"/>
      <c r="H78" s="143" t="str">
        <f>IFERROR(INDEX(Listes!$I$3:$O$34,MATCH(LEFT($F78,2),Listes!$H$3:$H$34,0),MATCH($J78,Listes!$I$2:$O$2,0))*12.6121205*E78,"")</f>
        <v/>
      </c>
      <c r="I78" s="72" t="str">
        <f t="shared" si="1"/>
        <v/>
      </c>
      <c r="J78" s="60"/>
      <c r="K78" s="74"/>
      <c r="L78" s="51"/>
    </row>
    <row r="79" spans="1:12" ht="15.95" customHeight="1" x14ac:dyDescent="0.2">
      <c r="A79" s="61">
        <v>70</v>
      </c>
      <c r="B79" s="60"/>
      <c r="C79" s="61"/>
      <c r="D79" s="64"/>
      <c r="E79" s="58"/>
      <c r="F79" s="62"/>
      <c r="G79" s="71"/>
      <c r="H79" s="143" t="str">
        <f>IFERROR(INDEX(Listes!$I$3:$O$34,MATCH(LEFT($F79,2),Listes!$H$3:$H$34,0),MATCH($J79,Listes!$I$2:$O$2,0))*12.6121205*E79,"")</f>
        <v/>
      </c>
      <c r="I79" s="72" t="str">
        <f t="shared" si="1"/>
        <v/>
      </c>
      <c r="J79" s="60"/>
      <c r="K79" s="74"/>
      <c r="L79" s="51"/>
    </row>
    <row r="80" spans="1:12" ht="15.95" customHeight="1" x14ac:dyDescent="0.2">
      <c r="A80" s="61">
        <v>71</v>
      </c>
      <c r="B80" s="60"/>
      <c r="C80" s="61"/>
      <c r="D80" s="64"/>
      <c r="E80" s="58"/>
      <c r="F80" s="62"/>
      <c r="G80" s="71"/>
      <c r="H80" s="143" t="str">
        <f>IFERROR(INDEX(Listes!$I$3:$O$34,MATCH(LEFT($F80,2),Listes!$H$3:$H$34,0),MATCH($J80,Listes!$I$2:$O$2,0))*12.6121205*E80,"")</f>
        <v/>
      </c>
      <c r="I80" s="72" t="str">
        <f t="shared" si="1"/>
        <v/>
      </c>
      <c r="J80" s="60"/>
      <c r="K80" s="74"/>
      <c r="L80" s="51"/>
    </row>
    <row r="81" spans="1:12" ht="15.95" customHeight="1" x14ac:dyDescent="0.2">
      <c r="A81" s="61">
        <v>72</v>
      </c>
      <c r="B81" s="60"/>
      <c r="C81" s="61"/>
      <c r="D81" s="64"/>
      <c r="E81" s="58"/>
      <c r="F81" s="62"/>
      <c r="G81" s="71"/>
      <c r="H81" s="143" t="str">
        <f>IFERROR(INDEX(Listes!$I$3:$O$34,MATCH(LEFT($F81,2),Listes!$H$3:$H$34,0),MATCH($J81,Listes!$I$2:$O$2,0))*12.6121205*E81,"")</f>
        <v/>
      </c>
      <c r="I81" s="72" t="str">
        <f t="shared" si="1"/>
        <v/>
      </c>
      <c r="J81" s="60"/>
      <c r="K81" s="74"/>
      <c r="L81" s="51"/>
    </row>
    <row r="82" spans="1:12" ht="15.95" customHeight="1" x14ac:dyDescent="0.2">
      <c r="A82" s="61">
        <v>73</v>
      </c>
      <c r="B82" s="60"/>
      <c r="C82" s="61"/>
      <c r="D82" s="64"/>
      <c r="E82" s="58"/>
      <c r="F82" s="62"/>
      <c r="G82" s="71"/>
      <c r="H82" s="143" t="str">
        <f>IFERROR(INDEX(Listes!$I$3:$O$34,MATCH(LEFT($F82,2),Listes!$H$3:$H$34,0),MATCH($J82,Listes!$I$2:$O$2,0))*12.6121205*E82,"")</f>
        <v/>
      </c>
      <c r="I82" s="72" t="str">
        <f t="shared" si="1"/>
        <v/>
      </c>
      <c r="J82" s="60"/>
      <c r="K82" s="74"/>
      <c r="L82" s="51"/>
    </row>
    <row r="83" spans="1:12" ht="15.95" customHeight="1" x14ac:dyDescent="0.2">
      <c r="A83" s="61">
        <v>74</v>
      </c>
      <c r="B83" s="60"/>
      <c r="C83" s="61"/>
      <c r="D83" s="64"/>
      <c r="E83" s="58"/>
      <c r="F83" s="62"/>
      <c r="G83" s="71"/>
      <c r="H83" s="143" t="str">
        <f>IFERROR(INDEX(Listes!$I$3:$O$34,MATCH(LEFT($F83,2),Listes!$H$3:$H$34,0),MATCH($J83,Listes!$I$2:$O$2,0))*12.6121205*E83,"")</f>
        <v/>
      </c>
      <c r="I83" s="72" t="str">
        <f t="shared" si="1"/>
        <v/>
      </c>
      <c r="J83" s="60"/>
      <c r="K83" s="74"/>
      <c r="L83" s="51"/>
    </row>
    <row r="84" spans="1:12" ht="15.95" customHeight="1" x14ac:dyDescent="0.2">
      <c r="A84" s="61">
        <v>75</v>
      </c>
      <c r="B84" s="60"/>
      <c r="C84" s="61"/>
      <c r="D84" s="64"/>
      <c r="E84" s="58"/>
      <c r="F84" s="62"/>
      <c r="G84" s="71"/>
      <c r="H84" s="143" t="str">
        <f>IFERROR(INDEX(Listes!$I$3:$O$34,MATCH(LEFT($F84,2),Listes!$H$3:$H$34,0),MATCH($J84,Listes!$I$2:$O$2,0))*12.6121205*E84,"")</f>
        <v/>
      </c>
      <c r="I84" s="72" t="str">
        <f t="shared" si="1"/>
        <v/>
      </c>
      <c r="J84" s="60"/>
      <c r="K84" s="74"/>
      <c r="L84" s="51"/>
    </row>
    <row r="85" spans="1:12" ht="15.95" customHeight="1" x14ac:dyDescent="0.2">
      <c r="A85" s="61">
        <v>76</v>
      </c>
      <c r="B85" s="60"/>
      <c r="C85" s="61"/>
      <c r="D85" s="64"/>
      <c r="E85" s="58"/>
      <c r="F85" s="62"/>
      <c r="G85" s="71"/>
      <c r="H85" s="143" t="str">
        <f>IFERROR(INDEX(Listes!$I$3:$O$34,MATCH(LEFT($F85,2),Listes!$H$3:$H$34,0),MATCH($J85,Listes!$I$2:$O$2,0))*12.6121205*E85,"")</f>
        <v/>
      </c>
      <c r="I85" s="72" t="str">
        <f t="shared" si="1"/>
        <v/>
      </c>
      <c r="J85" s="60"/>
      <c r="K85" s="74"/>
      <c r="L85" s="51"/>
    </row>
    <row r="86" spans="1:12" ht="15.95" customHeight="1" x14ac:dyDescent="0.2">
      <c r="A86" s="61">
        <v>77</v>
      </c>
      <c r="B86" s="60"/>
      <c r="C86" s="61"/>
      <c r="D86" s="64"/>
      <c r="E86" s="58"/>
      <c r="F86" s="62"/>
      <c r="G86" s="71"/>
      <c r="H86" s="143" t="str">
        <f>IFERROR(INDEX(Listes!$I$3:$O$34,MATCH(LEFT($F86,2),Listes!$H$3:$H$34,0),MATCH($J86,Listes!$I$2:$O$2,0))*12.6121205*E86,"")</f>
        <v/>
      </c>
      <c r="I86" s="72" t="str">
        <f t="shared" si="1"/>
        <v/>
      </c>
      <c r="J86" s="60"/>
      <c r="K86" s="74"/>
      <c r="L86" s="51"/>
    </row>
    <row r="87" spans="1:12" ht="15.95" customHeight="1" x14ac:dyDescent="0.2">
      <c r="A87" s="61">
        <v>78</v>
      </c>
      <c r="B87" s="60"/>
      <c r="C87" s="61"/>
      <c r="D87" s="64"/>
      <c r="E87" s="58"/>
      <c r="F87" s="62"/>
      <c r="G87" s="71"/>
      <c r="H87" s="143" t="str">
        <f>IFERROR(INDEX(Listes!$I$3:$O$34,MATCH(LEFT($F87,2),Listes!$H$3:$H$34,0),MATCH($J87,Listes!$I$2:$O$2,0))*12.6121205*E87,"")</f>
        <v/>
      </c>
      <c r="I87" s="72" t="str">
        <f t="shared" si="1"/>
        <v/>
      </c>
      <c r="J87" s="60"/>
      <c r="K87" s="74"/>
      <c r="L87" s="51"/>
    </row>
    <row r="88" spans="1:12" ht="15.95" customHeight="1" x14ac:dyDescent="0.2">
      <c r="A88" s="61">
        <v>79</v>
      </c>
      <c r="B88" s="60"/>
      <c r="C88" s="61"/>
      <c r="D88" s="64"/>
      <c r="E88" s="58"/>
      <c r="F88" s="62"/>
      <c r="G88" s="71"/>
      <c r="H88" s="143" t="str">
        <f>IFERROR(INDEX(Listes!$I$3:$O$34,MATCH(LEFT($F88,2),Listes!$H$3:$H$34,0),MATCH($J88,Listes!$I$2:$O$2,0))*12.6121205*E88,"")</f>
        <v/>
      </c>
      <c r="I88" s="72" t="str">
        <f t="shared" si="1"/>
        <v/>
      </c>
      <c r="J88" s="60"/>
      <c r="K88" s="74"/>
      <c r="L88" s="51"/>
    </row>
    <row r="89" spans="1:12" ht="15.95" customHeight="1" x14ac:dyDescent="0.2">
      <c r="A89" s="61">
        <v>80</v>
      </c>
      <c r="B89" s="60"/>
      <c r="C89" s="61"/>
      <c r="D89" s="64"/>
      <c r="E89" s="58"/>
      <c r="F89" s="62"/>
      <c r="G89" s="71"/>
      <c r="H89" s="143" t="str">
        <f>IFERROR(INDEX(Listes!$I$3:$O$34,MATCH(LEFT($F89,2),Listes!$H$3:$H$34,0),MATCH($J89,Listes!$I$2:$O$2,0))*12.6121205*E89,"")</f>
        <v/>
      </c>
      <c r="I89" s="72" t="str">
        <f t="shared" si="1"/>
        <v/>
      </c>
      <c r="J89" s="60"/>
      <c r="K89" s="74"/>
      <c r="L89" s="51"/>
    </row>
    <row r="90" spans="1:12" ht="15.95" customHeight="1" x14ac:dyDescent="0.2">
      <c r="A90" s="61">
        <v>81</v>
      </c>
      <c r="B90" s="60"/>
      <c r="C90" s="61"/>
      <c r="D90" s="64"/>
      <c r="E90" s="58"/>
      <c r="F90" s="62"/>
      <c r="G90" s="71"/>
      <c r="H90" s="143" t="str">
        <f>IFERROR(INDEX(Listes!$I$3:$O$34,MATCH(LEFT($F90,2),Listes!$H$3:$H$34,0),MATCH($J90,Listes!$I$2:$O$2,0))*12.6121205*E90,"")</f>
        <v/>
      </c>
      <c r="I90" s="72" t="str">
        <f t="shared" si="1"/>
        <v/>
      </c>
      <c r="J90" s="60"/>
      <c r="K90" s="74"/>
      <c r="L90" s="51"/>
    </row>
    <row r="91" spans="1:12" ht="15.95" customHeight="1" x14ac:dyDescent="0.2">
      <c r="A91" s="61">
        <v>82</v>
      </c>
      <c r="B91" s="60"/>
      <c r="C91" s="61"/>
      <c r="D91" s="64"/>
      <c r="E91" s="58"/>
      <c r="F91" s="62"/>
      <c r="G91" s="71"/>
      <c r="H91" s="143" t="str">
        <f>IFERROR(INDEX(Listes!$I$3:$O$34,MATCH(LEFT($F91,2),Listes!$H$3:$H$34,0),MATCH($J91,Listes!$I$2:$O$2,0))*12.6121205*E91,"")</f>
        <v/>
      </c>
      <c r="I91" s="72" t="str">
        <f t="shared" si="1"/>
        <v/>
      </c>
      <c r="J91" s="60"/>
      <c r="K91" s="74"/>
      <c r="L91" s="51"/>
    </row>
    <row r="92" spans="1:12" ht="15.95" customHeight="1" x14ac:dyDescent="0.2">
      <c r="A92" s="61">
        <v>83</v>
      </c>
      <c r="B92" s="60"/>
      <c r="C92" s="61"/>
      <c r="D92" s="64"/>
      <c r="E92" s="58"/>
      <c r="F92" s="62"/>
      <c r="G92" s="71"/>
      <c r="H92" s="143" t="str">
        <f>IFERROR(INDEX(Listes!$I$3:$O$34,MATCH(LEFT($F92,2),Listes!$H$3:$H$34,0),MATCH($J92,Listes!$I$2:$O$2,0))*12.6121205*E92,"")</f>
        <v/>
      </c>
      <c r="I92" s="72" t="str">
        <f t="shared" si="1"/>
        <v/>
      </c>
      <c r="J92" s="60"/>
      <c r="K92" s="74"/>
      <c r="L92" s="51"/>
    </row>
    <row r="93" spans="1:12" ht="15.95" customHeight="1" x14ac:dyDescent="0.2">
      <c r="A93" s="61">
        <v>84</v>
      </c>
      <c r="B93" s="60"/>
      <c r="C93" s="61"/>
      <c r="D93" s="64"/>
      <c r="E93" s="58"/>
      <c r="F93" s="62"/>
      <c r="G93" s="71"/>
      <c r="H93" s="143" t="str">
        <f>IFERROR(INDEX(Listes!$I$3:$O$34,MATCH(LEFT($F93,2),Listes!$H$3:$H$34,0),MATCH($J93,Listes!$I$2:$O$2,0))*12.6121205*E93,"")</f>
        <v/>
      </c>
      <c r="I93" s="72" t="str">
        <f t="shared" si="1"/>
        <v/>
      </c>
      <c r="J93" s="60"/>
      <c r="K93" s="74"/>
      <c r="L93" s="51"/>
    </row>
    <row r="94" spans="1:12" ht="15.95" customHeight="1" x14ac:dyDescent="0.2">
      <c r="A94" s="61">
        <v>85</v>
      </c>
      <c r="B94" s="60"/>
      <c r="C94" s="61"/>
      <c r="D94" s="64"/>
      <c r="E94" s="58"/>
      <c r="F94" s="62"/>
      <c r="G94" s="71"/>
      <c r="H94" s="143" t="str">
        <f>IFERROR(INDEX(Listes!$I$3:$O$34,MATCH(LEFT($F94,2),Listes!$H$3:$H$34,0),MATCH($J94,Listes!$I$2:$O$2,0))*12.6121205*E94,"")</f>
        <v/>
      </c>
      <c r="I94" s="72" t="str">
        <f t="shared" si="1"/>
        <v/>
      </c>
      <c r="J94" s="60"/>
      <c r="K94" s="74"/>
      <c r="L94" s="51"/>
    </row>
    <row r="95" spans="1:12" ht="15.95" customHeight="1" x14ac:dyDescent="0.2">
      <c r="A95" s="61">
        <v>86</v>
      </c>
      <c r="B95" s="60"/>
      <c r="C95" s="61"/>
      <c r="D95" s="64"/>
      <c r="E95" s="58"/>
      <c r="F95" s="62"/>
      <c r="G95" s="71"/>
      <c r="H95" s="143" t="str">
        <f>IFERROR(INDEX(Listes!$I$3:$O$34,MATCH(LEFT($F95,2),Listes!$H$3:$H$34,0),MATCH($J95,Listes!$I$2:$O$2,0))*12.6121205*E95,"")</f>
        <v/>
      </c>
      <c r="I95" s="72" t="str">
        <f t="shared" si="1"/>
        <v/>
      </c>
      <c r="J95" s="60"/>
      <c r="K95" s="74"/>
      <c r="L95" s="51"/>
    </row>
    <row r="96" spans="1:12" ht="15.95" customHeight="1" x14ac:dyDescent="0.2">
      <c r="A96" s="61">
        <v>87</v>
      </c>
      <c r="B96" s="60"/>
      <c r="C96" s="61"/>
      <c r="D96" s="64"/>
      <c r="E96" s="58"/>
      <c r="F96" s="62"/>
      <c r="G96" s="71"/>
      <c r="H96" s="143" t="str">
        <f>IFERROR(INDEX(Listes!$I$3:$O$34,MATCH(LEFT($F96,2),Listes!$H$3:$H$34,0),MATCH($J96,Listes!$I$2:$O$2,0))*12.6121205*E96,"")</f>
        <v/>
      </c>
      <c r="I96" s="72" t="str">
        <f t="shared" si="1"/>
        <v/>
      </c>
      <c r="J96" s="60"/>
      <c r="K96" s="74"/>
      <c r="L96" s="51"/>
    </row>
    <row r="97" spans="1:12" ht="15.95" customHeight="1" x14ac:dyDescent="0.2">
      <c r="A97" s="61">
        <v>88</v>
      </c>
      <c r="B97" s="60"/>
      <c r="C97" s="61"/>
      <c r="D97" s="64"/>
      <c r="E97" s="58"/>
      <c r="F97" s="62"/>
      <c r="G97" s="71"/>
      <c r="H97" s="143" t="str">
        <f>IFERROR(INDEX(Listes!$I$3:$O$34,MATCH(LEFT($F97,2),Listes!$H$3:$H$34,0),MATCH($J97,Listes!$I$2:$O$2,0))*12.6121205*E97,"")</f>
        <v/>
      </c>
      <c r="I97" s="72" t="str">
        <f t="shared" si="1"/>
        <v/>
      </c>
      <c r="J97" s="60"/>
      <c r="K97" s="74"/>
      <c r="L97" s="51"/>
    </row>
    <row r="98" spans="1:12" ht="15.95" customHeight="1" x14ac:dyDescent="0.2">
      <c r="A98" s="61">
        <v>89</v>
      </c>
      <c r="B98" s="60"/>
      <c r="C98" s="61"/>
      <c r="D98" s="64"/>
      <c r="E98" s="58"/>
      <c r="F98" s="62"/>
      <c r="G98" s="71"/>
      <c r="H98" s="143" t="str">
        <f>IFERROR(INDEX(Listes!$I$3:$O$34,MATCH(LEFT($F98,2),Listes!$H$3:$H$34,0),MATCH($J98,Listes!$I$2:$O$2,0))*12.6121205*E98,"")</f>
        <v/>
      </c>
      <c r="I98" s="72" t="str">
        <f t="shared" si="1"/>
        <v/>
      </c>
      <c r="J98" s="60"/>
      <c r="K98" s="74"/>
      <c r="L98" s="51"/>
    </row>
    <row r="99" spans="1:12" ht="15.95" customHeight="1" x14ac:dyDescent="0.2">
      <c r="A99" s="61">
        <v>90</v>
      </c>
      <c r="B99" s="60"/>
      <c r="C99" s="61"/>
      <c r="D99" s="64"/>
      <c r="E99" s="58"/>
      <c r="F99" s="62"/>
      <c r="G99" s="71"/>
      <c r="H99" s="143" t="str">
        <f>IFERROR(INDEX(Listes!$I$3:$O$34,MATCH(LEFT($F99,2),Listes!$H$3:$H$34,0),MATCH($J99,Listes!$I$2:$O$2,0))*12.6121205*E99,"")</f>
        <v/>
      </c>
      <c r="I99" s="72" t="str">
        <f t="shared" si="1"/>
        <v/>
      </c>
      <c r="J99" s="60"/>
      <c r="K99" s="74"/>
      <c r="L99" s="51"/>
    </row>
    <row r="100" spans="1:12" ht="15.95" customHeight="1" x14ac:dyDescent="0.2">
      <c r="A100" s="61">
        <v>91</v>
      </c>
      <c r="B100" s="60"/>
      <c r="C100" s="61"/>
      <c r="D100" s="64"/>
      <c r="E100" s="58"/>
      <c r="F100" s="62"/>
      <c r="G100" s="71"/>
      <c r="H100" s="143" t="str">
        <f>IFERROR(INDEX(Listes!$I$3:$O$34,MATCH(LEFT($F100,2),Listes!$H$3:$H$34,0),MATCH($J100,Listes!$I$2:$O$2,0))*12.6121205*E100,"")</f>
        <v/>
      </c>
      <c r="I100" s="72" t="str">
        <f t="shared" si="1"/>
        <v/>
      </c>
      <c r="J100" s="60"/>
      <c r="K100" s="74"/>
      <c r="L100" s="51"/>
    </row>
    <row r="101" spans="1:12" ht="15.95" customHeight="1" x14ac:dyDescent="0.2">
      <c r="A101" s="61">
        <v>92</v>
      </c>
      <c r="B101" s="60"/>
      <c r="C101" s="61"/>
      <c r="D101" s="64"/>
      <c r="E101" s="58"/>
      <c r="F101" s="62"/>
      <c r="G101" s="71"/>
      <c r="H101" s="143" t="str">
        <f>IFERROR(INDEX(Listes!$I$3:$O$34,MATCH(LEFT($F101,2),Listes!$H$3:$H$34,0),MATCH($J101,Listes!$I$2:$O$2,0))*12.6121205*E101,"")</f>
        <v/>
      </c>
      <c r="I101" s="72" t="str">
        <f t="shared" si="1"/>
        <v/>
      </c>
      <c r="J101" s="60"/>
      <c r="K101" s="74"/>
      <c r="L101" s="51"/>
    </row>
    <row r="102" spans="1:12" ht="15.95" customHeight="1" x14ac:dyDescent="0.2">
      <c r="A102" s="61">
        <v>93</v>
      </c>
      <c r="B102" s="60"/>
      <c r="C102" s="61"/>
      <c r="D102" s="64"/>
      <c r="E102" s="58"/>
      <c r="F102" s="62"/>
      <c r="G102" s="71"/>
      <c r="H102" s="143" t="str">
        <f>IFERROR(INDEX(Listes!$I$3:$O$34,MATCH(LEFT($F102,2),Listes!$H$3:$H$34,0),MATCH($J102,Listes!$I$2:$O$2,0))*12.6121205*E102,"")</f>
        <v/>
      </c>
      <c r="I102" s="72" t="str">
        <f t="shared" si="1"/>
        <v/>
      </c>
      <c r="J102" s="60"/>
      <c r="K102" s="74"/>
      <c r="L102" s="51"/>
    </row>
    <row r="103" spans="1:12" ht="15.95" customHeight="1" x14ac:dyDescent="0.2">
      <c r="A103" s="61">
        <v>94</v>
      </c>
      <c r="B103" s="60"/>
      <c r="C103" s="61"/>
      <c r="D103" s="64"/>
      <c r="E103" s="58"/>
      <c r="F103" s="62"/>
      <c r="G103" s="71"/>
      <c r="H103" s="143" t="str">
        <f>IFERROR(INDEX(Listes!$I$3:$O$34,MATCH(LEFT($F103,2),Listes!$H$3:$H$34,0),MATCH($J103,Listes!$I$2:$O$2,0))*12.6121205*E103,"")</f>
        <v/>
      </c>
      <c r="I103" s="72" t="str">
        <f t="shared" si="1"/>
        <v/>
      </c>
      <c r="J103" s="60"/>
      <c r="K103" s="74"/>
      <c r="L103" s="51"/>
    </row>
    <row r="104" spans="1:12" ht="15.95" customHeight="1" x14ac:dyDescent="0.2">
      <c r="A104" s="61">
        <v>95</v>
      </c>
      <c r="B104" s="60"/>
      <c r="C104" s="61"/>
      <c r="D104" s="64"/>
      <c r="E104" s="58"/>
      <c r="F104" s="62"/>
      <c r="G104" s="71"/>
      <c r="H104" s="143" t="str">
        <f>IFERROR(INDEX(Listes!$I$3:$O$34,MATCH(LEFT($F104,2),Listes!$H$3:$H$34,0),MATCH($J104,Listes!$I$2:$O$2,0))*12.6121205*E104,"")</f>
        <v/>
      </c>
      <c r="I104" s="72" t="str">
        <f t="shared" si="1"/>
        <v/>
      </c>
      <c r="J104" s="60"/>
      <c r="K104" s="74"/>
      <c r="L104" s="51"/>
    </row>
    <row r="105" spans="1:12" ht="15.95" customHeight="1" x14ac:dyDescent="0.2">
      <c r="A105" s="61">
        <v>96</v>
      </c>
      <c r="B105" s="60"/>
      <c r="C105" s="61"/>
      <c r="D105" s="64"/>
      <c r="E105" s="58"/>
      <c r="F105" s="62"/>
      <c r="G105" s="71"/>
      <c r="H105" s="143" t="str">
        <f>IFERROR(INDEX(Listes!$I$3:$O$34,MATCH(LEFT($F105,2),Listes!$H$3:$H$34,0),MATCH($J105,Listes!$I$2:$O$2,0))*12.6121205*E105,"")</f>
        <v/>
      </c>
      <c r="I105" s="72" t="str">
        <f t="shared" si="1"/>
        <v/>
      </c>
      <c r="J105" s="60"/>
      <c r="K105" s="74"/>
      <c r="L105" s="51"/>
    </row>
    <row r="106" spans="1:12" ht="15.95" customHeight="1" x14ac:dyDescent="0.2">
      <c r="A106" s="61">
        <v>97</v>
      </c>
      <c r="B106" s="60"/>
      <c r="C106" s="61"/>
      <c r="D106" s="64"/>
      <c r="E106" s="58"/>
      <c r="F106" s="62"/>
      <c r="G106" s="71"/>
      <c r="H106" s="143" t="str">
        <f>IFERROR(INDEX(Listes!$I$3:$O$34,MATCH(LEFT($F106,2),Listes!$H$3:$H$34,0),MATCH($J106,Listes!$I$2:$O$2,0))*12.6121205*E106,"")</f>
        <v/>
      </c>
      <c r="I106" s="72" t="str">
        <f t="shared" si="1"/>
        <v/>
      </c>
      <c r="J106" s="60"/>
      <c r="K106" s="74"/>
      <c r="L106" s="51"/>
    </row>
    <row r="107" spans="1:12" ht="15.95" customHeight="1" x14ac:dyDescent="0.2">
      <c r="A107" s="61">
        <v>98</v>
      </c>
      <c r="B107" s="60"/>
      <c r="C107" s="61"/>
      <c r="D107" s="64"/>
      <c r="E107" s="58"/>
      <c r="F107" s="62"/>
      <c r="G107" s="71"/>
      <c r="H107" s="143" t="str">
        <f>IFERROR(INDEX(Listes!$I$3:$O$34,MATCH(LEFT($F107,2),Listes!$H$3:$H$34,0),MATCH($J107,Listes!$I$2:$O$2,0))*12.6121205*E107,"")</f>
        <v/>
      </c>
      <c r="I107" s="72" t="str">
        <f t="shared" si="1"/>
        <v/>
      </c>
      <c r="J107" s="60"/>
      <c r="K107" s="74"/>
      <c r="L107" s="51"/>
    </row>
    <row r="108" spans="1:12" ht="15.95" customHeight="1" x14ac:dyDescent="0.2">
      <c r="A108" s="61">
        <v>99</v>
      </c>
      <c r="B108" s="60"/>
      <c r="C108" s="61"/>
      <c r="D108" s="64"/>
      <c r="E108" s="58"/>
      <c r="F108" s="62"/>
      <c r="G108" s="71"/>
      <c r="H108" s="143" t="str">
        <f>IFERROR(INDEX(Listes!$I$3:$O$34,MATCH(LEFT($F108,2),Listes!$H$3:$H$34,0),MATCH($J108,Listes!$I$2:$O$2,0))*12.6121205*E108,"")</f>
        <v/>
      </c>
      <c r="I108" s="72" t="str">
        <f t="shared" si="1"/>
        <v/>
      </c>
      <c r="J108" s="60"/>
      <c r="K108" s="74"/>
      <c r="L108" s="51"/>
    </row>
    <row r="109" spans="1:12" ht="15.95" customHeight="1" thickBot="1" x14ac:dyDescent="0.25">
      <c r="A109" s="61">
        <v>100</v>
      </c>
      <c r="B109" s="65"/>
      <c r="C109" s="66"/>
      <c r="D109" s="64"/>
      <c r="E109" s="67"/>
      <c r="F109" s="62"/>
      <c r="G109" s="71"/>
      <c r="H109" s="143" t="str">
        <f>IFERROR(INDEX(Listes!$I$3:$O$34,MATCH(LEFT($F109,2),Listes!$H$3:$H$34,0),MATCH($J109,Listes!$I$2:$O$2,0))*12.6121205*E109,"")</f>
        <v/>
      </c>
      <c r="I109" s="72" t="str">
        <f t="shared" si="1"/>
        <v/>
      </c>
      <c r="J109" s="65"/>
      <c r="K109" s="75"/>
      <c r="L109" s="51"/>
    </row>
    <row r="110" spans="1:12" s="12" customFormat="1" ht="27.75" customHeight="1" x14ac:dyDescent="0.2">
      <c r="A110" s="87" t="s">
        <v>4</v>
      </c>
      <c r="B110" s="88"/>
      <c r="C110" s="89"/>
      <c r="D110" s="90"/>
      <c r="E110" s="89"/>
      <c r="F110" s="89"/>
      <c r="G110" s="89"/>
      <c r="H110" s="89"/>
      <c r="I110" s="89"/>
      <c r="J110" s="89"/>
      <c r="K110" s="91"/>
      <c r="L110" s="50"/>
    </row>
    <row r="111" spans="1:12" s="69" customFormat="1" ht="27" customHeight="1" x14ac:dyDescent="0.2">
      <c r="A111" s="92" t="s">
        <v>5</v>
      </c>
      <c r="B111" s="93"/>
      <c r="C111" s="94"/>
      <c r="D111" s="94"/>
      <c r="E111" s="94"/>
      <c r="F111" s="94"/>
      <c r="G111" s="94"/>
      <c r="H111" s="94"/>
      <c r="I111" s="94"/>
      <c r="J111" s="94"/>
      <c r="K111" s="95"/>
      <c r="L111" s="68"/>
    </row>
    <row r="112" spans="1:12" s="12" customFormat="1" ht="28.5" customHeight="1" thickBot="1" x14ac:dyDescent="0.25">
      <c r="A112" s="96" t="s">
        <v>6</v>
      </c>
      <c r="B112" s="97"/>
      <c r="C112" s="98"/>
      <c r="D112" s="98"/>
      <c r="E112" s="98"/>
      <c r="F112" s="98"/>
      <c r="G112" s="98"/>
      <c r="H112" s="98"/>
      <c r="I112" s="98"/>
      <c r="J112" s="98"/>
      <c r="K112" s="99"/>
      <c r="L112" s="50"/>
    </row>
    <row r="113" spans="1:11" ht="13.5" customHeight="1" x14ac:dyDescent="0.2">
      <c r="C113" s="5"/>
      <c r="D113" s="13"/>
      <c r="E113" s="5"/>
      <c r="F113" s="5"/>
      <c r="G113" s="5"/>
      <c r="H113" s="144"/>
      <c r="I113" s="5"/>
      <c r="J113" s="5"/>
      <c r="K113" s="13"/>
    </row>
    <row r="114" spans="1:11" ht="12.75" customHeight="1" thickBot="1" x14ac:dyDescent="0.25"/>
    <row r="115" spans="1:11" ht="17.25" customHeight="1" x14ac:dyDescent="0.2">
      <c r="A115" s="112"/>
      <c r="B115" s="113"/>
      <c r="C115" s="14" t="s">
        <v>7</v>
      </c>
      <c r="E115" s="9"/>
    </row>
    <row r="116" spans="1:11" ht="22.5" customHeight="1" x14ac:dyDescent="0.2">
      <c r="A116" s="100" t="s">
        <v>58</v>
      </c>
      <c r="B116" s="105"/>
      <c r="C116" s="16"/>
      <c r="D116" s="1"/>
      <c r="E116" s="17"/>
    </row>
    <row r="117" spans="1:11" ht="24.95" customHeight="1" x14ac:dyDescent="0.2">
      <c r="A117" s="100" t="s">
        <v>8</v>
      </c>
      <c r="B117" s="86"/>
      <c r="C117" s="18"/>
      <c r="D117" s="1"/>
      <c r="E117" s="17"/>
    </row>
    <row r="118" spans="1:11" ht="24.95" customHeight="1" x14ac:dyDescent="0.2">
      <c r="A118" s="100" t="s">
        <v>51</v>
      </c>
      <c r="B118" s="86"/>
      <c r="C118" s="16"/>
      <c r="E118" s="9"/>
    </row>
    <row r="119" spans="1:11" ht="24.95" customHeight="1" x14ac:dyDescent="0.2">
      <c r="A119" s="100" t="s">
        <v>59</v>
      </c>
      <c r="B119" s="86"/>
      <c r="C119" s="16"/>
      <c r="E119" s="9"/>
    </row>
    <row r="120" spans="1:11" ht="24.95" customHeight="1" thickBot="1" x14ac:dyDescent="0.25">
      <c r="A120" s="101" t="s">
        <v>60</v>
      </c>
      <c r="B120" s="102"/>
      <c r="C120" s="19"/>
      <c r="E120" s="9"/>
    </row>
    <row r="121" spans="1:11" ht="24.95" customHeight="1" thickBot="1" x14ac:dyDescent="0.25">
      <c r="E121" s="9"/>
    </row>
    <row r="122" spans="1:11" ht="24.95" customHeight="1" x14ac:dyDescent="0.2">
      <c r="A122" s="103" t="s">
        <v>61</v>
      </c>
      <c r="B122" s="104"/>
      <c r="C122" s="20">
        <f>COUNTA(B10:B109)</f>
        <v>1</v>
      </c>
      <c r="D122" s="7"/>
      <c r="E122" s="1"/>
      <c r="F122" s="7"/>
      <c r="G122" s="7"/>
      <c r="H122" s="146"/>
      <c r="I122" s="7"/>
      <c r="J122" s="7"/>
      <c r="K122" s="7"/>
    </row>
    <row r="123" spans="1:11" ht="24.95" customHeight="1" x14ac:dyDescent="0.2">
      <c r="A123" s="85" t="s">
        <v>52</v>
      </c>
      <c r="B123" s="86"/>
      <c r="C123" s="21" t="e">
        <f>SUM(#REF!)</f>
        <v>#REF!</v>
      </c>
      <c r="D123" s="22"/>
      <c r="E123" s="1"/>
      <c r="F123" s="7"/>
      <c r="G123" s="7"/>
      <c r="H123" s="146"/>
      <c r="I123"/>
      <c r="J123" s="7"/>
      <c r="K123" s="7"/>
    </row>
    <row r="124" spans="1:11" ht="12.75" customHeight="1" x14ac:dyDescent="0.2">
      <c r="A124" s="7"/>
      <c r="B124" s="7"/>
      <c r="E124" s="1"/>
      <c r="F124" s="7"/>
      <c r="G124" s="7"/>
      <c r="H124" s="146"/>
      <c r="I124"/>
      <c r="J124" s="7"/>
      <c r="K124" s="7"/>
    </row>
    <row r="125" spans="1:11" ht="51" hidden="1" customHeight="1" x14ac:dyDescent="0.2">
      <c r="D125" s="83" t="s">
        <v>9</v>
      </c>
      <c r="E125" s="81" t="s">
        <v>0</v>
      </c>
      <c r="F125" s="81" t="s">
        <v>50</v>
      </c>
      <c r="G125" s="23"/>
      <c r="I125"/>
      <c r="J125" s="23"/>
      <c r="K125" s="5"/>
    </row>
    <row r="126" spans="1:11" ht="33.950000000000003" hidden="1" customHeight="1" x14ac:dyDescent="0.2">
      <c r="D126" s="84"/>
      <c r="E126" s="82"/>
      <c r="F126" s="82"/>
      <c r="G126" s="25"/>
      <c r="I126"/>
      <c r="J126" s="23"/>
      <c r="K126" s="23"/>
    </row>
    <row r="127" spans="1:11" ht="12.75" hidden="1" customHeight="1" x14ac:dyDescent="0.2">
      <c r="D127" s="2">
        <f t="shared" ref="D127:D158" si="2">A10</f>
        <v>1</v>
      </c>
      <c r="E127" s="3">
        <f t="shared" ref="E127:E146" si="3">E10</f>
        <v>1</v>
      </c>
      <c r="F127" s="4" t="str">
        <f>IFERROR((#REF!+#REF!+#REF!),"")</f>
        <v/>
      </c>
      <c r="G127" s="1"/>
      <c r="I127"/>
    </row>
    <row r="128" spans="1:11" ht="12.75" hidden="1" customHeight="1" x14ac:dyDescent="0.2">
      <c r="D128" s="24">
        <f t="shared" si="2"/>
        <v>2</v>
      </c>
      <c r="E128" s="26">
        <f t="shared" si="3"/>
        <v>0.5</v>
      </c>
      <c r="F128" s="4" t="str">
        <f>IFERROR((#REF!+#REF!+#REF!),"")</f>
        <v/>
      </c>
      <c r="G128" s="1"/>
      <c r="I128"/>
    </row>
    <row r="129" spans="4:9" ht="12.75" hidden="1" customHeight="1" x14ac:dyDescent="0.2">
      <c r="D129" s="24">
        <f t="shared" si="2"/>
        <v>3</v>
      </c>
      <c r="E129" s="26">
        <f t="shared" si="3"/>
        <v>1</v>
      </c>
      <c r="F129" s="4" t="str">
        <f>IFERROR((#REF!+#REF!+#REF!),"")</f>
        <v/>
      </c>
      <c r="G129" s="1"/>
      <c r="I129"/>
    </row>
    <row r="130" spans="4:9" ht="12.75" hidden="1" customHeight="1" x14ac:dyDescent="0.2">
      <c r="D130" s="24">
        <f t="shared" si="2"/>
        <v>4</v>
      </c>
      <c r="E130" s="26">
        <f t="shared" si="3"/>
        <v>0</v>
      </c>
      <c r="F130" s="4" t="str">
        <f>IFERROR((#REF!+#REF!+#REF!),"")</f>
        <v/>
      </c>
      <c r="G130" s="1"/>
      <c r="I130"/>
    </row>
    <row r="131" spans="4:9" ht="12.75" hidden="1" customHeight="1" x14ac:dyDescent="0.2">
      <c r="D131" s="24">
        <f t="shared" si="2"/>
        <v>5</v>
      </c>
      <c r="E131" s="26">
        <f t="shared" si="3"/>
        <v>0</v>
      </c>
      <c r="F131" s="4" t="str">
        <f>IFERROR((#REF!+#REF!+#REF!),"")</f>
        <v/>
      </c>
      <c r="G131" s="1"/>
    </row>
    <row r="132" spans="4:9" ht="12.75" hidden="1" customHeight="1" x14ac:dyDescent="0.2">
      <c r="D132" s="24">
        <f t="shared" si="2"/>
        <v>6</v>
      </c>
      <c r="E132" s="26">
        <f t="shared" si="3"/>
        <v>0</v>
      </c>
      <c r="F132" s="4" t="str">
        <f>IFERROR((#REF!+#REF!+#REF!),"")</f>
        <v/>
      </c>
      <c r="G132" s="1"/>
    </row>
    <row r="133" spans="4:9" ht="12.75" hidden="1" customHeight="1" x14ac:dyDescent="0.2">
      <c r="D133" s="24">
        <f t="shared" si="2"/>
        <v>7</v>
      </c>
      <c r="E133" s="26">
        <f t="shared" si="3"/>
        <v>0</v>
      </c>
      <c r="F133" s="4" t="str">
        <f>IFERROR((#REF!+#REF!+#REF!),"")</f>
        <v/>
      </c>
      <c r="G133" s="1"/>
    </row>
    <row r="134" spans="4:9" ht="12.75" hidden="1" customHeight="1" x14ac:dyDescent="0.2">
      <c r="D134" s="24">
        <f t="shared" si="2"/>
        <v>8</v>
      </c>
      <c r="E134" s="26">
        <f t="shared" si="3"/>
        <v>0</v>
      </c>
      <c r="F134" s="4" t="str">
        <f>IFERROR((#REF!+#REF!+#REF!),"")</f>
        <v/>
      </c>
      <c r="G134" s="1"/>
    </row>
    <row r="135" spans="4:9" ht="12.75" hidden="1" customHeight="1" x14ac:dyDescent="0.2">
      <c r="D135" s="24">
        <f t="shared" si="2"/>
        <v>9</v>
      </c>
      <c r="E135" s="26">
        <f t="shared" si="3"/>
        <v>0</v>
      </c>
      <c r="F135" s="4" t="str">
        <f>IFERROR((#REF!+#REF!+#REF!),"")</f>
        <v/>
      </c>
      <c r="G135" s="1"/>
    </row>
    <row r="136" spans="4:9" ht="12.75" hidden="1" customHeight="1" x14ac:dyDescent="0.2">
      <c r="D136" s="24">
        <f t="shared" si="2"/>
        <v>10</v>
      </c>
      <c r="E136" s="26">
        <f t="shared" si="3"/>
        <v>0</v>
      </c>
      <c r="F136" s="4" t="str">
        <f>IFERROR((#REF!+#REF!+#REF!),"")</f>
        <v/>
      </c>
      <c r="G136" s="1"/>
    </row>
    <row r="137" spans="4:9" ht="12.75" hidden="1" customHeight="1" x14ac:dyDescent="0.2">
      <c r="D137" s="24">
        <f t="shared" si="2"/>
        <v>11</v>
      </c>
      <c r="E137" s="26">
        <f t="shared" si="3"/>
        <v>0</v>
      </c>
      <c r="F137" s="4" t="str">
        <f>IFERROR((#REF!+#REF!+#REF!),"")</f>
        <v/>
      </c>
      <c r="G137" s="1"/>
    </row>
    <row r="138" spans="4:9" ht="12.75" hidden="1" customHeight="1" x14ac:dyDescent="0.2">
      <c r="D138" s="24">
        <f t="shared" si="2"/>
        <v>12</v>
      </c>
      <c r="E138" s="26">
        <f t="shared" si="3"/>
        <v>0</v>
      </c>
      <c r="F138" s="4" t="str">
        <f>IFERROR((#REF!+#REF!+#REF!),"")</f>
        <v/>
      </c>
      <c r="G138" s="1"/>
    </row>
    <row r="139" spans="4:9" ht="12.75" hidden="1" customHeight="1" x14ac:dyDescent="0.2">
      <c r="D139" s="24">
        <f t="shared" si="2"/>
        <v>13</v>
      </c>
      <c r="E139" s="26">
        <f t="shared" si="3"/>
        <v>0</v>
      </c>
      <c r="F139" s="4" t="str">
        <f>IFERROR((#REF!+#REF!+#REF!),"")</f>
        <v/>
      </c>
      <c r="G139" s="1"/>
    </row>
    <row r="140" spans="4:9" ht="12.75" hidden="1" customHeight="1" x14ac:dyDescent="0.2">
      <c r="D140" s="24">
        <f t="shared" si="2"/>
        <v>14</v>
      </c>
      <c r="E140" s="26">
        <f t="shared" si="3"/>
        <v>0</v>
      </c>
      <c r="F140" s="4" t="str">
        <f>IFERROR((#REF!+#REF!+#REF!),"")</f>
        <v/>
      </c>
      <c r="G140" s="1"/>
    </row>
    <row r="141" spans="4:9" ht="12.75" hidden="1" customHeight="1" x14ac:dyDescent="0.2">
      <c r="D141" s="24">
        <f t="shared" si="2"/>
        <v>15</v>
      </c>
      <c r="E141" s="26">
        <f t="shared" si="3"/>
        <v>0</v>
      </c>
      <c r="F141" s="4" t="str">
        <f>IFERROR((#REF!+#REF!+#REF!),"")</f>
        <v/>
      </c>
      <c r="G141" s="1"/>
    </row>
    <row r="142" spans="4:9" ht="12.75" hidden="1" customHeight="1" x14ac:dyDescent="0.2">
      <c r="D142" s="24">
        <f t="shared" si="2"/>
        <v>16</v>
      </c>
      <c r="E142" s="26">
        <f t="shared" si="3"/>
        <v>0</v>
      </c>
      <c r="F142" s="4" t="str">
        <f>IFERROR((#REF!+#REF!+#REF!),"")</f>
        <v/>
      </c>
      <c r="G142" s="1"/>
    </row>
    <row r="143" spans="4:9" ht="12.75" hidden="1" customHeight="1" x14ac:dyDescent="0.2">
      <c r="D143" s="24">
        <f t="shared" si="2"/>
        <v>17</v>
      </c>
      <c r="E143" s="26">
        <f t="shared" si="3"/>
        <v>0</v>
      </c>
      <c r="F143" s="4" t="str">
        <f>IFERROR((#REF!+#REF!+#REF!),"")</f>
        <v/>
      </c>
      <c r="G143" s="1"/>
    </row>
    <row r="144" spans="4:9" ht="12.75" hidden="1" customHeight="1" x14ac:dyDescent="0.2">
      <c r="D144" s="24">
        <f t="shared" si="2"/>
        <v>18</v>
      </c>
      <c r="E144" s="26">
        <f t="shared" si="3"/>
        <v>0</v>
      </c>
      <c r="F144" s="4" t="str">
        <f>IFERROR((#REF!+#REF!+#REF!),"")</f>
        <v/>
      </c>
      <c r="G144" s="1"/>
    </row>
    <row r="145" spans="4:7" ht="12.75" hidden="1" customHeight="1" x14ac:dyDescent="0.2">
      <c r="D145" s="24">
        <f t="shared" si="2"/>
        <v>19</v>
      </c>
      <c r="E145" s="26">
        <f t="shared" si="3"/>
        <v>0</v>
      </c>
      <c r="F145" s="4" t="str">
        <f>IFERROR((#REF!+#REF!+#REF!),"")</f>
        <v/>
      </c>
      <c r="G145" s="1"/>
    </row>
    <row r="146" spans="4:7" ht="12.75" hidden="1" customHeight="1" x14ac:dyDescent="0.2">
      <c r="D146" s="24">
        <f t="shared" si="2"/>
        <v>20</v>
      </c>
      <c r="E146" s="26">
        <f t="shared" si="3"/>
        <v>0</v>
      </c>
      <c r="F146" s="4" t="str">
        <f>IFERROR((#REF!+#REF!+#REF!),"")</f>
        <v/>
      </c>
      <c r="G146" s="1"/>
    </row>
    <row r="147" spans="4:7" ht="12.75" hidden="1" customHeight="1" x14ac:dyDescent="0.2">
      <c r="D147" s="24">
        <f t="shared" si="2"/>
        <v>21</v>
      </c>
      <c r="E147" s="26">
        <f t="shared" ref="E147:E166" si="4">E30</f>
        <v>0</v>
      </c>
      <c r="F147" s="4" t="str">
        <f>IFERROR((#REF!+#REF!+#REF!),"")</f>
        <v/>
      </c>
      <c r="G147" s="1"/>
    </row>
    <row r="148" spans="4:7" ht="12.75" hidden="1" customHeight="1" x14ac:dyDescent="0.2">
      <c r="D148" s="24">
        <f t="shared" si="2"/>
        <v>22</v>
      </c>
      <c r="E148" s="26">
        <f t="shared" si="4"/>
        <v>0</v>
      </c>
      <c r="F148" s="4" t="str">
        <f>IFERROR((#REF!+#REF!+#REF!),"")</f>
        <v/>
      </c>
      <c r="G148" s="1"/>
    </row>
    <row r="149" spans="4:7" ht="12.75" hidden="1" customHeight="1" x14ac:dyDescent="0.2">
      <c r="D149" s="24">
        <f t="shared" si="2"/>
        <v>23</v>
      </c>
      <c r="E149" s="26">
        <f t="shared" si="4"/>
        <v>0</v>
      </c>
      <c r="F149" s="4" t="str">
        <f>IFERROR((#REF!+#REF!+#REF!),"")</f>
        <v/>
      </c>
      <c r="G149" s="1"/>
    </row>
    <row r="150" spans="4:7" ht="12.75" hidden="1" customHeight="1" x14ac:dyDescent="0.2">
      <c r="D150" s="24">
        <f t="shared" si="2"/>
        <v>24</v>
      </c>
      <c r="E150" s="26">
        <f t="shared" si="4"/>
        <v>0</v>
      </c>
      <c r="F150" s="4" t="str">
        <f>IFERROR((#REF!+#REF!+#REF!),"")</f>
        <v/>
      </c>
      <c r="G150" s="1"/>
    </row>
    <row r="151" spans="4:7" ht="12.75" hidden="1" customHeight="1" x14ac:dyDescent="0.2">
      <c r="D151" s="24">
        <f t="shared" si="2"/>
        <v>25</v>
      </c>
      <c r="E151" s="26">
        <f t="shared" si="4"/>
        <v>0</v>
      </c>
      <c r="F151" s="4" t="str">
        <f>IFERROR((#REF!+#REF!+#REF!),"")</f>
        <v/>
      </c>
      <c r="G151" s="1"/>
    </row>
    <row r="152" spans="4:7" ht="12.75" hidden="1" customHeight="1" x14ac:dyDescent="0.2">
      <c r="D152" s="24">
        <f t="shared" si="2"/>
        <v>26</v>
      </c>
      <c r="E152" s="26">
        <f t="shared" si="4"/>
        <v>0</v>
      </c>
      <c r="F152" s="4" t="str">
        <f>IFERROR((#REF!+#REF!+#REF!),"")</f>
        <v/>
      </c>
      <c r="G152" s="1"/>
    </row>
    <row r="153" spans="4:7" ht="12.75" hidden="1" customHeight="1" x14ac:dyDescent="0.2">
      <c r="D153" s="24">
        <f t="shared" si="2"/>
        <v>27</v>
      </c>
      <c r="E153" s="26">
        <f t="shared" si="4"/>
        <v>0</v>
      </c>
      <c r="F153" s="4" t="str">
        <f>IFERROR((#REF!+#REF!+#REF!),"")</f>
        <v/>
      </c>
      <c r="G153" s="1"/>
    </row>
    <row r="154" spans="4:7" ht="12.75" hidden="1" customHeight="1" x14ac:dyDescent="0.2">
      <c r="D154" s="24">
        <f t="shared" si="2"/>
        <v>28</v>
      </c>
      <c r="E154" s="26">
        <f t="shared" si="4"/>
        <v>0</v>
      </c>
      <c r="F154" s="4" t="str">
        <f>IFERROR((#REF!+#REF!+#REF!),"")</f>
        <v/>
      </c>
      <c r="G154" s="1"/>
    </row>
    <row r="155" spans="4:7" ht="12.75" hidden="1" customHeight="1" x14ac:dyDescent="0.2">
      <c r="D155" s="24">
        <f t="shared" si="2"/>
        <v>29</v>
      </c>
      <c r="E155" s="26">
        <f t="shared" si="4"/>
        <v>0</v>
      </c>
      <c r="F155" s="4" t="str">
        <f>IFERROR((#REF!+#REF!+#REF!),"")</f>
        <v/>
      </c>
      <c r="G155" s="1"/>
    </row>
    <row r="156" spans="4:7" ht="12.75" hidden="1" customHeight="1" x14ac:dyDescent="0.2">
      <c r="D156" s="24">
        <f t="shared" si="2"/>
        <v>30</v>
      </c>
      <c r="E156" s="26">
        <f t="shared" si="4"/>
        <v>0</v>
      </c>
      <c r="F156" s="4" t="str">
        <f>IFERROR((#REF!+#REF!+#REF!),"")</f>
        <v/>
      </c>
      <c r="G156" s="1"/>
    </row>
    <row r="157" spans="4:7" ht="12.75" hidden="1" customHeight="1" x14ac:dyDescent="0.2">
      <c r="D157" s="24">
        <f t="shared" si="2"/>
        <v>31</v>
      </c>
      <c r="E157" s="26">
        <f t="shared" si="4"/>
        <v>0</v>
      </c>
      <c r="F157" s="4" t="str">
        <f>IFERROR((#REF!+#REF!+#REF!),"")</f>
        <v/>
      </c>
      <c r="G157" s="1"/>
    </row>
    <row r="158" spans="4:7" ht="12.75" hidden="1" customHeight="1" x14ac:dyDescent="0.2">
      <c r="D158" s="24">
        <f t="shared" si="2"/>
        <v>32</v>
      </c>
      <c r="E158" s="26">
        <f t="shared" si="4"/>
        <v>0</v>
      </c>
      <c r="F158" s="4" t="str">
        <f>IFERROR((#REF!+#REF!+#REF!),"")</f>
        <v/>
      </c>
      <c r="G158" s="1"/>
    </row>
    <row r="159" spans="4:7" ht="12.75" hidden="1" customHeight="1" x14ac:dyDescent="0.2">
      <c r="D159" s="24">
        <f t="shared" ref="D159:D190" si="5">A42</f>
        <v>33</v>
      </c>
      <c r="E159" s="26">
        <f t="shared" si="4"/>
        <v>0</v>
      </c>
      <c r="F159" s="4" t="str">
        <f>IFERROR((#REF!+#REF!+#REF!),"")</f>
        <v/>
      </c>
      <c r="G159" s="1"/>
    </row>
    <row r="160" spans="4:7" ht="12.75" hidden="1" customHeight="1" x14ac:dyDescent="0.2">
      <c r="D160" s="24">
        <f t="shared" si="5"/>
        <v>34</v>
      </c>
      <c r="E160" s="26">
        <f t="shared" si="4"/>
        <v>0</v>
      </c>
      <c r="F160" s="4" t="str">
        <f>IFERROR((#REF!+#REF!+#REF!),"")</f>
        <v/>
      </c>
      <c r="G160" s="1"/>
    </row>
    <row r="161" spans="4:7" ht="12.75" hidden="1" customHeight="1" x14ac:dyDescent="0.2">
      <c r="D161" s="24">
        <f t="shared" si="5"/>
        <v>35</v>
      </c>
      <c r="E161" s="26">
        <f t="shared" si="4"/>
        <v>0</v>
      </c>
      <c r="F161" s="4" t="str">
        <f>IFERROR((#REF!+#REF!+#REF!),"")</f>
        <v/>
      </c>
      <c r="G161" s="1"/>
    </row>
    <row r="162" spans="4:7" ht="12.75" hidden="1" customHeight="1" x14ac:dyDescent="0.2">
      <c r="D162" s="24">
        <f t="shared" si="5"/>
        <v>36</v>
      </c>
      <c r="E162" s="26">
        <f t="shared" si="4"/>
        <v>0</v>
      </c>
      <c r="F162" s="4" t="str">
        <f>IFERROR((#REF!+#REF!+#REF!),"")</f>
        <v/>
      </c>
      <c r="G162" s="1"/>
    </row>
    <row r="163" spans="4:7" ht="12.75" hidden="1" customHeight="1" x14ac:dyDescent="0.2">
      <c r="D163" s="24">
        <f t="shared" si="5"/>
        <v>37</v>
      </c>
      <c r="E163" s="26">
        <f t="shared" si="4"/>
        <v>0</v>
      </c>
      <c r="F163" s="4" t="str">
        <f>IFERROR((#REF!+#REF!+#REF!),"")</f>
        <v/>
      </c>
      <c r="G163" s="1"/>
    </row>
    <row r="164" spans="4:7" ht="12.75" hidden="1" customHeight="1" x14ac:dyDescent="0.2">
      <c r="D164" s="24">
        <f t="shared" si="5"/>
        <v>38</v>
      </c>
      <c r="E164" s="26">
        <f t="shared" si="4"/>
        <v>0</v>
      </c>
      <c r="F164" s="4" t="str">
        <f>IFERROR((#REF!+#REF!+#REF!),"")</f>
        <v/>
      </c>
      <c r="G164" s="1"/>
    </row>
    <row r="165" spans="4:7" ht="12.75" hidden="1" customHeight="1" x14ac:dyDescent="0.2">
      <c r="D165" s="24">
        <f t="shared" si="5"/>
        <v>39</v>
      </c>
      <c r="E165" s="26">
        <f t="shared" si="4"/>
        <v>0</v>
      </c>
      <c r="F165" s="4" t="str">
        <f>IFERROR((#REF!+#REF!+#REF!),"")</f>
        <v/>
      </c>
      <c r="G165" s="1"/>
    </row>
    <row r="166" spans="4:7" ht="12.75" hidden="1" customHeight="1" x14ac:dyDescent="0.2">
      <c r="D166" s="24">
        <f t="shared" si="5"/>
        <v>40</v>
      </c>
      <c r="E166" s="26">
        <f t="shared" si="4"/>
        <v>0</v>
      </c>
      <c r="F166" s="4" t="str">
        <f>IFERROR((#REF!+#REF!+#REF!),"")</f>
        <v/>
      </c>
      <c r="G166" s="1"/>
    </row>
    <row r="167" spans="4:7" ht="12.75" hidden="1" customHeight="1" x14ac:dyDescent="0.2">
      <c r="D167" s="24">
        <f t="shared" si="5"/>
        <v>41</v>
      </c>
      <c r="E167" s="26">
        <f t="shared" ref="E167:E186" si="6">E50</f>
        <v>0</v>
      </c>
      <c r="F167" s="4" t="str">
        <f>IFERROR((#REF!+#REF!+#REF!),"")</f>
        <v/>
      </c>
      <c r="G167" s="1"/>
    </row>
    <row r="168" spans="4:7" ht="12.75" hidden="1" customHeight="1" x14ac:dyDescent="0.2">
      <c r="D168" s="24">
        <f t="shared" si="5"/>
        <v>42</v>
      </c>
      <c r="E168" s="26">
        <f t="shared" si="6"/>
        <v>0</v>
      </c>
      <c r="F168" s="4" t="str">
        <f>IFERROR((#REF!+#REF!+#REF!),"")</f>
        <v/>
      </c>
      <c r="G168" s="1"/>
    </row>
    <row r="169" spans="4:7" ht="12.75" hidden="1" customHeight="1" x14ac:dyDescent="0.2">
      <c r="D169" s="24">
        <f t="shared" si="5"/>
        <v>43</v>
      </c>
      <c r="E169" s="26">
        <f t="shared" si="6"/>
        <v>0</v>
      </c>
      <c r="F169" s="4" t="str">
        <f>IFERROR((#REF!+#REF!+#REF!),"")</f>
        <v/>
      </c>
      <c r="G169" s="1"/>
    </row>
    <row r="170" spans="4:7" ht="12.75" hidden="1" customHeight="1" x14ac:dyDescent="0.2">
      <c r="D170" s="24">
        <f t="shared" si="5"/>
        <v>44</v>
      </c>
      <c r="E170" s="26">
        <f t="shared" si="6"/>
        <v>0</v>
      </c>
      <c r="F170" s="4" t="str">
        <f>IFERROR((#REF!+#REF!+#REF!),"")</f>
        <v/>
      </c>
      <c r="G170" s="1"/>
    </row>
    <row r="171" spans="4:7" ht="12.75" hidden="1" customHeight="1" x14ac:dyDescent="0.2">
      <c r="D171" s="24">
        <f t="shared" si="5"/>
        <v>45</v>
      </c>
      <c r="E171" s="26">
        <f t="shared" si="6"/>
        <v>0</v>
      </c>
      <c r="F171" s="4" t="str">
        <f>IFERROR((#REF!+#REF!+#REF!),"")</f>
        <v/>
      </c>
      <c r="G171" s="1"/>
    </row>
    <row r="172" spans="4:7" ht="12.75" hidden="1" customHeight="1" x14ac:dyDescent="0.2">
      <c r="D172" s="24">
        <f t="shared" si="5"/>
        <v>46</v>
      </c>
      <c r="E172" s="26">
        <f t="shared" si="6"/>
        <v>0</v>
      </c>
      <c r="F172" s="4" t="str">
        <f>IFERROR((#REF!+#REF!+#REF!),"")</f>
        <v/>
      </c>
      <c r="G172" s="1"/>
    </row>
    <row r="173" spans="4:7" ht="12.75" hidden="1" customHeight="1" x14ac:dyDescent="0.2">
      <c r="D173" s="24">
        <f t="shared" si="5"/>
        <v>47</v>
      </c>
      <c r="E173" s="26">
        <f t="shared" si="6"/>
        <v>0</v>
      </c>
      <c r="F173" s="4" t="str">
        <f>IFERROR((#REF!+#REF!+#REF!),"")</f>
        <v/>
      </c>
      <c r="G173" s="1"/>
    </row>
    <row r="174" spans="4:7" ht="12.75" hidden="1" customHeight="1" x14ac:dyDescent="0.2">
      <c r="D174" s="24">
        <f t="shared" si="5"/>
        <v>48</v>
      </c>
      <c r="E174" s="26">
        <f t="shared" si="6"/>
        <v>0</v>
      </c>
      <c r="F174" s="4" t="str">
        <f>IFERROR((#REF!+#REF!+#REF!),"")</f>
        <v/>
      </c>
      <c r="G174" s="1"/>
    </row>
    <row r="175" spans="4:7" ht="12.75" hidden="1" customHeight="1" x14ac:dyDescent="0.2">
      <c r="D175" s="24">
        <f t="shared" si="5"/>
        <v>49</v>
      </c>
      <c r="E175" s="26">
        <f t="shared" si="6"/>
        <v>0</v>
      </c>
      <c r="F175" s="4" t="str">
        <f>IFERROR((#REF!+#REF!+#REF!),"")</f>
        <v/>
      </c>
      <c r="G175" s="1"/>
    </row>
    <row r="176" spans="4:7" ht="12.75" hidden="1" customHeight="1" x14ac:dyDescent="0.2">
      <c r="D176" s="24">
        <f t="shared" si="5"/>
        <v>50</v>
      </c>
      <c r="E176" s="26">
        <f t="shared" si="6"/>
        <v>0</v>
      </c>
      <c r="F176" s="4" t="str">
        <f>IFERROR((#REF!+#REF!+#REF!),"")</f>
        <v/>
      </c>
      <c r="G176" s="1"/>
    </row>
    <row r="177" spans="4:7" ht="12.75" hidden="1" customHeight="1" x14ac:dyDescent="0.2">
      <c r="D177" s="24">
        <f t="shared" si="5"/>
        <v>51</v>
      </c>
      <c r="E177" s="26">
        <f t="shared" si="6"/>
        <v>0</v>
      </c>
      <c r="F177" s="4" t="str">
        <f>IFERROR((#REF!+#REF!+#REF!),"")</f>
        <v/>
      </c>
      <c r="G177" s="1"/>
    </row>
    <row r="178" spans="4:7" ht="12.75" hidden="1" customHeight="1" x14ac:dyDescent="0.2">
      <c r="D178" s="24">
        <f t="shared" si="5"/>
        <v>52</v>
      </c>
      <c r="E178" s="26">
        <f t="shared" si="6"/>
        <v>0</v>
      </c>
      <c r="F178" s="4" t="str">
        <f>IFERROR((#REF!+#REF!+#REF!),"")</f>
        <v/>
      </c>
      <c r="G178" s="1"/>
    </row>
    <row r="179" spans="4:7" ht="12.75" hidden="1" customHeight="1" x14ac:dyDescent="0.2">
      <c r="D179" s="24">
        <f t="shared" si="5"/>
        <v>53</v>
      </c>
      <c r="E179" s="26">
        <f t="shared" si="6"/>
        <v>0</v>
      </c>
      <c r="F179" s="4" t="str">
        <f>IFERROR((#REF!+#REF!+#REF!),"")</f>
        <v/>
      </c>
      <c r="G179" s="1"/>
    </row>
    <row r="180" spans="4:7" ht="12.75" hidden="1" customHeight="1" x14ac:dyDescent="0.2">
      <c r="D180" s="24">
        <f t="shared" si="5"/>
        <v>54</v>
      </c>
      <c r="E180" s="26">
        <f t="shared" si="6"/>
        <v>0</v>
      </c>
      <c r="F180" s="4" t="str">
        <f>IFERROR((#REF!+#REF!+#REF!),"")</f>
        <v/>
      </c>
      <c r="G180" s="1"/>
    </row>
    <row r="181" spans="4:7" ht="12.75" hidden="1" customHeight="1" x14ac:dyDescent="0.2">
      <c r="D181" s="24">
        <f t="shared" si="5"/>
        <v>55</v>
      </c>
      <c r="E181" s="26">
        <f t="shared" si="6"/>
        <v>0</v>
      </c>
      <c r="F181" s="4" t="str">
        <f>IFERROR((#REF!+#REF!+#REF!),"")</f>
        <v/>
      </c>
      <c r="G181" s="1"/>
    </row>
    <row r="182" spans="4:7" ht="12.75" hidden="1" customHeight="1" x14ac:dyDescent="0.2">
      <c r="D182" s="24">
        <f t="shared" si="5"/>
        <v>56</v>
      </c>
      <c r="E182" s="26">
        <f t="shared" si="6"/>
        <v>0</v>
      </c>
      <c r="F182" s="4" t="str">
        <f>IFERROR((#REF!+#REF!+#REF!),"")</f>
        <v/>
      </c>
      <c r="G182" s="1"/>
    </row>
    <row r="183" spans="4:7" ht="12.75" hidden="1" customHeight="1" x14ac:dyDescent="0.2">
      <c r="D183" s="24">
        <f t="shared" si="5"/>
        <v>57</v>
      </c>
      <c r="E183" s="26">
        <f t="shared" si="6"/>
        <v>0</v>
      </c>
      <c r="F183" s="4" t="str">
        <f>IFERROR((#REF!+#REF!+#REF!),"")</f>
        <v/>
      </c>
      <c r="G183" s="1"/>
    </row>
    <row r="184" spans="4:7" ht="12.75" hidden="1" customHeight="1" x14ac:dyDescent="0.2">
      <c r="D184" s="24">
        <f t="shared" si="5"/>
        <v>58</v>
      </c>
      <c r="E184" s="26">
        <f t="shared" si="6"/>
        <v>0</v>
      </c>
      <c r="F184" s="4" t="str">
        <f>IFERROR((#REF!+#REF!+#REF!),"")</f>
        <v/>
      </c>
      <c r="G184" s="1"/>
    </row>
    <row r="185" spans="4:7" ht="12.75" hidden="1" customHeight="1" x14ac:dyDescent="0.2">
      <c r="D185" s="24">
        <f t="shared" si="5"/>
        <v>59</v>
      </c>
      <c r="E185" s="26">
        <f t="shared" si="6"/>
        <v>0</v>
      </c>
      <c r="F185" s="4" t="str">
        <f>IFERROR((#REF!+#REF!+#REF!),"")</f>
        <v/>
      </c>
      <c r="G185" s="1"/>
    </row>
    <row r="186" spans="4:7" ht="12.75" hidden="1" customHeight="1" x14ac:dyDescent="0.2">
      <c r="D186" s="24">
        <f t="shared" si="5"/>
        <v>60</v>
      </c>
      <c r="E186" s="26">
        <f t="shared" si="6"/>
        <v>0</v>
      </c>
      <c r="F186" s="4" t="str">
        <f>IFERROR((#REF!+#REF!+#REF!),"")</f>
        <v/>
      </c>
      <c r="G186" s="1"/>
    </row>
    <row r="187" spans="4:7" ht="12.75" hidden="1" customHeight="1" x14ac:dyDescent="0.2">
      <c r="D187" s="24">
        <f t="shared" si="5"/>
        <v>61</v>
      </c>
      <c r="E187" s="26">
        <f t="shared" ref="E187:E206" si="7">E70</f>
        <v>0</v>
      </c>
      <c r="F187" s="4" t="str">
        <f>IFERROR((#REF!+#REF!+#REF!),"")</f>
        <v/>
      </c>
      <c r="G187" s="1"/>
    </row>
    <row r="188" spans="4:7" ht="12.75" hidden="1" customHeight="1" x14ac:dyDescent="0.2">
      <c r="D188" s="24">
        <f t="shared" si="5"/>
        <v>62</v>
      </c>
      <c r="E188" s="26">
        <f t="shared" si="7"/>
        <v>0</v>
      </c>
      <c r="F188" s="4" t="str">
        <f>IFERROR((#REF!+#REF!+#REF!),"")</f>
        <v/>
      </c>
      <c r="G188" s="1"/>
    </row>
    <row r="189" spans="4:7" ht="12.75" hidden="1" customHeight="1" x14ac:dyDescent="0.2">
      <c r="D189" s="24">
        <f t="shared" si="5"/>
        <v>63</v>
      </c>
      <c r="E189" s="26">
        <f t="shared" si="7"/>
        <v>0</v>
      </c>
      <c r="F189" s="4" t="str">
        <f>IFERROR((#REF!+#REF!+#REF!),"")</f>
        <v/>
      </c>
      <c r="G189" s="1"/>
    </row>
    <row r="190" spans="4:7" ht="12.75" hidden="1" customHeight="1" x14ac:dyDescent="0.2">
      <c r="D190" s="24">
        <f t="shared" si="5"/>
        <v>64</v>
      </c>
      <c r="E190" s="26">
        <f t="shared" si="7"/>
        <v>0</v>
      </c>
      <c r="F190" s="4" t="str">
        <f>IFERROR((#REF!+#REF!+#REF!),"")</f>
        <v/>
      </c>
      <c r="G190" s="1"/>
    </row>
    <row r="191" spans="4:7" ht="12.75" hidden="1" customHeight="1" x14ac:dyDescent="0.2">
      <c r="D191" s="24">
        <f t="shared" ref="D191:D222" si="8">A74</f>
        <v>65</v>
      </c>
      <c r="E191" s="26">
        <f t="shared" si="7"/>
        <v>0</v>
      </c>
      <c r="F191" s="4" t="str">
        <f>IFERROR((#REF!+#REF!+#REF!),"")</f>
        <v/>
      </c>
      <c r="G191" s="1"/>
    </row>
    <row r="192" spans="4:7" ht="12.75" hidden="1" customHeight="1" x14ac:dyDescent="0.2">
      <c r="D192" s="24">
        <f t="shared" si="8"/>
        <v>66</v>
      </c>
      <c r="E192" s="26">
        <f t="shared" si="7"/>
        <v>0</v>
      </c>
      <c r="F192" s="4" t="str">
        <f>IFERROR((#REF!+#REF!+#REF!),"")</f>
        <v/>
      </c>
      <c r="G192" s="1"/>
    </row>
    <row r="193" spans="4:7" ht="12.75" hidden="1" customHeight="1" x14ac:dyDescent="0.2">
      <c r="D193" s="24">
        <f t="shared" si="8"/>
        <v>67</v>
      </c>
      <c r="E193" s="26">
        <f t="shared" si="7"/>
        <v>0</v>
      </c>
      <c r="F193" s="4" t="str">
        <f>IFERROR((#REF!+#REF!+#REF!),"")</f>
        <v/>
      </c>
      <c r="G193" s="1"/>
    </row>
    <row r="194" spans="4:7" ht="12.75" hidden="1" customHeight="1" x14ac:dyDescent="0.2">
      <c r="D194" s="24">
        <f t="shared" si="8"/>
        <v>68</v>
      </c>
      <c r="E194" s="26">
        <f t="shared" si="7"/>
        <v>0</v>
      </c>
      <c r="F194" s="4" t="str">
        <f>IFERROR((#REF!+#REF!+#REF!),"")</f>
        <v/>
      </c>
      <c r="G194" s="1"/>
    </row>
    <row r="195" spans="4:7" ht="12.75" hidden="1" customHeight="1" x14ac:dyDescent="0.2">
      <c r="D195" s="24">
        <f t="shared" si="8"/>
        <v>69</v>
      </c>
      <c r="E195" s="26">
        <f t="shared" si="7"/>
        <v>0</v>
      </c>
      <c r="F195" s="4" t="str">
        <f>IFERROR((#REF!+#REF!+#REF!),"")</f>
        <v/>
      </c>
      <c r="G195" s="1"/>
    </row>
    <row r="196" spans="4:7" ht="12.75" hidden="1" customHeight="1" x14ac:dyDescent="0.2">
      <c r="D196" s="24">
        <f t="shared" si="8"/>
        <v>70</v>
      </c>
      <c r="E196" s="26">
        <f t="shared" si="7"/>
        <v>0</v>
      </c>
      <c r="F196" s="4" t="str">
        <f>IFERROR((#REF!+#REF!+#REF!),"")</f>
        <v/>
      </c>
      <c r="G196" s="1"/>
    </row>
    <row r="197" spans="4:7" ht="12.75" hidden="1" customHeight="1" x14ac:dyDescent="0.2">
      <c r="D197" s="24">
        <f t="shared" si="8"/>
        <v>71</v>
      </c>
      <c r="E197" s="26">
        <f t="shared" si="7"/>
        <v>0</v>
      </c>
      <c r="F197" s="4" t="str">
        <f>IFERROR((#REF!+#REF!+#REF!),"")</f>
        <v/>
      </c>
      <c r="G197" s="1"/>
    </row>
    <row r="198" spans="4:7" ht="12.75" hidden="1" customHeight="1" x14ac:dyDescent="0.2">
      <c r="D198" s="24">
        <f t="shared" si="8"/>
        <v>72</v>
      </c>
      <c r="E198" s="26">
        <f t="shared" si="7"/>
        <v>0</v>
      </c>
      <c r="F198" s="4" t="str">
        <f>IFERROR((#REF!+#REF!+#REF!),"")</f>
        <v/>
      </c>
      <c r="G198" s="1"/>
    </row>
    <row r="199" spans="4:7" ht="12.75" hidden="1" customHeight="1" x14ac:dyDescent="0.2">
      <c r="D199" s="24">
        <f t="shared" si="8"/>
        <v>73</v>
      </c>
      <c r="E199" s="26">
        <f t="shared" si="7"/>
        <v>0</v>
      </c>
      <c r="F199" s="4" t="str">
        <f>IFERROR((#REF!+#REF!+#REF!),"")</f>
        <v/>
      </c>
      <c r="G199" s="1"/>
    </row>
    <row r="200" spans="4:7" ht="12.75" hidden="1" customHeight="1" x14ac:dyDescent="0.2">
      <c r="D200" s="24">
        <f t="shared" si="8"/>
        <v>74</v>
      </c>
      <c r="E200" s="26">
        <f t="shared" si="7"/>
        <v>0</v>
      </c>
      <c r="F200" s="4" t="str">
        <f>IFERROR((#REF!+#REF!+#REF!),"")</f>
        <v/>
      </c>
      <c r="G200" s="1"/>
    </row>
    <row r="201" spans="4:7" ht="12.75" hidden="1" customHeight="1" x14ac:dyDescent="0.2">
      <c r="D201" s="24">
        <f t="shared" si="8"/>
        <v>75</v>
      </c>
      <c r="E201" s="26">
        <f t="shared" si="7"/>
        <v>0</v>
      </c>
      <c r="F201" s="4" t="str">
        <f>IFERROR((#REF!+#REF!+#REF!),"")</f>
        <v/>
      </c>
      <c r="G201" s="1"/>
    </row>
    <row r="202" spans="4:7" ht="12.75" hidden="1" customHeight="1" x14ac:dyDescent="0.2">
      <c r="D202" s="24">
        <f t="shared" si="8"/>
        <v>76</v>
      </c>
      <c r="E202" s="26">
        <f t="shared" si="7"/>
        <v>0</v>
      </c>
      <c r="F202" s="4" t="str">
        <f>IFERROR((#REF!+#REF!+#REF!),"")</f>
        <v/>
      </c>
      <c r="G202" s="1"/>
    </row>
    <row r="203" spans="4:7" ht="12.75" hidden="1" customHeight="1" x14ac:dyDescent="0.2">
      <c r="D203" s="24">
        <f t="shared" si="8"/>
        <v>77</v>
      </c>
      <c r="E203" s="26">
        <f t="shared" si="7"/>
        <v>0</v>
      </c>
      <c r="F203" s="4" t="str">
        <f>IFERROR((#REF!+#REF!+#REF!),"")</f>
        <v/>
      </c>
      <c r="G203" s="1"/>
    </row>
    <row r="204" spans="4:7" ht="12.75" hidden="1" customHeight="1" x14ac:dyDescent="0.2">
      <c r="D204" s="24">
        <f t="shared" si="8"/>
        <v>78</v>
      </c>
      <c r="E204" s="26">
        <f t="shared" si="7"/>
        <v>0</v>
      </c>
      <c r="F204" s="4" t="str">
        <f>IFERROR((#REF!+#REF!+#REF!),"")</f>
        <v/>
      </c>
      <c r="G204" s="1"/>
    </row>
    <row r="205" spans="4:7" ht="12.75" hidden="1" customHeight="1" x14ac:dyDescent="0.2">
      <c r="D205" s="24">
        <f t="shared" si="8"/>
        <v>79</v>
      </c>
      <c r="E205" s="26">
        <f t="shared" si="7"/>
        <v>0</v>
      </c>
      <c r="F205" s="4" t="str">
        <f>IFERROR((#REF!+#REF!+#REF!),"")</f>
        <v/>
      </c>
      <c r="G205" s="1"/>
    </row>
    <row r="206" spans="4:7" ht="12.75" hidden="1" customHeight="1" x14ac:dyDescent="0.2">
      <c r="D206" s="24">
        <f t="shared" si="8"/>
        <v>80</v>
      </c>
      <c r="E206" s="26">
        <f t="shared" si="7"/>
        <v>0</v>
      </c>
      <c r="F206" s="4" t="str">
        <f>IFERROR((#REF!+#REF!+#REF!),"")</f>
        <v/>
      </c>
      <c r="G206" s="1"/>
    </row>
    <row r="207" spans="4:7" ht="12.75" hidden="1" customHeight="1" x14ac:dyDescent="0.2">
      <c r="D207" s="24">
        <f t="shared" si="8"/>
        <v>81</v>
      </c>
      <c r="E207" s="26">
        <f t="shared" ref="E207:E226" si="9">E90</f>
        <v>0</v>
      </c>
      <c r="F207" s="4" t="str">
        <f>IFERROR((#REF!+#REF!+#REF!),"")</f>
        <v/>
      </c>
      <c r="G207" s="1"/>
    </row>
    <row r="208" spans="4:7" ht="12.75" hidden="1" customHeight="1" x14ac:dyDescent="0.2">
      <c r="D208" s="24">
        <f t="shared" si="8"/>
        <v>82</v>
      </c>
      <c r="E208" s="26">
        <f t="shared" si="9"/>
        <v>0</v>
      </c>
      <c r="F208" s="4" t="str">
        <f>IFERROR((#REF!+#REF!+#REF!),"")</f>
        <v/>
      </c>
      <c r="G208" s="1"/>
    </row>
    <row r="209" spans="4:7" ht="12.75" hidden="1" customHeight="1" x14ac:dyDescent="0.2">
      <c r="D209" s="24">
        <f t="shared" si="8"/>
        <v>83</v>
      </c>
      <c r="E209" s="26">
        <f t="shared" si="9"/>
        <v>0</v>
      </c>
      <c r="F209" s="4" t="str">
        <f>IFERROR((#REF!+#REF!+#REF!),"")</f>
        <v/>
      </c>
      <c r="G209" s="1"/>
    </row>
    <row r="210" spans="4:7" ht="12.75" hidden="1" customHeight="1" x14ac:dyDescent="0.2">
      <c r="D210" s="24">
        <f t="shared" si="8"/>
        <v>84</v>
      </c>
      <c r="E210" s="26">
        <f t="shared" si="9"/>
        <v>0</v>
      </c>
      <c r="F210" s="4" t="str">
        <f>IFERROR((#REF!+#REF!+#REF!),"")</f>
        <v/>
      </c>
      <c r="G210" s="1"/>
    </row>
    <row r="211" spans="4:7" ht="12.75" hidden="1" customHeight="1" x14ac:dyDescent="0.2">
      <c r="D211" s="24">
        <f t="shared" si="8"/>
        <v>85</v>
      </c>
      <c r="E211" s="26">
        <f t="shared" si="9"/>
        <v>0</v>
      </c>
      <c r="F211" s="4" t="str">
        <f>IFERROR((#REF!+#REF!+#REF!),"")</f>
        <v/>
      </c>
      <c r="G211" s="1"/>
    </row>
    <row r="212" spans="4:7" ht="12.75" hidden="1" customHeight="1" x14ac:dyDescent="0.2">
      <c r="D212" s="24">
        <f t="shared" si="8"/>
        <v>86</v>
      </c>
      <c r="E212" s="26">
        <f t="shared" si="9"/>
        <v>0</v>
      </c>
      <c r="F212" s="4" t="str">
        <f>IFERROR((#REF!+#REF!+#REF!),"")</f>
        <v/>
      </c>
      <c r="G212" s="1"/>
    </row>
    <row r="213" spans="4:7" ht="12.75" hidden="1" customHeight="1" x14ac:dyDescent="0.2">
      <c r="D213" s="24">
        <f t="shared" si="8"/>
        <v>87</v>
      </c>
      <c r="E213" s="26">
        <f t="shared" si="9"/>
        <v>0</v>
      </c>
      <c r="F213" s="4" t="str">
        <f>IFERROR((#REF!+#REF!+#REF!),"")</f>
        <v/>
      </c>
      <c r="G213" s="1"/>
    </row>
    <row r="214" spans="4:7" ht="12.75" hidden="1" customHeight="1" x14ac:dyDescent="0.2">
      <c r="D214" s="24">
        <f t="shared" si="8"/>
        <v>88</v>
      </c>
      <c r="E214" s="26">
        <f t="shared" si="9"/>
        <v>0</v>
      </c>
      <c r="F214" s="4" t="str">
        <f>IFERROR((#REF!+#REF!+#REF!),"")</f>
        <v/>
      </c>
      <c r="G214" s="1"/>
    </row>
    <row r="215" spans="4:7" ht="12.75" hidden="1" customHeight="1" x14ac:dyDescent="0.2">
      <c r="D215" s="24">
        <f t="shared" si="8"/>
        <v>89</v>
      </c>
      <c r="E215" s="26">
        <f t="shared" si="9"/>
        <v>0</v>
      </c>
      <c r="F215" s="4" t="str">
        <f>IFERROR((#REF!+#REF!+#REF!),"")</f>
        <v/>
      </c>
      <c r="G215" s="1"/>
    </row>
    <row r="216" spans="4:7" ht="12.75" hidden="1" customHeight="1" x14ac:dyDescent="0.2">
      <c r="D216" s="24">
        <f t="shared" si="8"/>
        <v>90</v>
      </c>
      <c r="E216" s="26">
        <f t="shared" si="9"/>
        <v>0</v>
      </c>
      <c r="F216" s="4" t="str">
        <f>IFERROR((#REF!+#REF!+#REF!),"")</f>
        <v/>
      </c>
      <c r="G216" s="1"/>
    </row>
    <row r="217" spans="4:7" ht="12.75" hidden="1" customHeight="1" x14ac:dyDescent="0.2">
      <c r="D217" s="24">
        <f t="shared" si="8"/>
        <v>91</v>
      </c>
      <c r="E217" s="26">
        <f t="shared" si="9"/>
        <v>0</v>
      </c>
      <c r="F217" s="4" t="str">
        <f>IFERROR((#REF!+#REF!+#REF!),"")</f>
        <v/>
      </c>
      <c r="G217" s="1"/>
    </row>
    <row r="218" spans="4:7" ht="12.75" hidden="1" customHeight="1" x14ac:dyDescent="0.2">
      <c r="D218" s="24">
        <f t="shared" si="8"/>
        <v>92</v>
      </c>
      <c r="E218" s="26">
        <f t="shared" si="9"/>
        <v>0</v>
      </c>
      <c r="F218" s="4" t="str">
        <f>IFERROR((#REF!+#REF!+#REF!),"")</f>
        <v/>
      </c>
      <c r="G218" s="1"/>
    </row>
    <row r="219" spans="4:7" ht="12.75" hidden="1" customHeight="1" x14ac:dyDescent="0.2">
      <c r="D219" s="24">
        <f t="shared" si="8"/>
        <v>93</v>
      </c>
      <c r="E219" s="26">
        <f t="shared" si="9"/>
        <v>0</v>
      </c>
      <c r="F219" s="4" t="str">
        <f>IFERROR((#REF!+#REF!+#REF!),"")</f>
        <v/>
      </c>
      <c r="G219" s="1"/>
    </row>
    <row r="220" spans="4:7" ht="12.75" hidden="1" customHeight="1" x14ac:dyDescent="0.2">
      <c r="D220" s="24">
        <f t="shared" si="8"/>
        <v>94</v>
      </c>
      <c r="E220" s="26">
        <f t="shared" si="9"/>
        <v>0</v>
      </c>
      <c r="F220" s="4" t="str">
        <f>IFERROR((#REF!+#REF!+#REF!),"")</f>
        <v/>
      </c>
      <c r="G220" s="1"/>
    </row>
    <row r="221" spans="4:7" ht="12.75" hidden="1" customHeight="1" x14ac:dyDescent="0.2">
      <c r="D221" s="24">
        <f t="shared" si="8"/>
        <v>95</v>
      </c>
      <c r="E221" s="26">
        <f t="shared" si="9"/>
        <v>0</v>
      </c>
      <c r="F221" s="4" t="str">
        <f>IFERROR((#REF!+#REF!+#REF!),"")</f>
        <v/>
      </c>
      <c r="G221" s="1"/>
    </row>
    <row r="222" spans="4:7" ht="12.75" hidden="1" customHeight="1" x14ac:dyDescent="0.2">
      <c r="D222" s="24">
        <f t="shared" si="8"/>
        <v>96</v>
      </c>
      <c r="E222" s="26">
        <f t="shared" si="9"/>
        <v>0</v>
      </c>
      <c r="F222" s="4" t="str">
        <f>IFERROR((#REF!+#REF!+#REF!),"")</f>
        <v/>
      </c>
      <c r="G222" s="1"/>
    </row>
    <row r="223" spans="4:7" ht="12.75" hidden="1" customHeight="1" x14ac:dyDescent="0.2">
      <c r="D223" s="24">
        <f t="shared" ref="D223:D226" si="10">A106</f>
        <v>97</v>
      </c>
      <c r="E223" s="26">
        <f t="shared" si="9"/>
        <v>0</v>
      </c>
      <c r="F223" s="4" t="str">
        <f>IFERROR((#REF!+#REF!+#REF!),"")</f>
        <v/>
      </c>
      <c r="G223" s="1"/>
    </row>
    <row r="224" spans="4:7" ht="12.75" hidden="1" customHeight="1" x14ac:dyDescent="0.2">
      <c r="D224" s="24">
        <f t="shared" si="10"/>
        <v>98</v>
      </c>
      <c r="E224" s="26">
        <f t="shared" si="9"/>
        <v>0</v>
      </c>
      <c r="F224" s="4" t="str">
        <f>IFERROR((#REF!+#REF!+#REF!),"")</f>
        <v/>
      </c>
      <c r="G224" s="1"/>
    </row>
    <row r="225" spans="4:7" ht="12.75" hidden="1" customHeight="1" x14ac:dyDescent="0.2">
      <c r="D225" s="24">
        <f t="shared" si="10"/>
        <v>99</v>
      </c>
      <c r="E225" s="26">
        <f t="shared" si="9"/>
        <v>0</v>
      </c>
      <c r="F225" s="4" t="str">
        <f>IFERROR((#REF!+#REF!+#REF!),"")</f>
        <v/>
      </c>
      <c r="G225" s="1"/>
    </row>
    <row r="226" spans="4:7" ht="12.75" hidden="1" customHeight="1" x14ac:dyDescent="0.2">
      <c r="D226" s="27">
        <f t="shared" si="10"/>
        <v>100</v>
      </c>
      <c r="E226" s="28">
        <f t="shared" si="9"/>
        <v>0</v>
      </c>
      <c r="F226" s="4" t="str">
        <f>IFERROR((#REF!+#REF!+#REF!),"")</f>
        <v/>
      </c>
      <c r="G226" s="1"/>
    </row>
    <row r="227" spans="4:7" ht="12.75" hidden="1" customHeight="1" x14ac:dyDescent="0.2">
      <c r="D227" s="15"/>
      <c r="E227" s="29">
        <f>SUM(E127:E226)</f>
        <v>2.5</v>
      </c>
      <c r="F227" s="29" t="str">
        <f>IFERROR((#REF!+#REF!+#REF!),"")</f>
        <v/>
      </c>
    </row>
    <row r="228" spans="4:7" ht="12.75" hidden="1" customHeight="1" x14ac:dyDescent="0.2"/>
    <row r="229" spans="4:7" ht="12.75" hidden="1" customHeight="1" x14ac:dyDescent="0.2"/>
    <row r="230" spans="4:7" ht="12.75" hidden="1" customHeight="1" x14ac:dyDescent="0.2"/>
    <row r="231" spans="4:7" ht="12.75" hidden="1" customHeight="1" x14ac:dyDescent="0.2"/>
    <row r="232" spans="4:7" ht="12.75" hidden="1" customHeight="1" x14ac:dyDescent="0.2"/>
    <row r="233" spans="4:7" ht="12.75" hidden="1" customHeight="1" x14ac:dyDescent="0.2"/>
    <row r="234" spans="4:7" ht="12.75" hidden="1" customHeight="1" x14ac:dyDescent="0.2"/>
    <row r="235" spans="4:7" ht="12.75" hidden="1" customHeight="1" x14ac:dyDescent="0.2"/>
    <row r="236" spans="4:7" ht="12.75" hidden="1" customHeight="1" x14ac:dyDescent="0.2"/>
    <row r="237" spans="4:7" ht="12.75" hidden="1" customHeight="1" x14ac:dyDescent="0.2"/>
    <row r="238" spans="4:7" ht="12.75" hidden="1" customHeight="1" x14ac:dyDescent="0.2"/>
    <row r="239" spans="4:7" ht="12.75" hidden="1" customHeight="1" x14ac:dyDescent="0.2"/>
    <row r="240" spans="4:7" ht="12.75" hidden="1" customHeight="1" x14ac:dyDescent="0.2"/>
    <row r="241" ht="12.75" hidden="1" customHeight="1" x14ac:dyDescent="0.2"/>
    <row r="242" ht="12.75" hidden="1" customHeight="1" x14ac:dyDescent="0.2"/>
    <row r="243" ht="12.75" hidden="1" customHeight="1" x14ac:dyDescent="0.2"/>
    <row r="244" ht="12.75" hidden="1" customHeight="1" x14ac:dyDescent="0.2"/>
    <row r="245" ht="12.75" hidden="1" customHeight="1" x14ac:dyDescent="0.2"/>
    <row r="246" ht="12.75" hidden="1" customHeight="1" x14ac:dyDescent="0.2"/>
    <row r="247" ht="12.75" hidden="1" customHeight="1" x14ac:dyDescent="0.2"/>
    <row r="248" ht="12.75" hidden="1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</sheetData>
  <mergeCells count="28"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</mergeCells>
  <phoneticPr fontId="10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J10:J109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sheetPr codeName="Feuil2"/>
  <dimension ref="B1:O34"/>
  <sheetViews>
    <sheetView topLeftCell="E1" zoomScaleNormal="100" workbookViewId="0">
      <selection activeCell="F23" sqref="F23"/>
    </sheetView>
  </sheetViews>
  <sheetFormatPr baseColWidth="10" defaultRowHeight="12.75" x14ac:dyDescent="0.2"/>
  <cols>
    <col min="1" max="1" width="2.7109375" customWidth="1"/>
    <col min="3" max="3" width="10.85546875" customWidth="1"/>
    <col min="4" max="4" width="80.28515625" bestFit="1" customWidth="1"/>
    <col min="5" max="5" width="10.7109375" customWidth="1"/>
    <col min="6" max="6" width="25" customWidth="1"/>
    <col min="8" max="8" width="14.7109375" customWidth="1"/>
  </cols>
  <sheetData>
    <row r="1" spans="2:15" ht="13.5" thickBot="1" x14ac:dyDescent="0.25"/>
    <row r="2" spans="2:15" s="6" customFormat="1" ht="24.75" customHeight="1" thickBot="1" x14ac:dyDescent="0.25">
      <c r="B2" s="30" t="s">
        <v>1</v>
      </c>
      <c r="D2" s="31"/>
      <c r="F2" s="32"/>
      <c r="H2" s="33" t="s">
        <v>12</v>
      </c>
      <c r="I2" s="77">
        <v>1</v>
      </c>
      <c r="J2" s="77">
        <v>2</v>
      </c>
      <c r="K2" s="77">
        <v>3</v>
      </c>
      <c r="L2" s="77">
        <v>4.0999999999999996</v>
      </c>
      <c r="M2" s="77">
        <v>4.2</v>
      </c>
      <c r="N2" s="77">
        <v>5</v>
      </c>
      <c r="O2" s="78">
        <v>6</v>
      </c>
    </row>
    <row r="3" spans="2:15" x14ac:dyDescent="0.2">
      <c r="B3" s="34">
        <v>1</v>
      </c>
      <c r="D3" s="35"/>
      <c r="F3" s="36"/>
      <c r="H3" s="37" t="s">
        <v>13</v>
      </c>
      <c r="I3" s="38">
        <v>1964.230014</v>
      </c>
      <c r="J3" s="38">
        <v>2152.0099740000001</v>
      </c>
      <c r="K3" s="38">
        <v>2433.3800340000003</v>
      </c>
      <c r="L3" s="38">
        <v>2637.1400279999998</v>
      </c>
      <c r="M3" s="38">
        <v>3111.6700380000002</v>
      </c>
      <c r="N3" s="38">
        <v>3400.3000500000003</v>
      </c>
      <c r="O3" s="39">
        <v>3551.7099720000001</v>
      </c>
    </row>
    <row r="4" spans="2:15" x14ac:dyDescent="0.2">
      <c r="B4" s="40">
        <v>2</v>
      </c>
      <c r="D4" s="35"/>
      <c r="F4" s="35"/>
      <c r="H4" s="37" t="s">
        <v>14</v>
      </c>
      <c r="I4" s="38">
        <v>2128.7799840000002</v>
      </c>
      <c r="J4" s="38">
        <v>2322.1700459999997</v>
      </c>
      <c r="K4" s="38">
        <v>2618.2200480000001</v>
      </c>
      <c r="L4" s="38">
        <v>2829.10005</v>
      </c>
      <c r="M4" s="38">
        <v>3271.1899800000001</v>
      </c>
      <c r="N4" s="38">
        <v>3534.929952</v>
      </c>
      <c r="O4" s="39">
        <v>3725.0799840000004</v>
      </c>
    </row>
    <row r="5" spans="2:15" x14ac:dyDescent="0.2">
      <c r="B5" s="40">
        <v>3</v>
      </c>
      <c r="D5" s="35"/>
      <c r="F5" s="41"/>
      <c r="H5" s="37" t="s">
        <v>15</v>
      </c>
      <c r="I5" s="38">
        <v>2139.96</v>
      </c>
      <c r="J5" s="38">
        <v>2344.5299759999998</v>
      </c>
      <c r="K5" s="38">
        <v>2618.2200480000001</v>
      </c>
      <c r="L5" s="38">
        <v>2829.10005</v>
      </c>
      <c r="M5" s="38">
        <v>3271.1899800000001</v>
      </c>
      <c r="N5" s="38">
        <v>3534.929952</v>
      </c>
      <c r="O5" s="39">
        <v>3725.0799840000004</v>
      </c>
    </row>
    <row r="6" spans="2:15" x14ac:dyDescent="0.2">
      <c r="B6" s="40" t="s">
        <v>2</v>
      </c>
      <c r="D6" s="35"/>
      <c r="F6" s="35"/>
      <c r="H6" s="37" t="s">
        <v>16</v>
      </c>
      <c r="I6" s="38">
        <v>2151.1600079999998</v>
      </c>
      <c r="J6" s="38">
        <v>2366.8500240000003</v>
      </c>
      <c r="K6" s="38">
        <v>2736.0199499999999</v>
      </c>
      <c r="L6" s="38">
        <v>2963.4799499999999</v>
      </c>
      <c r="M6" s="38">
        <v>3387.2499659999999</v>
      </c>
      <c r="N6" s="38">
        <v>3633.329964</v>
      </c>
      <c r="O6" s="39">
        <v>3880.9399619999999</v>
      </c>
    </row>
    <row r="7" spans="2:15" x14ac:dyDescent="0.2">
      <c r="B7" s="40" t="s">
        <v>3</v>
      </c>
      <c r="D7" s="35"/>
      <c r="F7" s="35"/>
      <c r="H7" s="37" t="s">
        <v>17</v>
      </c>
      <c r="I7" s="38">
        <v>2162.3300279999999</v>
      </c>
      <c r="J7" s="38">
        <v>2389.2199500000002</v>
      </c>
      <c r="K7" s="38">
        <v>2736.0199499999999</v>
      </c>
      <c r="L7" s="38">
        <v>2963.4799499999999</v>
      </c>
      <c r="M7" s="38">
        <v>3387.2499659999999</v>
      </c>
      <c r="N7" s="38">
        <v>3633.329964</v>
      </c>
      <c r="O7" s="39">
        <v>3880.9399619999999</v>
      </c>
    </row>
    <row r="8" spans="2:15" x14ac:dyDescent="0.2">
      <c r="B8" s="40">
        <v>5</v>
      </c>
      <c r="D8" s="35"/>
      <c r="F8" s="35"/>
      <c r="H8" s="37" t="s">
        <v>18</v>
      </c>
      <c r="I8" s="38">
        <v>2173.4799540000004</v>
      </c>
      <c r="J8" s="38">
        <v>2411.60997</v>
      </c>
      <c r="K8" s="38">
        <v>2859.15996</v>
      </c>
      <c r="L8" s="38">
        <v>3104.2399500000001</v>
      </c>
      <c r="M8" s="38">
        <v>3503.1700080000001</v>
      </c>
      <c r="N8" s="38">
        <v>3731.6999879999998</v>
      </c>
      <c r="O8" s="42">
        <v>4036.8400259999999</v>
      </c>
    </row>
    <row r="9" spans="2:15" ht="13.5" thickBot="1" x14ac:dyDescent="0.25">
      <c r="B9" s="43">
        <v>6</v>
      </c>
      <c r="D9" s="35"/>
      <c r="F9" s="35"/>
      <c r="H9" s="37" t="s">
        <v>19</v>
      </c>
      <c r="I9" s="38">
        <v>2184.6799620000002</v>
      </c>
      <c r="J9" s="38">
        <v>2433.9400140000002</v>
      </c>
      <c r="K9" s="38">
        <v>2859.15996</v>
      </c>
      <c r="L9" s="38">
        <v>3104.2399500000001</v>
      </c>
      <c r="M9" s="38">
        <v>3503.1700080000001</v>
      </c>
      <c r="N9" s="38">
        <v>3731.6999879999998</v>
      </c>
      <c r="O9" s="42">
        <v>4036.8400259999999</v>
      </c>
    </row>
    <row r="10" spans="2:15" x14ac:dyDescent="0.2">
      <c r="B10" s="44"/>
      <c r="D10" s="35"/>
      <c r="F10" s="35"/>
      <c r="H10" s="37" t="s">
        <v>20</v>
      </c>
      <c r="I10" s="38">
        <v>2195.8699740000002</v>
      </c>
      <c r="J10" s="38">
        <v>2456.3100420000001</v>
      </c>
      <c r="K10" s="38">
        <v>2987.8000140000004</v>
      </c>
      <c r="L10" s="38">
        <v>3251.71002</v>
      </c>
      <c r="M10" s="38">
        <v>3619.1900100000003</v>
      </c>
      <c r="N10" s="38">
        <v>3830.1299880000001</v>
      </c>
      <c r="O10" s="39">
        <v>4192.7199959999998</v>
      </c>
    </row>
    <row r="11" spans="2:15" x14ac:dyDescent="0.2">
      <c r="D11" s="35"/>
      <c r="F11" s="35"/>
      <c r="H11" s="37" t="s">
        <v>21</v>
      </c>
      <c r="I11" s="38">
        <v>2207.089974</v>
      </c>
      <c r="J11" s="38">
        <v>2478.6999599999999</v>
      </c>
      <c r="K11" s="38">
        <v>2987.8000140000004</v>
      </c>
      <c r="L11" s="38">
        <v>3251.71002</v>
      </c>
      <c r="M11" s="38">
        <v>3619.1900100000003</v>
      </c>
      <c r="N11" s="38">
        <v>3830.1299880000001</v>
      </c>
      <c r="O11" s="39">
        <v>4192.7199959999998</v>
      </c>
    </row>
    <row r="12" spans="2:15" ht="13.5" thickBot="1" x14ac:dyDescent="0.25">
      <c r="D12" s="35"/>
      <c r="F12" s="45"/>
      <c r="H12" s="37" t="s">
        <v>22</v>
      </c>
      <c r="I12" s="38">
        <v>2218.240002</v>
      </c>
      <c r="J12" s="38">
        <v>2501.000016</v>
      </c>
      <c r="K12" s="38">
        <v>3122.2399920000003</v>
      </c>
      <c r="L12" s="38">
        <v>3406.149954</v>
      </c>
      <c r="M12" s="38">
        <v>3735.1800240000002</v>
      </c>
      <c r="N12" s="38">
        <v>3928.500012</v>
      </c>
      <c r="O12" s="39">
        <v>4348.5799740000002</v>
      </c>
    </row>
    <row r="13" spans="2:15" x14ac:dyDescent="0.2">
      <c r="D13" s="35"/>
      <c r="F13" s="44"/>
      <c r="H13" s="37" t="s">
        <v>23</v>
      </c>
      <c r="I13" s="38">
        <v>2287.1199900000001</v>
      </c>
      <c r="J13" s="38">
        <v>2588.7200159999998</v>
      </c>
      <c r="K13" s="38">
        <v>3122.2399920000003</v>
      </c>
      <c r="L13" s="38">
        <v>3406.149954</v>
      </c>
      <c r="M13" s="38">
        <v>3793.1999700000001</v>
      </c>
      <c r="N13" s="38">
        <v>3986.4599820000003</v>
      </c>
      <c r="O13" s="39">
        <v>4406.8600200000001</v>
      </c>
    </row>
    <row r="14" spans="2:15" x14ac:dyDescent="0.2">
      <c r="D14" s="35"/>
      <c r="F14" t="s">
        <v>70</v>
      </c>
      <c r="H14" s="37" t="s">
        <v>24</v>
      </c>
      <c r="I14" s="38">
        <v>2298.2800140000004</v>
      </c>
      <c r="J14" s="38">
        <v>2615.5599900000002</v>
      </c>
      <c r="K14" s="38">
        <v>3262.7299979999998</v>
      </c>
      <c r="L14" s="38">
        <v>3567.9300120000003</v>
      </c>
      <c r="M14" s="38">
        <v>3909.1400040000003</v>
      </c>
      <c r="N14" s="46">
        <v>4084.9199699999999</v>
      </c>
      <c r="O14" s="39">
        <v>4562.7399900000009</v>
      </c>
    </row>
    <row r="15" spans="2:15" x14ac:dyDescent="0.2">
      <c r="D15" s="35"/>
      <c r="F15" s="79"/>
      <c r="H15" s="37" t="s">
        <v>25</v>
      </c>
      <c r="I15" s="38">
        <v>2309.41005</v>
      </c>
      <c r="J15" s="38">
        <v>2642.40996</v>
      </c>
      <c r="K15" s="38">
        <v>3262.7299979999998</v>
      </c>
      <c r="L15" s="38">
        <v>3567.9300120000003</v>
      </c>
      <c r="M15" s="38">
        <v>3909.1400040000003</v>
      </c>
      <c r="N15" s="46">
        <v>4084.9199699999999</v>
      </c>
      <c r="O15" s="39">
        <v>4562.7399900000009</v>
      </c>
    </row>
    <row r="16" spans="2:15" x14ac:dyDescent="0.2">
      <c r="D16" s="35"/>
      <c r="F16" s="80" t="s">
        <v>71</v>
      </c>
      <c r="H16" s="37" t="s">
        <v>26</v>
      </c>
      <c r="I16" s="38">
        <v>2320.640046</v>
      </c>
      <c r="J16" s="38">
        <v>2669.1999540000002</v>
      </c>
      <c r="K16" s="38">
        <v>3409.5400260000001</v>
      </c>
      <c r="L16" s="38">
        <v>3737.4300420000004</v>
      </c>
      <c r="M16" s="38">
        <v>425.14997399999999</v>
      </c>
      <c r="N16" s="38">
        <v>4183.279998</v>
      </c>
      <c r="O16" s="39">
        <v>4718.6299559999998</v>
      </c>
    </row>
    <row r="17" spans="4:15" x14ac:dyDescent="0.2">
      <c r="D17" s="35"/>
      <c r="F17" s="79">
        <v>44805</v>
      </c>
      <c r="H17" s="37" t="s">
        <v>27</v>
      </c>
      <c r="I17" s="38">
        <v>2331.7999679999998</v>
      </c>
      <c r="J17" s="38">
        <v>2696.0100420000003</v>
      </c>
      <c r="K17" s="38">
        <v>3409.5400260000001</v>
      </c>
      <c r="L17" s="38">
        <v>3737.4300420000004</v>
      </c>
      <c r="M17" s="38">
        <v>425.14997399999999</v>
      </c>
      <c r="N17" s="38">
        <v>4183.279998</v>
      </c>
      <c r="O17" s="39">
        <v>4718.6299559999998</v>
      </c>
    </row>
    <row r="18" spans="4:15" x14ac:dyDescent="0.2">
      <c r="D18" s="35"/>
      <c r="H18" s="37" t="s">
        <v>28</v>
      </c>
      <c r="I18" s="38">
        <v>2342.9999759999996</v>
      </c>
      <c r="J18" s="38">
        <v>2722.8500159999999</v>
      </c>
      <c r="K18" s="38">
        <v>3522.1099800000002</v>
      </c>
      <c r="L18" s="38">
        <v>3886.9300140000005</v>
      </c>
      <c r="M18" s="38">
        <v>4141.1600159999998</v>
      </c>
      <c r="N18" s="38">
        <v>4281.6700140000003</v>
      </c>
      <c r="O18" s="39">
        <v>4874.5100280000006</v>
      </c>
    </row>
    <row r="19" spans="4:15" x14ac:dyDescent="0.2">
      <c r="D19" s="35"/>
      <c r="H19" s="37" t="s">
        <v>29</v>
      </c>
      <c r="I19" s="38">
        <v>2354.2199759999999</v>
      </c>
      <c r="J19" s="38">
        <v>2749.6699979999999</v>
      </c>
      <c r="K19" s="38">
        <v>3522.1099800000002</v>
      </c>
      <c r="L19" s="38">
        <v>3886.9300140000005</v>
      </c>
      <c r="M19" s="38">
        <v>4141.1600159999998</v>
      </c>
      <c r="N19" s="38">
        <v>4281.6700140000003</v>
      </c>
      <c r="O19" s="39">
        <v>4874.5100280000006</v>
      </c>
    </row>
    <row r="20" spans="4:15" x14ac:dyDescent="0.2">
      <c r="D20" s="35"/>
      <c r="H20" s="37" t="s">
        <v>30</v>
      </c>
      <c r="I20" s="38">
        <v>2365.3400159999997</v>
      </c>
      <c r="J20" s="38">
        <v>2776.4699879999998</v>
      </c>
      <c r="K20" s="38">
        <v>3578.0299500000001</v>
      </c>
      <c r="L20" s="46">
        <v>4042.4000459999997</v>
      </c>
      <c r="M20" s="38">
        <v>4257.1300380000002</v>
      </c>
      <c r="N20" s="38">
        <v>4380.0700260000003</v>
      </c>
      <c r="O20" s="42">
        <v>5030.3700060000001</v>
      </c>
    </row>
    <row r="21" spans="4:15" x14ac:dyDescent="0.2">
      <c r="D21" s="35"/>
      <c r="H21" s="37" t="s">
        <v>31</v>
      </c>
      <c r="I21" s="38">
        <v>2376.5300280000001</v>
      </c>
      <c r="J21" s="38">
        <v>2803.319958</v>
      </c>
      <c r="K21" s="38">
        <v>3578.0299500000001</v>
      </c>
      <c r="L21" s="46">
        <v>4042.4000459999997</v>
      </c>
      <c r="M21" s="38">
        <v>4257.1300380000002</v>
      </c>
      <c r="N21" s="38">
        <v>4380.0700260000003</v>
      </c>
      <c r="O21" s="42">
        <v>5030.3700060000001</v>
      </c>
    </row>
    <row r="22" spans="4:15" x14ac:dyDescent="0.2">
      <c r="D22" s="35"/>
      <c r="H22" s="37" t="s">
        <v>32</v>
      </c>
      <c r="I22" s="38">
        <v>2387.7200400000002</v>
      </c>
      <c r="J22" s="38">
        <v>2830.1500380000002</v>
      </c>
      <c r="K22" s="38">
        <v>3665.0100420000003</v>
      </c>
      <c r="L22" s="38">
        <v>4204.0900380000003</v>
      </c>
      <c r="M22" s="38">
        <v>4373.1199500000002</v>
      </c>
      <c r="N22" s="38">
        <v>4478.4600420000006</v>
      </c>
      <c r="O22" s="39">
        <v>5186.2499760000001</v>
      </c>
    </row>
    <row r="23" spans="4:15" ht="13.5" thickBot="1" x14ac:dyDescent="0.25">
      <c r="D23" s="45"/>
      <c r="H23" s="37" t="s">
        <v>33</v>
      </c>
      <c r="I23" s="38">
        <v>2398.920048</v>
      </c>
      <c r="J23" s="38">
        <v>2856.9600240000004</v>
      </c>
      <c r="K23" s="38">
        <v>3665.0100420000003</v>
      </c>
      <c r="L23" s="38">
        <v>4204.0900380000003</v>
      </c>
      <c r="M23" s="38">
        <v>4373.1199500000002</v>
      </c>
      <c r="N23" s="38">
        <v>4478.4600420000006</v>
      </c>
      <c r="O23" s="39">
        <v>5186.2499760000001</v>
      </c>
    </row>
    <row r="24" spans="4:15" x14ac:dyDescent="0.2">
      <c r="H24" s="37" t="s">
        <v>34</v>
      </c>
      <c r="I24" s="38">
        <v>2410.069974</v>
      </c>
      <c r="J24" s="38">
        <v>2883.7600140000004</v>
      </c>
      <c r="K24" s="38">
        <v>3752.0300159999997</v>
      </c>
      <c r="L24" s="38">
        <v>4372.2599880000007</v>
      </c>
      <c r="M24" s="38">
        <v>4489.1500499999993</v>
      </c>
      <c r="N24" s="38">
        <v>4576.8800460000002</v>
      </c>
      <c r="O24" s="39">
        <v>5342.1199500000002</v>
      </c>
    </row>
    <row r="25" spans="4:15" x14ac:dyDescent="0.2">
      <c r="H25" s="37" t="s">
        <v>35</v>
      </c>
      <c r="I25" s="38">
        <v>2421.279978</v>
      </c>
      <c r="J25" s="38">
        <v>2910.5799959999999</v>
      </c>
      <c r="K25" s="38">
        <v>3752.0300159999997</v>
      </c>
      <c r="L25" s="38">
        <v>4385.1300419999998</v>
      </c>
      <c r="M25" s="38">
        <v>4489.1500499999993</v>
      </c>
      <c r="N25" s="38">
        <v>4576.8800460000002</v>
      </c>
      <c r="O25" s="39">
        <v>5342.1199500000002</v>
      </c>
    </row>
    <row r="26" spans="4:15" x14ac:dyDescent="0.2">
      <c r="H26" s="37" t="s">
        <v>36</v>
      </c>
      <c r="I26" s="38">
        <v>2432.430006</v>
      </c>
      <c r="J26" s="38">
        <v>2937.4099740000001</v>
      </c>
      <c r="K26" s="38">
        <v>3839.0200020000002</v>
      </c>
      <c r="L26" s="38">
        <v>4472.1200280000003</v>
      </c>
      <c r="M26" s="38">
        <v>4605.0999780000002</v>
      </c>
      <c r="N26" s="38">
        <v>4675.2399719999994</v>
      </c>
      <c r="O26" s="39">
        <v>5498.0000220000002</v>
      </c>
    </row>
    <row r="27" spans="4:15" x14ac:dyDescent="0.2">
      <c r="H27" s="37" t="s">
        <v>37</v>
      </c>
      <c r="I27" s="38">
        <v>2443.6300140000003</v>
      </c>
      <c r="J27" s="38">
        <v>2964.2399519999999</v>
      </c>
      <c r="K27" s="38">
        <v>3839.0200020000002</v>
      </c>
      <c r="L27" s="38">
        <v>4472.1200280000003</v>
      </c>
      <c r="M27" s="38">
        <v>4605.0999780000002</v>
      </c>
      <c r="N27" s="38">
        <v>4675.2399719999994</v>
      </c>
      <c r="O27" s="39">
        <v>5498.0000220000002</v>
      </c>
    </row>
    <row r="28" spans="4:15" x14ac:dyDescent="0.2">
      <c r="H28" s="37" t="s">
        <v>38</v>
      </c>
      <c r="I28" s="38">
        <v>2454.8300220000001</v>
      </c>
      <c r="J28" s="38">
        <v>2991.0800279999999</v>
      </c>
      <c r="K28" s="38">
        <v>3925.999992</v>
      </c>
      <c r="L28" s="38">
        <v>4559.1300060000003</v>
      </c>
      <c r="M28" s="38">
        <v>4721.1099840000006</v>
      </c>
      <c r="N28" s="38">
        <v>4773.6599759999999</v>
      </c>
      <c r="O28" s="39">
        <v>5658.2699700000003</v>
      </c>
    </row>
    <row r="29" spans="4:15" x14ac:dyDescent="0.2">
      <c r="H29" s="37" t="s">
        <v>39</v>
      </c>
      <c r="I29" s="38">
        <v>2465.9800500000001</v>
      </c>
      <c r="J29" s="38">
        <v>3017.8700220000001</v>
      </c>
      <c r="K29" s="38">
        <v>3925.999992</v>
      </c>
      <c r="L29" s="38">
        <v>4559.1300060000003</v>
      </c>
      <c r="M29" s="38">
        <v>4721.1099840000006</v>
      </c>
      <c r="N29" s="38">
        <v>4773.6599759999999</v>
      </c>
      <c r="O29" s="39">
        <v>5658.2699700000003</v>
      </c>
    </row>
    <row r="30" spans="4:15" x14ac:dyDescent="0.2">
      <c r="H30" s="37" t="s">
        <v>40</v>
      </c>
      <c r="I30" s="38">
        <v>2477.1899520000002</v>
      </c>
      <c r="J30" s="38">
        <v>3044.709996</v>
      </c>
      <c r="K30" s="38">
        <v>4012.9999740000003</v>
      </c>
      <c r="L30" s="38">
        <v>4646.0700120000001</v>
      </c>
      <c r="M30" s="38">
        <v>4837.0600139999997</v>
      </c>
      <c r="N30" s="38">
        <v>4872.0399959999995</v>
      </c>
      <c r="O30" s="39">
        <v>5658.2699700000003</v>
      </c>
    </row>
    <row r="31" spans="4:15" x14ac:dyDescent="0.2">
      <c r="H31" s="37" t="s">
        <v>41</v>
      </c>
      <c r="I31" s="38">
        <v>2477.1899520000002</v>
      </c>
      <c r="J31" s="38">
        <v>3071.509986</v>
      </c>
      <c r="K31" s="38">
        <v>4012.9999740000003</v>
      </c>
      <c r="L31" s="38">
        <v>4646.0700120000001</v>
      </c>
      <c r="M31" s="38">
        <v>4837.0600139999997</v>
      </c>
      <c r="N31" s="38">
        <v>4872.0399959999995</v>
      </c>
      <c r="O31" s="39">
        <v>5658.2699700000003</v>
      </c>
    </row>
    <row r="32" spans="4:15" x14ac:dyDescent="0.2">
      <c r="H32" s="37" t="s">
        <v>42</v>
      </c>
      <c r="I32" s="38">
        <v>2477.1899520000002</v>
      </c>
      <c r="J32" s="38">
        <v>3098.7000240000002</v>
      </c>
      <c r="K32" s="38">
        <v>4012.9999740000003</v>
      </c>
      <c r="L32" s="38">
        <v>4646.0700120000001</v>
      </c>
      <c r="M32" s="38">
        <v>4837.0600139999997</v>
      </c>
      <c r="N32" s="38">
        <v>4872.0399959999995</v>
      </c>
      <c r="O32" s="39">
        <v>5658.2699700000003</v>
      </c>
    </row>
    <row r="33" spans="8:15" x14ac:dyDescent="0.2">
      <c r="H33" s="37" t="s">
        <v>43</v>
      </c>
      <c r="I33" s="38">
        <v>2477.1899520000002</v>
      </c>
      <c r="J33" s="38">
        <v>3098.7000240000002</v>
      </c>
      <c r="K33" s="38">
        <v>4012.9999740000003</v>
      </c>
      <c r="L33" s="38">
        <v>4646.0700120000001</v>
      </c>
      <c r="M33" s="38">
        <v>4837.0600139999997</v>
      </c>
      <c r="N33" s="38">
        <v>4872.0399959999995</v>
      </c>
      <c r="O33" s="39">
        <v>5658.2699700000003</v>
      </c>
    </row>
    <row r="34" spans="8:15" ht="13.5" thickBot="1" x14ac:dyDescent="0.25">
      <c r="H34" s="47" t="s">
        <v>44</v>
      </c>
      <c r="I34" s="48">
        <v>2477.1899520000002</v>
      </c>
      <c r="J34" s="48">
        <v>3098.7000240000002</v>
      </c>
      <c r="K34" s="48">
        <v>4012.9999740000003</v>
      </c>
      <c r="L34" s="48">
        <v>4646.0700120000001</v>
      </c>
      <c r="M34" s="48">
        <v>4837.0600139999997</v>
      </c>
      <c r="N34" s="48">
        <v>4872.0399959999995</v>
      </c>
      <c r="O34" s="49">
        <v>5658.2699700000003</v>
      </c>
    </row>
  </sheetData>
  <phoneticPr fontId="10" type="noConversion"/>
  <pageMargins left="0.7" right="0.7" top="0.75" bottom="0.75" header="0.3" footer="0.3"/>
  <ignoredErrors>
    <ignoredError sqref="H3:H3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Mloc 2022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Yves</cp:lastModifiedBy>
  <cp:lastPrinted>2022-10-04T12:33:39Z</cp:lastPrinted>
  <dcterms:created xsi:type="dcterms:W3CDTF">2003-10-28T07:22:35Z</dcterms:created>
  <dcterms:modified xsi:type="dcterms:W3CDTF">2022-10-24T16:12:00Z</dcterms:modified>
</cp:coreProperties>
</file>