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69AB21B4-B4C4-4D07-8950-EC2E65639235}" xr6:coauthVersionLast="47" xr6:coauthVersionMax="47" xr10:uidLastSave="{00000000-0000-0000-0000-000000000000}"/>
  <bookViews>
    <workbookView xWindow="-28920" yWindow="-120" windowWidth="29040" windowHeight="15840" xr2:uid="{058382B2-D7E1-40AF-8319-7C344059C105}"/>
  </bookViews>
  <sheets>
    <sheet name="BCom" sheetId="3" r:id="rId1"/>
    <sheet name="Filtre" sheetId="4" r:id="rId2"/>
    <sheet name="Stock" sheetId="2" r:id="rId3"/>
  </sheets>
  <externalReferences>
    <externalReference r:id="rId4"/>
  </externalReferences>
  <definedNames>
    <definedName name="_xlnm._FilterDatabase" localSheetId="1" hidden="1">Filtre!$A$1:$T$300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4" l="1" a="1"/>
  <c r="A6" i="4" s="1"/>
  <c r="A7" i="4" a="1"/>
  <c r="A7" i="4" s="1"/>
  <c r="A8" i="4" a="1"/>
  <c r="A8" i="4" s="1"/>
  <c r="A9" i="4" a="1"/>
  <c r="A9" i="4" s="1"/>
  <c r="A10" i="4" a="1"/>
  <c r="A10" i="4" s="1"/>
  <c r="A11" i="4" a="1"/>
  <c r="A11" i="4" s="1"/>
  <c r="A12" i="4" a="1"/>
  <c r="A12" i="4" s="1"/>
  <c r="A13" i="4" a="1"/>
  <c r="A13" i="4" s="1"/>
  <c r="A14" i="4" a="1"/>
  <c r="A14" i="4" s="1"/>
  <c r="A15" i="4" a="1"/>
  <c r="A15" i="4" s="1"/>
  <c r="A16" i="4" a="1"/>
  <c r="A16" i="4" s="1"/>
  <c r="A17" i="4" a="1"/>
  <c r="A17" i="4" s="1"/>
  <c r="A18" i="4" a="1"/>
  <c r="A18" i="4" s="1"/>
  <c r="A19" i="4" a="1"/>
  <c r="A19" i="4" s="1"/>
  <c r="A20" i="4" a="1"/>
  <c r="A20" i="4" s="1"/>
  <c r="A21" i="4" a="1"/>
  <c r="A21" i="4" s="1"/>
  <c r="A22" i="4" a="1"/>
  <c r="A22" i="4" s="1"/>
  <c r="A23" i="4" a="1"/>
  <c r="A23" i="4" s="1"/>
  <c r="A24" i="4" a="1"/>
  <c r="A24" i="4" s="1"/>
  <c r="A25" i="4" a="1"/>
  <c r="A25" i="4" s="1"/>
  <c r="A26" i="4" a="1"/>
  <c r="A26" i="4" s="1"/>
  <c r="A27" i="4" a="1"/>
  <c r="A27" i="4" s="1"/>
  <c r="A28" i="4" a="1"/>
  <c r="A28" i="4" s="1"/>
  <c r="A29" i="4" a="1"/>
  <c r="A29" i="4" s="1"/>
  <c r="A30" i="4" a="1"/>
  <c r="A30" i="4" s="1"/>
  <c r="A31" i="4" a="1"/>
  <c r="A31" i="4" s="1"/>
  <c r="A32" i="4" a="1"/>
  <c r="A32" i="4" s="1"/>
  <c r="A33" i="4" a="1"/>
  <c r="A33" i="4" s="1"/>
  <c r="A34" i="4" a="1"/>
  <c r="A34" i="4" s="1"/>
  <c r="A35" i="4" a="1"/>
  <c r="A35" i="4" s="1"/>
  <c r="A36" i="4" a="1"/>
  <c r="A36" i="4" s="1"/>
  <c r="A37" i="4" a="1"/>
  <c r="A37" i="4" s="1"/>
  <c r="A38" i="4" a="1"/>
  <c r="A38" i="4" s="1"/>
  <c r="A39" i="4" a="1"/>
  <c r="A39" i="4" s="1"/>
  <c r="A40" i="4" a="1"/>
  <c r="A40" i="4" s="1"/>
  <c r="A41" i="4" a="1"/>
  <c r="A41" i="4" s="1"/>
  <c r="A42" i="4" a="1"/>
  <c r="A42" i="4" s="1"/>
  <c r="A43" i="4" a="1"/>
  <c r="A43" i="4" s="1"/>
  <c r="A44" i="4" a="1"/>
  <c r="A44" i="4" s="1"/>
  <c r="A45" i="4" a="1"/>
  <c r="A45" i="4" s="1"/>
  <c r="A46" i="4" a="1"/>
  <c r="A46" i="4" s="1"/>
  <c r="A47" i="4" a="1"/>
  <c r="A47" i="4"/>
  <c r="A48" i="4" a="1"/>
  <c r="A48" i="4" s="1"/>
  <c r="A49" i="4" a="1"/>
  <c r="A49" i="4" s="1"/>
  <c r="A50" i="4" a="1"/>
  <c r="A50" i="4" s="1"/>
  <c r="A51" i="4" a="1"/>
  <c r="A51" i="4" s="1"/>
  <c r="A52" i="4" a="1"/>
  <c r="A52" i="4" s="1"/>
  <c r="A53" i="4" a="1"/>
  <c r="A53" i="4" s="1"/>
  <c r="A54" i="4" a="1"/>
  <c r="A54" i="4" s="1"/>
  <c r="A55" i="4" a="1"/>
  <c r="A55" i="4" s="1"/>
  <c r="A56" i="4" a="1"/>
  <c r="A56" i="4" s="1"/>
  <c r="A57" i="4" a="1"/>
  <c r="A57" i="4" s="1"/>
  <c r="A58" i="4" a="1"/>
  <c r="A58" i="4" s="1"/>
  <c r="A59" i="4" a="1"/>
  <c r="A59" i="4" s="1"/>
  <c r="A60" i="4" a="1"/>
  <c r="A60" i="4" s="1"/>
  <c r="A61" i="4" a="1"/>
  <c r="A61" i="4" s="1"/>
  <c r="A62" i="4" a="1"/>
  <c r="A62" i="4" s="1"/>
  <c r="A63" i="4" a="1"/>
  <c r="A63" i="4" s="1"/>
  <c r="A64" i="4" a="1"/>
  <c r="A64" i="4" s="1"/>
  <c r="A65" i="4" a="1"/>
  <c r="A65" i="4" s="1"/>
  <c r="A66" i="4" a="1"/>
  <c r="A66" i="4" s="1"/>
  <c r="A67" i="4" a="1"/>
  <c r="A67" i="4" s="1"/>
  <c r="A68" i="4" a="1"/>
  <c r="A68" i="4" s="1"/>
  <c r="A69" i="4" a="1"/>
  <c r="A69" i="4" s="1"/>
  <c r="A70" i="4" a="1"/>
  <c r="A70" i="4" s="1"/>
  <c r="A71" i="4" a="1"/>
  <c r="A71" i="4" s="1"/>
  <c r="A72" i="4" a="1"/>
  <c r="A72" i="4" s="1"/>
  <c r="A73" i="4" a="1"/>
  <c r="A73" i="4" s="1"/>
  <c r="A74" i="4" a="1"/>
  <c r="A74" i="4" s="1"/>
  <c r="A75" i="4" a="1"/>
  <c r="A75" i="4" s="1"/>
  <c r="A76" i="4" a="1"/>
  <c r="A76" i="4" s="1"/>
  <c r="A77" i="4" a="1"/>
  <c r="A77" i="4" s="1"/>
  <c r="A78" i="4" a="1"/>
  <c r="A78" i="4" s="1"/>
  <c r="A79" i="4" a="1"/>
  <c r="A79" i="4" s="1"/>
  <c r="A80" i="4" a="1"/>
  <c r="A80" i="4" s="1"/>
  <c r="A81" i="4" a="1"/>
  <c r="A81" i="4" s="1"/>
  <c r="A82" i="4" a="1"/>
  <c r="A82" i="4" s="1"/>
  <c r="A83" i="4" a="1"/>
  <c r="A83" i="4" s="1"/>
  <c r="A84" i="4" a="1"/>
  <c r="A84" i="4" s="1"/>
  <c r="A85" i="4" a="1"/>
  <c r="A85" i="4" s="1"/>
  <c r="A86" i="4" a="1"/>
  <c r="A86" i="4" s="1"/>
  <c r="A87" i="4" a="1"/>
  <c r="A87" i="4" s="1"/>
  <c r="A88" i="4" a="1"/>
  <c r="A88" i="4" s="1"/>
  <c r="A89" i="4" a="1"/>
  <c r="A89" i="4" s="1"/>
  <c r="A90" i="4" a="1"/>
  <c r="A90" i="4" s="1"/>
  <c r="A91" i="4" a="1"/>
  <c r="A91" i="4" s="1"/>
  <c r="A92" i="4" a="1"/>
  <c r="A92" i="4" s="1"/>
  <c r="A93" i="4" a="1"/>
  <c r="A93" i="4"/>
  <c r="A94" i="4" a="1"/>
  <c r="A94" i="4" s="1"/>
  <c r="A95" i="4" a="1"/>
  <c r="A95" i="4"/>
  <c r="A96" i="4" a="1"/>
  <c r="A96" i="4" s="1"/>
  <c r="A97" i="4" a="1"/>
  <c r="A97" i="4" s="1"/>
  <c r="A98" i="4" a="1"/>
  <c r="A98" i="4" s="1"/>
  <c r="A99" i="4" a="1"/>
  <c r="A99" i="4" s="1"/>
  <c r="A100" i="4" a="1"/>
  <c r="A100" i="4" s="1"/>
  <c r="A101" i="4" a="1"/>
  <c r="A101" i="4"/>
  <c r="A102" i="4" a="1"/>
  <c r="A102" i="4" s="1"/>
  <c r="A103" i="4" a="1"/>
  <c r="A103" i="4"/>
  <c r="A104" i="4" a="1"/>
  <c r="A104" i="4" s="1"/>
  <c r="A105" i="4" a="1"/>
  <c r="A105" i="4" s="1"/>
  <c r="A106" i="4" a="1"/>
  <c r="A106" i="4" s="1"/>
  <c r="A107" i="4" a="1"/>
  <c r="A107" i="4" s="1"/>
  <c r="A108" i="4" a="1"/>
  <c r="A108" i="4" s="1"/>
  <c r="A109" i="4" a="1"/>
  <c r="A109" i="4"/>
  <c r="A110" i="4" a="1"/>
  <c r="A110" i="4" s="1"/>
  <c r="A111" i="4" a="1"/>
  <c r="A111" i="4"/>
  <c r="A112" i="4" a="1"/>
  <c r="A112" i="4" s="1"/>
  <c r="A113" i="4" a="1"/>
  <c r="A113" i="4" s="1"/>
  <c r="A114" i="4" a="1"/>
  <c r="A114" i="4" s="1"/>
  <c r="A115" i="4" a="1"/>
  <c r="A115" i="4" s="1"/>
  <c r="A116" i="4" a="1"/>
  <c r="A116" i="4" s="1"/>
  <c r="A117" i="4" a="1"/>
  <c r="A117" i="4"/>
  <c r="A118" i="4" a="1"/>
  <c r="A118" i="4" s="1"/>
  <c r="A119" i="4" a="1"/>
  <c r="A119" i="4"/>
  <c r="A120" i="4" a="1"/>
  <c r="A120" i="4" s="1"/>
  <c r="A121" i="4" a="1"/>
  <c r="A121" i="4" s="1"/>
  <c r="A122" i="4" a="1"/>
  <c r="A122" i="4" s="1"/>
  <c r="A123" i="4" a="1"/>
  <c r="A123" i="4" s="1"/>
  <c r="A124" i="4" a="1"/>
  <c r="A124" i="4" s="1"/>
  <c r="A125" i="4" a="1"/>
  <c r="A125" i="4"/>
  <c r="A126" i="4" a="1"/>
  <c r="A126" i="4" s="1"/>
  <c r="A127" i="4" a="1"/>
  <c r="A127" i="4"/>
  <c r="A128" i="4" a="1"/>
  <c r="A128" i="4" s="1"/>
  <c r="A129" i="4" a="1"/>
  <c r="A129" i="4" s="1"/>
  <c r="A130" i="4" a="1"/>
  <c r="A130" i="4" s="1"/>
  <c r="A131" i="4" a="1"/>
  <c r="A131" i="4" s="1"/>
  <c r="A132" i="4" a="1"/>
  <c r="A132" i="4" s="1"/>
  <c r="A133" i="4" a="1"/>
  <c r="A133" i="4"/>
  <c r="A134" i="4" a="1"/>
  <c r="A134" i="4" s="1"/>
  <c r="A135" i="4" a="1"/>
  <c r="A135" i="4"/>
  <c r="A136" i="4" a="1"/>
  <c r="A136" i="4" s="1"/>
  <c r="A137" i="4" a="1"/>
  <c r="A137" i="4" s="1"/>
  <c r="A138" i="4" a="1"/>
  <c r="A138" i="4" s="1"/>
  <c r="A139" i="4" a="1"/>
  <c r="A139" i="4" s="1"/>
  <c r="A140" i="4" a="1"/>
  <c r="A140" i="4" s="1"/>
  <c r="A141" i="4" a="1"/>
  <c r="A141" i="4"/>
  <c r="A142" i="4" a="1"/>
  <c r="A142" i="4" s="1"/>
  <c r="A143" i="4" a="1"/>
  <c r="A143" i="4"/>
  <c r="A144" i="4" a="1"/>
  <c r="A144" i="4" s="1"/>
  <c r="A145" i="4" a="1"/>
  <c r="A145" i="4" s="1"/>
  <c r="A146" i="4" a="1"/>
  <c r="A146" i="4" s="1"/>
  <c r="A147" i="4" a="1"/>
  <c r="A147" i="4" s="1"/>
  <c r="A148" i="4" a="1"/>
  <c r="A148" i="4" s="1"/>
  <c r="A149" i="4" a="1"/>
  <c r="A149" i="4"/>
  <c r="A150" i="4" a="1"/>
  <c r="A150" i="4" s="1"/>
  <c r="A151" i="4" a="1"/>
  <c r="A151" i="4"/>
  <c r="A152" i="4" a="1"/>
  <c r="A152" i="4" s="1"/>
  <c r="A153" i="4" a="1"/>
  <c r="A153" i="4" s="1"/>
  <c r="A154" i="4" a="1"/>
  <c r="A154" i="4" s="1"/>
  <c r="A155" i="4" a="1"/>
  <c r="A155" i="4" s="1"/>
  <c r="A156" i="4" a="1"/>
  <c r="A156" i="4" s="1"/>
  <c r="A157" i="4" a="1"/>
  <c r="A157" i="4"/>
  <c r="A158" i="4" a="1"/>
  <c r="A158" i="4" s="1"/>
  <c r="A159" i="4" a="1"/>
  <c r="A159" i="4"/>
  <c r="A160" i="4" a="1"/>
  <c r="A160" i="4" s="1"/>
  <c r="A161" i="4" a="1"/>
  <c r="A161" i="4" s="1"/>
  <c r="A162" i="4" a="1"/>
  <c r="A162" i="4" s="1"/>
  <c r="A163" i="4" a="1"/>
  <c r="A163" i="4" s="1"/>
  <c r="A164" i="4" a="1"/>
  <c r="A164" i="4" s="1"/>
  <c r="A165" i="4" a="1"/>
  <c r="A165" i="4"/>
  <c r="A166" i="4" a="1"/>
  <c r="A166" i="4" s="1"/>
  <c r="A167" i="4" a="1"/>
  <c r="A167" i="4"/>
  <c r="A168" i="4" a="1"/>
  <c r="A168" i="4" s="1"/>
  <c r="A169" i="4" a="1"/>
  <c r="A169" i="4" s="1"/>
  <c r="A170" i="4" a="1"/>
  <c r="A170" i="4" s="1"/>
  <c r="A171" i="4" a="1"/>
  <c r="A171" i="4" s="1"/>
  <c r="A172" i="4" a="1"/>
  <c r="A172" i="4" s="1"/>
  <c r="A173" i="4" a="1"/>
  <c r="A173" i="4"/>
  <c r="A174" i="4" a="1"/>
  <c r="A174" i="4" s="1"/>
  <c r="A175" i="4" a="1"/>
  <c r="A175" i="4"/>
  <c r="A176" i="4" a="1"/>
  <c r="A176" i="4" s="1"/>
  <c r="A177" i="4" a="1"/>
  <c r="A177" i="4"/>
  <c r="A178" i="4" a="1"/>
  <c r="A178" i="4" s="1"/>
  <c r="A179" i="4" a="1"/>
  <c r="A179" i="4"/>
  <c r="A180" i="4" a="1"/>
  <c r="A180" i="4" s="1"/>
  <c r="A181" i="4" a="1"/>
  <c r="A181" i="4"/>
  <c r="A182" i="4" a="1"/>
  <c r="A182" i="4" s="1"/>
  <c r="A183" i="4" a="1"/>
  <c r="A183" i="4"/>
  <c r="A184" i="4" a="1"/>
  <c r="A184" i="4" s="1"/>
  <c r="A185" i="4" a="1"/>
  <c r="A185" i="4"/>
  <c r="A186" i="4" a="1"/>
  <c r="A186" i="4" s="1"/>
  <c r="A187" i="4" a="1"/>
  <c r="A187" i="4" s="1"/>
  <c r="A188" i="4" a="1"/>
  <c r="A188" i="4" s="1"/>
  <c r="A189" i="4" a="1"/>
  <c r="A189" i="4"/>
  <c r="A190" i="4" a="1"/>
  <c r="A190" i="4" s="1"/>
  <c r="A191" i="4" a="1"/>
  <c r="A191" i="4" s="1"/>
  <c r="A192" i="4" a="1"/>
  <c r="A192" i="4" s="1"/>
  <c r="A193" i="4" a="1"/>
  <c r="A193" i="4" s="1"/>
  <c r="A194" i="4" a="1"/>
  <c r="A194" i="4" s="1"/>
  <c r="A195" i="4" a="1"/>
  <c r="A195" i="4" s="1"/>
  <c r="A196" i="4" a="1"/>
  <c r="A196" i="4" s="1"/>
  <c r="A197" i="4" a="1"/>
  <c r="A197" i="4"/>
  <c r="A198" i="4" a="1"/>
  <c r="A198" i="4" s="1"/>
  <c r="A199" i="4" a="1"/>
  <c r="A199" i="4" s="1"/>
  <c r="A200" i="4" a="1"/>
  <c r="A200" i="4" s="1"/>
  <c r="A201" i="4" a="1"/>
  <c r="A201" i="4"/>
  <c r="A202" i="4" a="1"/>
  <c r="A202" i="4" s="1"/>
  <c r="A203" i="4" a="1"/>
  <c r="A203" i="4" s="1"/>
  <c r="A204" i="4" a="1"/>
  <c r="A204" i="4" s="1"/>
  <c r="A205" i="4" a="1"/>
  <c r="A205" i="4"/>
  <c r="A206" i="4" a="1"/>
  <c r="A206" i="4" s="1"/>
  <c r="A207" i="4" a="1"/>
  <c r="A207" i="4" s="1"/>
  <c r="A208" i="4" a="1"/>
  <c r="A208" i="4" s="1"/>
  <c r="A209" i="4" a="1"/>
  <c r="A209" i="4"/>
  <c r="A210" i="4" a="1"/>
  <c r="A210" i="4" s="1"/>
  <c r="A211" i="4" a="1"/>
  <c r="A211" i="4" s="1"/>
  <c r="A212" i="4" a="1"/>
  <c r="A212" i="4" s="1"/>
  <c r="A213" i="4" a="1"/>
  <c r="A213" i="4"/>
  <c r="A214" i="4" a="1"/>
  <c r="A214" i="4" s="1"/>
  <c r="A215" i="4" a="1"/>
  <c r="A215" i="4" s="1"/>
  <c r="A216" i="4" a="1"/>
  <c r="A216" i="4" s="1"/>
  <c r="A217" i="4" a="1"/>
  <c r="A217" i="4"/>
  <c r="A218" i="4" a="1"/>
  <c r="A218" i="4" s="1"/>
  <c r="A219" i="4" a="1"/>
  <c r="A219" i="4" s="1"/>
  <c r="A220" i="4" a="1"/>
  <c r="A220" i="4" s="1"/>
  <c r="A221" i="4" a="1"/>
  <c r="A221" i="4"/>
  <c r="A222" i="4" a="1"/>
  <c r="A222" i="4" s="1"/>
  <c r="A223" i="4" a="1"/>
  <c r="A223" i="4" s="1"/>
  <c r="A224" i="4" a="1"/>
  <c r="A224" i="4" s="1"/>
  <c r="A225" i="4" a="1"/>
  <c r="A225" i="4"/>
  <c r="A226" i="4" a="1"/>
  <c r="A226" i="4" s="1"/>
  <c r="A227" i="4" a="1"/>
  <c r="A227" i="4" s="1"/>
  <c r="A228" i="4" a="1"/>
  <c r="A228" i="4" s="1"/>
  <c r="A229" i="4" a="1"/>
  <c r="A229" i="4"/>
  <c r="A230" i="4" a="1"/>
  <c r="A230" i="4" s="1"/>
  <c r="A231" i="4" a="1"/>
  <c r="A231" i="4" s="1"/>
  <c r="A232" i="4" a="1"/>
  <c r="A232" i="4" s="1"/>
  <c r="A233" i="4" a="1"/>
  <c r="A233" i="4"/>
  <c r="A234" i="4" a="1"/>
  <c r="A234" i="4" s="1"/>
  <c r="A235" i="4" a="1"/>
  <c r="A235" i="4" s="1"/>
  <c r="A236" i="4" a="1"/>
  <c r="A236" i="4" s="1"/>
  <c r="A237" i="4" a="1"/>
  <c r="A237" i="4"/>
  <c r="A238" i="4" a="1"/>
  <c r="A238" i="4" s="1"/>
  <c r="A239" i="4" a="1"/>
  <c r="A239" i="4" s="1"/>
  <c r="A240" i="4" a="1"/>
  <c r="A240" i="4" s="1"/>
  <c r="A241" i="4" a="1"/>
  <c r="A241" i="4"/>
  <c r="A242" i="4" a="1"/>
  <c r="A242" i="4" s="1"/>
  <c r="A243" i="4" a="1"/>
  <c r="A243" i="4" s="1"/>
  <c r="A244" i="4" a="1"/>
  <c r="A244" i="4" s="1"/>
  <c r="A245" i="4" a="1"/>
  <c r="A245" i="4"/>
  <c r="A246" i="4" a="1"/>
  <c r="A246" i="4" s="1"/>
  <c r="A247" i="4" a="1"/>
  <c r="A247" i="4" s="1"/>
  <c r="A248" i="4" a="1"/>
  <c r="A248" i="4" s="1"/>
  <c r="A249" i="4" a="1"/>
  <c r="A249" i="4"/>
  <c r="A250" i="4" a="1"/>
  <c r="A250" i="4" s="1"/>
  <c r="A251" i="4" a="1"/>
  <c r="A251" i="4" s="1"/>
  <c r="A252" i="4" a="1"/>
  <c r="A252" i="4" s="1"/>
  <c r="A253" i="4" a="1"/>
  <c r="A253" i="4"/>
  <c r="A254" i="4" a="1"/>
  <c r="A254" i="4" s="1"/>
  <c r="A255" i="4" a="1"/>
  <c r="A255" i="4" s="1"/>
  <c r="A256" i="4" a="1"/>
  <c r="A256" i="4" s="1"/>
  <c r="A257" i="4" a="1"/>
  <c r="A257" i="4"/>
  <c r="A258" i="4" a="1"/>
  <c r="A258" i="4" s="1"/>
  <c r="A259" i="4" a="1"/>
  <c r="A259" i="4" s="1"/>
  <c r="A260" i="4" a="1"/>
  <c r="A260" i="4" s="1"/>
  <c r="A261" i="4" a="1"/>
  <c r="A261" i="4"/>
  <c r="A262" i="4" a="1"/>
  <c r="A262" i="4" s="1"/>
  <c r="A263" i="4" a="1"/>
  <c r="A263" i="4" s="1"/>
  <c r="A264" i="4" a="1"/>
  <c r="A264" i="4" s="1"/>
  <c r="A265" i="4" a="1"/>
  <c r="A265" i="4"/>
  <c r="A266" i="4" a="1"/>
  <c r="A266" i="4" s="1"/>
  <c r="A267" i="4" a="1"/>
  <c r="A267" i="4" s="1"/>
  <c r="A268" i="4" a="1"/>
  <c r="A268" i="4" s="1"/>
  <c r="A269" i="4" a="1"/>
  <c r="A269" i="4"/>
  <c r="A270" i="4" a="1"/>
  <c r="A270" i="4" s="1"/>
  <c r="A271" i="4" a="1"/>
  <c r="A271" i="4" s="1"/>
  <c r="A272" i="4" a="1"/>
  <c r="A272" i="4" s="1"/>
  <c r="A273" i="4" a="1"/>
  <c r="A273" i="4"/>
  <c r="A274" i="4" a="1"/>
  <c r="A274" i="4" s="1"/>
  <c r="A275" i="4" a="1"/>
  <c r="A275" i="4" s="1"/>
  <c r="A276" i="4" a="1"/>
  <c r="A276" i="4" s="1"/>
  <c r="A277" i="4" a="1"/>
  <c r="A277" i="4"/>
  <c r="A278" i="4" a="1"/>
  <c r="A278" i="4" s="1"/>
  <c r="A279" i="4" a="1"/>
  <c r="A279" i="4" s="1"/>
  <c r="A280" i="4" a="1"/>
  <c r="A280" i="4" s="1"/>
  <c r="A281" i="4" a="1"/>
  <c r="A281" i="4"/>
  <c r="A282" i="4" a="1"/>
  <c r="A282" i="4" s="1"/>
  <c r="A283" i="4" a="1"/>
  <c r="A283" i="4" s="1"/>
  <c r="A284" i="4" a="1"/>
  <c r="A284" i="4" s="1"/>
  <c r="A285" i="4" a="1"/>
  <c r="A285" i="4"/>
  <c r="A286" i="4" a="1"/>
  <c r="A286" i="4" s="1"/>
  <c r="A287" i="4" a="1"/>
  <c r="A287" i="4" s="1"/>
  <c r="A288" i="4" a="1"/>
  <c r="A288" i="4" s="1"/>
  <c r="A289" i="4" a="1"/>
  <c r="A289" i="4" s="1"/>
  <c r="A290" i="4" a="1"/>
  <c r="A290" i="4"/>
  <c r="A291" i="4" a="1"/>
  <c r="A291" i="4" s="1"/>
  <c r="A292" i="4" a="1"/>
  <c r="A292" i="4" s="1"/>
  <c r="A293" i="4" a="1"/>
  <c r="A293" i="4" s="1"/>
  <c r="A294" i="4" a="1"/>
  <c r="A294" i="4" s="1"/>
  <c r="A295" i="4" a="1"/>
  <c r="A295" i="4" s="1"/>
  <c r="A296" i="4" a="1"/>
  <c r="A296" i="4" s="1"/>
  <c r="A297" i="4" a="1"/>
  <c r="A297" i="4" s="1"/>
  <c r="A298" i="4" a="1"/>
  <c r="A298" i="4" s="1"/>
  <c r="A299" i="4" a="1"/>
  <c r="A299" i="4" s="1"/>
  <c r="A300" i="4" a="1"/>
  <c r="A300" i="4" s="1"/>
  <c r="A3" i="4" a="1"/>
  <c r="A3" i="4" s="1"/>
  <c r="A4" i="4" a="1"/>
  <c r="A4" i="4" s="1"/>
  <c r="A5" i="4" a="1"/>
  <c r="A5" i="4" s="1"/>
  <c r="A2" i="4" a="1"/>
  <c r="A2" i="4" s="1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4" i="3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M14" i="3" a="1"/>
  <c r="M14" i="3" s="1"/>
  <c r="M15" i="3" a="1"/>
  <c r="M15" i="3" s="1"/>
  <c r="M16" i="3" a="1"/>
  <c r="M16" i="3" s="1"/>
  <c r="M17" i="3" a="1"/>
  <c r="M17" i="3" s="1"/>
  <c r="M18" i="3" a="1"/>
  <c r="M18" i="3" s="1"/>
  <c r="M19" i="3" a="1"/>
  <c r="M19" i="3" s="1"/>
  <c r="M20" i="3" a="1"/>
  <c r="M20" i="3" s="1"/>
  <c r="M21" i="3" a="1"/>
  <c r="M21" i="3" s="1"/>
  <c r="M22" i="3" a="1"/>
  <c r="M22" i="3" s="1"/>
  <c r="M23" i="3" a="1"/>
  <c r="M23" i="3" s="1"/>
  <c r="M24" i="3" a="1"/>
  <c r="M24" i="3" s="1"/>
  <c r="M25" i="3" a="1"/>
  <c r="M25" i="3" s="1"/>
  <c r="M26" i="3" a="1"/>
  <c r="M26" i="3" s="1"/>
  <c r="M27" i="3" a="1"/>
  <c r="M27" i="3" s="1"/>
  <c r="M28" i="3" a="1"/>
  <c r="M28" i="3" s="1"/>
  <c r="M29" i="3" a="1"/>
  <c r="M29" i="3" s="1"/>
  <c r="M30" i="3" a="1"/>
  <c r="M30" i="3" s="1"/>
  <c r="M31" i="3" a="1"/>
  <c r="M31" i="3" s="1"/>
  <c r="M32" i="3" a="1"/>
  <c r="M32" i="3" s="1"/>
  <c r="M33" i="3" a="1"/>
  <c r="M33" i="3" s="1"/>
  <c r="M34" i="3" a="1"/>
  <c r="M34" i="3" s="1"/>
  <c r="M35" i="3" a="1"/>
  <c r="M35" i="3" s="1"/>
  <c r="M36" i="3" a="1"/>
  <c r="M36" i="3" s="1"/>
  <c r="M37" i="3" a="1"/>
  <c r="M37" i="3" s="1"/>
  <c r="M38" i="3" a="1"/>
  <c r="M38" i="3" s="1"/>
  <c r="M39" i="3" a="1"/>
  <c r="M39" i="3" s="1"/>
  <c r="M40" i="3" a="1"/>
  <c r="M40" i="3" s="1"/>
  <c r="M41" i="3" a="1"/>
  <c r="M41" i="3" s="1"/>
  <c r="M42" i="3" a="1"/>
  <c r="M42" i="3" s="1"/>
  <c r="M43" i="3" a="1"/>
  <c r="M43" i="3" s="1"/>
  <c r="M44" i="3" a="1"/>
  <c r="M44" i="3" s="1"/>
  <c r="M45" i="3" a="1"/>
  <c r="M45" i="3" s="1"/>
  <c r="M46" i="3" a="1"/>
  <c r="M46" i="3" s="1"/>
  <c r="M47" i="3" a="1"/>
  <c r="M47" i="3" s="1"/>
  <c r="M48" i="3" a="1"/>
  <c r="M48" i="3" s="1"/>
  <c r="M49" i="3" a="1"/>
  <c r="M49" i="3" s="1"/>
  <c r="M50" i="3" a="1"/>
  <c r="M50" i="3" s="1"/>
  <c r="M51" i="3" a="1"/>
  <c r="M51" i="3" s="1"/>
  <c r="M52" i="3" a="1"/>
  <c r="M52" i="3" s="1"/>
  <c r="M53" i="3" a="1"/>
  <c r="M53" i="3" s="1"/>
  <c r="M54" i="3" a="1"/>
  <c r="M54" i="3" s="1"/>
  <c r="M55" i="3" a="1"/>
  <c r="M55" i="3" s="1"/>
  <c r="M56" i="3" a="1"/>
  <c r="M56" i="3" s="1"/>
  <c r="M57" i="3" a="1"/>
  <c r="M57" i="3" s="1"/>
  <c r="M58" i="3" a="1"/>
  <c r="M58" i="3" s="1"/>
  <c r="M59" i="3" a="1"/>
  <c r="M59" i="3" s="1"/>
  <c r="M60" i="3" a="1"/>
  <c r="M60" i="3" s="1"/>
  <c r="M61" i="3" a="1"/>
  <c r="M61" i="3" s="1"/>
  <c r="M62" i="3" a="1"/>
  <c r="M62" i="3" s="1"/>
  <c r="M63" i="3" a="1"/>
  <c r="M63" i="3" s="1"/>
  <c r="M64" i="3" a="1"/>
  <c r="M64" i="3" s="1"/>
  <c r="M65" i="3" a="1"/>
  <c r="M65" i="3" s="1"/>
  <c r="M66" i="3" a="1"/>
  <c r="M66" i="3" s="1"/>
  <c r="M67" i="3" a="1"/>
  <c r="M67" i="3" s="1"/>
  <c r="M68" i="3" a="1"/>
  <c r="M68" i="3" s="1"/>
  <c r="M69" i="3" a="1"/>
  <c r="M69" i="3" s="1"/>
  <c r="M70" i="3" a="1"/>
  <c r="M70" i="3" s="1"/>
  <c r="M71" i="3" a="1"/>
  <c r="M71" i="3" s="1"/>
  <c r="M72" i="3" a="1"/>
  <c r="M72" i="3" s="1"/>
  <c r="M73" i="3" a="1"/>
  <c r="M73" i="3" s="1"/>
  <c r="M74" i="3" a="1"/>
  <c r="M74" i="3" s="1"/>
  <c r="M75" i="3" a="1"/>
  <c r="M75" i="3" s="1"/>
  <c r="M76" i="3" a="1"/>
  <c r="M76" i="3" s="1"/>
  <c r="M77" i="3" a="1"/>
  <c r="M77" i="3" s="1"/>
  <c r="M78" i="3" a="1"/>
  <c r="M78" i="3" s="1"/>
  <c r="M79" i="3" a="1"/>
  <c r="M79" i="3" s="1"/>
  <c r="M80" i="3" a="1"/>
  <c r="M80" i="3" s="1"/>
  <c r="M81" i="3" a="1"/>
  <c r="M81" i="3" s="1"/>
  <c r="M82" i="3" a="1"/>
  <c r="M82" i="3" s="1"/>
  <c r="M83" i="3" a="1"/>
  <c r="M83" i="3" s="1"/>
  <c r="M84" i="3" a="1"/>
  <c r="M84" i="3" s="1"/>
  <c r="M85" i="3" a="1"/>
  <c r="M85" i="3" s="1"/>
  <c r="M86" i="3" a="1"/>
  <c r="M86" i="3" s="1"/>
  <c r="M87" i="3" a="1"/>
  <c r="M87" i="3" s="1"/>
  <c r="M88" i="3" a="1"/>
  <c r="M88" i="3" s="1"/>
  <c r="M89" i="3" a="1"/>
  <c r="M89" i="3" s="1"/>
  <c r="M90" i="3" a="1"/>
  <c r="M90" i="3" s="1"/>
  <c r="M91" i="3" a="1"/>
  <c r="M91" i="3" s="1"/>
  <c r="M92" i="3" a="1"/>
  <c r="M92" i="3" s="1"/>
  <c r="M93" i="3" a="1"/>
  <c r="M93" i="3" s="1"/>
  <c r="M94" i="3" a="1"/>
  <c r="M94" i="3" s="1"/>
  <c r="M95" i="3" a="1"/>
  <c r="M95" i="3" s="1"/>
  <c r="M96" i="3" a="1"/>
  <c r="M96" i="3" s="1"/>
  <c r="M97" i="3" a="1"/>
  <c r="M97" i="3" s="1"/>
  <c r="M98" i="3" a="1"/>
  <c r="M98" i="3" s="1"/>
  <c r="M99" i="3" a="1"/>
  <c r="M99" i="3" s="1"/>
  <c r="M100" i="3" a="1"/>
  <c r="M100" i="3" s="1"/>
  <c r="M101" i="3" a="1"/>
  <c r="M101" i="3" s="1"/>
  <c r="M102" i="3" a="1"/>
  <c r="M102" i="3" s="1"/>
  <c r="K111" i="3"/>
  <c r="K108" i="3"/>
  <c r="L102" i="3"/>
  <c r="J102" i="3"/>
  <c r="L101" i="3"/>
  <c r="J101" i="3"/>
  <c r="L100" i="3"/>
  <c r="J100" i="3"/>
  <c r="L99" i="3"/>
  <c r="J99" i="3"/>
  <c r="L98" i="3"/>
  <c r="J98" i="3"/>
  <c r="L97" i="3"/>
  <c r="J97" i="3"/>
  <c r="L96" i="3"/>
  <c r="J96" i="3"/>
  <c r="L95" i="3"/>
  <c r="J95" i="3"/>
  <c r="L94" i="3"/>
  <c r="J94" i="3"/>
  <c r="L93" i="3"/>
  <c r="J93" i="3"/>
  <c r="L92" i="3"/>
  <c r="J92" i="3"/>
  <c r="L91" i="3"/>
  <c r="J91" i="3"/>
  <c r="L90" i="3"/>
  <c r="J90" i="3"/>
  <c r="L89" i="3"/>
  <c r="J89" i="3"/>
  <c r="L88" i="3"/>
  <c r="J88" i="3"/>
  <c r="L87" i="3"/>
  <c r="J87" i="3"/>
  <c r="L86" i="3"/>
  <c r="J86" i="3"/>
  <c r="L85" i="3"/>
  <c r="J85" i="3"/>
  <c r="L84" i="3"/>
  <c r="J84" i="3"/>
  <c r="L83" i="3"/>
  <c r="J83" i="3"/>
  <c r="L82" i="3"/>
  <c r="J82" i="3"/>
  <c r="L81" i="3"/>
  <c r="J81" i="3"/>
  <c r="L80" i="3"/>
  <c r="J80" i="3"/>
  <c r="L79" i="3"/>
  <c r="J79" i="3"/>
  <c r="L78" i="3"/>
  <c r="J78" i="3"/>
  <c r="L77" i="3"/>
  <c r="J77" i="3"/>
  <c r="L76" i="3"/>
  <c r="J76" i="3"/>
  <c r="L75" i="3"/>
  <c r="J75" i="3"/>
  <c r="L74" i="3"/>
  <c r="J74" i="3"/>
  <c r="L73" i="3"/>
  <c r="J73" i="3"/>
  <c r="L72" i="3"/>
  <c r="J72" i="3"/>
  <c r="L71" i="3"/>
  <c r="J71" i="3"/>
  <c r="D71" i="3"/>
  <c r="B71" i="3"/>
  <c r="L70" i="3"/>
  <c r="J70" i="3"/>
  <c r="F70" i="3"/>
  <c r="D70" i="3"/>
  <c r="L69" i="3"/>
  <c r="J69" i="3"/>
  <c r="D69" i="3"/>
  <c r="L68" i="3"/>
  <c r="J68" i="3"/>
  <c r="F68" i="3"/>
  <c r="D68" i="3"/>
  <c r="B68" i="3"/>
  <c r="L67" i="3"/>
  <c r="J67" i="3"/>
  <c r="F67" i="3"/>
  <c r="D67" i="3"/>
  <c r="B67" i="3"/>
  <c r="L66" i="3"/>
  <c r="J66" i="3"/>
  <c r="F66" i="3"/>
  <c r="D66" i="3"/>
  <c r="B66" i="3"/>
  <c r="L65" i="3"/>
  <c r="J65" i="3"/>
  <c r="D65" i="3"/>
  <c r="B65" i="3"/>
  <c r="L64" i="3"/>
  <c r="J64" i="3"/>
  <c r="D64" i="3"/>
  <c r="B64" i="3"/>
  <c r="L63" i="3"/>
  <c r="J63" i="3"/>
  <c r="F63" i="3"/>
  <c r="D63" i="3"/>
  <c r="B63" i="3"/>
  <c r="L62" i="3"/>
  <c r="J62" i="3"/>
  <c r="F62" i="3"/>
  <c r="D62" i="3"/>
  <c r="B62" i="3"/>
  <c r="L61" i="3"/>
  <c r="J61" i="3"/>
  <c r="L60" i="3"/>
  <c r="J60" i="3"/>
  <c r="L59" i="3"/>
  <c r="J59" i="3"/>
  <c r="F59" i="3"/>
  <c r="D59" i="3"/>
  <c r="L58" i="3"/>
  <c r="J58" i="3"/>
  <c r="F58" i="3"/>
  <c r="D58" i="3"/>
  <c r="L57" i="3"/>
  <c r="J57" i="3"/>
  <c r="F57" i="3"/>
  <c r="D57" i="3"/>
  <c r="B57" i="3"/>
  <c r="L56" i="3"/>
  <c r="J56" i="3"/>
  <c r="L55" i="3"/>
  <c r="J55" i="3"/>
  <c r="L54" i="3"/>
  <c r="J54" i="3"/>
  <c r="F54" i="3"/>
  <c r="D54" i="3"/>
  <c r="L53" i="3"/>
  <c r="J53" i="3"/>
  <c r="D53" i="3"/>
  <c r="L52" i="3"/>
  <c r="J52" i="3"/>
  <c r="L51" i="3"/>
  <c r="J51" i="3"/>
  <c r="F51" i="3"/>
  <c r="D51" i="3"/>
  <c r="L50" i="3"/>
  <c r="J50" i="3"/>
  <c r="F50" i="3"/>
  <c r="D50" i="3"/>
  <c r="L49" i="3"/>
  <c r="J49" i="3"/>
  <c r="F49" i="3"/>
  <c r="D49" i="3"/>
  <c r="L48" i="3"/>
  <c r="J48" i="3"/>
  <c r="F48" i="3"/>
  <c r="D48" i="3"/>
  <c r="L47" i="3"/>
  <c r="J47" i="3"/>
  <c r="F47" i="3"/>
  <c r="D47" i="3"/>
  <c r="L46" i="3"/>
  <c r="J46" i="3"/>
  <c r="F46" i="3"/>
  <c r="D46" i="3"/>
  <c r="L45" i="3"/>
  <c r="J45" i="3"/>
  <c r="F45" i="3"/>
  <c r="L44" i="3"/>
  <c r="J44" i="3"/>
  <c r="F44" i="3"/>
  <c r="L43" i="3"/>
  <c r="J43" i="3"/>
  <c r="F43" i="3"/>
  <c r="D43" i="3"/>
  <c r="L42" i="3"/>
  <c r="J42" i="3"/>
  <c r="F42" i="3"/>
  <c r="D42" i="3"/>
  <c r="L41" i="3"/>
  <c r="J41" i="3"/>
  <c r="F41" i="3"/>
  <c r="D41" i="3"/>
  <c r="L40" i="3"/>
  <c r="J40" i="3"/>
  <c r="L39" i="3"/>
  <c r="J39" i="3"/>
  <c r="L38" i="3"/>
  <c r="J38" i="3"/>
  <c r="L37" i="3"/>
  <c r="J37" i="3"/>
  <c r="L36" i="3"/>
  <c r="J36" i="3"/>
  <c r="F36" i="3"/>
  <c r="L35" i="3"/>
  <c r="J35" i="3"/>
  <c r="L34" i="3"/>
  <c r="J34" i="3"/>
  <c r="L33" i="3"/>
  <c r="J33" i="3"/>
  <c r="L32" i="3"/>
  <c r="J32" i="3"/>
  <c r="L31" i="3"/>
  <c r="J31" i="3"/>
  <c r="L30" i="3"/>
  <c r="J30" i="3"/>
  <c r="F30" i="3"/>
  <c r="B30" i="3"/>
  <c r="L29" i="3"/>
  <c r="J29" i="3"/>
  <c r="F29" i="3"/>
  <c r="B29" i="3"/>
  <c r="L28" i="3"/>
  <c r="J28" i="3"/>
  <c r="F28" i="3"/>
  <c r="B28" i="3"/>
  <c r="L27" i="3"/>
  <c r="J27" i="3"/>
  <c r="F27" i="3"/>
  <c r="B27" i="3"/>
  <c r="L26" i="3"/>
  <c r="J26" i="3"/>
  <c r="F26" i="3"/>
  <c r="B26" i="3"/>
  <c r="L25" i="3"/>
  <c r="J25" i="3"/>
  <c r="B25" i="3"/>
  <c r="L24" i="3"/>
  <c r="J24" i="3"/>
  <c r="B24" i="3"/>
  <c r="L23" i="3"/>
  <c r="J23" i="3"/>
  <c r="B23" i="3"/>
  <c r="L22" i="3"/>
  <c r="J22" i="3"/>
  <c r="B22" i="3"/>
  <c r="L21" i="3"/>
  <c r="J21" i="3"/>
  <c r="B21" i="3"/>
  <c r="L20" i="3"/>
  <c r="J20" i="3"/>
  <c r="B20" i="3"/>
  <c r="L19" i="3"/>
  <c r="J19" i="3"/>
  <c r="L18" i="3"/>
  <c r="J18" i="3"/>
  <c r="F18" i="3"/>
  <c r="B18" i="3"/>
  <c r="L17" i="3"/>
  <c r="J17" i="3"/>
  <c r="F17" i="3"/>
  <c r="L16" i="3"/>
  <c r="J16" i="3"/>
  <c r="L15" i="3"/>
  <c r="J15" i="3"/>
  <c r="L14" i="3"/>
  <c r="J14" i="3"/>
  <c r="F14" i="3"/>
  <c r="B14" i="3"/>
  <c r="K105" i="3" l="1"/>
  <c r="K11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<sst xmlns="http://schemas.openxmlformats.org/spreadsheetml/2006/main" count="3606" uniqueCount="1537">
  <si>
    <t>024.0101</t>
  </si>
  <si>
    <t>600.0973</t>
  </si>
  <si>
    <t>000.0005</t>
  </si>
  <si>
    <t>600.0387</t>
  </si>
  <si>
    <t>074.0017</t>
  </si>
  <si>
    <t>099.0011</t>
  </si>
  <si>
    <t>Article 2</t>
  </si>
  <si>
    <t>Article 1</t>
  </si>
  <si>
    <t>Article 3</t>
  </si>
  <si>
    <t>Article 4</t>
  </si>
  <si>
    <t>Article 5</t>
  </si>
  <si>
    <t>Article 6</t>
  </si>
  <si>
    <t xml:space="preserve">Référence </t>
  </si>
  <si>
    <t>Classe DM</t>
  </si>
  <si>
    <t>Code EAN</t>
  </si>
  <si>
    <t>Code ACL</t>
  </si>
  <si>
    <t xml:space="preserve">Désignation </t>
  </si>
  <si>
    <t>Nbre d'unités/carton</t>
  </si>
  <si>
    <t>Prix unitaire HT</t>
  </si>
  <si>
    <t>Eco taxe HT</t>
  </si>
  <si>
    <t>Quantités</t>
  </si>
  <si>
    <t>Prix</t>
  </si>
  <si>
    <t>Unités
gratuites</t>
  </si>
  <si>
    <t>Valorisation</t>
  </si>
  <si>
    <t>Site</t>
  </si>
  <si>
    <t>Code Mag</t>
  </si>
  <si>
    <t>Magasin</t>
  </si>
  <si>
    <t>Code Article Laboratoire</t>
  </si>
  <si>
    <t>Désignation Article</t>
  </si>
  <si>
    <t>Nouveau Stock</t>
  </si>
  <si>
    <t>Stock Début</t>
  </si>
  <si>
    <t>Entrées Fournisseurs
(62)</t>
  </si>
  <si>
    <t>Entrées Diverses
(63)</t>
  </si>
  <si>
    <t>Entrées Retours Clients
 (12)</t>
  </si>
  <si>
    <t>Sorties Ventes
(10)</t>
  </si>
  <si>
    <t>Sorties Spécifiques
(65)</t>
  </si>
  <si>
    <t>Sorties Avaries
(67)</t>
  </si>
  <si>
    <t>Sorties Gratuits
(68)</t>
  </si>
  <si>
    <t>Sorties Echanges
(69)</t>
  </si>
  <si>
    <t>Entrées Transferts
(64)</t>
  </si>
  <si>
    <t>Sorties Transferts
(66)</t>
  </si>
  <si>
    <t>Ajustements de Stock
(71)</t>
  </si>
  <si>
    <t>Amiens</t>
  </si>
  <si>
    <t>Disponible</t>
  </si>
  <si>
    <t>000.0719</t>
  </si>
  <si>
    <t xml:space="preserve">Retour Attente Destruction    </t>
  </si>
  <si>
    <t>000.0722</t>
  </si>
  <si>
    <t>000.9000</t>
  </si>
  <si>
    <t>001.111840</t>
  </si>
  <si>
    <t>001.111844</t>
  </si>
  <si>
    <t>001.111847</t>
  </si>
  <si>
    <t>001.111875</t>
  </si>
  <si>
    <t>001.112847</t>
  </si>
  <si>
    <t>001.121429</t>
  </si>
  <si>
    <t>001.121432</t>
  </si>
  <si>
    <t>001.121433</t>
  </si>
  <si>
    <t>005.2052</t>
  </si>
  <si>
    <t>005.2062</t>
  </si>
  <si>
    <t xml:space="preserve">Quarantaine A Detruire        </t>
  </si>
  <si>
    <t>008.0006</t>
  </si>
  <si>
    <t xml:space="preserve">Perime                        </t>
  </si>
  <si>
    <t>008.0027</t>
  </si>
  <si>
    <t>008.0040</t>
  </si>
  <si>
    <t>Code Article Stock</t>
  </si>
  <si>
    <t>008.0057</t>
  </si>
  <si>
    <t>008.0058</t>
  </si>
  <si>
    <t>008.0124</t>
  </si>
  <si>
    <t>008.0139</t>
  </si>
  <si>
    <t>008.0188</t>
  </si>
  <si>
    <t>008.0230</t>
  </si>
  <si>
    <t>008.0239</t>
  </si>
  <si>
    <t>008.0269</t>
  </si>
  <si>
    <t>008.0278</t>
  </si>
  <si>
    <t>008.0297</t>
  </si>
  <si>
    <t>008.0304</t>
  </si>
  <si>
    <t>008.0305</t>
  </si>
  <si>
    <t>008.0306</t>
  </si>
  <si>
    <t>008.0324</t>
  </si>
  <si>
    <t>008.0327</t>
  </si>
  <si>
    <t>008.0328</t>
  </si>
  <si>
    <t>008.0329</t>
  </si>
  <si>
    <t>008.0330</t>
  </si>
  <si>
    <t>008.0331</t>
  </si>
  <si>
    <t>008.0397</t>
  </si>
  <si>
    <t>008.0398</t>
  </si>
  <si>
    <t>008.0399</t>
  </si>
  <si>
    <t>008.0403</t>
  </si>
  <si>
    <t>008.0410</t>
  </si>
  <si>
    <t>008.0418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</si>
  <si>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</si>
  <si>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</si>
  <si>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</si>
  <si>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</si>
  <si>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</si>
  <si>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</si>
  <si>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</si>
  <si>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</si>
  <si>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</si>
  <si>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</si>
  <si>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</si>
  <si>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008.0462</t>
  </si>
  <si>
    <t>008.0463</t>
  </si>
  <si>
    <t>008.0464</t>
  </si>
  <si>
    <t>008.0465</t>
  </si>
  <si>
    <t>008.0466</t>
  </si>
  <si>
    <t>008.0467</t>
  </si>
  <si>
    <t>008.0468</t>
  </si>
  <si>
    <t>008.0469</t>
  </si>
  <si>
    <t>008.0470</t>
  </si>
  <si>
    <t>008.0471</t>
  </si>
  <si>
    <t>008.0472</t>
  </si>
  <si>
    <t>008.0486</t>
  </si>
  <si>
    <t>009.0005</t>
  </si>
  <si>
    <t>009.0010</t>
  </si>
  <si>
    <t>010.0000</t>
  </si>
  <si>
    <t>010.0017</t>
  </si>
  <si>
    <t>010.0028</t>
  </si>
  <si>
    <t>010.0031</t>
  </si>
  <si>
    <t>010.0041</t>
  </si>
  <si>
    <t>014.0000</t>
  </si>
  <si>
    <t>014.0004</t>
  </si>
  <si>
    <t>014.0023</t>
  </si>
  <si>
    <t>014.0027</t>
  </si>
  <si>
    <t>014.0030</t>
  </si>
  <si>
    <t>014.0110</t>
  </si>
  <si>
    <t>014.0111</t>
  </si>
  <si>
    <t>014.0211</t>
  </si>
  <si>
    <t>017.0015</t>
  </si>
  <si>
    <t>020.0000</t>
  </si>
  <si>
    <t>020.0001</t>
  </si>
  <si>
    <t>020.0002</t>
  </si>
  <si>
    <t>026.2112</t>
  </si>
  <si>
    <t>026.5110</t>
  </si>
  <si>
    <t>026.8113</t>
  </si>
  <si>
    <t>071.0000</t>
  </si>
  <si>
    <t>071.0001</t>
  </si>
  <si>
    <t>071.0002-</t>
  </si>
  <si>
    <t>071.0003</t>
  </si>
  <si>
    <t>071.0034</t>
  </si>
  <si>
    <t>074.0001</t>
  </si>
  <si>
    <t>074.0003</t>
  </si>
  <si>
    <t>074.0006</t>
  </si>
  <si>
    <t>074.0007</t>
  </si>
  <si>
    <t>074.0009</t>
  </si>
  <si>
    <t>077.0026</t>
  </si>
  <si>
    <t>077.0029</t>
  </si>
  <si>
    <t>077.0030</t>
  </si>
  <si>
    <t>077.0031</t>
  </si>
  <si>
    <t>077.0033</t>
  </si>
  <si>
    <t>077.0034</t>
  </si>
  <si>
    <t>077.0036</t>
  </si>
  <si>
    <t>077.0037</t>
  </si>
  <si>
    <t>077.0044</t>
  </si>
  <si>
    <t>077.0045</t>
  </si>
  <si>
    <t>077.0053</t>
  </si>
  <si>
    <t>077.0055</t>
  </si>
  <si>
    <t>077.0056</t>
  </si>
  <si>
    <t>077.0058</t>
  </si>
  <si>
    <t>077.0062</t>
  </si>
  <si>
    <t>077.0078</t>
  </si>
  <si>
    <t>077.0080</t>
  </si>
  <si>
    <t>077.0081</t>
  </si>
  <si>
    <t>077.0082</t>
  </si>
  <si>
    <t>077.0083</t>
  </si>
  <si>
    <t>077.0084</t>
  </si>
  <si>
    <t>077.0085</t>
  </si>
  <si>
    <t>077.0086</t>
  </si>
  <si>
    <t>077.0087</t>
  </si>
  <si>
    <t>077.0094</t>
  </si>
  <si>
    <t>077.0098</t>
  </si>
  <si>
    <t>077.0105</t>
  </si>
  <si>
    <t>077.0110</t>
  </si>
  <si>
    <t>077.0120</t>
  </si>
  <si>
    <t>077.0125</t>
  </si>
  <si>
    <t>077.0130</t>
  </si>
  <si>
    <t>077.0148</t>
  </si>
  <si>
    <t>077.0150</t>
  </si>
  <si>
    <t>077.0152</t>
  </si>
  <si>
    <t>077.0155</t>
  </si>
  <si>
    <t>077.0170</t>
  </si>
  <si>
    <t>077.0171</t>
  </si>
  <si>
    <t>077.0172</t>
  </si>
  <si>
    <t>077.0173</t>
  </si>
  <si>
    <t>077.0174</t>
  </si>
  <si>
    <t>077.0175</t>
  </si>
  <si>
    <t>077.0177</t>
  </si>
  <si>
    <t>077.0184</t>
  </si>
  <si>
    <t>077.0420</t>
  </si>
  <si>
    <t>077.0430</t>
  </si>
  <si>
    <t>077.0440</t>
  </si>
  <si>
    <t>077.0450</t>
  </si>
  <si>
    <t>077.0521</t>
  </si>
  <si>
    <t>077.0532</t>
  </si>
  <si>
    <t>077.0561</t>
  </si>
  <si>
    <t>077.0562</t>
  </si>
  <si>
    <t>077.0563</t>
  </si>
  <si>
    <t>077.0564</t>
  </si>
  <si>
    <t>077.0571</t>
  </si>
  <si>
    <t>077.0573</t>
  </si>
  <si>
    <t>077.0575</t>
  </si>
  <si>
    <t>077.0701</t>
  </si>
  <si>
    <t>077.0704</t>
  </si>
  <si>
    <t>077.0706</t>
  </si>
  <si>
    <t>077.0711</t>
  </si>
  <si>
    <t>077.0715</t>
  </si>
  <si>
    <t>077.0716</t>
  </si>
  <si>
    <t>077.0723</t>
  </si>
  <si>
    <t>077.0731</t>
  </si>
  <si>
    <t>077.0751</t>
  </si>
  <si>
    <t>077.0752</t>
  </si>
  <si>
    <t>077.0761</t>
  </si>
  <si>
    <t>077.0762</t>
  </si>
  <si>
    <t>077.0763</t>
  </si>
  <si>
    <t>077.0791</t>
  </si>
  <si>
    <t>077.0792</t>
  </si>
  <si>
    <t>077.0821</t>
  </si>
  <si>
    <t>077.0825</t>
  </si>
  <si>
    <t>077.0831</t>
  </si>
  <si>
    <t>077.0832</t>
  </si>
  <si>
    <t>077.0900</t>
  </si>
  <si>
    <t>077.0902</t>
  </si>
  <si>
    <t>077.0905</t>
  </si>
  <si>
    <t>077.0912</t>
  </si>
  <si>
    <t>077.0913</t>
  </si>
  <si>
    <t>077.0921</t>
  </si>
  <si>
    <t>077.0922</t>
  </si>
  <si>
    <t>077.0931</t>
  </si>
  <si>
    <t>077.0951</t>
  </si>
  <si>
    <t>077.0961</t>
  </si>
  <si>
    <t>077.0963</t>
  </si>
  <si>
    <t>077.1013</t>
  </si>
  <si>
    <t>077.1017</t>
  </si>
  <si>
    <t>077.1018</t>
  </si>
  <si>
    <t>077.1019</t>
  </si>
  <si>
    <t>077.1021</t>
  </si>
  <si>
    <t>077.1042</t>
  </si>
  <si>
    <t>077.1043</t>
  </si>
  <si>
    <t>077.1044</t>
  </si>
  <si>
    <t>077.1045</t>
  </si>
  <si>
    <t>077.1046</t>
  </si>
  <si>
    <t>077.1047</t>
  </si>
  <si>
    <t>077.1070</t>
  </si>
  <si>
    <t>077.1082</t>
  </si>
  <si>
    <t>077.1456</t>
  </si>
  <si>
    <t>077.1711</t>
  </si>
  <si>
    <t>077.1714</t>
  </si>
  <si>
    <t>077.1716</t>
  </si>
  <si>
    <t>077.1728</t>
  </si>
  <si>
    <t>079.0011</t>
  </si>
  <si>
    <t>079.0016</t>
  </si>
  <si>
    <t>079.0017</t>
  </si>
  <si>
    <t>079.0018</t>
  </si>
  <si>
    <t>079.0021</t>
  </si>
  <si>
    <t>079.0022</t>
  </si>
  <si>
    <t>079.0024</t>
  </si>
  <si>
    <t>079.0031</t>
  </si>
  <si>
    <t>079.0034</t>
  </si>
  <si>
    <t>079.0036</t>
  </si>
  <si>
    <t>079.0037</t>
  </si>
  <si>
    <t>079.0038</t>
  </si>
  <si>
    <t>079.0039</t>
  </si>
  <si>
    <t>079.0040</t>
  </si>
  <si>
    <t>079.1000</t>
  </si>
  <si>
    <t>079.1006</t>
  </si>
  <si>
    <t>087.0059</t>
  </si>
  <si>
    <t>099.0016</t>
  </si>
  <si>
    <t>099.0030</t>
  </si>
  <si>
    <t>099.0039</t>
  </si>
  <si>
    <t>099.0045</t>
  </si>
  <si>
    <t>099.0053</t>
  </si>
  <si>
    <t>099.0057</t>
  </si>
  <si>
    <t>099.0058</t>
  </si>
  <si>
    <t>099.0082</t>
  </si>
  <si>
    <t>099.0088</t>
  </si>
  <si>
    <t>099.0116</t>
  </si>
  <si>
    <t>099.0144</t>
  </si>
  <si>
    <t>099.0176</t>
  </si>
  <si>
    <t>099.0219</t>
  </si>
  <si>
    <t>099.0257</t>
  </si>
  <si>
    <t>099.0260</t>
  </si>
  <si>
    <t>099.0270</t>
  </si>
  <si>
    <t>099.0271</t>
  </si>
  <si>
    <t>099.0275</t>
  </si>
  <si>
    <t>099.0307</t>
  </si>
  <si>
    <t>099.0311</t>
  </si>
  <si>
    <t>099.0315</t>
  </si>
  <si>
    <t>099.0319</t>
  </si>
  <si>
    <t>099.0322</t>
  </si>
  <si>
    <t>099.0323</t>
  </si>
  <si>
    <t>099.0326</t>
  </si>
  <si>
    <t>099.0328</t>
  </si>
  <si>
    <t>099.0332</t>
  </si>
  <si>
    <t>099.0343</t>
  </si>
  <si>
    <t>099.0382</t>
  </si>
  <si>
    <t>099.0398</t>
  </si>
  <si>
    <t>100008ATS</t>
  </si>
  <si>
    <t>100010ATS</t>
  </si>
  <si>
    <t>100012ATS</t>
  </si>
  <si>
    <t>100014ATS</t>
  </si>
  <si>
    <t>100016ATS</t>
  </si>
  <si>
    <t>100020ATS</t>
  </si>
  <si>
    <t>100020S</t>
  </si>
  <si>
    <t>100024ATS</t>
  </si>
  <si>
    <t>100024S</t>
  </si>
  <si>
    <t>100028ATS</t>
  </si>
  <si>
    <t>100028S</t>
  </si>
  <si>
    <t>100032ATS</t>
  </si>
  <si>
    <t>100036ATS</t>
  </si>
  <si>
    <t>101033773</t>
  </si>
  <si>
    <t>101033817</t>
  </si>
  <si>
    <t>101033953</t>
  </si>
  <si>
    <t>101033997</t>
  </si>
  <si>
    <t>101034002</t>
  </si>
  <si>
    <t>101034003</t>
  </si>
  <si>
    <t>101034005</t>
  </si>
  <si>
    <t>101034560</t>
  </si>
  <si>
    <t>101034562</t>
  </si>
  <si>
    <t>101034567</t>
  </si>
  <si>
    <t>101035263</t>
  </si>
  <si>
    <t>101035264</t>
  </si>
  <si>
    <t>101035752</t>
  </si>
  <si>
    <t>101035999</t>
  </si>
  <si>
    <t>101036007</t>
  </si>
  <si>
    <t>101037033</t>
  </si>
  <si>
    <t>101037043</t>
  </si>
  <si>
    <t>101037049</t>
  </si>
  <si>
    <t>101037156</t>
  </si>
  <si>
    <t>101037703</t>
  </si>
  <si>
    <t>101037976</t>
  </si>
  <si>
    <t>101038440</t>
  </si>
  <si>
    <t>101038763</t>
  </si>
  <si>
    <t>101038767</t>
  </si>
  <si>
    <t>101038769</t>
  </si>
  <si>
    <t>101038770</t>
  </si>
  <si>
    <t>101038771</t>
  </si>
  <si>
    <t>101038773</t>
  </si>
  <si>
    <t>101038794</t>
  </si>
  <si>
    <t>101038795</t>
  </si>
  <si>
    <t>101038796</t>
  </si>
  <si>
    <t>101038797</t>
  </si>
  <si>
    <t>101038798</t>
  </si>
  <si>
    <t>101038799</t>
  </si>
  <si>
    <t>101038800</t>
  </si>
  <si>
    <t>101038801</t>
  </si>
  <si>
    <t>101038822</t>
  </si>
  <si>
    <t>101038823</t>
  </si>
  <si>
    <t>101038824</t>
  </si>
  <si>
    <t>101038825</t>
  </si>
  <si>
    <t>101038826</t>
  </si>
  <si>
    <t>101038827</t>
  </si>
  <si>
    <t>101038828</t>
  </si>
  <si>
    <t>101038829</t>
  </si>
  <si>
    <t>101038885</t>
  </si>
  <si>
    <t>101038886</t>
  </si>
  <si>
    <t>101038887</t>
  </si>
  <si>
    <t>101038888</t>
  </si>
  <si>
    <t>101038889</t>
  </si>
  <si>
    <t>101038890</t>
  </si>
  <si>
    <t>101038918</t>
  </si>
  <si>
    <t>101039326</t>
  </si>
  <si>
    <t>101039327</t>
  </si>
  <si>
    <t>101039870/A</t>
  </si>
  <si>
    <t>101040150</t>
  </si>
  <si>
    <t>101041154</t>
  </si>
  <si>
    <t>101041336</t>
  </si>
  <si>
    <t>101041610</t>
  </si>
  <si>
    <t>101041611</t>
  </si>
  <si>
    <t>101041852</t>
  </si>
  <si>
    <t>101041853</t>
  </si>
  <si>
    <t>101041854</t>
  </si>
  <si>
    <t>101041898</t>
  </si>
  <si>
    <t>101041908</t>
  </si>
  <si>
    <t>101042096</t>
  </si>
  <si>
    <t>101043800</t>
  </si>
  <si>
    <t>101043801</t>
  </si>
  <si>
    <t>101043802</t>
  </si>
  <si>
    <t>101043803</t>
  </si>
  <si>
    <t>101043808</t>
  </si>
  <si>
    <t>101043809</t>
  </si>
  <si>
    <t>101043810</t>
  </si>
  <si>
    <t>101043811</t>
  </si>
  <si>
    <t>101043828</t>
  </si>
  <si>
    <t>101043829</t>
  </si>
  <si>
    <t>101043830</t>
  </si>
  <si>
    <t>101043831</t>
  </si>
  <si>
    <t>101043832</t>
  </si>
  <si>
    <t>101043833</t>
  </si>
  <si>
    <t>101043834</t>
  </si>
  <si>
    <t>101043835</t>
  </si>
  <si>
    <t>101043844</t>
  </si>
  <si>
    <t>101043845</t>
  </si>
  <si>
    <t>101043846</t>
  </si>
  <si>
    <t>101043847</t>
  </si>
  <si>
    <t>101043848</t>
  </si>
  <si>
    <t>101043849</t>
  </si>
  <si>
    <t>101043850</t>
  </si>
  <si>
    <t>101043851</t>
  </si>
  <si>
    <t>101043852</t>
  </si>
  <si>
    <t>101043853</t>
  </si>
  <si>
    <t>101043854</t>
  </si>
  <si>
    <t>101043856</t>
  </si>
  <si>
    <t>101043857</t>
  </si>
  <si>
    <t>101043858</t>
  </si>
  <si>
    <t>101043859</t>
  </si>
  <si>
    <t>101043861</t>
  </si>
  <si>
    <t>101043862</t>
  </si>
  <si>
    <t>101043863</t>
  </si>
  <si>
    <t>101043864</t>
  </si>
  <si>
    <t>101043865</t>
  </si>
  <si>
    <t>101043866</t>
  </si>
  <si>
    <t>101043867</t>
  </si>
  <si>
    <t>101043868</t>
  </si>
  <si>
    <t>101043869</t>
  </si>
  <si>
    <t>111016ATS</t>
  </si>
  <si>
    <t>111075AT</t>
  </si>
  <si>
    <t>111095AT</t>
  </si>
  <si>
    <t>111099AT</t>
  </si>
  <si>
    <t>111120ATS</t>
  </si>
  <si>
    <t>111124ATS</t>
  </si>
  <si>
    <t>111124S</t>
  </si>
  <si>
    <t>111128S</t>
  </si>
  <si>
    <t>111132ATS</t>
  </si>
  <si>
    <t>190.0362</t>
  </si>
  <si>
    <t>190.0367</t>
  </si>
  <si>
    <t>190.0658</t>
  </si>
  <si>
    <t>190.0844</t>
  </si>
  <si>
    <t>190.0883</t>
  </si>
  <si>
    <t>200.0235</t>
  </si>
  <si>
    <t>200.0571</t>
  </si>
  <si>
    <t>200.0597</t>
  </si>
  <si>
    <t>200.0601</t>
  </si>
  <si>
    <t>200.0603</t>
  </si>
  <si>
    <t>200.0625</t>
  </si>
  <si>
    <t>200.0778</t>
  </si>
  <si>
    <t>200.0784</t>
  </si>
  <si>
    <t>200.0829</t>
  </si>
  <si>
    <t>200.0839</t>
  </si>
  <si>
    <t>200.0841</t>
  </si>
  <si>
    <t>200.0842</t>
  </si>
  <si>
    <t>200.0856</t>
  </si>
  <si>
    <t>200.0860</t>
  </si>
  <si>
    <t>200.0861</t>
  </si>
  <si>
    <t>200.1143</t>
  </si>
  <si>
    <t>200.1159</t>
  </si>
  <si>
    <t>200.1382</t>
  </si>
  <si>
    <t>200.1593</t>
  </si>
  <si>
    <t>200.1625</t>
  </si>
  <si>
    <t>200.1630</t>
  </si>
  <si>
    <t>200.1658</t>
  </si>
  <si>
    <t>200.1659</t>
  </si>
  <si>
    <t>200.1688</t>
  </si>
  <si>
    <t>200.1689</t>
  </si>
  <si>
    <t>200.1691</t>
  </si>
  <si>
    <t>200.1692</t>
  </si>
  <si>
    <t>200.1756</t>
  </si>
  <si>
    <t>200.1940</t>
  </si>
  <si>
    <t>200.1955</t>
  </si>
  <si>
    <t>200.2110</t>
  </si>
  <si>
    <t>200.2678</t>
  </si>
  <si>
    <t>200.2714</t>
  </si>
  <si>
    <t>200.2956</t>
  </si>
  <si>
    <t>200.2957</t>
  </si>
  <si>
    <t>200.3015</t>
  </si>
  <si>
    <t>200.3200</t>
  </si>
  <si>
    <t>200.3201</t>
  </si>
  <si>
    <t>200.4062</t>
  </si>
  <si>
    <t>200.4802</t>
  </si>
  <si>
    <t>200.4962</t>
  </si>
  <si>
    <t>600.0816</t>
  </si>
  <si>
    <t>600.0832</t>
  </si>
  <si>
    <t>600.0860</t>
  </si>
  <si>
    <t>600.0861</t>
  </si>
  <si>
    <t>600.0862</t>
  </si>
  <si>
    <t>600.0863</t>
  </si>
  <si>
    <t>600.0864</t>
  </si>
  <si>
    <t>800.0217</t>
  </si>
  <si>
    <t>800.0399</t>
  </si>
  <si>
    <t>800.0452</t>
  </si>
  <si>
    <t>800.0507</t>
  </si>
  <si>
    <t>800.0557</t>
  </si>
  <si>
    <t>800.0572</t>
  </si>
  <si>
    <t>800.0573</t>
  </si>
  <si>
    <t>800.0594</t>
  </si>
  <si>
    <t>800.0595</t>
  </si>
  <si>
    <t>800.0608</t>
  </si>
  <si>
    <t>800.0609</t>
  </si>
  <si>
    <t>800.0622</t>
  </si>
  <si>
    <t>800.0624</t>
  </si>
  <si>
    <t>800.0625</t>
  </si>
  <si>
    <t>800.0627</t>
  </si>
  <si>
    <t>800.0628</t>
  </si>
  <si>
    <t>800.0629</t>
  </si>
  <si>
    <t>800.0634</t>
  </si>
  <si>
    <t>800.0636</t>
  </si>
  <si>
    <t>800.0662</t>
  </si>
  <si>
    <t>800.0664</t>
  </si>
  <si>
    <t>800.0665</t>
  </si>
  <si>
    <t>800.0671</t>
  </si>
  <si>
    <t>800.0684</t>
  </si>
  <si>
    <t>800.0710</t>
  </si>
  <si>
    <t>800.0711</t>
  </si>
  <si>
    <t>800.0712</t>
  </si>
  <si>
    <t>800.0727</t>
  </si>
  <si>
    <t>800.0796</t>
  </si>
  <si>
    <t>800.0845</t>
  </si>
  <si>
    <t>800.0852</t>
  </si>
  <si>
    <t>800.0856</t>
  </si>
  <si>
    <t>810.0137</t>
  </si>
  <si>
    <t>810.0500</t>
  </si>
  <si>
    <t>810.0503</t>
  </si>
  <si>
    <t>810.0552</t>
  </si>
  <si>
    <t>810.0620</t>
  </si>
  <si>
    <t>810.7066</t>
  </si>
  <si>
    <t>820.0014</t>
  </si>
  <si>
    <t>820.7004</t>
  </si>
  <si>
    <t>841.7009</t>
  </si>
  <si>
    <t>900.0004</t>
  </si>
  <si>
    <t>900.0013</t>
  </si>
  <si>
    <t>900.0050</t>
  </si>
  <si>
    <t>900.0051</t>
  </si>
  <si>
    <t>900.0052</t>
  </si>
  <si>
    <t>900.0053</t>
  </si>
  <si>
    <t>928.0020</t>
  </si>
  <si>
    <t>999.0832</t>
  </si>
  <si>
    <t>999.1004</t>
  </si>
  <si>
    <t>999.2001</t>
  </si>
  <si>
    <t>999.2002</t>
  </si>
  <si>
    <t>999.2021</t>
  </si>
  <si>
    <t>999.2037</t>
  </si>
  <si>
    <t>999.2122</t>
  </si>
  <si>
    <t>HMF.0012</t>
  </si>
  <si>
    <t>HMF.0014</t>
  </si>
  <si>
    <t>HMF.0015</t>
  </si>
  <si>
    <t>HMF.0016</t>
  </si>
  <si>
    <t>HMF.0017</t>
  </si>
  <si>
    <t>HMF.0018</t>
  </si>
  <si>
    <t>HMF.0021</t>
  </si>
  <si>
    <t>HMT.0033</t>
  </si>
  <si>
    <t>HMT.0039</t>
  </si>
  <si>
    <t>HMT.0044</t>
  </si>
  <si>
    <t>HMT.0057</t>
  </si>
  <si>
    <t>HMT.0069</t>
  </si>
  <si>
    <t>HMT.0082</t>
  </si>
  <si>
    <t>BON DE COMMANDE PRIVILEGE 2022</t>
  </si>
  <si>
    <t>Date de commande</t>
  </si>
  <si>
    <t>Nom du Client</t>
  </si>
  <si>
    <t>Code Client</t>
  </si>
  <si>
    <t>101041851</t>
  </si>
  <si>
    <t>008.0373</t>
  </si>
  <si>
    <t>008.0237</t>
  </si>
  <si>
    <t>008.0228</t>
  </si>
  <si>
    <t>008.0112</t>
  </si>
  <si>
    <t>IIa</t>
  </si>
  <si>
    <t>Commentaires</t>
  </si>
  <si>
    <t>TOTAL COMMANDE HT</t>
  </si>
  <si>
    <t>NOMBRE DE LIGNES</t>
  </si>
  <si>
    <t>UNITES GRATUITES</t>
  </si>
  <si>
    <t>VALORISATION UG HT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</si>
  <si>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</si>
  <si>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</si>
  <si>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</si>
  <si>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</si>
  <si>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</si>
  <si>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</si>
  <si>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</si>
  <si>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</si>
  <si>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</si>
  <si>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</si>
  <si>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</si>
  <si>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</si>
  <si>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</si>
  <si>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</si>
  <si>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</si>
  <si>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</si>
  <si>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</si>
  <si>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</si>
  <si>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</si>
  <si>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</si>
  <si>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</si>
  <si>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</si>
  <si>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</si>
  <si>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</si>
  <si>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</si>
  <si>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</si>
  <si>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</si>
  <si>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</si>
  <si>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</si>
  <si>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</si>
  <si>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</si>
  <si>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</si>
  <si>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</si>
  <si>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</si>
  <si>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</si>
  <si>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</si>
  <si>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</si>
  <si>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</si>
  <si>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</si>
  <si>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</si>
  <si>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</si>
  <si>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</si>
  <si>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</si>
  <si>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</si>
  <si>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</si>
  <si>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</si>
  <si>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</si>
  <si>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</si>
  <si>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</si>
  <si>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</si>
  <si>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</si>
  <si>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</si>
  <si>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</si>
  <si>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</si>
  <si>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</si>
  <si>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</si>
  <si>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</si>
  <si>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</si>
  <si>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</si>
  <si>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</si>
  <si>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</si>
  <si>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</si>
  <si>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</si>
  <si>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</si>
  <si>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</si>
  <si>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</si>
  <si>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</si>
  <si>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</si>
  <si>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</si>
  <si>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</si>
  <si>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</si>
  <si>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</si>
  <si>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</si>
  <si>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</si>
  <si>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</si>
  <si>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</si>
  <si>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</si>
  <si>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</si>
  <si>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</si>
  <si>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</si>
  <si>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</si>
  <si>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</si>
  <si>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</si>
  <si>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</si>
  <si>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</si>
  <si>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</si>
  <si>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</si>
  <si>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</si>
  <si>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</si>
  <si>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</si>
  <si>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</si>
  <si>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</si>
  <si>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</si>
  <si>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</si>
  <si>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</si>
  <si>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</si>
  <si>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</si>
  <si>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</si>
  <si>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</si>
  <si>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</si>
  <si>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</si>
  <si>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</si>
  <si>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</si>
  <si>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</si>
  <si>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</si>
  <si>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</si>
  <si>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</si>
  <si>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</si>
  <si>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</si>
  <si>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</si>
  <si>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</si>
  <si>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</si>
  <si>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</si>
  <si>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</si>
  <si>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</si>
  <si>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</si>
  <si>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</si>
  <si>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</si>
  <si>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</si>
  <si>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</si>
  <si>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</si>
  <si>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</si>
  <si>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</si>
  <si>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</si>
  <si>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</si>
  <si>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</si>
  <si>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</si>
  <si>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</si>
  <si>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</si>
  <si>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</si>
  <si>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</si>
  <si>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</si>
  <si>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</si>
  <si>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</si>
  <si>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</si>
  <si>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</si>
  <si>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</si>
  <si>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</si>
  <si>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</si>
  <si>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</si>
  <si>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</si>
  <si>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</si>
  <si>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</si>
  <si>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</si>
  <si>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</si>
  <si>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</si>
  <si>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</si>
  <si>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</si>
  <si>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</si>
  <si>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</si>
  <si>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</si>
  <si>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</si>
  <si>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</si>
  <si>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</si>
  <si>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</si>
  <si>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</si>
  <si>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</si>
  <si>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</si>
  <si>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</si>
  <si>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</si>
  <si>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</si>
  <si>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</si>
  <si>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</si>
  <si>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</si>
  <si>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</si>
  <si>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</si>
  <si>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</si>
  <si>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</si>
  <si>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</si>
  <si>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</si>
  <si>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</si>
  <si>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</si>
  <si>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Stock</t>
  </si>
  <si>
    <t>Colonne1</t>
  </si>
  <si>
    <t xml:space="preserve">Stock Non Range               </t>
  </si>
  <si>
    <t>008.0179</t>
  </si>
  <si>
    <t>008.0180</t>
  </si>
  <si>
    <t>008.0181</t>
  </si>
  <si>
    <t>008.0257</t>
  </si>
  <si>
    <t>008.0270</t>
  </si>
  <si>
    <t>008.0271</t>
  </si>
  <si>
    <t>008.0276</t>
  </si>
  <si>
    <t>008.0298</t>
  </si>
  <si>
    <t>008.0299</t>
  </si>
  <si>
    <t>008.0380</t>
  </si>
  <si>
    <t>008.0391</t>
  </si>
  <si>
    <t>Article 90</t>
  </si>
  <si>
    <t>Article 91</t>
  </si>
  <si>
    <t>Article 92</t>
  </si>
  <si>
    <t>Article 93</t>
  </si>
  <si>
    <t>008.0400</t>
  </si>
  <si>
    <t>Article 94</t>
  </si>
  <si>
    <t>008.0401</t>
  </si>
  <si>
    <t>Article 95</t>
  </si>
  <si>
    <t>008.0402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</si>
  <si>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</si>
  <si>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</si>
  <si>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</si>
  <si>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</si>
  <si>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</si>
  <si>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</si>
  <si>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</si>
  <si>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</si>
  <si>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</si>
  <si>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</si>
  <si>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</si>
  <si>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</si>
  <si>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</si>
  <si>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</si>
  <si>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</si>
  <si>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</si>
  <si>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</si>
  <si>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</si>
  <si>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</si>
  <si>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</si>
  <si>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</si>
  <si>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</si>
  <si>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</si>
  <si>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</si>
  <si>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</si>
  <si>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</si>
  <si>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</si>
  <si>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</si>
  <si>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</si>
  <si>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</si>
  <si>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</si>
  <si>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</si>
  <si>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</si>
  <si>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</si>
  <si>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</si>
  <si>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</si>
  <si>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</si>
  <si>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</si>
  <si>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</si>
  <si>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</si>
  <si>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</si>
  <si>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</si>
  <si>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</si>
  <si>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</si>
  <si>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</si>
  <si>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</si>
  <si>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</si>
  <si>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</si>
  <si>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</si>
  <si>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</si>
  <si>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</si>
  <si>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</si>
  <si>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</si>
  <si>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</si>
  <si>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</si>
  <si>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</si>
  <si>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</si>
  <si>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</si>
  <si>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</si>
  <si>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</si>
  <si>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</si>
  <si>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</si>
  <si>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</si>
  <si>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</si>
  <si>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</si>
  <si>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</si>
  <si>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</si>
  <si>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</si>
  <si>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</si>
  <si>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</si>
  <si>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</si>
  <si>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</si>
  <si>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010.0003</t>
  </si>
  <si>
    <t>Article 168</t>
  </si>
  <si>
    <t>010.0004</t>
  </si>
  <si>
    <t>Article 169</t>
  </si>
  <si>
    <t>Article 170</t>
  </si>
  <si>
    <t>Article 171</t>
  </si>
  <si>
    <t>Article 172</t>
  </si>
  <si>
    <t>010.0029</t>
  </si>
  <si>
    <t>Article 173</t>
  </si>
  <si>
    <t>010.0030</t>
  </si>
  <si>
    <t>Article 174</t>
  </si>
  <si>
    <t>Article 175</t>
  </si>
  <si>
    <t>Article 176</t>
  </si>
  <si>
    <t>Article 177</t>
  </si>
  <si>
    <t>010.0042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</si>
  <si>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</si>
  <si>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</si>
  <si>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</si>
  <si>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</si>
  <si>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</si>
  <si>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</si>
  <si>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</si>
  <si>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</si>
  <si>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</si>
  <si>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</si>
  <si>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</si>
  <si>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</si>
  <si>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</si>
  <si>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</si>
  <si>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</si>
  <si>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</si>
  <si>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</si>
  <si>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</si>
  <si>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</si>
  <si>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</si>
  <si>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</si>
  <si>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</si>
  <si>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</si>
  <si>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</si>
  <si>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026.5112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</si>
  <si>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</si>
  <si>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</si>
  <si>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</si>
  <si>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</si>
  <si>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</si>
  <si>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</si>
  <si>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</si>
  <si>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</si>
  <si>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</si>
  <si>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</si>
  <si>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</si>
  <si>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</si>
  <si>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</si>
  <si>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</si>
  <si>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</si>
  <si>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</si>
  <si>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</si>
  <si>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</si>
  <si>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</si>
  <si>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</si>
  <si>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</si>
  <si>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</si>
  <si>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</si>
  <si>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</si>
  <si>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</si>
  <si>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</si>
  <si>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</si>
  <si>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</si>
  <si>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</si>
  <si>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</si>
  <si>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</si>
  <si>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</si>
  <si>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</si>
  <si>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</si>
  <si>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</si>
  <si>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</si>
  <si>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</si>
  <si>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</si>
  <si>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</si>
  <si>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</si>
  <si>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</si>
  <si>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</si>
  <si>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</si>
  <si>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</si>
  <si>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</si>
  <si>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</si>
  <si>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</si>
  <si>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</si>
  <si>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</si>
  <si>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</si>
  <si>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</si>
  <si>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</si>
  <si>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</si>
  <si>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</si>
  <si>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</si>
  <si>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</si>
  <si>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</si>
  <si>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</si>
  <si>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</si>
  <si>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</si>
  <si>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</si>
  <si>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</si>
  <si>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</si>
  <si>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</si>
  <si>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</si>
  <si>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</si>
  <si>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</si>
  <si>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</si>
  <si>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</si>
  <si>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</si>
  <si>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</si>
  <si>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</si>
  <si>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</si>
  <si>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</si>
  <si>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</si>
  <si>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</si>
  <si>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</si>
  <si>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</si>
  <si>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</si>
  <si>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</si>
  <si>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</si>
  <si>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</si>
  <si>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</si>
  <si>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</si>
  <si>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</si>
  <si>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</si>
  <si>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</si>
  <si>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</si>
  <si>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</si>
  <si>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</si>
  <si>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</si>
  <si>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</si>
  <si>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</si>
  <si>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</si>
  <si>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</si>
  <si>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</si>
  <si>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</si>
  <si>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</si>
  <si>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</si>
  <si>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</si>
  <si>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</si>
  <si>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</si>
  <si>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</si>
  <si>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</si>
  <si>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</si>
  <si>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</si>
  <si>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</si>
  <si>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</si>
  <si>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</si>
  <si>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</si>
  <si>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</si>
  <si>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</si>
  <si>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</si>
  <si>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</si>
  <si>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</si>
  <si>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</si>
  <si>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</si>
  <si>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</si>
  <si>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</si>
  <si>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</si>
  <si>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</si>
  <si>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</si>
  <si>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</si>
  <si>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</si>
  <si>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</si>
  <si>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</si>
  <si>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</si>
  <si>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</si>
  <si>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</si>
  <si>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</si>
  <si>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</si>
  <si>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</si>
  <si>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</si>
  <si>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</si>
  <si>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</si>
  <si>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</si>
  <si>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</si>
  <si>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</si>
  <si>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</si>
  <si>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</si>
  <si>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</si>
  <si>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077.1700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</si>
  <si>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</si>
  <si>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</si>
  <si>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</si>
  <si>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</si>
  <si>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</si>
  <si>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</si>
  <si>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</si>
  <si>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</si>
  <si>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</si>
  <si>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 xml:space="preserve">Blocage Distribution          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</si>
  <si>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</si>
  <si>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</si>
  <si>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</si>
  <si>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</si>
  <si>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</si>
  <si>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</si>
  <si>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</si>
  <si>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</si>
  <si>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</si>
  <si>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</si>
  <si>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</si>
  <si>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079.0023</t>
  </si>
  <si>
    <t>Article 363</t>
  </si>
  <si>
    <t>Article 364</t>
  </si>
  <si>
    <t>Article 365</t>
  </si>
  <si>
    <t>079.0025</t>
  </si>
  <si>
    <t>Article 366</t>
  </si>
  <si>
    <t>079.0026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</si>
  <si>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</si>
  <si>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</si>
  <si>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</si>
  <si>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</si>
  <si>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</si>
  <si>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</si>
  <si>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</si>
  <si>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</si>
  <si>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</si>
  <si>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Article 376</t>
  </si>
  <si>
    <t>Article 377</t>
  </si>
  <si>
    <t>Article 378</t>
  </si>
  <si>
    <t>Article 379</t>
  </si>
  <si>
    <t xml:space="preserve">Retour Bloque Att. Lib.       </t>
  </si>
  <si>
    <t>Article 380</t>
  </si>
  <si>
    <t>Article 381</t>
  </si>
  <si>
    <t>Article 382</t>
  </si>
  <si>
    <t>Article 383</t>
  </si>
  <si>
    <t>Article 384</t>
  </si>
  <si>
    <t>099.0015</t>
  </si>
  <si>
    <t>Article 385</t>
  </si>
  <si>
    <t>Article 386</t>
  </si>
  <si>
    <t>Article 387</t>
  </si>
  <si>
    <t>Article 388</t>
  </si>
  <si>
    <t>Article 389</t>
  </si>
  <si>
    <t>Article 390</t>
  </si>
  <si>
    <t>Article 391</t>
  </si>
  <si>
    <t>Article 392</t>
  </si>
  <si>
    <t>Article 393</t>
  </si>
  <si>
    <t>Article 394</t>
  </si>
  <si>
    <t>Article 395</t>
  </si>
  <si>
    <t>Article 396</t>
  </si>
  <si>
    <t>Article 397</t>
  </si>
  <si>
    <t>Article 398</t>
  </si>
  <si>
    <t>Article 399</t>
  </si>
  <si>
    <t>Article 400</t>
  </si>
  <si>
    <t>Article 401</t>
  </si>
  <si>
    <t>Article 402</t>
  </si>
  <si>
    <t>Article 403</t>
  </si>
  <si>
    <t>Article 404</t>
  </si>
  <si>
    <t>Article 405</t>
  </si>
  <si>
    <t>Article 406</t>
  </si>
  <si>
    <t>Article 407</t>
  </si>
  <si>
    <t>Article 408</t>
  </si>
  <si>
    <t>Article 409</t>
  </si>
  <si>
    <t>Article 410</t>
  </si>
  <si>
    <t>Article 411</t>
  </si>
  <si>
    <t>Article 412</t>
  </si>
  <si>
    <t>Article 413</t>
  </si>
  <si>
    <t>Article 414</t>
  </si>
  <si>
    <t>Article 415</t>
  </si>
  <si>
    <t>Article 416</t>
  </si>
  <si>
    <t>Article 417</t>
  </si>
  <si>
    <t>Article 418</t>
  </si>
  <si>
    <t>Article 419</t>
  </si>
  <si>
    <t>Article 420</t>
  </si>
  <si>
    <t>Article 421</t>
  </si>
  <si>
    <t>Article 422</t>
  </si>
  <si>
    <t>Article 423</t>
  </si>
  <si>
    <t>Article 424</t>
  </si>
  <si>
    <t>Article 425</t>
  </si>
  <si>
    <t>Article 426</t>
  </si>
  <si>
    <t>Article 427</t>
  </si>
  <si>
    <t>Article 428</t>
  </si>
  <si>
    <t>Article 429</t>
  </si>
  <si>
    <t>Article 430</t>
  </si>
  <si>
    <t>Article 431</t>
  </si>
  <si>
    <t>Article 432</t>
  </si>
  <si>
    <t>Article 433</t>
  </si>
  <si>
    <t>Article 434</t>
  </si>
  <si>
    <t>Article 435</t>
  </si>
  <si>
    <t>Article 436</t>
  </si>
  <si>
    <t xml:space="preserve">Quarantaine                   </t>
  </si>
  <si>
    <t>Article 437</t>
  </si>
  <si>
    <t>Article 438</t>
  </si>
  <si>
    <t>Article 439</t>
  </si>
  <si>
    <t>101033964</t>
  </si>
  <si>
    <t>Article 440</t>
  </si>
  <si>
    <t>101033992</t>
  </si>
  <si>
    <t>Article 441</t>
  </si>
  <si>
    <t>Article 442</t>
  </si>
  <si>
    <t>Article 443</t>
  </si>
  <si>
    <t>Article 444</t>
  </si>
  <si>
    <t>Article 445</t>
  </si>
  <si>
    <t>Article 446</t>
  </si>
  <si>
    <t>Article 447</t>
  </si>
  <si>
    <t>Article 448</t>
  </si>
  <si>
    <t>Article 449</t>
  </si>
  <si>
    <t>Article 450</t>
  </si>
  <si>
    <t>Article 451</t>
  </si>
  <si>
    <t>Article 452</t>
  </si>
  <si>
    <t>Article 453</t>
  </si>
  <si>
    <t>Article 454</t>
  </si>
  <si>
    <t>Article 455</t>
  </si>
  <si>
    <t>Article 456</t>
  </si>
  <si>
    <t>Article 457</t>
  </si>
  <si>
    <t>Article 458</t>
  </si>
  <si>
    <t>Article 459</t>
  </si>
  <si>
    <t>Article 460</t>
  </si>
  <si>
    <t>Article 461</t>
  </si>
  <si>
    <t>Article 462</t>
  </si>
  <si>
    <t>Article 463</t>
  </si>
  <si>
    <t>Article 464</t>
  </si>
  <si>
    <t>Article 465</t>
  </si>
  <si>
    <t>Article 466</t>
  </si>
  <si>
    <t>Article 467</t>
  </si>
  <si>
    <t>Article 468</t>
  </si>
  <si>
    <t>Article 469</t>
  </si>
  <si>
    <t>Article 470</t>
  </si>
  <si>
    <t>Article 471</t>
  </si>
  <si>
    <t>Article 472</t>
  </si>
  <si>
    <t>Article 473</t>
  </si>
  <si>
    <t>Article 474</t>
  </si>
  <si>
    <t>Article 475</t>
  </si>
  <si>
    <t>Article 476</t>
  </si>
  <si>
    <t>Article 477</t>
  </si>
  <si>
    <t>Article 478</t>
  </si>
  <si>
    <t>Article 479</t>
  </si>
  <si>
    <t>Article 480</t>
  </si>
  <si>
    <t>Article 481</t>
  </si>
  <si>
    <t>Article 482</t>
  </si>
  <si>
    <t>Article 483</t>
  </si>
  <si>
    <t>Article 484</t>
  </si>
  <si>
    <t>Article 485</t>
  </si>
  <si>
    <t>Article 486</t>
  </si>
  <si>
    <t>Article 487</t>
  </si>
  <si>
    <t>Article 488</t>
  </si>
  <si>
    <t>Article 489</t>
  </si>
  <si>
    <t>Article 490</t>
  </si>
  <si>
    <t>Article 491</t>
  </si>
  <si>
    <t>Article 492</t>
  </si>
  <si>
    <t>Article 493</t>
  </si>
  <si>
    <t>Article 494</t>
  </si>
  <si>
    <t>Article 495</t>
  </si>
  <si>
    <t>Article 496</t>
  </si>
  <si>
    <t>Article 497</t>
  </si>
  <si>
    <t>Article 498</t>
  </si>
  <si>
    <t>Article 499</t>
  </si>
  <si>
    <t>Article 500</t>
  </si>
  <si>
    <t>Article 501</t>
  </si>
  <si>
    <t>Article 502</t>
  </si>
  <si>
    <t>Article 503</t>
  </si>
  <si>
    <t>Article 504</t>
  </si>
  <si>
    <t>Article 505</t>
  </si>
  <si>
    <t>Article 506</t>
  </si>
  <si>
    <t>Article 507</t>
  </si>
  <si>
    <t>Article 508</t>
  </si>
  <si>
    <t>Article 509</t>
  </si>
  <si>
    <t>Article 510</t>
  </si>
  <si>
    <t>Article 511</t>
  </si>
  <si>
    <t>Article 512</t>
  </si>
  <si>
    <t>Article 513</t>
  </si>
  <si>
    <t>Article 514</t>
  </si>
  <si>
    <t>Article 515</t>
  </si>
  <si>
    <t>Article 516</t>
  </si>
  <si>
    <t>Article 517</t>
  </si>
  <si>
    <t>Article 518</t>
  </si>
  <si>
    <t>Article 519</t>
  </si>
  <si>
    <t>Article 520</t>
  </si>
  <si>
    <t>Article 521</t>
  </si>
  <si>
    <t>Article 522</t>
  </si>
  <si>
    <t>Article 523</t>
  </si>
  <si>
    <t>Article 524</t>
  </si>
  <si>
    <t>Article 525</t>
  </si>
  <si>
    <t>Article 526</t>
  </si>
  <si>
    <t>Article 527</t>
  </si>
  <si>
    <t>Article 528</t>
  </si>
  <si>
    <t>Article 529</t>
  </si>
  <si>
    <t>Article 530</t>
  </si>
  <si>
    <t>Article 531</t>
  </si>
  <si>
    <t>Article 532</t>
  </si>
  <si>
    <t>Article 533</t>
  </si>
  <si>
    <t>Article 534</t>
  </si>
  <si>
    <t>Article 535</t>
  </si>
  <si>
    <t>Article 536</t>
  </si>
  <si>
    <t>Article 537</t>
  </si>
  <si>
    <t>Article 538</t>
  </si>
  <si>
    <t>Article 539</t>
  </si>
  <si>
    <t>Article 540</t>
  </si>
  <si>
    <t>Article 541</t>
  </si>
  <si>
    <t>Article 542</t>
  </si>
  <si>
    <t>Article 543</t>
  </si>
  <si>
    <t>Article 544</t>
  </si>
  <si>
    <t>Article 545</t>
  </si>
  <si>
    <t>Article 546</t>
  </si>
  <si>
    <t>Article 547</t>
  </si>
  <si>
    <t>Article 548</t>
  </si>
  <si>
    <t>Article 549</t>
  </si>
  <si>
    <t>Article 550</t>
  </si>
  <si>
    <t>Article 551</t>
  </si>
  <si>
    <t>Article 552</t>
  </si>
  <si>
    <t>Article 553</t>
  </si>
  <si>
    <t>Article 554</t>
  </si>
  <si>
    <t>Article 555</t>
  </si>
  <si>
    <t>Article 556</t>
  </si>
  <si>
    <t>Article 557</t>
  </si>
  <si>
    <t>Article 558</t>
  </si>
  <si>
    <t>Article 559</t>
  </si>
  <si>
    <t>Article 560</t>
  </si>
  <si>
    <t>Article 561</t>
  </si>
  <si>
    <t>Article 562</t>
  </si>
  <si>
    <t>Article 563</t>
  </si>
  <si>
    <t>Article 564</t>
  </si>
  <si>
    <t>Article 565</t>
  </si>
  <si>
    <t>Article 566</t>
  </si>
  <si>
    <t>Article 567</t>
  </si>
  <si>
    <t>Article 568</t>
  </si>
  <si>
    <t>Article 569</t>
  </si>
  <si>
    <t>Article 570</t>
  </si>
  <si>
    <t>Article 571</t>
  </si>
  <si>
    <t>Article 572</t>
  </si>
  <si>
    <t>Article 573</t>
  </si>
  <si>
    <t>Article 574</t>
  </si>
  <si>
    <t>Article 575</t>
  </si>
  <si>
    <t>Article 576</t>
  </si>
  <si>
    <t>Article 577</t>
  </si>
  <si>
    <t>Article 578</t>
  </si>
  <si>
    <t>Article 579</t>
  </si>
  <si>
    <t>Article 580</t>
  </si>
  <si>
    <t>Article 581</t>
  </si>
  <si>
    <t>Article 582</t>
  </si>
  <si>
    <t>Article 583</t>
  </si>
  <si>
    <t>Article 584</t>
  </si>
  <si>
    <t>Article 585</t>
  </si>
  <si>
    <t>Article 586</t>
  </si>
  <si>
    <t>Article 587</t>
  </si>
  <si>
    <t>Article 588</t>
  </si>
  <si>
    <t>Article 589</t>
  </si>
  <si>
    <t>Article 590</t>
  </si>
  <si>
    <t>Article 591</t>
  </si>
  <si>
    <t>Article 592</t>
  </si>
  <si>
    <t>Article 593</t>
  </si>
  <si>
    <t>Article 594</t>
  </si>
  <si>
    <t>Article 595</t>
  </si>
  <si>
    <t>Article 596</t>
  </si>
  <si>
    <t>Article 597</t>
  </si>
  <si>
    <t>Article 598</t>
  </si>
  <si>
    <t>Article 599</t>
  </si>
  <si>
    <t>Article 600</t>
  </si>
  <si>
    <t>Article 601</t>
  </si>
  <si>
    <t>Article 602</t>
  </si>
  <si>
    <t>Article 603</t>
  </si>
  <si>
    <t>Article 604</t>
  </si>
  <si>
    <t>Article 605</t>
  </si>
  <si>
    <t>Article 606</t>
  </si>
  <si>
    <t>Article 607</t>
  </si>
  <si>
    <t>Article 608</t>
  </si>
  <si>
    <t>Article 609</t>
  </si>
  <si>
    <t>Article 610</t>
  </si>
  <si>
    <t>Article 611</t>
  </si>
  <si>
    <t>Article 612</t>
  </si>
  <si>
    <t>Article 613</t>
  </si>
  <si>
    <t>Article 614</t>
  </si>
  <si>
    <t>Article 615</t>
  </si>
  <si>
    <t>Article 616</t>
  </si>
  <si>
    <t>Article 617</t>
  </si>
  <si>
    <t>Article 618</t>
  </si>
  <si>
    <t>Article 619</t>
  </si>
  <si>
    <t>154.7410</t>
  </si>
  <si>
    <t>Article 620</t>
  </si>
  <si>
    <t>Article 621</t>
  </si>
  <si>
    <t>Article 622</t>
  </si>
  <si>
    <t>Article 623</t>
  </si>
  <si>
    <t>Article 624</t>
  </si>
  <si>
    <t>Article 625</t>
  </si>
  <si>
    <t>Article 626</t>
  </si>
  <si>
    <t>Article 627</t>
  </si>
  <si>
    <t>Article 628</t>
  </si>
  <si>
    <t>Article 629</t>
  </si>
  <si>
    <t>Article 630</t>
  </si>
  <si>
    <t>Article 631</t>
  </si>
  <si>
    <t>Article 632</t>
  </si>
  <si>
    <t>Article 633</t>
  </si>
  <si>
    <t>Article 634</t>
  </si>
  <si>
    <t>Article 635</t>
  </si>
  <si>
    <t>Article 636</t>
  </si>
  <si>
    <t>Article 637</t>
  </si>
  <si>
    <t>Article 638</t>
  </si>
  <si>
    <t>Article 639</t>
  </si>
  <si>
    <t>Article 640</t>
  </si>
  <si>
    <t>Article 641</t>
  </si>
  <si>
    <t>Article 642</t>
  </si>
  <si>
    <t>Article 643</t>
  </si>
  <si>
    <t>Article 644</t>
  </si>
  <si>
    <t>Article 645</t>
  </si>
  <si>
    <t>Article 646</t>
  </si>
  <si>
    <t>Article 647</t>
  </si>
  <si>
    <t>Article 648</t>
  </si>
  <si>
    <t>Article 649</t>
  </si>
  <si>
    <t>Article 650</t>
  </si>
  <si>
    <t>Article 651</t>
  </si>
  <si>
    <t>Article 652</t>
  </si>
  <si>
    <t>Article 653</t>
  </si>
  <si>
    <t>Article 654</t>
  </si>
  <si>
    <t>Article 655</t>
  </si>
  <si>
    <t>Article 656</t>
  </si>
  <si>
    <t>Article 657</t>
  </si>
  <si>
    <t>Article 658</t>
  </si>
  <si>
    <t>Article 659</t>
  </si>
  <si>
    <t>Article 660</t>
  </si>
  <si>
    <t>Article 661</t>
  </si>
  <si>
    <t>Article 662</t>
  </si>
  <si>
    <t>Article 663</t>
  </si>
  <si>
    <t>Article 664</t>
  </si>
  <si>
    <t>Article 665</t>
  </si>
  <si>
    <t>Article 666</t>
  </si>
  <si>
    <t>Article 667</t>
  </si>
  <si>
    <t>Article 668</t>
  </si>
  <si>
    <t>Article 669</t>
  </si>
  <si>
    <t>Article 670</t>
  </si>
  <si>
    <t>Article 671</t>
  </si>
  <si>
    <t>Article 672</t>
  </si>
  <si>
    <t>Article 673</t>
  </si>
  <si>
    <t>Article 674</t>
  </si>
  <si>
    <t>Article 675</t>
  </si>
  <si>
    <t>Article 676</t>
  </si>
  <si>
    <t>Article 677</t>
  </si>
  <si>
    <t>Article 678</t>
  </si>
  <si>
    <t>Article 679</t>
  </si>
  <si>
    <t>Article 680</t>
  </si>
  <si>
    <t>Article 681</t>
  </si>
  <si>
    <t>Article 682</t>
  </si>
  <si>
    <t>Article 683</t>
  </si>
  <si>
    <t>Article 684</t>
  </si>
  <si>
    <t>Article 685</t>
  </si>
  <si>
    <t>Article 686</t>
  </si>
  <si>
    <t>Article 687</t>
  </si>
  <si>
    <t>Article 688</t>
  </si>
  <si>
    <t>Article 689</t>
  </si>
  <si>
    <t>Article 690</t>
  </si>
  <si>
    <t>Article 691</t>
  </si>
  <si>
    <t>Article 692</t>
  </si>
  <si>
    <t>200.3597</t>
  </si>
  <si>
    <t>Article 693</t>
  </si>
  <si>
    <t>Article 694</t>
  </si>
  <si>
    <t>Article 695</t>
  </si>
  <si>
    <t>Article 696</t>
  </si>
  <si>
    <t>Article 697</t>
  </si>
  <si>
    <t>Article 698</t>
  </si>
  <si>
    <t>Article 699</t>
  </si>
  <si>
    <t>Article 700</t>
  </si>
  <si>
    <t>Article 701</t>
  </si>
  <si>
    <t>Article 702</t>
  </si>
  <si>
    <t>Article 703</t>
  </si>
  <si>
    <t>Article 704</t>
  </si>
  <si>
    <t>Article 705</t>
  </si>
  <si>
    <t>Article 706</t>
  </si>
  <si>
    <t>Article 707</t>
  </si>
  <si>
    <t>Article 708</t>
  </si>
  <si>
    <t>Article 709</t>
  </si>
  <si>
    <t>Article 710</t>
  </si>
  <si>
    <t>Article 711</t>
  </si>
  <si>
    <t>Article 712</t>
  </si>
  <si>
    <t>Article 713</t>
  </si>
  <si>
    <t>Article 714</t>
  </si>
  <si>
    <t>Article 715</t>
  </si>
  <si>
    <t>800.0386</t>
  </si>
  <si>
    <t>Article 716</t>
  </si>
  <si>
    <t>Article 717</t>
  </si>
  <si>
    <t>800.0391</t>
  </si>
  <si>
    <t>Article 718</t>
  </si>
  <si>
    <t>Article 719</t>
  </si>
  <si>
    <t>Article 720</t>
  </si>
  <si>
    <t>Article 721</t>
  </si>
  <si>
    <t>Article 722</t>
  </si>
  <si>
    <t>Article 723</t>
  </si>
  <si>
    <t>Article 724</t>
  </si>
  <si>
    <t>Article 725</t>
  </si>
  <si>
    <t>Article 726</t>
  </si>
  <si>
    <t>Article 727</t>
  </si>
  <si>
    <t>800.0560</t>
  </si>
  <si>
    <t>Article 728</t>
  </si>
  <si>
    <t>Article 729</t>
  </si>
  <si>
    <t>800.0566</t>
  </si>
  <si>
    <t>Article 730</t>
  </si>
  <si>
    <t>Article 731</t>
  </si>
  <si>
    <t>Article 732</t>
  </si>
  <si>
    <t>Article 733</t>
  </si>
  <si>
    <t>Article 734</t>
  </si>
  <si>
    <t>Article 735</t>
  </si>
  <si>
    <t>Article 736</t>
  </si>
  <si>
    <t>Article 737</t>
  </si>
  <si>
    <t>Article 738</t>
  </si>
  <si>
    <t>Article 739</t>
  </si>
  <si>
    <t>Article 740</t>
  </si>
  <si>
    <t>Article 741</t>
  </si>
  <si>
    <t>Article 742</t>
  </si>
  <si>
    <t>Article 743</t>
  </si>
  <si>
    <t>Article 744</t>
  </si>
  <si>
    <t>Article 745</t>
  </si>
  <si>
    <t>Article 746</t>
  </si>
  <si>
    <t>Article 747</t>
  </si>
  <si>
    <t>Article 748</t>
  </si>
  <si>
    <t>Article 749</t>
  </si>
  <si>
    <t>Article 750</t>
  </si>
  <si>
    <t>Article 751</t>
  </si>
  <si>
    <t>Article 752</t>
  </si>
  <si>
    <t>Article 753</t>
  </si>
  <si>
    <t>800.0659</t>
  </si>
  <si>
    <t>Article 754</t>
  </si>
  <si>
    <t>Article 755</t>
  </si>
  <si>
    <t>Article 756</t>
  </si>
  <si>
    <t>Article 757</t>
  </si>
  <si>
    <t>Article 758</t>
  </si>
  <si>
    <t>Article 759</t>
  </si>
  <si>
    <t>Article 760</t>
  </si>
  <si>
    <t>Article 761</t>
  </si>
  <si>
    <t>Article 762</t>
  </si>
  <si>
    <t>Article 763</t>
  </si>
  <si>
    <t>Article 764</t>
  </si>
  <si>
    <t>Article 765</t>
  </si>
  <si>
    <t>Article 766</t>
  </si>
  <si>
    <t>Article 767</t>
  </si>
  <si>
    <t>Article 768</t>
  </si>
  <si>
    <t>Article 769</t>
  </si>
  <si>
    <t>Article 770</t>
  </si>
  <si>
    <t>Article 771</t>
  </si>
  <si>
    <t>Article 772</t>
  </si>
  <si>
    <t>Article 773</t>
  </si>
  <si>
    <t>Article 774</t>
  </si>
  <si>
    <t>Article 775</t>
  </si>
  <si>
    <t>Article 776</t>
  </si>
  <si>
    <t>Article 777</t>
  </si>
  <si>
    <t>Article 778</t>
  </si>
  <si>
    <t>Article 779</t>
  </si>
  <si>
    <t>Article 780</t>
  </si>
  <si>
    <t>Article 781</t>
  </si>
  <si>
    <t>Article 782</t>
  </si>
  <si>
    <t>Article 783</t>
  </si>
  <si>
    <t>Article 784</t>
  </si>
  <si>
    <t>Article 785</t>
  </si>
  <si>
    <t>Article 786</t>
  </si>
  <si>
    <t>Article 787</t>
  </si>
  <si>
    <t>Article 788</t>
  </si>
  <si>
    <t>Article 789</t>
  </si>
  <si>
    <t>Article 790</t>
  </si>
  <si>
    <t>Article 791</t>
  </si>
  <si>
    <t>Article 792</t>
  </si>
  <si>
    <t>Article 793</t>
  </si>
  <si>
    <t>Article 794</t>
  </si>
  <si>
    <t>Article 795</t>
  </si>
  <si>
    <t xml:space="preserve">Bloque Attente Retraitement   </t>
  </si>
  <si>
    <t>999.0816</t>
  </si>
  <si>
    <t>Article 796</t>
  </si>
  <si>
    <t>Article 797</t>
  </si>
  <si>
    <t>Article 798</t>
  </si>
  <si>
    <t>999.1001</t>
  </si>
  <si>
    <t>Article 799</t>
  </si>
  <si>
    <t>Article 800</t>
  </si>
  <si>
    <t>Article 801</t>
  </si>
  <si>
    <t>Article 802</t>
  </si>
  <si>
    <t>Article 803</t>
  </si>
  <si>
    <t>Article 804</t>
  </si>
  <si>
    <t>Article 805</t>
  </si>
  <si>
    <t>Article 806</t>
  </si>
  <si>
    <t>Article 807</t>
  </si>
  <si>
    <t>Article 808</t>
  </si>
  <si>
    <t>Article 809</t>
  </si>
  <si>
    <t>999.2006</t>
  </si>
  <si>
    <t>Article 810</t>
  </si>
  <si>
    <t>Article 811</t>
  </si>
  <si>
    <t>Article 812</t>
  </si>
  <si>
    <t>Article 813</t>
  </si>
  <si>
    <t>999.2042</t>
  </si>
  <si>
    <t>Article 814</t>
  </si>
  <si>
    <t>999.2048</t>
  </si>
  <si>
    <t>Article 815</t>
  </si>
  <si>
    <t>Article 816</t>
  </si>
  <si>
    <t>999.7009</t>
  </si>
  <si>
    <t>Article 817</t>
  </si>
  <si>
    <t>999.9188</t>
  </si>
  <si>
    <t>Article 818</t>
  </si>
  <si>
    <t>Article 819</t>
  </si>
  <si>
    <t>Article 820</t>
  </si>
  <si>
    <t>Article 821</t>
  </si>
  <si>
    <t>Article 822</t>
  </si>
  <si>
    <t>Article 823</t>
  </si>
  <si>
    <t>Article 824</t>
  </si>
  <si>
    <t>Article 825</t>
  </si>
  <si>
    <t>Article 826</t>
  </si>
  <si>
    <t>Article 827</t>
  </si>
  <si>
    <t>Article 828</t>
  </si>
  <si>
    <t>HMT.0034</t>
  </si>
  <si>
    <t>Article 829</t>
  </si>
  <si>
    <t>HMT.0038</t>
  </si>
  <si>
    <t>Article 830</t>
  </si>
  <si>
    <t>Article 831</t>
  </si>
  <si>
    <t>Article 832</t>
  </si>
  <si>
    <t>Article 833</t>
  </si>
  <si>
    <t>Article 834</t>
  </si>
  <si>
    <t>HMT.0047</t>
  </si>
  <si>
    <t>Article 835</t>
  </si>
  <si>
    <t xml:space="preserve">Bloque Stock Reserve          </t>
  </si>
  <si>
    <t>HMT.0050</t>
  </si>
  <si>
    <t>Article 836</t>
  </si>
  <si>
    <t>Article 837</t>
  </si>
  <si>
    <t>Article 838</t>
  </si>
  <si>
    <t>Article 839</t>
  </si>
  <si>
    <t>Article 840</t>
  </si>
  <si>
    <t>HMT.0081</t>
  </si>
  <si>
    <t>Article 841</t>
  </si>
  <si>
    <t>Article 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</si>
</sst>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[$-1040C]#,##0;\-#,##0"/>
  </numFmts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8"/>
      <name val="Tahoma"/>
      <family val="2"/>
    </font>
    <font>
      <sz val="10"/>
      <name val="Arial"/>
      <family val="2"/>
    </font>
    <font>
      <sz val="8"/>
      <color indexed="8"/>
      <name val="Tahoma"/>
      <charset val="1"/>
    </font>
    <font>
      <b/>
      <sz val="28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9"/>
      <color rgb="FF231F20"/>
      <name val="Arial"/>
      <family val="2"/>
    </font>
    <font>
      <b/>
      <sz val="10"/>
      <color rgb="FF231F20"/>
      <name val="Arial"/>
      <family val="2"/>
    </font>
    <font>
      <sz val="9"/>
      <color rgb="FF231F20"/>
      <name val="Arial"/>
      <family val="2"/>
    </font>
    <font>
      <sz val="16"/>
      <color theme="1"/>
      <name val="Calibri"/>
      <family val="2"/>
      <scheme val="minor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1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theme="4" tint="0.39997558519241921"/>
      </bottom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10" fillId="0" borderId="0" xfId="0" applyFont="1"/>
    <xf numFmtId="0" fontId="3" fillId="0" borderId="10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4" fillId="0" borderId="2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center"/>
    </xf>
    <xf numFmtId="49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top" wrapText="1"/>
    </xf>
    <xf numFmtId="49" fontId="3" fillId="0" borderId="11" xfId="0" applyNumberFormat="1" applyFont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1" fontId="17" fillId="0" borderId="12" xfId="0" applyNumberFormat="1" applyFont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/>
    </xf>
    <xf numFmtId="49" fontId="7" fillId="9" borderId="3" xfId="0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 readingOrder="1"/>
    </xf>
    <xf numFmtId="0" fontId="9" fillId="7" borderId="24" xfId="0" applyFont="1" applyFill="1" applyBorder="1" applyAlignment="1">
      <alignment horizontal="center" vertical="center" wrapText="1" readingOrder="1"/>
    </xf>
    <xf numFmtId="0" fontId="9" fillId="7" borderId="7" xfId="0" applyFont="1" applyFill="1" applyBorder="1" applyAlignment="1">
      <alignment horizontal="center" vertical="center" wrapText="1" readingOrder="1"/>
    </xf>
    <xf numFmtId="0" fontId="9" fillId="7" borderId="8" xfId="0" applyFont="1" applyFill="1" applyBorder="1" applyAlignment="1">
      <alignment horizontal="center" vertical="center" wrapText="1" readingOrder="1"/>
    </xf>
    <xf numFmtId="0" fontId="9" fillId="7" borderId="9" xfId="0" applyFont="1" applyFill="1" applyBorder="1" applyAlignment="1">
      <alignment horizontal="center" vertical="center" wrapText="1" readingOrder="1"/>
    </xf>
    <xf numFmtId="0" fontId="9" fillId="7" borderId="6" xfId="0" applyFont="1" applyFill="1" applyBorder="1" applyAlignment="1">
      <alignment horizontal="center" vertical="center" wrapText="1" readingOrder="1"/>
    </xf>
    <xf numFmtId="0" fontId="19" fillId="10" borderId="6" xfId="0" applyFont="1" applyFill="1" applyBorder="1" applyAlignment="1">
      <alignment vertical="top" wrapText="1"/>
    </xf>
    <xf numFmtId="0" fontId="9" fillId="7" borderId="0" xfId="0" applyFont="1" applyFill="1" applyAlignment="1">
      <alignment horizontal="center" vertical="center" wrapText="1" readingOrder="1"/>
    </xf>
    <xf numFmtId="0" fontId="9" fillId="7" borderId="25" xfId="0" applyFont="1" applyFill="1" applyBorder="1" applyAlignment="1">
      <alignment horizontal="center" vertical="center" wrapText="1" readingOrder="1"/>
    </xf>
    <xf numFmtId="0" fontId="9" fillId="7" borderId="26" xfId="0" applyFont="1" applyFill="1" applyBorder="1" applyAlignment="1">
      <alignment horizontal="center" vertical="center" wrapText="1" readingOrder="1"/>
    </xf>
    <xf numFmtId="0" fontId="9" fillId="7" borderId="27" xfId="0" applyFont="1" applyFill="1" applyBorder="1" applyAlignment="1">
      <alignment horizontal="center" vertical="center" wrapText="1" readingOrder="1"/>
    </xf>
    <xf numFmtId="0" fontId="11" fillId="0" borderId="5" xfId="0" applyFont="1" applyBorder="1" applyAlignment="1" applyProtection="1">
      <alignment horizontal="center" vertical="top" wrapText="1" readingOrder="1"/>
      <protection locked="0"/>
    </xf>
    <xf numFmtId="0" fontId="11" fillId="0" borderId="5" xfId="0" applyFont="1" applyBorder="1" applyAlignment="1" applyProtection="1">
      <alignment vertical="top" wrapText="1" readingOrder="1"/>
      <protection locked="0"/>
    </xf>
    <xf numFmtId="165" fontId="11" fillId="0" borderId="5" xfId="0" applyNumberFormat="1" applyFont="1" applyBorder="1" applyAlignment="1" applyProtection="1">
      <alignment horizontal="right" vertical="top" wrapText="1" readingOrder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13" fillId="4" borderId="4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4" fillId="0" borderId="4" xfId="0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17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14" fillId="0" borderId="19" xfId="0" applyFont="1" applyBorder="1" applyAlignment="1" applyProtection="1">
      <alignment horizontal="center" vertical="center"/>
      <protection locked="0"/>
    </xf>
    <xf numFmtId="0" fontId="12" fillId="4" borderId="4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16" fontId="14" fillId="0" borderId="4" xfId="0" applyNumberFormat="1" applyFont="1" applyBorder="1" applyAlignment="1" applyProtection="1">
      <alignment horizontal="center" vertical="center"/>
      <protection locked="0"/>
    </xf>
    <xf numFmtId="0" fontId="13" fillId="8" borderId="4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19" xfId="0" applyFont="1" applyFill="1" applyBorder="1" applyAlignment="1">
      <alignment horizontal="center" vertical="center" wrapText="1"/>
    </xf>
    <xf numFmtId="8" fontId="14" fillId="0" borderId="4" xfId="0" applyNumberFormat="1" applyFont="1" applyBorder="1" applyAlignment="1">
      <alignment horizontal="center" vertical="center"/>
    </xf>
    <xf numFmtId="8" fontId="14" fillId="0" borderId="16" xfId="0" applyNumberFormat="1" applyFont="1" applyBorder="1" applyAlignment="1">
      <alignment horizontal="center" vertical="center"/>
    </xf>
    <xf numFmtId="8" fontId="14" fillId="0" borderId="17" xfId="0" applyNumberFormat="1" applyFont="1" applyBorder="1" applyAlignment="1">
      <alignment horizontal="center" vertical="center"/>
    </xf>
    <xf numFmtId="8" fontId="14" fillId="0" borderId="19" xfId="0" applyNumberFormat="1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0" borderId="4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horizontal="center" vertical="center"/>
      <protection locked="0"/>
    </xf>
    <xf numFmtId="0" fontId="13" fillId="0" borderId="21" xfId="0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3" fillId="0" borderId="22" xfId="0" applyFont="1" applyBorder="1" applyAlignment="1" applyProtection="1">
      <alignment horizontal="center" vertical="center"/>
      <protection locked="0"/>
    </xf>
    <xf numFmtId="0" fontId="13" fillId="0" borderId="17" xfId="0" applyFont="1" applyBorder="1" applyAlignment="1" applyProtection="1">
      <alignment horizontal="center" vertical="center"/>
      <protection locked="0"/>
    </xf>
    <xf numFmtId="0" fontId="13" fillId="0" borderId="18" xfId="0" applyFont="1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>
      <alignment horizontal="center" vertical="center"/>
    </xf>
    <xf numFmtId="0" fontId="0" fillId="0" borderId="0" xfId="0"/>
    <xf numFmtId="0" fontId="0" fillId="0" borderId="23" xfId="0" applyBorder="1"/>
  </cellXfs>
  <cellStyles count="2">
    <cellStyle name="Normal" xfId="0" builtinId="0"/>
    <cellStyle name="Pourcentage" xfId="1" builtinId="5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border outline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family val="2"/>
        <scheme val="none"/>
      </font>
      <fill>
        <patternFill patternType="solid">
          <fgColor indexed="0"/>
          <bgColor indexed="11"/>
        </patternFill>
      </fill>
      <alignment horizontal="center" vertical="center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edelagroup-my.sharepoint.com/personal/hanane_idabderrahmane_medela_com/Documents/Desktop/TARIFS%202022/Feuille%20de%20calcul%20dans%20Tarifs%202022_DISTRIBUT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rmacie"/>
      <sheetName val="Privilege"/>
      <sheetName val="Distributeur"/>
      <sheetName val="Centrale"/>
    </sheetNames>
    <sheetDataSet>
      <sheetData sheetId="0" refreshError="1"/>
      <sheetData sheetId="1" refreshError="1"/>
      <sheetData sheetId="2" refreshError="1">
        <row r="4">
          <cell r="E4" t="str">
            <v>024.0101</v>
          </cell>
          <cell r="F4" t="str">
            <v>IIa</v>
          </cell>
          <cell r="G4">
            <v>7612367008754</v>
          </cell>
          <cell r="H4"/>
          <cell r="I4" t="str">
            <v>Tire-lait Symphony® Plus version secteur</v>
          </cell>
          <cell r="J4">
            <v>1</v>
          </cell>
          <cell r="K4">
            <v>800</v>
          </cell>
          <cell r="L4"/>
        </row>
        <row r="5">
          <cell r="E5" t="str">
            <v>Sets d'accessoires pour tire-lait de location (partiellement pris en charge par la sécurité sociale)*</v>
          </cell>
          <cell r="F5"/>
          <cell r="G5"/>
          <cell r="H5"/>
          <cell r="I5"/>
          <cell r="J5"/>
          <cell r="K5"/>
          <cell r="L5"/>
        </row>
        <row r="6">
          <cell r="E6" t="str">
            <v>008.0423</v>
          </cell>
          <cell r="F6" t="str">
            <v>IIa</v>
          </cell>
          <cell r="G6">
            <v>7612367051613</v>
          </cell>
          <cell r="H6"/>
          <cell r="I6" t="str">
            <v>Set simple Symphony® PersonalFit™ PLUS - 21mm</v>
          </cell>
          <cell r="J6">
            <v>1</v>
          </cell>
          <cell r="K6">
            <v>13.6</v>
          </cell>
          <cell r="L6"/>
        </row>
        <row r="7">
          <cell r="E7" t="str">
            <v>008.0424</v>
          </cell>
          <cell r="F7" t="str">
            <v>IIa</v>
          </cell>
          <cell r="G7">
            <v>7612367051644</v>
          </cell>
          <cell r="H7"/>
          <cell r="I7" t="str">
            <v>Set simple Symphony® PersonalFit™ PLUS - 24mm</v>
          </cell>
          <cell r="J7">
            <v>1</v>
          </cell>
          <cell r="K7">
            <v>13.6</v>
          </cell>
          <cell r="L7"/>
        </row>
        <row r="8">
          <cell r="E8" t="str">
            <v>008.0429</v>
          </cell>
          <cell r="F8" t="str">
            <v>IIa</v>
          </cell>
          <cell r="G8">
            <v>7612367051866</v>
          </cell>
          <cell r="H8"/>
          <cell r="I8" t="str">
            <v>Set simple Symphony® PersonalFit™ PLUS - 27mm</v>
          </cell>
          <cell r="J8">
            <v>1</v>
          </cell>
          <cell r="K8">
            <v>13.6</v>
          </cell>
          <cell r="L8"/>
        </row>
        <row r="9">
          <cell r="E9" t="str">
            <v>008.0430</v>
          </cell>
          <cell r="F9" t="str">
            <v>IIa</v>
          </cell>
          <cell r="G9">
            <v>7612367051767</v>
          </cell>
          <cell r="H9"/>
          <cell r="I9" t="str">
            <v>Set double Symphony® PersonalFit™ PLUS - 21mm</v>
          </cell>
          <cell r="J9">
            <v>1</v>
          </cell>
          <cell r="K9">
            <v>23.55</v>
          </cell>
          <cell r="L9"/>
        </row>
        <row r="10">
          <cell r="E10" t="str">
            <v>008.0431</v>
          </cell>
          <cell r="F10" t="str">
            <v>IIa</v>
          </cell>
          <cell r="G10">
            <v>7612367051781</v>
          </cell>
          <cell r="H10"/>
          <cell r="I10" t="str">
            <v>Set double Symphony® PersonalFit™ PLUS - 24mm</v>
          </cell>
          <cell r="J10">
            <v>1</v>
          </cell>
          <cell r="K10">
            <v>23.55</v>
          </cell>
          <cell r="L10"/>
        </row>
        <row r="11">
          <cell r="E11" t="str">
            <v>008.0436</v>
          </cell>
          <cell r="F11" t="str">
            <v>IIa</v>
          </cell>
          <cell r="G11">
            <v>7612367051903</v>
          </cell>
          <cell r="H11"/>
          <cell r="I11" t="str">
            <v>Set double Symphony® PersonalFit™ PLUS - 27mm</v>
          </cell>
          <cell r="J11">
            <v>1</v>
          </cell>
          <cell r="K11">
            <v>23.55</v>
          </cell>
          <cell r="L11"/>
        </row>
        <row r="12">
          <cell r="E12" t="str">
            <v>Téterelles Personalfit™ PLUS pour tire-laits de location Medela</v>
          </cell>
          <cell r="F12"/>
          <cell r="G12"/>
          <cell r="H12"/>
          <cell r="I12"/>
          <cell r="J12"/>
          <cell r="K12"/>
          <cell r="L12"/>
        </row>
        <row r="13">
          <cell r="E13" t="str">
            <v>008.0437</v>
          </cell>
          <cell r="F13" t="str">
            <v>IIa</v>
          </cell>
          <cell r="G13">
            <v>7612367051927</v>
          </cell>
          <cell r="H13"/>
          <cell r="I13" t="str">
            <v>Téterelles PersonnalFit™ PLUS S - 21 mm (boîte de 2)</v>
          </cell>
          <cell r="J13">
            <v>10</v>
          </cell>
          <cell r="K13">
            <v>7.2</v>
          </cell>
          <cell r="L13"/>
        </row>
        <row r="14">
          <cell r="E14" t="str">
            <v>008.0442</v>
          </cell>
          <cell r="F14" t="str">
            <v>IIa</v>
          </cell>
          <cell r="G14">
            <v>7612367052023</v>
          </cell>
          <cell r="H14"/>
          <cell r="I14" t="str">
            <v>Téterelles PersonnalFit™ PLUS M - 24 mm (boîte de 2)</v>
          </cell>
          <cell r="J14">
            <v>10</v>
          </cell>
          <cell r="K14">
            <v>7.2</v>
          </cell>
          <cell r="L14"/>
        </row>
        <row r="15">
          <cell r="E15" t="str">
            <v>008.0447</v>
          </cell>
          <cell r="F15" t="str">
            <v>IIa</v>
          </cell>
          <cell r="G15">
            <v>7612367052122</v>
          </cell>
          <cell r="H15"/>
          <cell r="I15" t="str">
            <v>Téterelles PersonnalFit™ PLUS L - 27 mm (boîte de 2)</v>
          </cell>
          <cell r="J15">
            <v>10</v>
          </cell>
          <cell r="K15">
            <v>7.2</v>
          </cell>
          <cell r="L15"/>
        </row>
        <row r="16">
          <cell r="E16" t="str">
            <v>008.0452</v>
          </cell>
          <cell r="F16" t="str">
            <v>IIa</v>
          </cell>
          <cell r="G16">
            <v>7612367052221</v>
          </cell>
          <cell r="H16"/>
          <cell r="I16" t="str">
            <v>Téterelles PersonnalFit™ PLUS XL - 30 mm (boîte de 2)</v>
          </cell>
          <cell r="J16">
            <v>10</v>
          </cell>
          <cell r="K16">
            <v>7.2</v>
          </cell>
          <cell r="L16"/>
        </row>
        <row r="17">
          <cell r="E17" t="str">
            <v>008.0457</v>
          </cell>
          <cell r="F17" t="str">
            <v>IIa</v>
          </cell>
          <cell r="G17">
            <v>7612367052320</v>
          </cell>
          <cell r="H17"/>
          <cell r="I17" t="str">
            <v>Téterelles PersonnalFit™ PLUS XXL - 36 mm (boîte de 2)</v>
          </cell>
          <cell r="J17">
            <v>10</v>
          </cell>
          <cell r="K17">
            <v>7.2</v>
          </cell>
          <cell r="L17"/>
        </row>
        <row r="18">
          <cell r="E18" t="str">
            <v>Tire-laits personnels</v>
          </cell>
          <cell r="F18"/>
          <cell r="G18"/>
          <cell r="H18"/>
          <cell r="I18"/>
          <cell r="J18"/>
          <cell r="K18"/>
          <cell r="L18"/>
        </row>
        <row r="19">
          <cell r="E19" t="str">
            <v>101041154</v>
          </cell>
          <cell r="F19" t="str">
            <v>IIa</v>
          </cell>
          <cell r="G19">
            <v>7612367044639</v>
          </cell>
          <cell r="H19"/>
          <cell r="I19" t="str">
            <v>Harmony Flex™</v>
          </cell>
          <cell r="J19">
            <v>1</v>
          </cell>
          <cell r="K19">
            <v>24.45</v>
          </cell>
          <cell r="L19"/>
        </row>
        <row r="20">
          <cell r="E20" t="str">
            <v>101033773</v>
          </cell>
          <cell r="F20" t="str">
            <v>IIa</v>
          </cell>
          <cell r="G20">
            <v>7612367055857</v>
          </cell>
          <cell r="H20"/>
          <cell r="I20" t="str">
            <v>Tire-lait Swing Flex™ + 2 tailles de téterelles</v>
          </cell>
          <cell r="J20">
            <v>1</v>
          </cell>
          <cell r="K20">
            <v>99</v>
          </cell>
          <cell r="L20">
            <v>0.08</v>
          </cell>
        </row>
        <row r="21">
          <cell r="E21" t="str">
            <v>101033817</v>
          </cell>
          <cell r="F21" t="str">
            <v>IIa</v>
          </cell>
          <cell r="G21">
            <v>7612367056298</v>
          </cell>
          <cell r="H21"/>
          <cell r="I21" t="str">
            <v>Tire-lait Swing Maxi Flex™ + 2 tailles de téterelles</v>
          </cell>
          <cell r="J21">
            <v>1</v>
          </cell>
          <cell r="K21">
            <v>135</v>
          </cell>
          <cell r="L21">
            <v>0.08</v>
          </cell>
        </row>
        <row r="22">
          <cell r="E22" t="str">
            <v>101037976</v>
          </cell>
          <cell r="F22" t="str">
            <v>IIa</v>
          </cell>
          <cell r="G22">
            <v>7612367065771</v>
          </cell>
          <cell r="H22"/>
          <cell r="I22" t="str">
            <v>Tire-lait Freestyle Flex™ + 2 tailles de téterelles</v>
          </cell>
          <cell r="J22">
            <v>1</v>
          </cell>
          <cell r="K22">
            <v>253</v>
          </cell>
          <cell r="L22">
            <v>0.08</v>
          </cell>
        </row>
        <row r="23">
          <cell r="E23" t="str">
            <v>Téterelles Personalfit Flex™ adaptables sur tous les tire-laits Medela</v>
          </cell>
          <cell r="F23"/>
          <cell r="G23"/>
          <cell r="H23"/>
          <cell r="I23"/>
          <cell r="J23"/>
          <cell r="K23"/>
          <cell r="L23"/>
        </row>
        <row r="24">
          <cell r="E24" t="str">
            <v>101033953</v>
          </cell>
          <cell r="F24"/>
          <cell r="G24">
            <v>7612367056021</v>
          </cell>
          <cell r="H24"/>
          <cell r="I24" t="str">
            <v>Téterelles PersonnalFit Flex™ S - 21 mm (boîte de 2)</v>
          </cell>
          <cell r="J24">
            <v>10</v>
          </cell>
          <cell r="K24">
            <v>6.35</v>
          </cell>
          <cell r="L24"/>
        </row>
        <row r="25">
          <cell r="E25" t="str">
            <v>101033964</v>
          </cell>
          <cell r="F25"/>
          <cell r="G25">
            <v>7612367056076</v>
          </cell>
          <cell r="H25"/>
          <cell r="I25" t="str">
            <v>Téterelles PersonnalFit Flex™ M - 24 mm (boîte de 2)</v>
          </cell>
          <cell r="J25">
            <v>10</v>
          </cell>
          <cell r="K25">
            <v>6.35</v>
          </cell>
          <cell r="L25"/>
        </row>
        <row r="26">
          <cell r="E26" t="str">
            <v>101033992</v>
          </cell>
          <cell r="F26"/>
          <cell r="G26">
            <v>7612367056120</v>
          </cell>
          <cell r="H26"/>
          <cell r="I26" t="str">
            <v>Téterelles PersonnalFit Flex™ L - 27 mm (boîte de 2)</v>
          </cell>
          <cell r="J26">
            <v>10</v>
          </cell>
          <cell r="K26">
            <v>6.35</v>
          </cell>
          <cell r="L26"/>
        </row>
        <row r="27">
          <cell r="E27" t="str">
            <v>101033997</v>
          </cell>
          <cell r="F27"/>
          <cell r="G27">
            <v>7612367056175</v>
          </cell>
          <cell r="H27"/>
          <cell r="I27" t="str">
            <v>Téterelles PersonnalFit Flex™ XL - 30 mm (boîte de 2)</v>
          </cell>
          <cell r="J27">
            <v>10</v>
          </cell>
          <cell r="K27">
            <v>6.35</v>
          </cell>
          <cell r="L27"/>
        </row>
        <row r="28">
          <cell r="E28" t="str">
            <v>Nourrir, recueillir et conserver</v>
          </cell>
          <cell r="F28"/>
          <cell r="G28"/>
          <cell r="H28"/>
          <cell r="I28"/>
          <cell r="J28"/>
          <cell r="K28"/>
          <cell r="L28"/>
        </row>
        <row r="29">
          <cell r="E29" t="str">
            <v>008.0139</v>
          </cell>
          <cell r="F29"/>
          <cell r="G29">
            <v>7612367021920</v>
          </cell>
          <cell r="H29">
            <v>9813992</v>
          </cell>
          <cell r="I29" t="str">
            <v>Calma® (embout seul)</v>
          </cell>
          <cell r="J29">
            <v>10</v>
          </cell>
          <cell r="K29">
            <v>9.4</v>
          </cell>
          <cell r="L29"/>
        </row>
        <row r="30">
          <cell r="E30" t="str">
            <v>008.0124</v>
          </cell>
          <cell r="F30"/>
          <cell r="G30">
            <v>7612367043250</v>
          </cell>
          <cell r="H30">
            <v>9813986</v>
          </cell>
          <cell r="I30" t="str">
            <v>Calma® (avec biberon de 150 ml)</v>
          </cell>
          <cell r="J30">
            <v>10</v>
          </cell>
          <cell r="K30">
            <v>11.15</v>
          </cell>
          <cell r="L30"/>
        </row>
        <row r="31">
          <cell r="E31" t="str">
            <v>008.0188</v>
          </cell>
          <cell r="F31"/>
          <cell r="G31">
            <v>7612367024976</v>
          </cell>
          <cell r="H31">
            <v>2103773</v>
          </cell>
          <cell r="I31" t="str">
            <v>Calma® (avec biberon de 250 ml)</v>
          </cell>
          <cell r="J31">
            <v>10</v>
          </cell>
          <cell r="K31">
            <v>12.1</v>
          </cell>
          <cell r="L31"/>
        </row>
        <row r="32">
          <cell r="E32" t="str">
            <v>008.0403</v>
          </cell>
          <cell r="F32"/>
          <cell r="G32">
            <v>7612367050388</v>
          </cell>
          <cell r="H32"/>
          <cell r="I32" t="str">
            <v>Sachets de conservation pour lait maternel (boîte de 25)</v>
          </cell>
          <cell r="J32">
            <v>14</v>
          </cell>
          <cell r="K32">
            <v>9.1</v>
          </cell>
          <cell r="L32"/>
        </row>
        <row r="33">
          <cell r="E33" t="str">
            <v>008.0410</v>
          </cell>
          <cell r="F33"/>
          <cell r="G33">
            <v>7612367050470</v>
          </cell>
          <cell r="H33"/>
          <cell r="I33" t="str">
            <v>Sachets de conservation pour lait maternel (boîte de 50)</v>
          </cell>
          <cell r="J33">
            <v>10</v>
          </cell>
          <cell r="K33">
            <v>12.5</v>
          </cell>
          <cell r="L33"/>
        </row>
        <row r="34">
          <cell r="E34" t="str">
            <v>800.0796</v>
          </cell>
          <cell r="F34"/>
          <cell r="G34">
            <v>7612367010955</v>
          </cell>
          <cell r="H34">
            <v>4450438</v>
          </cell>
          <cell r="I34" t="str">
            <v>Lot de 3 biberons 150 ml</v>
          </cell>
          <cell r="J34">
            <v>5</v>
          </cell>
          <cell r="K34">
            <v>9.8000000000000007</v>
          </cell>
          <cell r="L34"/>
        </row>
        <row r="35">
          <cell r="E35" t="str">
            <v>Référence</v>
          </cell>
          <cell r="F35" t="str">
            <v>Classe  DM</v>
          </cell>
          <cell r="G35" t="str">
            <v>Code EAN</v>
          </cell>
          <cell r="H35" t="str">
            <v>Code ACL</v>
          </cell>
          <cell r="I35" t="str">
            <v>Désignation</v>
          </cell>
          <cell r="J35" t="str">
            <v>Nbre  d’unités</v>
          </cell>
          <cell r="K35" t="str">
            <v>Prix unitaire dé-  conditionné HT</v>
          </cell>
          <cell r="L35" t="str">
            <v>Eco taxe  HT</v>
          </cell>
        </row>
        <row r="36">
          <cell r="E36"/>
          <cell r="F36"/>
          <cell r="G36"/>
          <cell r="H36"/>
          <cell r="I36"/>
          <cell r="J36" t="str">
            <v>/ carton</v>
          </cell>
          <cell r="K36"/>
          <cell r="L36" t="str">
            <v>en sus</v>
          </cell>
        </row>
        <row r="37">
          <cell r="E37" t="str">
            <v>200.1659</v>
          </cell>
          <cell r="F37"/>
          <cell r="G37">
            <v>7612367016735</v>
          </cell>
          <cell r="H37">
            <v>6235661</v>
          </cell>
          <cell r="I37" t="str">
            <v>Lot de 2 biberons 250 ml</v>
          </cell>
          <cell r="J37">
            <v>5</v>
          </cell>
          <cell r="K37">
            <v>9.9</v>
          </cell>
          <cell r="L37"/>
        </row>
        <row r="38">
          <cell r="E38" t="str">
            <v>200.0597</v>
          </cell>
          <cell r="F38"/>
          <cell r="G38">
            <v>7612367014014</v>
          </cell>
          <cell r="H38">
            <v>4822733</v>
          </cell>
          <cell r="I38" t="str">
            <v>Biberon complet 150 ml avec tétine (S)</v>
          </cell>
          <cell r="J38">
            <v>10</v>
          </cell>
          <cell r="K38">
            <v>4.8499999999999996</v>
          </cell>
          <cell r="L38"/>
        </row>
        <row r="39">
          <cell r="E39" t="str">
            <v>200.1658</v>
          </cell>
          <cell r="F39"/>
          <cell r="G39">
            <v>7612367016728</v>
          </cell>
          <cell r="H39">
            <v>6207015</v>
          </cell>
          <cell r="I39" t="str">
            <v>Biberon complet 250 ml avec tétine (M)</v>
          </cell>
          <cell r="J39">
            <v>10</v>
          </cell>
          <cell r="K39">
            <v>8.85</v>
          </cell>
          <cell r="L39"/>
        </row>
        <row r="40">
          <cell r="E40" t="str">
            <v>200.0601</v>
          </cell>
          <cell r="F40"/>
          <cell r="G40">
            <v>7612367014038</v>
          </cell>
          <cell r="H40">
            <v>4822727</v>
          </cell>
          <cell r="I40" t="str">
            <v>Lot de 2 tétines débit faible (S)</v>
          </cell>
          <cell r="J40">
            <v>20</v>
          </cell>
          <cell r="K40">
            <v>4.05</v>
          </cell>
          <cell r="L40"/>
        </row>
        <row r="41">
          <cell r="E41" t="str">
            <v>200.0603</v>
          </cell>
          <cell r="F41"/>
          <cell r="G41">
            <v>7612367014052</v>
          </cell>
          <cell r="H41">
            <v>4822710</v>
          </cell>
          <cell r="I41" t="str">
            <v>Lot de 2 tétines débit moyen (M)</v>
          </cell>
          <cell r="J41">
            <v>20</v>
          </cell>
          <cell r="K41">
            <v>4.05</v>
          </cell>
          <cell r="L41"/>
        </row>
        <row r="42">
          <cell r="E42" t="str">
            <v>Nettoyer et transporter</v>
          </cell>
          <cell r="F42"/>
          <cell r="G42"/>
          <cell r="H42"/>
          <cell r="I42"/>
          <cell r="J42"/>
          <cell r="K42"/>
          <cell r="L42"/>
        </row>
        <row r="43">
          <cell r="E43">
            <v>101037156</v>
          </cell>
          <cell r="F43"/>
          <cell r="G43">
            <v>7612367062947</v>
          </cell>
          <cell r="H43"/>
          <cell r="I43" t="str">
            <v>Goupillon Quick Clean™</v>
          </cell>
          <cell r="J43">
            <v>1</v>
          </cell>
          <cell r="K43">
            <v>5</v>
          </cell>
          <cell r="L43"/>
        </row>
        <row r="44">
          <cell r="E44" t="str">
            <v>008.0040</v>
          </cell>
          <cell r="F44"/>
          <cell r="G44">
            <v>7612367014007</v>
          </cell>
          <cell r="H44">
            <v>4822756</v>
          </cell>
          <cell r="I44" t="str">
            <v>Quick Clean™ sachets pour micro-ondes (5 sachets)</v>
          </cell>
          <cell r="J44">
            <v>1</v>
          </cell>
          <cell r="K44">
            <v>8.9</v>
          </cell>
          <cell r="L44"/>
        </row>
        <row r="45">
          <cell r="E45" t="str">
            <v>200.0625</v>
          </cell>
          <cell r="F45"/>
          <cell r="G45">
            <v>7612367014083</v>
          </cell>
          <cell r="H45">
            <v>4822762</v>
          </cell>
          <cell r="I45" t="str">
            <v>Sac de transport CityStyle™ pour tire-lait</v>
          </cell>
          <cell r="J45">
            <v>3</v>
          </cell>
          <cell r="K45">
            <v>36</v>
          </cell>
          <cell r="L45"/>
        </row>
        <row r="46">
          <cell r="E46" t="str">
            <v>200.1756</v>
          </cell>
          <cell r="F46"/>
          <cell r="G46">
            <v>7612367017145</v>
          </cell>
          <cell r="H46"/>
          <cell r="I46" t="str">
            <v>Cooler Bag - Compartiment et bloc réfrigérant + 4 biberons</v>
          </cell>
          <cell r="J46">
            <v>1</v>
          </cell>
          <cell r="K46">
            <v>25.5</v>
          </cell>
          <cell r="L46"/>
        </row>
        <row r="47">
          <cell r="E47" t="str">
            <v>Soins des mamelons</v>
          </cell>
          <cell r="F47"/>
          <cell r="G47"/>
          <cell r="H47"/>
          <cell r="I47"/>
          <cell r="J47"/>
          <cell r="K47"/>
          <cell r="L47"/>
        </row>
        <row r="48">
          <cell r="E48" t="str">
            <v>101041336</v>
          </cell>
          <cell r="F48"/>
          <cell r="G48">
            <v>7612367005265</v>
          </cell>
          <cell r="H48">
            <v>7880085</v>
          </cell>
          <cell r="I48" t="str">
            <v>PureLan™ 100 (tube de 37g)</v>
          </cell>
          <cell r="J48">
            <v>50</v>
          </cell>
          <cell r="K48">
            <v>7.65</v>
          </cell>
          <cell r="L48"/>
        </row>
        <row r="49">
          <cell r="E49" t="str">
            <v>008.0058</v>
          </cell>
          <cell r="F49" t="str">
            <v>IIa</v>
          </cell>
          <cell r="G49">
            <v>7612367016827</v>
          </cell>
          <cell r="H49">
            <v>6207038</v>
          </cell>
          <cell r="I49" t="str">
            <v>Compresses Hydrogel (Boîte de 4)</v>
          </cell>
          <cell r="J49">
            <v>10</v>
          </cell>
          <cell r="K49">
            <v>9.65</v>
          </cell>
          <cell r="L49"/>
        </row>
        <row r="50">
          <cell r="E50" t="str">
            <v>008.0306</v>
          </cell>
          <cell r="F50"/>
          <cell r="G50">
            <v>7612367040372</v>
          </cell>
          <cell r="H50">
            <v>4450450</v>
          </cell>
          <cell r="I50" t="str">
            <v>Coussinets à usage unique (Boîte de 30)</v>
          </cell>
          <cell r="J50">
            <v>5</v>
          </cell>
          <cell r="K50">
            <v>4.9000000000000004</v>
          </cell>
          <cell r="L50"/>
        </row>
        <row r="51">
          <cell r="E51" t="str">
            <v>008.0373</v>
          </cell>
          <cell r="F51"/>
          <cell r="G51">
            <v>7612367043267</v>
          </cell>
          <cell r="H51">
            <v>7167128</v>
          </cell>
          <cell r="I51" t="str">
            <v>Coussinets à usage unique (Boîte de 60)</v>
          </cell>
          <cell r="J51">
            <v>3</v>
          </cell>
          <cell r="K51">
            <v>7.55</v>
          </cell>
          <cell r="L51"/>
        </row>
        <row r="52">
          <cell r="E52">
            <v>101037033</v>
          </cell>
          <cell r="F52"/>
          <cell r="G52">
            <v>7612367063067</v>
          </cell>
          <cell r="H52"/>
          <cell r="I52" t="str">
            <v>Coussinets à usage unique Safe &amp; Dry Ultra thin (boîte de 30)</v>
          </cell>
          <cell r="J52">
            <v>1</v>
          </cell>
          <cell r="K52">
            <v>4</v>
          </cell>
          <cell r="L52"/>
        </row>
        <row r="53">
          <cell r="E53">
            <v>101037043</v>
          </cell>
          <cell r="F53"/>
          <cell r="G53">
            <v>7612367063159</v>
          </cell>
          <cell r="H53"/>
          <cell r="I53" t="str">
            <v>Coussinets à usage unique Safe &amp; Dry Ultra thin (boîte de 60)</v>
          </cell>
          <cell r="J53">
            <v>1</v>
          </cell>
          <cell r="K53" t="e">
            <v>#N/A</v>
          </cell>
          <cell r="L53"/>
        </row>
        <row r="54">
          <cell r="E54" t="str">
            <v>008.0237</v>
          </cell>
          <cell r="F54" t="str">
            <v>I</v>
          </cell>
          <cell r="G54">
            <v>7612367003179</v>
          </cell>
          <cell r="H54">
            <v>9707445</v>
          </cell>
          <cell r="I54" t="str">
            <v>Coussinets lavables (Boîte de 4)</v>
          </cell>
          <cell r="J54">
            <v>5</v>
          </cell>
          <cell r="K54">
            <v>8.65</v>
          </cell>
          <cell r="L54"/>
        </row>
        <row r="55">
          <cell r="E55" t="str">
            <v>008.0239</v>
          </cell>
          <cell r="F55" t="str">
            <v>IIa</v>
          </cell>
          <cell r="G55">
            <v>7612367003544</v>
          </cell>
          <cell r="H55">
            <v>7889867</v>
          </cell>
          <cell r="I55" t="str">
            <v>Coupelles recueil-lait (Boîte de 2)</v>
          </cell>
          <cell r="J55">
            <v>5</v>
          </cell>
          <cell r="K55">
            <v>8.6999999999999993</v>
          </cell>
          <cell r="L55"/>
        </row>
        <row r="56">
          <cell r="E56" t="str">
            <v>008.0228</v>
          </cell>
          <cell r="F56" t="str">
            <v>I</v>
          </cell>
          <cell r="G56">
            <v>7612367003087</v>
          </cell>
          <cell r="H56">
            <v>7889838</v>
          </cell>
          <cell r="I56" t="str">
            <v>Forme-mamelons (Boîte de 2)</v>
          </cell>
          <cell r="J56">
            <v>1</v>
          </cell>
          <cell r="K56">
            <v>8.75</v>
          </cell>
          <cell r="L56"/>
        </row>
        <row r="57">
          <cell r="E57" t="str">
            <v>008.0230</v>
          </cell>
          <cell r="F57" t="str">
            <v>I</v>
          </cell>
          <cell r="G57">
            <v>7612367003100</v>
          </cell>
          <cell r="H57">
            <v>7889844</v>
          </cell>
          <cell r="I57" t="str">
            <v>Protège-mamelons (Boîte de 2)</v>
          </cell>
          <cell r="J57">
            <v>1</v>
          </cell>
          <cell r="K57">
            <v>8.6999999999999993</v>
          </cell>
          <cell r="L57"/>
        </row>
        <row r="58">
          <cell r="E58" t="str">
            <v>200.1625</v>
          </cell>
          <cell r="F58" t="str">
            <v>IIa</v>
          </cell>
          <cell r="G58">
            <v>7612367016629</v>
          </cell>
          <cell r="H58">
            <v>6343712</v>
          </cell>
          <cell r="I58" t="str">
            <v>Bouts de sein Contact™ Taille S (Boîte de 2)</v>
          </cell>
          <cell r="J58">
            <v>5</v>
          </cell>
          <cell r="K58">
            <v>6.7</v>
          </cell>
          <cell r="L58"/>
        </row>
        <row r="59">
          <cell r="E59" t="str">
            <v>200.1593</v>
          </cell>
          <cell r="F59" t="str">
            <v>IIa</v>
          </cell>
          <cell r="G59">
            <v>7612367016575</v>
          </cell>
          <cell r="H59">
            <v>6207021</v>
          </cell>
          <cell r="I59" t="str">
            <v>Bouts de sein Contact™ Taille M (Boîte de 2)</v>
          </cell>
          <cell r="J59">
            <v>5</v>
          </cell>
          <cell r="K59">
            <v>6.7</v>
          </cell>
          <cell r="L59"/>
        </row>
        <row r="60">
          <cell r="E60" t="str">
            <v>200.1630</v>
          </cell>
          <cell r="F60" t="str">
            <v>IIa</v>
          </cell>
          <cell r="G60">
            <v>7612367016674</v>
          </cell>
          <cell r="H60">
            <v>6344798</v>
          </cell>
          <cell r="I60" t="str">
            <v>Bouts de sein Contact™ Taille L (Boîte de 2)</v>
          </cell>
          <cell r="J60">
            <v>5</v>
          </cell>
          <cell r="K60">
            <v>6.7</v>
          </cell>
          <cell r="L60"/>
        </row>
        <row r="61">
          <cell r="E61" t="str">
            <v>Aides spéciales</v>
          </cell>
          <cell r="F61"/>
          <cell r="G61"/>
          <cell r="H61"/>
          <cell r="I61"/>
          <cell r="J61"/>
          <cell r="K61"/>
          <cell r="L61"/>
        </row>
        <row r="62">
          <cell r="E62" t="str">
            <v>009.0005</v>
          </cell>
          <cell r="F62"/>
          <cell r="G62">
            <v>7612367041164</v>
          </cell>
          <cell r="H62">
            <v>4619707</v>
          </cell>
          <cell r="I62" t="str">
            <v>Système de Nutrition Supplémentaire - DAL</v>
          </cell>
          <cell r="J62">
            <v>1</v>
          </cell>
          <cell r="K62">
            <v>25.79</v>
          </cell>
          <cell r="L62"/>
        </row>
        <row r="63">
          <cell r="E63" t="str">
            <v>800.0399</v>
          </cell>
          <cell r="F63"/>
          <cell r="G63">
            <v>7612367003209</v>
          </cell>
          <cell r="H63">
            <v>7880091</v>
          </cell>
          <cell r="I63" t="str">
            <v>Soft cup™ biberon tasse spécial</v>
          </cell>
          <cell r="J63">
            <v>5</v>
          </cell>
          <cell r="K63">
            <v>17.649999999999999</v>
          </cell>
          <cell r="L63"/>
        </row>
        <row r="64">
          <cell r="E64" t="str">
            <v>008.0112</v>
          </cell>
          <cell r="F64" t="str">
            <v>IIa</v>
          </cell>
          <cell r="G64">
            <v>7612367003049</v>
          </cell>
          <cell r="H64">
            <v>4619736</v>
          </cell>
          <cell r="I64" t="str">
            <v>SpecialNeeds® (biberon + 2 tétines)</v>
          </cell>
          <cell r="J64">
            <v>1</v>
          </cell>
          <cell r="K64">
            <v>15.55</v>
          </cell>
          <cell r="L64"/>
        </row>
        <row r="65">
          <cell r="E65" t="str">
            <v>008.0027</v>
          </cell>
          <cell r="F65"/>
          <cell r="G65">
            <v>7612367004879</v>
          </cell>
          <cell r="H65"/>
          <cell r="I65" t="str">
            <v>FingerFeeder (sachet de 5 embouts seringue)</v>
          </cell>
          <cell r="J65">
            <v>1</v>
          </cell>
          <cell r="K65">
            <v>20.95</v>
          </cell>
          <cell r="L65"/>
        </row>
        <row r="66">
          <cell r="E66" t="str">
            <v>800.0507</v>
          </cell>
          <cell r="F66"/>
          <cell r="G66">
            <v>7612367005340</v>
          </cell>
          <cell r="H66"/>
          <cell r="I66" t="str">
            <v>Babycup (sachet de 10 gobelets)</v>
          </cell>
          <cell r="J66">
            <v>1</v>
          </cell>
          <cell r="K66">
            <v>5.45</v>
          </cell>
          <cell r="L66"/>
        </row>
        <row r="67">
          <cell r="E67" t="str">
            <v>Accessoires</v>
          </cell>
          <cell r="F67"/>
          <cell r="G67"/>
          <cell r="H67"/>
          <cell r="I67"/>
          <cell r="J67"/>
          <cell r="K67"/>
          <cell r="L67"/>
        </row>
        <row r="68">
          <cell r="E68" t="str">
            <v>600.0832</v>
          </cell>
          <cell r="F68"/>
          <cell r="G68">
            <v>7612367006309</v>
          </cell>
          <cell r="H68"/>
          <cell r="I68" t="str">
            <v>Support mobile pour Symphony®</v>
          </cell>
          <cell r="J68">
            <v>1</v>
          </cell>
          <cell r="K68">
            <v>470</v>
          </cell>
          <cell r="L68"/>
        </row>
        <row r="69">
          <cell r="E69" t="str">
            <v>600.7073</v>
          </cell>
          <cell r="F69"/>
          <cell r="G69">
            <v>7612367049245</v>
          </cell>
          <cell r="H69"/>
          <cell r="I69" t="str">
            <v>Valise pour Symphony®</v>
          </cell>
          <cell r="J69">
            <v>1</v>
          </cell>
          <cell r="K69">
            <v>80</v>
          </cell>
          <cell r="L69"/>
        </row>
        <row r="70">
          <cell r="E70" t="str">
            <v>074.0017</v>
          </cell>
          <cell r="F70" t="str">
            <v>I</v>
          </cell>
          <cell r="G70">
            <v>7612367009430</v>
          </cell>
          <cell r="H70"/>
          <cell r="I70" t="str">
            <v>Câble allume cigare pour Symphony®</v>
          </cell>
          <cell r="J70">
            <v>1</v>
          </cell>
          <cell r="K70">
            <v>49.6</v>
          </cell>
          <cell r="L70"/>
        </row>
        <row r="71">
          <cell r="E71" t="str">
            <v>600.0387</v>
          </cell>
          <cell r="F71"/>
          <cell r="G71"/>
          <cell r="H71"/>
          <cell r="I71" t="str">
            <v>Manomètre pour tire-lait Medela</v>
          </cell>
          <cell r="J71">
            <v>1</v>
          </cell>
          <cell r="K71">
            <v>97</v>
          </cell>
          <cell r="L71"/>
        </row>
        <row r="72">
          <cell r="E72" t="str">
            <v>Bustier Easy Expression™</v>
          </cell>
          <cell r="F72"/>
          <cell r="G72"/>
          <cell r="H72"/>
          <cell r="I72"/>
          <cell r="J72"/>
          <cell r="K72"/>
          <cell r="L72"/>
        </row>
        <row r="73">
          <cell r="E73" t="str">
            <v>010.0040</v>
          </cell>
          <cell r="F73"/>
          <cell r="G73">
            <v>7612367049153</v>
          </cell>
          <cell r="H73"/>
          <cell r="I73" t="str">
            <v>Bustier Easy Expression™ - Blanc - taille S</v>
          </cell>
          <cell r="J73">
            <v>1</v>
          </cell>
          <cell r="K73">
            <v>26.65</v>
          </cell>
          <cell r="L73"/>
        </row>
        <row r="74">
          <cell r="E74" t="str">
            <v>010.0041</v>
          </cell>
          <cell r="F74"/>
          <cell r="G74">
            <v>7612367049160</v>
          </cell>
          <cell r="H74"/>
          <cell r="I74" t="str">
            <v>Bustier Easy Expression™ - Blanc - taille M</v>
          </cell>
          <cell r="J74">
            <v>1</v>
          </cell>
          <cell r="K74">
            <v>26.65</v>
          </cell>
          <cell r="L74"/>
        </row>
        <row r="75">
          <cell r="E75" t="str">
            <v>Référence</v>
          </cell>
          <cell r="F75" t="str">
            <v>Classe  DM</v>
          </cell>
          <cell r="G75" t="str">
            <v>Code EAN</v>
          </cell>
          <cell r="H75" t="str">
            <v>Code  ACL</v>
          </cell>
          <cell r="I75" t="str">
            <v>Désignation</v>
          </cell>
          <cell r="J75" t="str">
            <v>Nbre  d’unités</v>
          </cell>
          <cell r="K75" t="str">
            <v>Prix unitaire  décondition-  né HT</v>
          </cell>
          <cell r="L75" t="str">
            <v>Eco taxe  HT</v>
          </cell>
        </row>
        <row r="76">
          <cell r="E76"/>
          <cell r="F76"/>
          <cell r="G76"/>
          <cell r="H76"/>
          <cell r="I76"/>
          <cell r="J76" t="str">
            <v>/ carton</v>
          </cell>
          <cell r="K76"/>
          <cell r="L76" t="str">
            <v>en sus</v>
          </cell>
        </row>
        <row r="77">
          <cell r="E77" t="str">
            <v>101038769</v>
          </cell>
          <cell r="F77"/>
          <cell r="G77">
            <v>7612367049177</v>
          </cell>
          <cell r="H77"/>
          <cell r="I77" t="str">
            <v>Bustier Easy Expression™ - Blanc - taille L</v>
          </cell>
          <cell r="J77">
            <v>1</v>
          </cell>
          <cell r="K77">
            <v>26.65</v>
          </cell>
          <cell r="L77"/>
        </row>
        <row r="78">
          <cell r="E78" t="str">
            <v>101038770</v>
          </cell>
          <cell r="F78"/>
          <cell r="G78">
            <v>7612367068079</v>
          </cell>
          <cell r="H78"/>
          <cell r="I78" t="str">
            <v>Bustier Easy Expression™ - Noir - taille S</v>
          </cell>
          <cell r="J78">
            <v>1</v>
          </cell>
          <cell r="K78">
            <v>26.65</v>
          </cell>
          <cell r="L78"/>
        </row>
        <row r="79">
          <cell r="E79" t="str">
            <v>101038771</v>
          </cell>
          <cell r="F79"/>
          <cell r="G79">
            <v>7612367068093</v>
          </cell>
          <cell r="H79"/>
          <cell r="I79" t="str">
            <v>Bustier Easy Expression™ - Noir - taille M</v>
          </cell>
          <cell r="J79">
            <v>1</v>
          </cell>
          <cell r="K79">
            <v>26.65</v>
          </cell>
          <cell r="L79"/>
        </row>
        <row r="80">
          <cell r="E80" t="str">
            <v>101038773</v>
          </cell>
          <cell r="F80"/>
          <cell r="G80">
            <v>7612367068116</v>
          </cell>
          <cell r="H80"/>
          <cell r="I80" t="str">
            <v>Bustier Easy Expression™ - Noir - taille L</v>
          </cell>
          <cell r="J80">
            <v>1</v>
          </cell>
          <cell r="K80">
            <v>26.65</v>
          </cell>
          <cell r="L80"/>
        </row>
        <row r="81">
          <cell r="E81" t="str">
            <v>Soutien-gorge de grossesse et d’allaitement</v>
          </cell>
          <cell r="F81"/>
          <cell r="G81"/>
          <cell r="H81"/>
          <cell r="I81"/>
          <cell r="J81"/>
          <cell r="K81"/>
          <cell r="L81"/>
        </row>
        <row r="82">
          <cell r="E82" t="str">
            <v>101038822</v>
          </cell>
          <cell r="F82"/>
          <cell r="G82">
            <v>7612367046930</v>
          </cell>
          <cell r="H82"/>
          <cell r="I82" t="str">
            <v>Soutien-gorge d’allaitement - Blanc - Taille S</v>
          </cell>
          <cell r="J82">
            <v>1</v>
          </cell>
          <cell r="K82">
            <v>17.899999999999999</v>
          </cell>
          <cell r="L82"/>
        </row>
        <row r="83">
          <cell r="E83" t="str">
            <v>101038823</v>
          </cell>
          <cell r="F83"/>
          <cell r="G83">
            <v>7612367046947</v>
          </cell>
          <cell r="H83"/>
          <cell r="I83" t="str">
            <v>Soutien-gorge d’allaitement - Blanc - Taille M</v>
          </cell>
          <cell r="J83">
            <v>1</v>
          </cell>
          <cell r="K83">
            <v>17.899999999999999</v>
          </cell>
          <cell r="L83"/>
        </row>
        <row r="84">
          <cell r="E84" t="str">
            <v>101038824</v>
          </cell>
          <cell r="F84"/>
          <cell r="G84">
            <v>7612367046954</v>
          </cell>
          <cell r="H84"/>
          <cell r="I84" t="str">
            <v>Soutien-gorge d’allaitement - Blanc - Taille L</v>
          </cell>
          <cell r="J84">
            <v>1</v>
          </cell>
          <cell r="K84">
            <v>17.899999999999999</v>
          </cell>
          <cell r="L84"/>
        </row>
        <row r="85">
          <cell r="E85" t="str">
            <v>101038825</v>
          </cell>
          <cell r="F85"/>
          <cell r="G85">
            <v>7612367046961</v>
          </cell>
          <cell r="H85"/>
          <cell r="I85" t="str">
            <v>Soutien-gorge d’allaitement - Blanc - Taille XL</v>
          </cell>
          <cell r="J85">
            <v>1</v>
          </cell>
          <cell r="K85">
            <v>17.899999999999999</v>
          </cell>
          <cell r="L85"/>
        </row>
        <row r="86">
          <cell r="E86" t="str">
            <v>101038826</v>
          </cell>
          <cell r="F86"/>
          <cell r="G86">
            <v>7612367046978</v>
          </cell>
          <cell r="H86"/>
          <cell r="I86" t="str">
            <v>Soutien-gorge d’allaitement - Noir - Taille S</v>
          </cell>
          <cell r="J86">
            <v>1</v>
          </cell>
          <cell r="K86">
            <v>17.899999999999999</v>
          </cell>
          <cell r="L86"/>
        </row>
        <row r="87">
          <cell r="E87" t="str">
            <v>101038827</v>
          </cell>
          <cell r="F87"/>
          <cell r="G87">
            <v>7612367068475</v>
          </cell>
          <cell r="H87"/>
          <cell r="I87" t="str">
            <v>Soutien-gorge d’allaitement - Noir - Taille M</v>
          </cell>
          <cell r="J87">
            <v>1</v>
          </cell>
          <cell r="K87">
            <v>17.899999999999999</v>
          </cell>
          <cell r="L87"/>
        </row>
        <row r="88">
          <cell r="E88" t="str">
            <v>101038828</v>
          </cell>
          <cell r="F88"/>
          <cell r="G88">
            <v>7612367046923</v>
          </cell>
          <cell r="H88"/>
          <cell r="I88" t="str">
            <v>Soutien-gorge d’allaitement - Noir - Taille L</v>
          </cell>
          <cell r="J88">
            <v>1</v>
          </cell>
          <cell r="K88">
            <v>17.899999999999999</v>
          </cell>
          <cell r="L88"/>
        </row>
        <row r="89">
          <cell r="E89" t="str">
            <v>101038829</v>
          </cell>
          <cell r="F89"/>
          <cell r="G89">
            <v>7612367046985</v>
          </cell>
          <cell r="H89"/>
          <cell r="I89" t="str">
            <v>Soutien-gorge d’allaitement - Noir - Taille XL</v>
          </cell>
          <cell r="J89">
            <v>1</v>
          </cell>
          <cell r="K89">
            <v>17.899999999999999</v>
          </cell>
          <cell r="L89"/>
        </row>
        <row r="90">
          <cell r="E90" t="str">
            <v>Brassière de grossesse et d’allaitement</v>
          </cell>
          <cell r="F90"/>
          <cell r="G90"/>
          <cell r="H90"/>
          <cell r="I90"/>
          <cell r="J90"/>
          <cell r="K90"/>
          <cell r="L90"/>
        </row>
        <row r="91">
          <cell r="E91" t="str">
            <v>101038885</v>
          </cell>
          <cell r="F91"/>
          <cell r="G91">
            <v>7612367048897</v>
          </cell>
          <cell r="H91"/>
          <cell r="I91" t="str">
            <v>Brassière d’allaitement - Blanc - Taille S</v>
          </cell>
          <cell r="J91">
            <v>1</v>
          </cell>
          <cell r="K91">
            <v>14.75</v>
          </cell>
          <cell r="L91"/>
        </row>
        <row r="92">
          <cell r="E92" t="str">
            <v>101038886</v>
          </cell>
          <cell r="F92"/>
          <cell r="G92">
            <v>7612367048903</v>
          </cell>
          <cell r="H92"/>
          <cell r="I92" t="str">
            <v>Brassière d’allaitement - Blanc - Taille M</v>
          </cell>
          <cell r="J92">
            <v>1</v>
          </cell>
          <cell r="K92">
            <v>14.75</v>
          </cell>
          <cell r="L92"/>
        </row>
        <row r="93">
          <cell r="E93" t="str">
            <v>101038887</v>
          </cell>
          <cell r="F93"/>
          <cell r="G93">
            <v>7612367068642</v>
          </cell>
          <cell r="H93"/>
          <cell r="I93" t="str">
            <v>Brassière d’allaitement - Blanc - Taille L</v>
          </cell>
          <cell r="J93">
            <v>1</v>
          </cell>
          <cell r="K93">
            <v>14.75</v>
          </cell>
          <cell r="L93"/>
        </row>
        <row r="94">
          <cell r="E94" t="str">
            <v>101038888</v>
          </cell>
          <cell r="F94"/>
          <cell r="G94">
            <v>7612367048927</v>
          </cell>
          <cell r="H94"/>
          <cell r="I94" t="str">
            <v>Brassière d’allaitement - Noir - Taille S</v>
          </cell>
          <cell r="J94">
            <v>1</v>
          </cell>
          <cell r="K94">
            <v>14.75</v>
          </cell>
          <cell r="L94"/>
        </row>
        <row r="95">
          <cell r="E95" t="str">
            <v>101038889</v>
          </cell>
          <cell r="F95"/>
          <cell r="G95">
            <v>7612367068666</v>
          </cell>
          <cell r="H95"/>
          <cell r="I95" t="str">
            <v>Brassière d’allaitement - Noir - Taille M</v>
          </cell>
          <cell r="J95">
            <v>1</v>
          </cell>
          <cell r="K95">
            <v>14.75</v>
          </cell>
          <cell r="L95"/>
        </row>
        <row r="96">
          <cell r="E96" t="str">
            <v>101038890</v>
          </cell>
          <cell r="F96"/>
          <cell r="G96">
            <v>7612367068680</v>
          </cell>
          <cell r="H96"/>
          <cell r="I96" t="str">
            <v>Brassière d’allaitement - Noir - Taille L</v>
          </cell>
          <cell r="J96">
            <v>1</v>
          </cell>
          <cell r="K96">
            <v>14.75</v>
          </cell>
          <cell r="L96"/>
        </row>
        <row r="97">
          <cell r="E97" t="str">
            <v>Bandeau de grossesse</v>
          </cell>
          <cell r="F97"/>
          <cell r="G97"/>
          <cell r="H97"/>
          <cell r="I97"/>
          <cell r="J97"/>
          <cell r="K97"/>
          <cell r="L97"/>
        </row>
        <row r="98">
          <cell r="E98" t="str">
            <v>101038794</v>
          </cell>
          <cell r="F98"/>
          <cell r="G98">
            <v>7612367056533</v>
          </cell>
          <cell r="H98"/>
          <cell r="I98" t="str">
            <v>Bandeau de maintien - Blanc - Taille S</v>
          </cell>
          <cell r="J98">
            <v>1</v>
          </cell>
          <cell r="K98">
            <v>10.15</v>
          </cell>
          <cell r="L98"/>
        </row>
        <row r="99">
          <cell r="E99" t="str">
            <v>101038795</v>
          </cell>
          <cell r="F99"/>
          <cell r="G99">
            <v>7612367056557</v>
          </cell>
          <cell r="H99"/>
          <cell r="I99" t="str">
            <v>Bandeau de maintien - Blanc - Taille M</v>
          </cell>
          <cell r="J99">
            <v>1</v>
          </cell>
          <cell r="K99">
            <v>10.15</v>
          </cell>
          <cell r="L99"/>
        </row>
        <row r="100">
          <cell r="E100" t="str">
            <v>101038796</v>
          </cell>
          <cell r="F100"/>
          <cell r="G100">
            <v>7612367056595</v>
          </cell>
          <cell r="H100"/>
          <cell r="I100" t="str">
            <v>Bandeau de maintien - Blanc - Taille L</v>
          </cell>
          <cell r="J100">
            <v>1</v>
          </cell>
          <cell r="K100">
            <v>10.15</v>
          </cell>
          <cell r="L100"/>
        </row>
        <row r="101">
          <cell r="E101" t="str">
            <v>101038797</v>
          </cell>
          <cell r="F101"/>
          <cell r="G101">
            <v>7612367056625</v>
          </cell>
          <cell r="H101"/>
          <cell r="I101" t="str">
            <v>Bandeau de maintien - Blanc - Taille XL</v>
          </cell>
          <cell r="J101">
            <v>1</v>
          </cell>
          <cell r="K101">
            <v>10.15</v>
          </cell>
          <cell r="L101"/>
        </row>
        <row r="102">
          <cell r="E102" t="str">
            <v>101038798</v>
          </cell>
          <cell r="F102"/>
          <cell r="G102">
            <v>7612367056649</v>
          </cell>
          <cell r="H102"/>
          <cell r="I102" t="str">
            <v>Bandeau de maintien - Noir - Taille S</v>
          </cell>
          <cell r="J102">
            <v>1</v>
          </cell>
          <cell r="K102">
            <v>10.15</v>
          </cell>
          <cell r="L102"/>
        </row>
        <row r="103">
          <cell r="E103" t="str">
            <v>101038799</v>
          </cell>
          <cell r="F103"/>
          <cell r="G103">
            <v>7612367056663</v>
          </cell>
          <cell r="H103"/>
          <cell r="I103" t="str">
            <v>Bandeau de maintien - Noir - Taille M</v>
          </cell>
          <cell r="J103">
            <v>1</v>
          </cell>
          <cell r="K103">
            <v>10.15</v>
          </cell>
          <cell r="L103"/>
        </row>
        <row r="104">
          <cell r="E104" t="str">
            <v>101038800</v>
          </cell>
          <cell r="F104"/>
          <cell r="G104">
            <v>7612367056687</v>
          </cell>
          <cell r="H104"/>
          <cell r="I104" t="str">
            <v>Bandeau de maintien - Noir - Taille L</v>
          </cell>
          <cell r="J104">
            <v>1</v>
          </cell>
          <cell r="K104">
            <v>10.15</v>
          </cell>
          <cell r="L104"/>
        </row>
        <row r="105">
          <cell r="E105" t="str">
            <v>101038801</v>
          </cell>
          <cell r="F105"/>
          <cell r="G105">
            <v>7612367056717</v>
          </cell>
          <cell r="H105"/>
          <cell r="I105" t="str">
            <v>Bandeau de maintien - Noir - Taille XL</v>
          </cell>
          <cell r="J105">
            <v>1</v>
          </cell>
          <cell r="K105">
            <v>10.15</v>
          </cell>
          <cell r="L105"/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EECEA7-6980-4DF5-A521-BC1606148B64}" name="Tableau1" displayName="Tableau1" ref="A1:T843" totalsRowShown="0" headerRowDxfId="22" dataDxfId="21" tableBorderDxfId="20">
  <autoFilter ref="A1:T843" xr:uid="{75EECEA7-6980-4DF5-A521-BC1606148B64}"/>
  <tableColumns count="20">
    <tableColumn id="1" xr3:uid="{17D250CB-4715-4CD5-B0F3-5A5D147314E8}" name="Site" dataDxfId="19"/>
    <tableColumn id="2" xr3:uid="{E7BB9FAD-92A2-4207-A9D6-B2467B318C1E}" name="Code Mag" dataDxfId="18"/>
    <tableColumn id="3" xr3:uid="{4E22AA7D-BAAE-4234-8ECA-3BC1498502DF}" name="Magasin" dataDxfId="17"/>
    <tableColumn id="4" xr3:uid="{864E3EFD-E968-44E6-946E-3F6579369982}" name="Code Article Stock" dataDxfId="16"/>
    <tableColumn id="5" xr3:uid="{1EF83917-CEB8-4AF8-B65B-861F25987C7A}" name="Code Article Laboratoire" dataDxfId="15"/>
    <tableColumn id="6" xr3:uid="{88A5006E-E027-4CD3-825D-7ABC39020457}" name="Désignation Article" dataDxfId="14"/>
    <tableColumn id="7" xr3:uid="{8008E290-9531-40FB-B1C2-A439B5BC66D0}" name="Nouveau Stock" dataDxfId="13"/>
    <tableColumn id="8" xr3:uid="{9CA4C4CA-EBCC-4F2C-B995-98738DC59640}" name="Stock Début" dataDxfId="12"/>
    <tableColumn id="9" xr3:uid="{CDE0E5A0-0DD0-42CA-9102-EE7FA9AAA318}" name="Entrées Fournisseurs_x000a_(62)" dataDxfId="11"/>
    <tableColumn id="10" xr3:uid="{D75441C1-A8B4-40B6-A68A-A135F1910255}" name="Colonne1" dataDxfId="10">
      <calculatedColumnFormula>Tableau1[[#This Row],[Code Article Laboratoire]]&amp;Tableau1[[#This Row],[Magasin]]</calculatedColumnFormula>
    </tableColumn>
    <tableColumn id="11" xr3:uid="{C7EEA205-09F0-4C08-BA89-B8D412B4DB19}" name="Entrées Diverses_x000a_(63)" dataDxfId="9"/>
    <tableColumn id="12" xr3:uid="{18ED550D-7857-44D4-9522-990DD30848F9}" name="Entrées Retours Clients_x000a_ (12)" dataDxfId="8"/>
    <tableColumn id="13" xr3:uid="{49941D2A-7C9C-49B3-B22F-ABA45928A4A5}" name="Sorties Ventes_x000a_(10)" dataDxfId="7"/>
    <tableColumn id="14" xr3:uid="{E49BB2B4-B7F8-4B80-BA6D-FFAF5BC2DAE0}" name="Sorties Spécifiques_x000a_(65)" dataDxfId="6"/>
    <tableColumn id="15" xr3:uid="{438C5B5C-EE73-4A56-A01E-9453B6422D74}" name="Sorties Avaries_x000a_(67)" dataDxfId="5"/>
    <tableColumn id="16" xr3:uid="{757EFA46-D4EC-473D-9777-CFC3E1F663B8}" name="Sorties Gratuits_x000a_(68)" dataDxfId="4"/>
    <tableColumn id="17" xr3:uid="{C99347E1-3778-4F3C-A0DC-AE5E32638C06}" name="Sorties Echanges_x000a_(69)" dataDxfId="3"/>
    <tableColumn id="18" xr3:uid="{4222D9A2-4052-4854-93B7-34776B328234}" name="Entrées Transferts_x000a_(64)" dataDxfId="2"/>
    <tableColumn id="19" xr3:uid="{6B8B19FE-8B8D-4522-87D0-68C3A8D0F688}" name="Sorties Transferts_x000a_(66)" dataDxfId="1"/>
    <tableColumn id="20" xr3:uid="{2FD24FE1-AB4D-4E2A-8B31-D339A3826B21}" name="Ajustements de Stock_x000a_(71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BC52-C82F-48F6-B586-109E822FAA77}">
  <dimension ref="A1:AGN115"/>
  <sheetViews>
    <sheetView tabSelected="1" workbookViewId="0">
      <selection activeCell="A14" sqref="A14"/>
    </sheetView>
  </sheetViews>
  <sheetFormatPr baseColWidth="10" defaultRowHeight="12.75" x14ac:dyDescent="0.2"/>
  <cols>
    <col min="3" max="3" width="14.28515625" customWidth="1"/>
    <col min="5" max="5" width="38.7109375" customWidth="1"/>
  </cols>
  <sheetData>
    <row r="1" spans="1:872" ht="22.9" customHeight="1" x14ac:dyDescent="0.2">
      <c r="A1" s="68" t="s">
        <v>543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70"/>
    </row>
    <row r="2" spans="1:872" ht="22.9" customHeight="1" thickBo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3"/>
    </row>
    <row r="3" spans="1:872" s="20" customFormat="1" ht="22.9" customHeight="1" thickBot="1" x14ac:dyDescent="0.25">
      <c r="A3" s="14"/>
    </row>
    <row r="4" spans="1:872" s="20" customFormat="1" ht="22.9" customHeight="1" x14ac:dyDescent="0.2">
      <c r="A4" s="58" t="s">
        <v>544</v>
      </c>
      <c r="B4" s="59"/>
      <c r="C4" s="74"/>
      <c r="D4" s="63"/>
      <c r="E4" s="64"/>
    </row>
    <row r="5" spans="1:872" s="20" customFormat="1" ht="12.6" customHeight="1" thickBot="1" x14ac:dyDescent="0.25">
      <c r="A5" s="60"/>
      <c r="B5" s="61"/>
      <c r="C5" s="65"/>
      <c r="D5" s="66"/>
      <c r="E5" s="67"/>
    </row>
    <row r="6" spans="1:872" s="20" customFormat="1" ht="22.9" customHeight="1" thickBot="1" x14ac:dyDescent="0.25">
      <c r="A6" s="14"/>
    </row>
    <row r="7" spans="1:872" s="20" customFormat="1" ht="22.9" customHeight="1" x14ac:dyDescent="0.2">
      <c r="A7" s="58" t="s">
        <v>545</v>
      </c>
      <c r="B7" s="59"/>
      <c r="C7" s="62"/>
      <c r="D7" s="63"/>
      <c r="E7" s="64"/>
    </row>
    <row r="8" spans="1:872" s="20" customFormat="1" ht="7.15" customHeight="1" thickBot="1" x14ac:dyDescent="0.25">
      <c r="A8" s="60"/>
      <c r="B8" s="61"/>
      <c r="C8" s="65"/>
      <c r="D8" s="66"/>
      <c r="E8" s="67"/>
    </row>
    <row r="9" spans="1:872" s="20" customFormat="1" ht="22.9" customHeight="1" thickBot="1" x14ac:dyDescent="0.25"/>
    <row r="10" spans="1:872" s="20" customFormat="1" ht="22.9" customHeight="1" x14ac:dyDescent="0.2">
      <c r="A10" s="58" t="s">
        <v>546</v>
      </c>
      <c r="B10" s="59"/>
      <c r="C10" s="62"/>
      <c r="D10" s="63"/>
      <c r="E10" s="64"/>
    </row>
    <row r="11" spans="1:872" s="20" customFormat="1" ht="3" customHeight="1" thickBot="1" x14ac:dyDescent="0.25">
      <c r="A11" s="60"/>
      <c r="B11" s="61"/>
      <c r="C11" s="65"/>
      <c r="D11" s="66"/>
      <c r="E11" s="67"/>
      <c r="F11" s="21"/>
      <c r="G11" s="22"/>
      <c r="H11" s="23"/>
      <c r="I11" s="22"/>
      <c r="J11" s="23"/>
    </row>
    <row r="12" spans="1:872" s="20" customFormat="1" ht="22.9" customHeight="1" thickBot="1" x14ac:dyDescent="0.25">
      <c r="A12" s="14"/>
    </row>
    <row r="13" spans="1:872" s="25" customFormat="1" ht="36.75" customHeight="1" thickBot="1" x14ac:dyDescent="0.25">
      <c r="A13" s="41" t="s">
        <v>12</v>
      </c>
      <c r="B13" s="9" t="s">
        <v>13</v>
      </c>
      <c r="C13" s="8" t="s">
        <v>14</v>
      </c>
      <c r="D13" s="8" t="s">
        <v>15</v>
      </c>
      <c r="E13" s="8" t="s">
        <v>16</v>
      </c>
      <c r="F13" s="8" t="s">
        <v>17</v>
      </c>
      <c r="G13" s="10" t="s">
        <v>18</v>
      </c>
      <c r="H13" s="9" t="s">
        <v>19</v>
      </c>
      <c r="I13" s="11" t="s">
        <v>20</v>
      </c>
      <c r="J13" s="11" t="s">
        <v>21</v>
      </c>
      <c r="K13" s="12" t="s">
        <v>22</v>
      </c>
      <c r="L13" s="12" t="s">
        <v>23</v>
      </c>
      <c r="M13" s="42" t="s">
        <v>730</v>
      </c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4"/>
      <c r="NG13" s="24"/>
      <c r="NH13" s="24"/>
      <c r="NI13" s="24"/>
      <c r="NJ13" s="24"/>
      <c r="NK13" s="24"/>
      <c r="NL13" s="24"/>
      <c r="NM13" s="24"/>
      <c r="NN13" s="24"/>
      <c r="NO13" s="24"/>
      <c r="NP13" s="24"/>
      <c r="NQ13" s="24"/>
      <c r="NR13" s="24"/>
      <c r="NS13" s="24"/>
      <c r="NT13" s="24"/>
      <c r="NU13" s="24"/>
      <c r="NV13" s="24"/>
      <c r="NW13" s="24"/>
      <c r="NX13" s="24"/>
      <c r="NY13" s="24"/>
      <c r="NZ13" s="24"/>
      <c r="OA13" s="24"/>
      <c r="OB13" s="24"/>
      <c r="OC13" s="24"/>
      <c r="OD13" s="24"/>
      <c r="OE13" s="24"/>
      <c r="OF13" s="24"/>
      <c r="OG13" s="24"/>
      <c r="OH13" s="24"/>
      <c r="OI13" s="24"/>
      <c r="OJ13" s="24"/>
      <c r="OK13" s="24"/>
      <c r="OL13" s="24"/>
      <c r="OM13" s="24"/>
      <c r="ON13" s="24"/>
      <c r="OO13" s="24"/>
      <c r="OP13" s="24"/>
      <c r="OQ13" s="24"/>
      <c r="OR13" s="24"/>
      <c r="OS13" s="24"/>
      <c r="OT13" s="24"/>
      <c r="OU13" s="24"/>
      <c r="OV13" s="24"/>
      <c r="OW13" s="24"/>
      <c r="OX13" s="24"/>
      <c r="OY13" s="24"/>
      <c r="OZ13" s="24"/>
      <c r="PA13" s="24"/>
      <c r="PB13" s="24"/>
      <c r="PC13" s="24"/>
      <c r="PD13" s="24"/>
      <c r="PE13" s="24"/>
      <c r="PF13" s="24"/>
      <c r="PG13" s="24"/>
      <c r="PH13" s="24"/>
      <c r="PI13" s="24"/>
      <c r="PJ13" s="24"/>
      <c r="PK13" s="24"/>
      <c r="PL13" s="24"/>
      <c r="PM13" s="24"/>
      <c r="PN13" s="24"/>
      <c r="PO13" s="24"/>
      <c r="PP13" s="24"/>
      <c r="PQ13" s="24"/>
      <c r="PR13" s="24"/>
      <c r="PS13" s="24"/>
      <c r="PT13" s="24"/>
      <c r="PU13" s="24"/>
      <c r="PV13" s="24"/>
      <c r="PW13" s="24"/>
      <c r="PX13" s="24"/>
      <c r="PY13" s="24"/>
      <c r="PZ13" s="24"/>
      <c r="QA13" s="24"/>
      <c r="QB13" s="24"/>
      <c r="QC13" s="24"/>
      <c r="QD13" s="24"/>
      <c r="QE13" s="24"/>
      <c r="QF13" s="24"/>
      <c r="QG13" s="24"/>
      <c r="QH13" s="24"/>
      <c r="QI13" s="24"/>
      <c r="QJ13" s="24"/>
      <c r="QK13" s="24"/>
      <c r="QL13" s="24"/>
      <c r="QM13" s="24"/>
      <c r="QN13" s="24"/>
      <c r="QO13" s="24"/>
      <c r="QP13" s="24"/>
      <c r="QQ13" s="24"/>
      <c r="QR13" s="24"/>
      <c r="QS13" s="24"/>
      <c r="QT13" s="24"/>
      <c r="QU13" s="24"/>
      <c r="QV13" s="24"/>
      <c r="QW13" s="24"/>
      <c r="QX13" s="24"/>
      <c r="QY13" s="24"/>
      <c r="QZ13" s="24"/>
      <c r="RA13" s="24"/>
      <c r="RB13" s="24"/>
      <c r="RC13" s="24"/>
      <c r="RD13" s="24"/>
      <c r="RE13" s="24"/>
      <c r="RF13" s="24"/>
      <c r="RG13" s="24"/>
      <c r="RH13" s="24"/>
      <c r="RI13" s="24"/>
      <c r="RJ13" s="24"/>
      <c r="RK13" s="24"/>
      <c r="RL13" s="24"/>
      <c r="RM13" s="24"/>
      <c r="RN13" s="24"/>
      <c r="RO13" s="24"/>
      <c r="RP13" s="24"/>
      <c r="RQ13" s="24"/>
      <c r="RR13" s="24"/>
      <c r="RS13" s="24"/>
      <c r="RT13" s="24"/>
      <c r="RU13" s="24"/>
      <c r="RV13" s="24"/>
      <c r="RW13" s="24"/>
      <c r="RX13" s="24"/>
      <c r="RY13" s="24"/>
      <c r="RZ13" s="24"/>
      <c r="SA13" s="24"/>
      <c r="SB13" s="24"/>
      <c r="SC13" s="24"/>
      <c r="SD13" s="24"/>
      <c r="SE13" s="24"/>
      <c r="SF13" s="24"/>
      <c r="SG13" s="24"/>
      <c r="SH13" s="24"/>
      <c r="SI13" s="24"/>
      <c r="SJ13" s="24"/>
      <c r="SK13" s="24"/>
      <c r="SL13" s="24"/>
      <c r="SM13" s="24"/>
      <c r="SN13" s="24"/>
      <c r="SO13" s="24"/>
      <c r="SP13" s="24"/>
      <c r="SQ13" s="24"/>
      <c r="SR13" s="24"/>
      <c r="SS13" s="24"/>
      <c r="ST13" s="24"/>
      <c r="SU13" s="24"/>
      <c r="SV13" s="24"/>
      <c r="SW13" s="24"/>
      <c r="SX13" s="24"/>
      <c r="SY13" s="24"/>
      <c r="SZ13" s="24"/>
      <c r="TA13" s="24"/>
      <c r="TB13" s="24"/>
      <c r="TC13" s="24"/>
      <c r="TD13" s="24"/>
      <c r="TE13" s="24"/>
      <c r="TF13" s="24"/>
      <c r="TG13" s="24"/>
      <c r="TH13" s="24"/>
      <c r="TI13" s="24"/>
      <c r="TJ13" s="24"/>
      <c r="TK13" s="24"/>
      <c r="TL13" s="24"/>
      <c r="TM13" s="24"/>
      <c r="TN13" s="24"/>
      <c r="TO13" s="24"/>
      <c r="TP13" s="24"/>
      <c r="TQ13" s="24"/>
      <c r="TR13" s="24"/>
      <c r="TS13" s="24"/>
      <c r="TT13" s="24"/>
      <c r="TU13" s="24"/>
      <c r="TV13" s="24"/>
      <c r="TW13" s="24"/>
      <c r="TX13" s="24"/>
      <c r="TY13" s="24"/>
      <c r="TZ13" s="24"/>
      <c r="UA13" s="24"/>
      <c r="UB13" s="24"/>
      <c r="UC13" s="24"/>
      <c r="UD13" s="24"/>
      <c r="UE13" s="24"/>
      <c r="UF13" s="24"/>
      <c r="UG13" s="24"/>
      <c r="UH13" s="24"/>
      <c r="UI13" s="24"/>
      <c r="UJ13" s="24"/>
      <c r="UK13" s="24"/>
      <c r="UL13" s="24"/>
      <c r="UM13" s="24"/>
      <c r="UN13" s="24"/>
      <c r="UO13" s="24"/>
      <c r="UP13" s="24"/>
      <c r="UQ13" s="24"/>
      <c r="UR13" s="24"/>
      <c r="US13" s="24"/>
      <c r="UT13" s="24"/>
      <c r="UU13" s="24"/>
      <c r="UV13" s="24"/>
      <c r="UW13" s="24"/>
      <c r="UX13" s="24"/>
      <c r="UY13" s="24"/>
      <c r="UZ13" s="24"/>
      <c r="VA13" s="24"/>
      <c r="VB13" s="24"/>
      <c r="VC13" s="24"/>
      <c r="VD13" s="24"/>
      <c r="VE13" s="24"/>
      <c r="VF13" s="24"/>
      <c r="VG13" s="24"/>
      <c r="VH13" s="24"/>
      <c r="VI13" s="24"/>
      <c r="VJ13" s="24"/>
      <c r="VK13" s="24"/>
      <c r="VL13" s="24"/>
      <c r="VM13" s="24"/>
      <c r="VN13" s="24"/>
      <c r="VO13" s="24"/>
      <c r="VP13" s="24"/>
      <c r="VQ13" s="24"/>
      <c r="VR13" s="24"/>
      <c r="VS13" s="24"/>
      <c r="VT13" s="24"/>
      <c r="VU13" s="24"/>
      <c r="VV13" s="24"/>
      <c r="VW13" s="24"/>
      <c r="VX13" s="24"/>
      <c r="VY13" s="24"/>
      <c r="VZ13" s="24"/>
      <c r="WA13" s="24"/>
      <c r="WB13" s="24"/>
      <c r="WC13" s="24"/>
      <c r="WD13" s="24"/>
      <c r="WE13" s="24"/>
      <c r="WF13" s="24"/>
      <c r="WG13" s="24"/>
      <c r="WH13" s="24"/>
      <c r="WI13" s="24"/>
      <c r="WJ13" s="24"/>
      <c r="WK13" s="24"/>
      <c r="WL13" s="24"/>
      <c r="WM13" s="24"/>
      <c r="WN13" s="24"/>
      <c r="WO13" s="24"/>
      <c r="WP13" s="24"/>
      <c r="WQ13" s="24"/>
      <c r="WR13" s="24"/>
      <c r="WS13" s="24"/>
      <c r="WT13" s="24"/>
      <c r="WU13" s="24"/>
      <c r="WV13" s="24"/>
      <c r="WW13" s="24"/>
      <c r="WX13" s="24"/>
      <c r="WY13" s="24"/>
      <c r="WZ13" s="24"/>
      <c r="XA13" s="24"/>
      <c r="XB13" s="24"/>
      <c r="XC13" s="24"/>
      <c r="XD13" s="24"/>
      <c r="XE13" s="24"/>
      <c r="XF13" s="24"/>
      <c r="XG13" s="24"/>
      <c r="XH13" s="24"/>
      <c r="XI13" s="24"/>
      <c r="XJ13" s="24"/>
      <c r="XK13" s="24"/>
      <c r="XL13" s="24"/>
      <c r="XM13" s="24"/>
      <c r="XN13" s="24"/>
      <c r="XO13" s="24"/>
      <c r="XP13" s="24"/>
      <c r="XQ13" s="24"/>
      <c r="XR13" s="24"/>
      <c r="XS13" s="24"/>
      <c r="XT13" s="24"/>
      <c r="XU13" s="24"/>
      <c r="XV13" s="24"/>
      <c r="XW13" s="24"/>
      <c r="XX13" s="24"/>
      <c r="XY13" s="24"/>
      <c r="XZ13" s="24"/>
      <c r="YA13" s="24"/>
      <c r="YB13" s="24"/>
      <c r="YC13" s="24"/>
      <c r="YD13" s="24"/>
      <c r="YE13" s="24"/>
      <c r="YF13" s="24"/>
      <c r="YG13" s="24"/>
      <c r="YH13" s="24"/>
      <c r="YI13" s="24"/>
      <c r="YJ13" s="24"/>
      <c r="YK13" s="24"/>
      <c r="YL13" s="24"/>
      <c r="YM13" s="24"/>
      <c r="YN13" s="24"/>
      <c r="YO13" s="24"/>
      <c r="YP13" s="24"/>
      <c r="YQ13" s="24"/>
      <c r="YR13" s="24"/>
      <c r="YS13" s="24"/>
      <c r="YT13" s="24"/>
      <c r="YU13" s="24"/>
      <c r="YV13" s="24"/>
      <c r="YW13" s="24"/>
      <c r="YX13" s="24"/>
      <c r="YY13" s="24"/>
      <c r="YZ13" s="24"/>
      <c r="ZA13" s="24"/>
      <c r="ZB13" s="24"/>
      <c r="ZC13" s="24"/>
      <c r="ZD13" s="24"/>
      <c r="ZE13" s="24"/>
      <c r="ZF13" s="24"/>
      <c r="ZG13" s="24"/>
      <c r="ZH13" s="24"/>
      <c r="ZI13" s="24"/>
      <c r="ZJ13" s="24"/>
      <c r="ZK13" s="24"/>
      <c r="ZL13" s="24"/>
      <c r="ZM13" s="24"/>
      <c r="ZN13" s="24"/>
      <c r="ZO13" s="24"/>
      <c r="ZP13" s="24"/>
      <c r="ZQ13" s="24"/>
      <c r="ZR13" s="24"/>
      <c r="ZS13" s="24"/>
      <c r="ZT13" s="24"/>
      <c r="ZU13" s="24"/>
      <c r="ZV13" s="24"/>
      <c r="ZW13" s="24"/>
      <c r="ZX13" s="24"/>
      <c r="ZY13" s="24"/>
      <c r="ZZ13" s="24"/>
      <c r="AAA13" s="24"/>
      <c r="AAB13" s="24"/>
      <c r="AAC13" s="24"/>
      <c r="AAD13" s="24"/>
      <c r="AAE13" s="24"/>
      <c r="AAF13" s="24"/>
      <c r="AAG13" s="24"/>
      <c r="AAH13" s="24"/>
      <c r="AAI13" s="24"/>
      <c r="AAJ13" s="24"/>
      <c r="AAK13" s="24"/>
      <c r="AAL13" s="24"/>
      <c r="AAM13" s="24"/>
      <c r="AAN13" s="24"/>
      <c r="AAO13" s="24"/>
      <c r="AAP13" s="24"/>
      <c r="AAQ13" s="24"/>
      <c r="AAR13" s="24"/>
      <c r="AAS13" s="24"/>
      <c r="AAT13" s="24"/>
      <c r="AAU13" s="24"/>
      <c r="AAV13" s="24"/>
      <c r="AAW13" s="24"/>
      <c r="AAX13" s="24"/>
      <c r="AAY13" s="24"/>
      <c r="AAZ13" s="24"/>
      <c r="ABA13" s="24"/>
      <c r="ABB13" s="24"/>
      <c r="ABC13" s="24"/>
      <c r="ABD13" s="24"/>
      <c r="ABE13" s="24"/>
      <c r="ABF13" s="24"/>
      <c r="ABG13" s="24"/>
      <c r="ABH13" s="24"/>
      <c r="ABI13" s="24"/>
      <c r="ABJ13" s="24"/>
      <c r="ABK13" s="24"/>
      <c r="ABL13" s="24"/>
      <c r="ABM13" s="24"/>
      <c r="ABN13" s="24"/>
      <c r="ABO13" s="24"/>
      <c r="ABP13" s="24"/>
      <c r="ABQ13" s="24"/>
      <c r="ABR13" s="24"/>
      <c r="ABS13" s="24"/>
      <c r="ABT13" s="24"/>
      <c r="ABU13" s="24"/>
      <c r="ABV13" s="24"/>
      <c r="ABW13" s="24"/>
      <c r="ABX13" s="24"/>
      <c r="ABY13" s="24"/>
      <c r="ABZ13" s="24"/>
      <c r="ACA13" s="24"/>
      <c r="ACB13" s="24"/>
      <c r="ACC13" s="24"/>
      <c r="ACD13" s="24"/>
      <c r="ACE13" s="24"/>
      <c r="ACF13" s="24"/>
      <c r="ACG13" s="24"/>
      <c r="ACH13" s="24"/>
      <c r="ACI13" s="24"/>
      <c r="ACJ13" s="24"/>
      <c r="ACK13" s="24"/>
      <c r="ACL13" s="24"/>
      <c r="ACM13" s="24"/>
      <c r="ACN13" s="24"/>
      <c r="ACO13" s="24"/>
      <c r="ACP13" s="24"/>
      <c r="ACQ13" s="24"/>
      <c r="ACR13" s="24"/>
      <c r="ACS13" s="24"/>
      <c r="ACT13" s="24"/>
      <c r="ACU13" s="24"/>
      <c r="ACV13" s="24"/>
      <c r="ACW13" s="24"/>
      <c r="ACX13" s="24"/>
      <c r="ACY13" s="24"/>
      <c r="ACZ13" s="24"/>
      <c r="ADA13" s="24"/>
      <c r="ADB13" s="24"/>
      <c r="ADC13" s="24"/>
      <c r="ADD13" s="24"/>
      <c r="ADE13" s="24"/>
      <c r="ADF13" s="24"/>
      <c r="ADG13" s="24"/>
      <c r="ADH13" s="24"/>
      <c r="ADI13" s="24"/>
      <c r="ADJ13" s="24"/>
      <c r="ADK13" s="24"/>
      <c r="ADL13" s="24"/>
      <c r="ADM13" s="24"/>
      <c r="ADN13" s="24"/>
      <c r="ADO13" s="24"/>
      <c r="ADP13" s="24"/>
      <c r="ADQ13" s="24"/>
      <c r="ADR13" s="24"/>
      <c r="ADS13" s="24"/>
      <c r="ADT13" s="24"/>
      <c r="ADU13" s="24"/>
      <c r="ADV13" s="24"/>
      <c r="ADW13" s="24"/>
      <c r="ADX13" s="24"/>
      <c r="ADY13" s="24"/>
      <c r="ADZ13" s="24"/>
      <c r="AEA13" s="24"/>
      <c r="AEB13" s="24"/>
      <c r="AEC13" s="24"/>
      <c r="AED13" s="24"/>
      <c r="AEE13" s="24"/>
      <c r="AEF13" s="24"/>
      <c r="AEG13" s="24"/>
      <c r="AEH13" s="24"/>
      <c r="AEI13" s="24"/>
      <c r="AEJ13" s="24"/>
      <c r="AEK13" s="24"/>
      <c r="AEL13" s="24"/>
      <c r="AEM13" s="24"/>
      <c r="AEN13" s="24"/>
      <c r="AEO13" s="24"/>
      <c r="AEP13" s="24"/>
      <c r="AEQ13" s="24"/>
      <c r="AER13" s="24"/>
      <c r="AES13" s="24"/>
      <c r="AET13" s="24"/>
      <c r="AEU13" s="24"/>
      <c r="AEV13" s="24"/>
      <c r="AEW13" s="24"/>
      <c r="AEX13" s="24"/>
      <c r="AEY13" s="24"/>
      <c r="AEZ13" s="24"/>
      <c r="AFA13" s="24"/>
      <c r="AFB13" s="24"/>
      <c r="AFC13" s="24"/>
      <c r="AFD13" s="24"/>
      <c r="AFE13" s="24"/>
      <c r="AFF13" s="24"/>
      <c r="AFG13" s="24"/>
      <c r="AFH13" s="24"/>
      <c r="AFI13" s="24"/>
      <c r="AFJ13" s="24"/>
      <c r="AFK13" s="24"/>
      <c r="AFL13" s="24"/>
      <c r="AFM13" s="24"/>
      <c r="AFN13" s="24"/>
      <c r="AFO13" s="24"/>
      <c r="AFP13" s="24"/>
      <c r="AFQ13" s="24"/>
      <c r="AFR13" s="24"/>
      <c r="AFS13" s="24"/>
      <c r="AFT13" s="24"/>
      <c r="AFU13" s="24"/>
      <c r="AFV13" s="24"/>
      <c r="AFW13" s="24"/>
      <c r="AFX13" s="24"/>
      <c r="AFY13" s="24"/>
      <c r="AFZ13" s="24"/>
      <c r="AGA13" s="24"/>
      <c r="AGB13" s="24"/>
      <c r="AGC13" s="24"/>
      <c r="AGD13" s="24"/>
      <c r="AGE13" s="24"/>
      <c r="AGF13" s="24"/>
      <c r="AGG13" s="24"/>
      <c r="AGH13" s="24"/>
      <c r="AGI13" s="24"/>
      <c r="AGJ13" s="24"/>
      <c r="AGK13" s="24"/>
      <c r="AGL13" s="24"/>
      <c r="AGM13" s="24"/>
      <c r="AGN13" s="24"/>
    </row>
    <row r="14" spans="1:872" s="27" customFormat="1" ht="19.5" customHeight="1" thickTop="1" thickBot="1" x14ac:dyDescent="0.25">
      <c r="A14" s="37" t="s">
        <v>0</v>
      </c>
      <c r="B14" s="17" t="str">
        <f>VLOOKUP(A14,[1]Distributeur!$E$4:$L$105,2,FALSE)</f>
        <v>IIa</v>
      </c>
      <c r="C14" s="1" t="s">
        <v>641</v>
      </c>
      <c r="D14" s="2"/>
      <c r="E14" s="3" t="str">
        <f>_xlfn.XLOOKUP(BCom!A14&amp;"Disponible",Tableau1[Colonne1],Tableau1[Désignation Article],"Article non référencé")</f>
        <v>Article 198</v>
      </c>
      <c r="F14" s="2">
        <f>VLOOKUP(A14,[1]Distributeur!$E$4:$L$105,6,FALSE)</f>
        <v>1</v>
      </c>
      <c r="G14" s="4">
        <v>10</v>
      </c>
      <c r="H14" s="5"/>
      <c r="I14" s="6"/>
      <c r="J14" s="7">
        <f>I14*G14</f>
        <v>0</v>
      </c>
      <c r="K14" s="6"/>
      <c r="L14" s="15">
        <f>K14*G14</f>
        <v>0</v>
      </c>
      <c r="M14" s="40" cm="1">
        <f t="array" ref="M14">SUMPRODUCT((Stock!E$2:E$843=BCom!A14)*(Stock!C$2:C$843="Disponible")*(Stock!G$2:G$843))</f>
        <v>0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</row>
    <row r="15" spans="1:872" s="27" customFormat="1" ht="19.5" customHeight="1" thickTop="1" thickBot="1" x14ac:dyDescent="0.25">
      <c r="A15" s="18" t="s">
        <v>1</v>
      </c>
      <c r="B15" s="17"/>
      <c r="C15" s="1" t="s">
        <v>642</v>
      </c>
      <c r="D15" s="2"/>
      <c r="E15" s="3" t="str">
        <f>_xlfn.XLOOKUP(BCom!A15&amp;"Disponible",Tableau1[Colonne1],Tableau1[Désignation Article],"Article non référencé")</f>
        <v>Article 712</v>
      </c>
      <c r="F15" s="2">
        <v>1</v>
      </c>
      <c r="G15" s="4">
        <v>10</v>
      </c>
      <c r="H15" s="5"/>
      <c r="I15" s="6"/>
      <c r="J15" s="7">
        <f t="shared" ref="J15:J70" si="0">I15*G15</f>
        <v>0</v>
      </c>
      <c r="K15" s="6"/>
      <c r="L15" s="15">
        <f t="shared" ref="L15:L70" si="1">K15*G15</f>
        <v>0</v>
      </c>
      <c r="M15" s="40" cm="1">
        <f t="array" ref="M15">SUMPRODUCT((Stock!E$2:E$843=BCom!A15)*(Stock!C$2:C$843="Disponible")*(Stock!G$2:G$843))</f>
        <v>778</v>
      </c>
    </row>
    <row r="16" spans="1:872" s="27" customFormat="1" ht="19.5" customHeight="1" thickTop="1" thickBot="1" x14ac:dyDescent="0.25">
      <c r="A16" s="18" t="s">
        <v>2</v>
      </c>
      <c r="B16" s="17"/>
      <c r="C16" s="1" t="s">
        <v>643</v>
      </c>
      <c r="D16" s="2"/>
      <c r="E16" s="3" t="str">
        <f>_xlfn.XLOOKUP(BCom!A16&amp;"Disponible",Tableau1[Colonne1],Tableau1[Désignation Article],"Article non référencé")</f>
        <v>Article non référencé</v>
      </c>
      <c r="F16" s="2">
        <v>1</v>
      </c>
      <c r="G16" s="4">
        <v>10</v>
      </c>
      <c r="H16" s="5"/>
      <c r="I16" s="6"/>
      <c r="J16" s="7">
        <f t="shared" si="0"/>
        <v>0</v>
      </c>
      <c r="K16" s="6"/>
      <c r="L16" s="15">
        <f t="shared" si="1"/>
        <v>0</v>
      </c>
      <c r="M16" s="40" cm="1">
        <f t="array" ref="M16">SUMPRODUCT((Stock!E$2:E$843=BCom!A16)*(Stock!C$2:C$843="Disponible")*(Stock!G$2:G$843))</f>
        <v>0</v>
      </c>
    </row>
    <row r="17" spans="1:13" s="27" customFormat="1" ht="19.5" customHeight="1" thickTop="1" thickBot="1" x14ac:dyDescent="0.25">
      <c r="A17" s="18" t="s">
        <v>3</v>
      </c>
      <c r="B17" s="17"/>
      <c r="C17" s="1" t="s">
        <v>644</v>
      </c>
      <c r="D17" s="2"/>
      <c r="E17" s="3" t="str">
        <f>_xlfn.XLOOKUP(BCom!A17&amp;"Disponible",Tableau1[Colonne1],Tableau1[Désignation Article],"Article non référencé")</f>
        <v>Article 700</v>
      </c>
      <c r="F17" s="2">
        <f>VLOOKUP(A17,[1]Distributeur!$E$4:$L$105,6,FALSE)</f>
        <v>1</v>
      </c>
      <c r="G17" s="4">
        <v>10</v>
      </c>
      <c r="H17" s="5"/>
      <c r="I17" s="6"/>
      <c r="J17" s="7">
        <f t="shared" si="0"/>
        <v>0</v>
      </c>
      <c r="K17" s="6"/>
      <c r="L17" s="15">
        <f t="shared" si="1"/>
        <v>0</v>
      </c>
      <c r="M17" s="40" cm="1">
        <f t="array" ref="M17">SUMPRODUCT((Stock!E$2:E$843=BCom!A17)*(Stock!C$2:C$843="Disponible")*(Stock!G$2:G$843))</f>
        <v>15</v>
      </c>
    </row>
    <row r="18" spans="1:13" s="27" customFormat="1" ht="19.5" customHeight="1" thickTop="1" thickBot="1" x14ac:dyDescent="0.25">
      <c r="A18" s="18" t="s">
        <v>4</v>
      </c>
      <c r="B18" s="17" t="str">
        <f>VLOOKUP(A18,[1]Distributeur!$E$4:$L$105,2,FALSE)</f>
        <v>I</v>
      </c>
      <c r="C18" s="1" t="s">
        <v>645</v>
      </c>
      <c r="D18" s="2"/>
      <c r="E18" s="3" t="str">
        <f>_xlfn.XLOOKUP(BCom!A18&amp;"Disponible",Tableau1[Colonne1],Tableau1[Désignation Article],"Article non référencé")</f>
        <v>Article 216</v>
      </c>
      <c r="F18" s="2">
        <f>VLOOKUP(A18,[1]Distributeur!$E$4:$L$105,6,FALSE)</f>
        <v>1</v>
      </c>
      <c r="G18" s="4">
        <v>10</v>
      </c>
      <c r="H18" s="5"/>
      <c r="I18" s="6"/>
      <c r="J18" s="7">
        <f t="shared" si="0"/>
        <v>0</v>
      </c>
      <c r="K18" s="6"/>
      <c r="L18" s="15">
        <f t="shared" si="1"/>
        <v>0</v>
      </c>
      <c r="M18" s="40" cm="1">
        <f t="array" ref="M18">SUMPRODUCT((Stock!E$2:E$843=BCom!A18)*(Stock!C$2:C$843="Disponible")*(Stock!G$2:G$843))</f>
        <v>3</v>
      </c>
    </row>
    <row r="19" spans="1:13" s="27" customFormat="1" ht="19.5" customHeight="1" thickTop="1" thickBot="1" x14ac:dyDescent="0.25">
      <c r="A19" s="18" t="s">
        <v>5</v>
      </c>
      <c r="B19" s="17"/>
      <c r="C19" s="1" t="s">
        <v>646</v>
      </c>
      <c r="D19" s="2"/>
      <c r="E19" s="3" t="str">
        <f>_xlfn.XLOOKUP(BCom!A19&amp;"Disponible",Tableau1[Colonne1],Tableau1[Désignation Article],"Article non référencé")</f>
        <v>Article 384</v>
      </c>
      <c r="F19" s="2">
        <v>1</v>
      </c>
      <c r="G19" s="4">
        <v>10</v>
      </c>
      <c r="H19" s="5"/>
      <c r="I19" s="6"/>
      <c r="J19" s="7">
        <f t="shared" si="0"/>
        <v>0</v>
      </c>
      <c r="K19" s="6"/>
      <c r="L19" s="15">
        <f t="shared" si="1"/>
        <v>0</v>
      </c>
      <c r="M19" s="40" cm="1">
        <f t="array" ref="M19">SUMPRODUCT((Stock!E$2:E$843=BCom!A19)*(Stock!C$2:C$843="Disponible")*(Stock!G$2:G$843))</f>
        <v>45</v>
      </c>
    </row>
    <row r="20" spans="1:13" s="27" customFormat="1" ht="19.5" customHeight="1" thickTop="1" thickBot="1" x14ac:dyDescent="0.25">
      <c r="A20" s="18" t="s">
        <v>89</v>
      </c>
      <c r="B20" s="17" t="str">
        <f>VLOOKUP(A20,[1]Distributeur!$E$4:$L$105,2,FALSE)</f>
        <v>IIa</v>
      </c>
      <c r="C20" s="1" t="s">
        <v>647</v>
      </c>
      <c r="D20" s="2"/>
      <c r="E20" s="3" t="str">
        <f>_xlfn.XLOOKUP(BCom!A20&amp;"Disponible",Tableau1[Colonne1],Tableau1[Désignation Article],"Article non référencé")</f>
        <v>Article 109</v>
      </c>
      <c r="F20" s="2">
        <v>10</v>
      </c>
      <c r="G20" s="4">
        <v>10</v>
      </c>
      <c r="H20" s="5"/>
      <c r="I20" s="6"/>
      <c r="J20" s="7">
        <f t="shared" si="0"/>
        <v>0</v>
      </c>
      <c r="K20" s="6"/>
      <c r="L20" s="15">
        <f t="shared" si="1"/>
        <v>0</v>
      </c>
      <c r="M20" s="40" cm="1">
        <f t="array" ref="M20">SUMPRODUCT((Stock!E$2:E$843=BCom!A20)*(Stock!C$2:C$843="Disponible")*(Stock!G$2:G$843))</f>
        <v>1</v>
      </c>
    </row>
    <row r="21" spans="1:13" s="27" customFormat="1" ht="19.5" customHeight="1" thickTop="1" thickBot="1" x14ac:dyDescent="0.25">
      <c r="A21" s="18" t="s">
        <v>90</v>
      </c>
      <c r="B21" s="17" t="str">
        <f>VLOOKUP(A21,[1]Distributeur!$E$4:$L$105,2,FALSE)</f>
        <v>IIa</v>
      </c>
      <c r="C21" s="1" t="s">
        <v>648</v>
      </c>
      <c r="D21" s="2"/>
      <c r="E21" s="3" t="str">
        <f>_xlfn.XLOOKUP(BCom!A21&amp;"Disponible",Tableau1[Colonne1],Tableau1[Désignation Article],"Article non référencé")</f>
        <v>Article 112</v>
      </c>
      <c r="F21" s="2">
        <v>10</v>
      </c>
      <c r="G21" s="4">
        <v>10</v>
      </c>
      <c r="H21" s="5"/>
      <c r="I21" s="6"/>
      <c r="J21" s="7">
        <f t="shared" si="0"/>
        <v>0</v>
      </c>
      <c r="K21" s="6"/>
      <c r="L21" s="15">
        <f t="shared" si="1"/>
        <v>0</v>
      </c>
      <c r="M21" s="40" cm="1">
        <f t="array" ref="M21">SUMPRODUCT((Stock!E$2:E$843=BCom!A21)*(Stock!C$2:C$843="Disponible")*(Stock!G$2:G$843))</f>
        <v>836</v>
      </c>
    </row>
    <row r="22" spans="1:13" s="27" customFormat="1" ht="19.5" customHeight="1" thickTop="1" thickBot="1" x14ac:dyDescent="0.25">
      <c r="A22" s="18" t="s">
        <v>91</v>
      </c>
      <c r="B22" s="17" t="str">
        <f>VLOOKUP(A22,[1]Distributeur!$E$4:$L$105,2,FALSE)</f>
        <v>IIa</v>
      </c>
      <c r="C22" s="1" t="s">
        <v>649</v>
      </c>
      <c r="D22" s="2"/>
      <c r="E22" s="3" t="str">
        <f>_xlfn.XLOOKUP(BCom!A22&amp;"Disponible",Tableau1[Colonne1],Tableau1[Désignation Article],"Article non référencé")</f>
        <v>Article 115</v>
      </c>
      <c r="F22" s="2">
        <v>10</v>
      </c>
      <c r="G22" s="4">
        <v>10</v>
      </c>
      <c r="H22" s="5"/>
      <c r="I22" s="6"/>
      <c r="J22" s="7">
        <f t="shared" si="0"/>
        <v>0</v>
      </c>
      <c r="K22" s="6"/>
      <c r="L22" s="15">
        <f t="shared" si="1"/>
        <v>0</v>
      </c>
      <c r="M22" s="40" cm="1">
        <f t="array" ref="M22">SUMPRODUCT((Stock!E$2:E$843=BCom!A22)*(Stock!C$2:C$843="Disponible")*(Stock!G$2:G$843))</f>
        <v>422</v>
      </c>
    </row>
    <row r="23" spans="1:13" s="27" customFormat="1" ht="19.5" customHeight="1" thickTop="1" thickBot="1" x14ac:dyDescent="0.25">
      <c r="A23" s="18" t="s">
        <v>92</v>
      </c>
      <c r="B23" s="17" t="str">
        <f>VLOOKUP(A23,[1]Distributeur!$E$4:$L$105,2,FALSE)</f>
        <v>IIa</v>
      </c>
      <c r="C23" s="1" t="s">
        <v>650</v>
      </c>
      <c r="D23" s="2"/>
      <c r="E23" s="3" t="str">
        <f>_xlfn.XLOOKUP(BCom!A23&amp;"Disponible",Tableau1[Colonne1],Tableau1[Désignation Article],"Article non référencé")</f>
        <v>Article 119</v>
      </c>
      <c r="F23" s="2">
        <v>5</v>
      </c>
      <c r="G23" s="4">
        <v>10</v>
      </c>
      <c r="H23" s="5"/>
      <c r="I23" s="6"/>
      <c r="J23" s="7">
        <f t="shared" si="0"/>
        <v>0</v>
      </c>
      <c r="K23" s="6"/>
      <c r="L23" s="15">
        <f t="shared" si="1"/>
        <v>0</v>
      </c>
      <c r="M23" s="40" cm="1">
        <f t="array" ref="M23">SUMPRODUCT((Stock!E$2:E$843=BCom!A23)*(Stock!C$2:C$843="Disponible")*(Stock!G$2:G$843))</f>
        <v>7</v>
      </c>
    </row>
    <row r="24" spans="1:13" s="27" customFormat="1" ht="19.5" customHeight="1" thickTop="1" thickBot="1" x14ac:dyDescent="0.25">
      <c r="A24" s="18" t="s">
        <v>93</v>
      </c>
      <c r="B24" s="17" t="str">
        <f>VLOOKUP(A24,[1]Distributeur!$E$4:$L$105,2,FALSE)</f>
        <v>IIa</v>
      </c>
      <c r="C24" s="1" t="s">
        <v>651</v>
      </c>
      <c r="D24" s="2"/>
      <c r="E24" s="3" t="str">
        <f>_xlfn.XLOOKUP(BCom!A24&amp;"Disponible",Tableau1[Colonne1],Tableau1[Désignation Article],"Article non référencé")</f>
        <v>Article 124</v>
      </c>
      <c r="F24" s="2">
        <v>5</v>
      </c>
      <c r="G24" s="4">
        <v>10</v>
      </c>
      <c r="H24" s="5"/>
      <c r="I24" s="6"/>
      <c r="J24" s="7">
        <f t="shared" si="0"/>
        <v>0</v>
      </c>
      <c r="K24" s="6"/>
      <c r="L24" s="15">
        <f t="shared" si="1"/>
        <v>0</v>
      </c>
      <c r="M24" s="40" cm="1">
        <f t="array" ref="M24">SUMPRODUCT((Stock!E$2:E$843=BCom!A24)*(Stock!C$2:C$843="Disponible")*(Stock!G$2:G$843))</f>
        <v>8022</v>
      </c>
    </row>
    <row r="25" spans="1:13" s="27" customFormat="1" ht="19.5" customHeight="1" thickTop="1" thickBot="1" x14ac:dyDescent="0.25">
      <c r="A25" s="18" t="s">
        <v>94</v>
      </c>
      <c r="B25" s="17" t="str">
        <f>VLOOKUP(A25,[1]Distributeur!$E$4:$L$105,2,FALSE)</f>
        <v>IIa</v>
      </c>
      <c r="C25" s="1" t="s">
        <v>652</v>
      </c>
      <c r="D25" s="2"/>
      <c r="E25" s="3" t="str">
        <f>_xlfn.XLOOKUP(BCom!A25&amp;"Disponible",Tableau1[Colonne1],Tableau1[Désignation Article],"Article non référencé")</f>
        <v>Article 129</v>
      </c>
      <c r="F25" s="2">
        <v>5</v>
      </c>
      <c r="G25" s="4">
        <v>10</v>
      </c>
      <c r="H25" s="5"/>
      <c r="I25" s="6"/>
      <c r="J25" s="7">
        <f t="shared" si="0"/>
        <v>0</v>
      </c>
      <c r="K25" s="6"/>
      <c r="L25" s="15">
        <f t="shared" si="1"/>
        <v>0</v>
      </c>
      <c r="M25" s="40" cm="1">
        <f t="array" ref="M25">SUMPRODUCT((Stock!E$2:E$843=BCom!A25)*(Stock!C$2:C$843="Disponible")*(Stock!G$2:G$843))</f>
        <v>10</v>
      </c>
    </row>
    <row r="26" spans="1:13" s="27" customFormat="1" ht="19.5" customHeight="1" thickTop="1" thickBot="1" x14ac:dyDescent="0.25">
      <c r="A26" s="18" t="s">
        <v>95</v>
      </c>
      <c r="B26" s="17" t="str">
        <f>VLOOKUP(A26,[1]Distributeur!$E$4:$L$105,2,FALSE)</f>
        <v>IIa</v>
      </c>
      <c r="C26" s="1" t="s">
        <v>653</v>
      </c>
      <c r="D26" s="2"/>
      <c r="E26" s="3" t="str">
        <f>_xlfn.XLOOKUP(BCom!A26&amp;"Disponible",Tableau1[Colonne1],Tableau1[Désignation Article],"Article non référencé")</f>
        <v>Article 133</v>
      </c>
      <c r="F26" s="2">
        <f>VLOOKUP(A26,[1]Distributeur!$E$4:$L$105,6,FALSE)</f>
        <v>10</v>
      </c>
      <c r="G26" s="4">
        <v>10</v>
      </c>
      <c r="H26" s="5"/>
      <c r="I26" s="6"/>
      <c r="J26" s="7">
        <f t="shared" si="0"/>
        <v>0</v>
      </c>
      <c r="K26" s="6"/>
      <c r="L26" s="15">
        <f t="shared" si="1"/>
        <v>0</v>
      </c>
      <c r="M26" s="40" cm="1">
        <f t="array" ref="M26">SUMPRODUCT((Stock!E$2:E$843=BCom!A26)*(Stock!C$2:C$843="Disponible")*(Stock!G$2:G$843))</f>
        <v>987</v>
      </c>
    </row>
    <row r="27" spans="1:13" s="27" customFormat="1" ht="19.5" customHeight="1" thickTop="1" thickBot="1" x14ac:dyDescent="0.25">
      <c r="A27" s="18" t="s">
        <v>96</v>
      </c>
      <c r="B27" s="17" t="str">
        <f>VLOOKUP(A27,[1]Distributeur!$E$4:$L$105,2,FALSE)</f>
        <v>IIa</v>
      </c>
      <c r="C27" s="1" t="s">
        <v>654</v>
      </c>
      <c r="D27" s="2"/>
      <c r="E27" s="3" t="str">
        <f>_xlfn.XLOOKUP(BCom!A27&amp;"Disponible",Tableau1[Colonne1],Tableau1[Désignation Article],"Article non référencé")</f>
        <v>Article 135</v>
      </c>
      <c r="F27" s="2">
        <f>VLOOKUP(A27,[1]Distributeur!$E$4:$L$105,6,FALSE)</f>
        <v>10</v>
      </c>
      <c r="G27" s="4">
        <v>10</v>
      </c>
      <c r="H27" s="5"/>
      <c r="I27" s="6"/>
      <c r="J27" s="7">
        <f t="shared" si="0"/>
        <v>0</v>
      </c>
      <c r="K27" s="6"/>
      <c r="L27" s="15">
        <f t="shared" si="1"/>
        <v>0</v>
      </c>
      <c r="M27" s="40" cm="1">
        <f t="array" ref="M27">SUMPRODUCT((Stock!E$2:E$843=BCom!A27)*(Stock!C$2:C$843="Disponible")*(Stock!G$2:G$843))</f>
        <v>429</v>
      </c>
    </row>
    <row r="28" spans="1:13" s="27" customFormat="1" ht="19.5" customHeight="1" thickTop="1" thickBot="1" x14ac:dyDescent="0.25">
      <c r="A28" s="18" t="s">
        <v>97</v>
      </c>
      <c r="B28" s="17" t="str">
        <f>VLOOKUP(A28,[1]Distributeur!$E$4:$L$105,2,FALSE)</f>
        <v>IIa</v>
      </c>
      <c r="C28" s="1" t="s">
        <v>655</v>
      </c>
      <c r="D28" s="2"/>
      <c r="E28" s="3" t="str">
        <f>_xlfn.XLOOKUP(BCom!A28&amp;"Disponible",Tableau1[Colonne1],Tableau1[Désignation Article],"Article non référencé")</f>
        <v>Article 138</v>
      </c>
      <c r="F28" s="2">
        <f>VLOOKUP(A28,[1]Distributeur!$E$4:$L$105,6,FALSE)</f>
        <v>10</v>
      </c>
      <c r="G28" s="4">
        <v>10</v>
      </c>
      <c r="H28" s="5"/>
      <c r="I28" s="6"/>
      <c r="J28" s="7">
        <f t="shared" si="0"/>
        <v>0</v>
      </c>
      <c r="K28" s="6"/>
      <c r="L28" s="15">
        <f t="shared" si="1"/>
        <v>0</v>
      </c>
      <c r="M28" s="40" cm="1">
        <f t="array" ref="M28">SUMPRODUCT((Stock!E$2:E$843=BCom!A28)*(Stock!C$2:C$843="Disponible")*(Stock!G$2:G$843))</f>
        <v>719</v>
      </c>
    </row>
    <row r="29" spans="1:13" s="27" customFormat="1" ht="19.5" customHeight="1" thickTop="1" thickBot="1" x14ac:dyDescent="0.25">
      <c r="A29" s="18" t="s">
        <v>98</v>
      </c>
      <c r="B29" s="17" t="str">
        <f>VLOOKUP(A29,[1]Distributeur!$E$4:$L$105,2,FALSE)</f>
        <v>IIa</v>
      </c>
      <c r="C29" s="1" t="s">
        <v>656</v>
      </c>
      <c r="D29" s="2"/>
      <c r="E29" s="3" t="str">
        <f>_xlfn.XLOOKUP(BCom!A29&amp;"Disponible",Tableau1[Colonne1],Tableau1[Désignation Article],"Article non référencé")</f>
        <v>Article 142</v>
      </c>
      <c r="F29" s="2">
        <f>VLOOKUP(A29,[1]Distributeur!$E$4:$L$105,6,FALSE)</f>
        <v>10</v>
      </c>
      <c r="G29" s="4">
        <v>10</v>
      </c>
      <c r="H29" s="5"/>
      <c r="I29" s="6"/>
      <c r="J29" s="7">
        <f t="shared" si="0"/>
        <v>0</v>
      </c>
      <c r="K29" s="6"/>
      <c r="L29" s="15">
        <f t="shared" si="1"/>
        <v>0</v>
      </c>
      <c r="M29" s="40" cm="1">
        <f t="array" ref="M29">SUMPRODUCT((Stock!E$2:E$843=BCom!A29)*(Stock!C$2:C$843="Disponible")*(Stock!G$2:G$843))</f>
        <v>673</v>
      </c>
    </row>
    <row r="30" spans="1:13" s="27" customFormat="1" ht="19.5" customHeight="1" thickTop="1" thickBot="1" x14ac:dyDescent="0.25">
      <c r="A30" s="18" t="s">
        <v>99</v>
      </c>
      <c r="B30" s="17" t="str">
        <f>VLOOKUP(A30,[1]Distributeur!$E$4:$L$105,2,FALSE)</f>
        <v>IIa</v>
      </c>
      <c r="C30" s="1" t="s">
        <v>657</v>
      </c>
      <c r="D30" s="2"/>
      <c r="E30" s="3" t="str">
        <f>_xlfn.XLOOKUP(BCom!A30&amp;"Disponible",Tableau1[Colonne1],Tableau1[Désignation Article],"Article non référencé")</f>
        <v>Article 144</v>
      </c>
      <c r="F30" s="2">
        <f>VLOOKUP(A30,[1]Distributeur!$E$4:$L$105,6,FALSE)</f>
        <v>10</v>
      </c>
      <c r="G30" s="4">
        <v>10</v>
      </c>
      <c r="H30" s="5"/>
      <c r="I30" s="6"/>
      <c r="J30" s="7">
        <f t="shared" si="0"/>
        <v>0</v>
      </c>
      <c r="K30" s="6"/>
      <c r="L30" s="15">
        <f t="shared" si="1"/>
        <v>0</v>
      </c>
      <c r="M30" s="40" cm="1">
        <f t="array" ref="M30">SUMPRODUCT((Stock!E$2:E$843=BCom!A30)*(Stock!C$2:C$843="Disponible")*(Stock!G$2:G$843))</f>
        <v>160</v>
      </c>
    </row>
    <row r="31" spans="1:13" s="27" customFormat="1" ht="19.5" customHeight="1" thickTop="1" thickBot="1" x14ac:dyDescent="0.25">
      <c r="A31" s="18" t="s">
        <v>363</v>
      </c>
      <c r="B31" s="17"/>
      <c r="C31" s="1" t="s">
        <v>658</v>
      </c>
      <c r="D31" s="2"/>
      <c r="E31" s="3" t="str">
        <f>_xlfn.XLOOKUP(BCom!A31&amp;"Disponible",Tableau1[Colonne1],Tableau1[Désignation Article],"Article non référencé")</f>
        <v>Article 541</v>
      </c>
      <c r="F31" s="2">
        <v>10</v>
      </c>
      <c r="G31" s="4">
        <v>10</v>
      </c>
      <c r="H31" s="5"/>
      <c r="I31" s="6"/>
      <c r="J31" s="7">
        <f t="shared" si="0"/>
        <v>0</v>
      </c>
      <c r="K31" s="6"/>
      <c r="L31" s="15">
        <f t="shared" si="1"/>
        <v>0</v>
      </c>
      <c r="M31" s="40" cm="1">
        <f t="array" ref="M31">SUMPRODUCT((Stock!E$2:E$843=BCom!A31)*(Stock!C$2:C$843="Disponible")*(Stock!G$2:G$843))</f>
        <v>1652</v>
      </c>
    </row>
    <row r="32" spans="1:13" s="27" customFormat="1" ht="19.5" customHeight="1" thickTop="1" thickBot="1" x14ac:dyDescent="0.25">
      <c r="A32" s="18" t="s">
        <v>308</v>
      </c>
      <c r="B32" s="17"/>
      <c r="C32" s="1" t="s">
        <v>659</v>
      </c>
      <c r="D32" s="2"/>
      <c r="E32" s="3" t="str">
        <f>_xlfn.XLOOKUP(BCom!A32&amp;"Disponible",Tableau1[Colonne1],Tableau1[Désignation Article],"Article non référencé")</f>
        <v>Article 433</v>
      </c>
      <c r="F32" s="2">
        <v>4</v>
      </c>
      <c r="G32" s="4">
        <v>10</v>
      </c>
      <c r="H32" s="28">
        <v>0.08</v>
      </c>
      <c r="I32" s="6"/>
      <c r="J32" s="7">
        <f t="shared" si="0"/>
        <v>0</v>
      </c>
      <c r="K32" s="6"/>
      <c r="L32" s="15">
        <f t="shared" si="1"/>
        <v>0</v>
      </c>
      <c r="M32" s="40" cm="1">
        <f t="array" ref="M32">SUMPRODUCT((Stock!E$2:E$843=BCom!A32)*(Stock!C$2:C$843="Disponible")*(Stock!G$2:G$843))</f>
        <v>119</v>
      </c>
    </row>
    <row r="33" spans="1:13" s="27" customFormat="1" ht="19.5" customHeight="1" thickTop="1" thickBot="1" x14ac:dyDescent="0.25">
      <c r="A33" s="18" t="s">
        <v>365</v>
      </c>
      <c r="B33" s="35"/>
      <c r="C33" s="1" t="s">
        <v>660</v>
      </c>
      <c r="D33" s="1"/>
      <c r="E33" s="3" t="str">
        <f>_xlfn.XLOOKUP(BCom!A33&amp;"Disponible",Tableau1[Colonne1],Tableau1[Désignation Article],"Article non référencé")</f>
        <v>Article 548</v>
      </c>
      <c r="F33" s="1">
        <v>5</v>
      </c>
      <c r="G33" s="4">
        <v>10</v>
      </c>
      <c r="H33" s="4">
        <v>0.08</v>
      </c>
      <c r="I33" s="29"/>
      <c r="J33" s="7">
        <f t="shared" si="0"/>
        <v>0</v>
      </c>
      <c r="K33" s="30"/>
      <c r="L33" s="15">
        <f t="shared" si="1"/>
        <v>0</v>
      </c>
      <c r="M33" s="40" cm="1">
        <f t="array" ref="M33">SUMPRODUCT((Stock!E$2:E$843=BCom!A33)*(Stock!C$2:C$843="Disponible")*(Stock!G$2:G$843))</f>
        <v>569</v>
      </c>
    </row>
    <row r="34" spans="1:13" s="27" customFormat="1" ht="19.5" customHeight="1" thickTop="1" thickBot="1" x14ac:dyDescent="0.25">
      <c r="A34" s="18" t="s">
        <v>309</v>
      </c>
      <c r="B34" s="35"/>
      <c r="C34" s="1" t="s">
        <v>661</v>
      </c>
      <c r="D34" s="1"/>
      <c r="E34" s="3" t="str">
        <f>_xlfn.XLOOKUP(BCom!A34&amp;"Disponible",Tableau1[Colonne1],Tableau1[Désignation Article],"Article non référencé")</f>
        <v>Article 435</v>
      </c>
      <c r="F34" s="1">
        <v>4</v>
      </c>
      <c r="G34" s="4">
        <v>10</v>
      </c>
      <c r="H34" s="4">
        <v>0.08</v>
      </c>
      <c r="I34" s="29"/>
      <c r="J34" s="7">
        <f t="shared" si="0"/>
        <v>0</v>
      </c>
      <c r="K34" s="30"/>
      <c r="L34" s="15">
        <f t="shared" si="1"/>
        <v>0</v>
      </c>
      <c r="M34" s="40" cm="1">
        <f t="array" ref="M34">SUMPRODUCT((Stock!E$2:E$843=BCom!A34)*(Stock!C$2:C$843="Disponible")*(Stock!G$2:G$843))</f>
        <v>26</v>
      </c>
    </row>
    <row r="35" spans="1:13" s="27" customFormat="1" ht="19.5" customHeight="1" thickTop="1" thickBot="1" x14ac:dyDescent="0.25">
      <c r="A35" s="18" t="s">
        <v>366</v>
      </c>
      <c r="B35" s="35"/>
      <c r="C35" s="1" t="s">
        <v>662</v>
      </c>
      <c r="D35" s="1"/>
      <c r="E35" s="3" t="str">
        <f>_xlfn.XLOOKUP(BCom!A35&amp;"Disponible",Tableau1[Colonne1],Tableau1[Désignation Article],"Article non référencé")</f>
        <v>Article 551</v>
      </c>
      <c r="F35" s="1">
        <v>5</v>
      </c>
      <c r="G35" s="4">
        <v>10</v>
      </c>
      <c r="H35" s="4">
        <v>0.08</v>
      </c>
      <c r="I35" s="29"/>
      <c r="J35" s="7">
        <f t="shared" si="0"/>
        <v>0</v>
      </c>
      <c r="K35" s="30"/>
      <c r="L35" s="15">
        <f t="shared" si="1"/>
        <v>0</v>
      </c>
      <c r="M35" s="40" cm="1">
        <f t="array" ref="M35">SUMPRODUCT((Stock!E$2:E$843=BCom!A35)*(Stock!C$2:C$843="Disponible")*(Stock!G$2:G$843))</f>
        <v>1067</v>
      </c>
    </row>
    <row r="36" spans="1:13" s="27" customFormat="1" ht="19.5" customHeight="1" thickTop="1" thickBot="1" x14ac:dyDescent="0.25">
      <c r="A36" s="18" t="s">
        <v>328</v>
      </c>
      <c r="B36" s="17"/>
      <c r="C36" s="1" t="s">
        <v>663</v>
      </c>
      <c r="D36" s="2"/>
      <c r="E36" s="3" t="str">
        <f>_xlfn.XLOOKUP(BCom!A36&amp;"Disponible",Tableau1[Colonne1],Tableau1[Désignation Article],"Article non référencé")</f>
        <v>Article 475</v>
      </c>
      <c r="F36" s="2">
        <f>VLOOKUP(A36,[1]Distributeur!$E$4:$L$105,6,FALSE)</f>
        <v>1</v>
      </c>
      <c r="G36" s="4">
        <v>10</v>
      </c>
      <c r="H36" s="28">
        <v>0.08</v>
      </c>
      <c r="I36" s="6"/>
      <c r="J36" s="7">
        <f t="shared" si="0"/>
        <v>0</v>
      </c>
      <c r="K36" s="6"/>
      <c r="L36" s="15">
        <f t="shared" si="1"/>
        <v>0</v>
      </c>
      <c r="M36" s="40" cm="1">
        <f t="array" ref="M36">SUMPRODUCT((Stock!E$2:E$843=BCom!A36)*(Stock!C$2:C$843="Disponible")*(Stock!G$2:G$843))</f>
        <v>7</v>
      </c>
    </row>
    <row r="37" spans="1:13" s="27" customFormat="1" ht="19.5" customHeight="1" thickTop="1" thickBot="1" x14ac:dyDescent="0.25">
      <c r="A37" s="38" t="s">
        <v>547</v>
      </c>
      <c r="B37" s="17"/>
      <c r="C37" s="1" t="s">
        <v>664</v>
      </c>
      <c r="D37" s="2"/>
      <c r="E37" s="3" t="str">
        <f>_xlfn.XLOOKUP(BCom!A37&amp;"Disponible",Tableau1[Colonne1],Tableau1[Désignation Article],"Article non référencé")</f>
        <v>Article non référencé</v>
      </c>
      <c r="F37" s="2">
        <v>10</v>
      </c>
      <c r="G37" s="4">
        <v>10</v>
      </c>
      <c r="H37" s="5"/>
      <c r="I37" s="6"/>
      <c r="J37" s="7">
        <f t="shared" si="0"/>
        <v>0</v>
      </c>
      <c r="K37" s="6"/>
      <c r="L37" s="15">
        <f t="shared" si="1"/>
        <v>0</v>
      </c>
      <c r="M37" s="40" cm="1">
        <f t="array" ref="M37">SUMPRODUCT((Stock!E$2:E$843=BCom!A37)*(Stock!C$2:C$843="Disponible")*(Stock!G$2:G$843))</f>
        <v>0</v>
      </c>
    </row>
    <row r="38" spans="1:13" s="27" customFormat="1" ht="19.5" customHeight="1" thickTop="1" thickBot="1" x14ac:dyDescent="0.25">
      <c r="A38" s="38" t="s">
        <v>367</v>
      </c>
      <c r="B38" s="17"/>
      <c r="C38" s="1" t="s">
        <v>665</v>
      </c>
      <c r="D38" s="2"/>
      <c r="E38" s="3" t="str">
        <f>_xlfn.XLOOKUP(BCom!A38&amp;"Disponible",Tableau1[Colonne1],Tableau1[Désignation Article],"Article non référencé")</f>
        <v>Article 553</v>
      </c>
      <c r="F38" s="2">
        <v>10</v>
      </c>
      <c r="G38" s="4">
        <v>10</v>
      </c>
      <c r="H38" s="5"/>
      <c r="I38" s="6"/>
      <c r="J38" s="7">
        <f t="shared" si="0"/>
        <v>0</v>
      </c>
      <c r="K38" s="6"/>
      <c r="L38" s="15">
        <f t="shared" si="1"/>
        <v>0</v>
      </c>
      <c r="M38" s="40" cm="1">
        <f t="array" ref="M38">SUMPRODUCT((Stock!E$2:E$843=BCom!A38)*(Stock!C$2:C$843="Disponible")*(Stock!G$2:G$843))</f>
        <v>28</v>
      </c>
    </row>
    <row r="39" spans="1:13" s="27" customFormat="1" ht="19.5" customHeight="1" thickTop="1" thickBot="1" x14ac:dyDescent="0.25">
      <c r="A39" s="38" t="s">
        <v>368</v>
      </c>
      <c r="B39" s="17"/>
      <c r="C39" s="1" t="s">
        <v>666</v>
      </c>
      <c r="D39" s="2"/>
      <c r="E39" s="3" t="str">
        <f>_xlfn.XLOOKUP(BCom!A39&amp;"Disponible",Tableau1[Colonne1],Tableau1[Désignation Article],"Article non référencé")</f>
        <v>Article 556</v>
      </c>
      <c r="F39" s="2">
        <v>10</v>
      </c>
      <c r="G39" s="4">
        <v>10</v>
      </c>
      <c r="H39" s="5"/>
      <c r="I39" s="6"/>
      <c r="J39" s="7">
        <f t="shared" si="0"/>
        <v>0</v>
      </c>
      <c r="K39" s="6"/>
      <c r="L39" s="15">
        <f t="shared" si="1"/>
        <v>0</v>
      </c>
      <c r="M39" s="40" cm="1">
        <f t="array" ref="M39">SUMPRODUCT((Stock!E$2:E$843=BCom!A39)*(Stock!C$2:C$843="Disponible")*(Stock!G$2:G$843))</f>
        <v>271</v>
      </c>
    </row>
    <row r="40" spans="1:13" s="27" customFormat="1" ht="19.5" customHeight="1" thickTop="1" thickBot="1" x14ac:dyDescent="0.25">
      <c r="A40" s="38" t="s">
        <v>369</v>
      </c>
      <c r="B40" s="17"/>
      <c r="C40" s="1" t="s">
        <v>667</v>
      </c>
      <c r="D40" s="2"/>
      <c r="E40" s="3" t="str">
        <f>_xlfn.XLOOKUP(BCom!A40&amp;"Disponible",Tableau1[Colonne1],Tableau1[Désignation Article],"Article non référencé")</f>
        <v>Article 560</v>
      </c>
      <c r="F40" s="2">
        <v>10</v>
      </c>
      <c r="G40" s="4">
        <v>10</v>
      </c>
      <c r="H40" s="5"/>
      <c r="I40" s="6"/>
      <c r="J40" s="7">
        <f t="shared" si="0"/>
        <v>0</v>
      </c>
      <c r="K40" s="6"/>
      <c r="L40" s="15">
        <f t="shared" si="1"/>
        <v>0</v>
      </c>
      <c r="M40" s="40" cm="1">
        <f t="array" ref="M40">SUMPRODUCT((Stock!E$2:E$843=BCom!A40)*(Stock!C$2:C$843="Disponible")*(Stock!G$2:G$843))</f>
        <v>636</v>
      </c>
    </row>
    <row r="41" spans="1:13" s="27" customFormat="1" ht="19.5" customHeight="1" thickTop="1" thickBot="1" x14ac:dyDescent="0.25">
      <c r="A41" s="18" t="s">
        <v>67</v>
      </c>
      <c r="B41" s="17"/>
      <c r="C41" s="1" t="s">
        <v>668</v>
      </c>
      <c r="D41" s="2">
        <f>VLOOKUP(A41,[1]Distributeur!$E$4:$L$105,4,FALSE)</f>
        <v>9813992</v>
      </c>
      <c r="E41" s="3" t="str">
        <f>_xlfn.XLOOKUP(BCom!A41&amp;"Disponible",Tableau1[Colonne1],Tableau1[Désignation Article],"Article non référencé")</f>
        <v>Article 32</v>
      </c>
      <c r="F41" s="2">
        <f>VLOOKUP(A41,[1]Distributeur!$E$4:$L$105,6,FALSE)</f>
        <v>10</v>
      </c>
      <c r="G41" s="4">
        <v>10</v>
      </c>
      <c r="H41" s="5"/>
      <c r="I41" s="6"/>
      <c r="J41" s="7">
        <f t="shared" si="0"/>
        <v>0</v>
      </c>
      <c r="K41" s="6"/>
      <c r="L41" s="15">
        <f t="shared" si="1"/>
        <v>0</v>
      </c>
      <c r="M41" s="40" cm="1">
        <f t="array" ref="M41">SUMPRODUCT((Stock!E$2:E$843=BCom!A41)*(Stock!C$2:C$843="Disponible")*(Stock!G$2:G$843))</f>
        <v>537</v>
      </c>
    </row>
    <row r="42" spans="1:13" s="27" customFormat="1" ht="19.5" customHeight="1" thickTop="1" thickBot="1" x14ac:dyDescent="0.25">
      <c r="A42" s="38" t="s">
        <v>66</v>
      </c>
      <c r="B42" s="17"/>
      <c r="C42" s="1" t="s">
        <v>669</v>
      </c>
      <c r="D42" s="2">
        <f>VLOOKUP(A42,[1]Distributeur!$E$4:$L$105,4,FALSE)</f>
        <v>9813986</v>
      </c>
      <c r="E42" s="3" t="str">
        <f>_xlfn.XLOOKUP(BCom!A42&amp;"Disponible",Tableau1[Colonne1],Tableau1[Désignation Article],"Article non référencé")</f>
        <v>Article 29</v>
      </c>
      <c r="F42" s="2">
        <f>VLOOKUP(A42,[1]Distributeur!$E$4:$L$105,6,FALSE)</f>
        <v>10</v>
      </c>
      <c r="G42" s="4">
        <v>10</v>
      </c>
      <c r="H42" s="5"/>
      <c r="I42" s="6"/>
      <c r="J42" s="7">
        <f t="shared" si="0"/>
        <v>0</v>
      </c>
      <c r="K42" s="6"/>
      <c r="L42" s="15">
        <f t="shared" si="1"/>
        <v>0</v>
      </c>
      <c r="M42" s="40" cm="1">
        <f t="array" ref="M42">SUMPRODUCT((Stock!E$2:E$843=BCom!A42)*(Stock!C$2:C$843="Disponible")*(Stock!G$2:G$843))</f>
        <v>1719</v>
      </c>
    </row>
    <row r="43" spans="1:13" s="27" customFormat="1" ht="19.5" customHeight="1" thickTop="1" thickBot="1" x14ac:dyDescent="0.25">
      <c r="A43" s="18" t="s">
        <v>68</v>
      </c>
      <c r="B43" s="17"/>
      <c r="C43" s="1" t="s">
        <v>670</v>
      </c>
      <c r="D43" s="2">
        <f>VLOOKUP(A43,[1]Distributeur!$E$4:$L$105,4,FALSE)</f>
        <v>2103773</v>
      </c>
      <c r="E43" s="3" t="str">
        <f>_xlfn.XLOOKUP(BCom!A43&amp;"Disponible",Tableau1[Colonne1],Tableau1[Désignation Article],"Article non référencé")</f>
        <v>Article 39</v>
      </c>
      <c r="F43" s="2">
        <f>VLOOKUP(A43,[1]Distributeur!$E$4:$L$105,6,FALSE)</f>
        <v>10</v>
      </c>
      <c r="G43" s="4">
        <v>10</v>
      </c>
      <c r="H43" s="5"/>
      <c r="I43" s="6"/>
      <c r="J43" s="7">
        <f t="shared" si="0"/>
        <v>0</v>
      </c>
      <c r="K43" s="6"/>
      <c r="L43" s="15">
        <f t="shared" si="1"/>
        <v>0</v>
      </c>
      <c r="M43" s="40" cm="1">
        <f t="array" ref="M43">SUMPRODUCT((Stock!E$2:E$843=BCom!A43)*(Stock!C$2:C$843="Disponible")*(Stock!G$2:G$843))</f>
        <v>856</v>
      </c>
    </row>
    <row r="44" spans="1:13" s="27" customFormat="1" ht="19.5" customHeight="1" thickTop="1" thickBot="1" x14ac:dyDescent="0.25">
      <c r="A44" s="18" t="s">
        <v>86</v>
      </c>
      <c r="B44" s="17"/>
      <c r="C44" s="1" t="s">
        <v>671</v>
      </c>
      <c r="D44" s="2"/>
      <c r="E44" s="3" t="str">
        <f>_xlfn.XLOOKUP(BCom!A44&amp;"Disponible",Tableau1[Colonne1],Tableau1[Désignation Article],"Article non référencé")</f>
        <v>Article 100</v>
      </c>
      <c r="F44" s="2">
        <f>VLOOKUP(A44,[1]Distributeur!$E$4:$L$105,6,FALSE)</f>
        <v>14</v>
      </c>
      <c r="G44" s="4">
        <v>10</v>
      </c>
      <c r="H44" s="5"/>
      <c r="I44" s="6"/>
      <c r="J44" s="7">
        <f t="shared" si="0"/>
        <v>0</v>
      </c>
      <c r="K44" s="6"/>
      <c r="L44" s="15">
        <f t="shared" si="1"/>
        <v>0</v>
      </c>
      <c r="M44" s="40" cm="1">
        <f t="array" ref="M44">SUMPRODUCT((Stock!E$2:E$843=BCom!A44)*(Stock!C$2:C$843="Disponible")*(Stock!G$2:G$843))</f>
        <v>625</v>
      </c>
    </row>
    <row r="45" spans="1:13" s="27" customFormat="1" ht="19.5" customHeight="1" thickTop="1" thickBot="1" x14ac:dyDescent="0.25">
      <c r="A45" s="18" t="s">
        <v>87</v>
      </c>
      <c r="B45" s="17"/>
      <c r="C45" s="1" t="s">
        <v>672</v>
      </c>
      <c r="D45" s="2"/>
      <c r="E45" s="3" t="str">
        <f>_xlfn.XLOOKUP(BCom!A45&amp;"Disponible",Tableau1[Colonne1],Tableau1[Désignation Article],"Article non référencé")</f>
        <v>Article 104</v>
      </c>
      <c r="F45" s="2">
        <f>VLOOKUP(A45,[1]Distributeur!$E$4:$L$105,6,FALSE)</f>
        <v>10</v>
      </c>
      <c r="G45" s="4">
        <v>10</v>
      </c>
      <c r="H45" s="5"/>
      <c r="I45" s="6"/>
      <c r="J45" s="7">
        <f t="shared" si="0"/>
        <v>0</v>
      </c>
      <c r="K45" s="6"/>
      <c r="L45" s="15">
        <f t="shared" si="1"/>
        <v>0</v>
      </c>
      <c r="M45" s="40" cm="1">
        <f t="array" ref="M45">SUMPRODUCT((Stock!E$2:E$843=BCom!A45)*(Stock!C$2:C$843="Disponible")*(Stock!G$2:G$843))</f>
        <v>6</v>
      </c>
    </row>
    <row r="46" spans="1:13" s="27" customFormat="1" ht="19.5" customHeight="1" thickTop="1" thickBot="1" x14ac:dyDescent="0.25">
      <c r="A46" s="18" t="s">
        <v>503</v>
      </c>
      <c r="B46" s="17"/>
      <c r="C46" s="1" t="s">
        <v>673</v>
      </c>
      <c r="D46" s="2">
        <f>VLOOKUP(A46,[1]Distributeur!$E$4:$L$105,4,FALSE)</f>
        <v>4450438</v>
      </c>
      <c r="E46" s="3" t="str">
        <f>_xlfn.XLOOKUP(BCom!A46&amp;"Disponible",Tableau1[Colonne1],Tableau1[Désignation Article],"Article non référencé")</f>
        <v>Article 770</v>
      </c>
      <c r="F46" s="2">
        <f>VLOOKUP(A46,[1]Distributeur!$E$4:$L$105,6,FALSE)</f>
        <v>5</v>
      </c>
      <c r="G46" s="4">
        <v>10</v>
      </c>
      <c r="H46" s="5"/>
      <c r="I46" s="6"/>
      <c r="J46" s="7">
        <f t="shared" si="0"/>
        <v>0</v>
      </c>
      <c r="K46" s="6"/>
      <c r="L46" s="15">
        <f t="shared" si="1"/>
        <v>0</v>
      </c>
      <c r="M46" s="40" cm="1">
        <f t="array" ref="M46">SUMPRODUCT((Stock!E$2:E$843=BCom!A46)*(Stock!C$2:C$843="Disponible")*(Stock!G$2:G$843))</f>
        <v>6</v>
      </c>
    </row>
    <row r="47" spans="1:13" s="27" customFormat="1" ht="19.5" customHeight="1" thickTop="1" thickBot="1" x14ac:dyDescent="0.25">
      <c r="A47" s="18" t="s">
        <v>449</v>
      </c>
      <c r="B47" s="17"/>
      <c r="C47" s="1" t="s">
        <v>674</v>
      </c>
      <c r="D47" s="2">
        <f>VLOOKUP(A47,[1]Distributeur!$E$4:$L$105,4,FALSE)</f>
        <v>6235661</v>
      </c>
      <c r="E47" s="3" t="str">
        <f>_xlfn.XLOOKUP(BCom!A47&amp;"Disponible",Tableau1[Colonne1],Tableau1[Désignation Article],"Article non référencé")</f>
        <v>Article 671</v>
      </c>
      <c r="F47" s="2">
        <f>VLOOKUP(A47,[1]Distributeur!$E$4:$L$105,6,FALSE)</f>
        <v>5</v>
      </c>
      <c r="G47" s="4">
        <v>10</v>
      </c>
      <c r="H47" s="5"/>
      <c r="I47" s="6"/>
      <c r="J47" s="7">
        <f t="shared" si="0"/>
        <v>0</v>
      </c>
      <c r="K47" s="6"/>
      <c r="L47" s="15">
        <f t="shared" si="1"/>
        <v>0</v>
      </c>
      <c r="M47" s="40" cm="1">
        <f t="array" ref="M47">SUMPRODUCT((Stock!E$2:E$843=BCom!A47)*(Stock!C$2:C$843="Disponible")*(Stock!G$2:G$843))</f>
        <v>206</v>
      </c>
    </row>
    <row r="48" spans="1:13" s="27" customFormat="1" ht="19.5" customHeight="1" thickTop="1" thickBot="1" x14ac:dyDescent="0.25">
      <c r="A48" s="18" t="s">
        <v>429</v>
      </c>
      <c r="B48" s="17"/>
      <c r="C48" s="1" t="s">
        <v>675</v>
      </c>
      <c r="D48" s="2">
        <f>VLOOKUP(A48,[1]Distributeur!$E$4:$L$105,4,FALSE)</f>
        <v>4822733</v>
      </c>
      <c r="E48" s="3" t="str">
        <f>_xlfn.XLOOKUP(BCom!A48&amp;"Disponible",Tableau1[Colonne1],Tableau1[Désignation Article],"Article non référencé")</f>
        <v>Article 634</v>
      </c>
      <c r="F48" s="2">
        <f>VLOOKUP(A48,[1]Distributeur!$E$4:$L$105,6,FALSE)</f>
        <v>10</v>
      </c>
      <c r="G48" s="4">
        <v>10</v>
      </c>
      <c r="H48" s="5"/>
      <c r="I48" s="6"/>
      <c r="J48" s="7">
        <f t="shared" si="0"/>
        <v>0</v>
      </c>
      <c r="K48" s="6"/>
      <c r="L48" s="15">
        <f t="shared" si="1"/>
        <v>0</v>
      </c>
      <c r="M48" s="40" cm="1">
        <f t="array" ref="M48">SUMPRODUCT((Stock!E$2:E$843=BCom!A48)*(Stock!C$2:C$843="Disponible")*(Stock!G$2:G$843))</f>
        <v>152</v>
      </c>
    </row>
    <row r="49" spans="1:13" s="27" customFormat="1" ht="19.5" customHeight="1" thickTop="1" thickBot="1" x14ac:dyDescent="0.25">
      <c r="A49" s="18" t="s">
        <v>448</v>
      </c>
      <c r="B49" s="17"/>
      <c r="C49" s="1" t="s">
        <v>676</v>
      </c>
      <c r="D49" s="2">
        <f>VLOOKUP(A49,[1]Distributeur!$E$4:$L$105,4,FALSE)</f>
        <v>6207015</v>
      </c>
      <c r="E49" s="3" t="str">
        <f>_xlfn.XLOOKUP(BCom!A49&amp;"Disponible",Tableau1[Colonne1],Tableau1[Désignation Article],"Article non référencé")</f>
        <v>Article 667</v>
      </c>
      <c r="F49" s="2">
        <f>VLOOKUP(A49,[1]Distributeur!$E$4:$L$105,6,FALSE)</f>
        <v>10</v>
      </c>
      <c r="G49" s="4">
        <v>10</v>
      </c>
      <c r="H49" s="5"/>
      <c r="I49" s="6"/>
      <c r="J49" s="7">
        <f t="shared" si="0"/>
        <v>0</v>
      </c>
      <c r="K49" s="6"/>
      <c r="L49" s="15">
        <f t="shared" si="1"/>
        <v>0</v>
      </c>
      <c r="M49" s="40" cm="1">
        <f t="array" ref="M49">SUMPRODUCT((Stock!E$2:E$843=BCom!A49)*(Stock!C$2:C$843="Disponible")*(Stock!G$2:G$843))</f>
        <v>142</v>
      </c>
    </row>
    <row r="50" spans="1:13" s="27" customFormat="1" ht="19.5" customHeight="1" thickTop="1" thickBot="1" x14ac:dyDescent="0.25">
      <c r="A50" s="18" t="s">
        <v>430</v>
      </c>
      <c r="B50" s="17"/>
      <c r="C50" s="1" t="s">
        <v>677</v>
      </c>
      <c r="D50" s="2">
        <f>VLOOKUP(A50,[1]Distributeur!$E$4:$L$105,4,FALSE)</f>
        <v>4822727</v>
      </c>
      <c r="E50" s="3" t="str">
        <f>_xlfn.XLOOKUP(BCom!A50&amp;"Disponible",Tableau1[Colonne1],Tableau1[Désignation Article],"Article non référencé")</f>
        <v>Article 636</v>
      </c>
      <c r="F50" s="2">
        <f>VLOOKUP(A50,[1]Distributeur!$E$4:$L$105,6,FALSE)</f>
        <v>20</v>
      </c>
      <c r="G50" s="4">
        <v>10</v>
      </c>
      <c r="H50" s="5"/>
      <c r="I50" s="6"/>
      <c r="J50" s="7">
        <f t="shared" si="0"/>
        <v>0</v>
      </c>
      <c r="K50" s="6"/>
      <c r="L50" s="15">
        <f t="shared" si="1"/>
        <v>0</v>
      </c>
      <c r="M50" s="40" cm="1">
        <f t="array" ref="M50">SUMPRODUCT((Stock!E$2:E$843=BCom!A50)*(Stock!C$2:C$843="Disponible")*(Stock!G$2:G$843))</f>
        <v>257</v>
      </c>
    </row>
    <row r="51" spans="1:13" s="27" customFormat="1" ht="19.5" customHeight="1" thickTop="1" thickBot="1" x14ac:dyDescent="0.25">
      <c r="A51" s="18" t="s">
        <v>431</v>
      </c>
      <c r="B51" s="17"/>
      <c r="C51" s="1" t="s">
        <v>678</v>
      </c>
      <c r="D51" s="2">
        <f>VLOOKUP(A51,[1]Distributeur!$E$4:$L$105,4,FALSE)</f>
        <v>4822710</v>
      </c>
      <c r="E51" s="3" t="str">
        <f>_xlfn.XLOOKUP(BCom!A51&amp;"Disponible",Tableau1[Colonne1],Tableau1[Désignation Article],"Article non référencé")</f>
        <v>Article 639</v>
      </c>
      <c r="F51" s="2">
        <f>VLOOKUP(A51,[1]Distributeur!$E$4:$L$105,6,FALSE)</f>
        <v>20</v>
      </c>
      <c r="G51" s="4">
        <v>10</v>
      </c>
      <c r="H51" s="5"/>
      <c r="I51" s="6"/>
      <c r="J51" s="7">
        <f t="shared" si="0"/>
        <v>0</v>
      </c>
      <c r="K51" s="6"/>
      <c r="L51" s="15">
        <f t="shared" si="1"/>
        <v>0</v>
      </c>
      <c r="M51" s="40" cm="1">
        <f t="array" ref="M51">SUMPRODUCT((Stock!E$2:E$843=BCom!A51)*(Stock!C$2:C$843="Disponible")*(Stock!G$2:G$843))</f>
        <v>84</v>
      </c>
    </row>
    <row r="52" spans="1:13" s="27" customFormat="1" ht="19.5" customHeight="1" thickTop="1" thickBot="1" x14ac:dyDescent="0.25">
      <c r="A52" s="18">
        <v>101037156</v>
      </c>
      <c r="B52" s="17"/>
      <c r="C52" s="1" t="s">
        <v>679</v>
      </c>
      <c r="D52" s="2"/>
      <c r="E52" s="3" t="str">
        <f>_xlfn.XLOOKUP(BCom!A52&amp;"Disponible",Tableau1[Colonne1],Tableau1[Désignation Article],"Article non référencé")</f>
        <v>Article 471</v>
      </c>
      <c r="F52" s="2">
        <v>10</v>
      </c>
      <c r="G52" s="4">
        <v>10</v>
      </c>
      <c r="H52" s="5"/>
      <c r="I52" s="6"/>
      <c r="J52" s="7">
        <f t="shared" si="0"/>
        <v>0</v>
      </c>
      <c r="K52" s="6"/>
      <c r="L52" s="15">
        <f t="shared" si="1"/>
        <v>0</v>
      </c>
      <c r="M52" s="40" cm="1">
        <f t="array" ref="M52">SUMPRODUCT((Stock!E$2:E$843=BCom!A52)*(Stock!C$2:C$843="Disponible")*(Stock!G$2:G$843))</f>
        <v>0</v>
      </c>
    </row>
    <row r="53" spans="1:13" s="27" customFormat="1" ht="19.5" customHeight="1" thickTop="1" thickBot="1" x14ac:dyDescent="0.25">
      <c r="A53" s="18" t="s">
        <v>62</v>
      </c>
      <c r="B53" s="17"/>
      <c r="C53" s="1" t="s">
        <v>680</v>
      </c>
      <c r="D53" s="2">
        <f>VLOOKUP(A53,[1]Distributeur!$E$4:$L$105,4,FALSE)</f>
        <v>4822756</v>
      </c>
      <c r="E53" s="3" t="str">
        <f>_xlfn.XLOOKUP(BCom!A53&amp;"Disponible",Tableau1[Colonne1],Tableau1[Désignation Article],"Article non référencé")</f>
        <v>Article 20</v>
      </c>
      <c r="F53" s="2">
        <v>10</v>
      </c>
      <c r="G53" s="4">
        <v>10</v>
      </c>
      <c r="H53" s="5"/>
      <c r="I53" s="6"/>
      <c r="J53" s="7">
        <f t="shared" si="0"/>
        <v>0</v>
      </c>
      <c r="K53" s="6"/>
      <c r="L53" s="15">
        <f t="shared" si="1"/>
        <v>0</v>
      </c>
      <c r="M53" s="40" cm="1">
        <f t="array" ref="M53">SUMPRODUCT((Stock!E$2:E$843=BCom!A53)*(Stock!C$2:C$843="Disponible")*(Stock!G$2:G$843))</f>
        <v>708</v>
      </c>
    </row>
    <row r="54" spans="1:13" s="27" customFormat="1" ht="19.5" customHeight="1" thickTop="1" thickBot="1" x14ac:dyDescent="0.25">
      <c r="A54" s="18" t="s">
        <v>432</v>
      </c>
      <c r="B54" s="17"/>
      <c r="C54" s="1" t="s">
        <v>681</v>
      </c>
      <c r="D54" s="2">
        <f>VLOOKUP(A54,[1]Distributeur!$E$4:$L$105,4,FALSE)</f>
        <v>4822762</v>
      </c>
      <c r="E54" s="3" t="str">
        <f>_xlfn.XLOOKUP(BCom!A54&amp;"Disponible",Tableau1[Colonne1],Tableau1[Désignation Article],"Article non référencé")</f>
        <v>Article 641</v>
      </c>
      <c r="F54" s="2">
        <f>VLOOKUP(A54,[1]Distributeur!$E$4:$L$105,6,FALSE)</f>
        <v>3</v>
      </c>
      <c r="G54" s="4">
        <v>10</v>
      </c>
      <c r="H54" s="5"/>
      <c r="I54" s="6"/>
      <c r="J54" s="7">
        <f t="shared" si="0"/>
        <v>0</v>
      </c>
      <c r="K54" s="6"/>
      <c r="L54" s="15">
        <f t="shared" si="1"/>
        <v>0</v>
      </c>
      <c r="M54" s="40" cm="1">
        <f t="array" ref="M54">SUMPRODUCT((Stock!E$2:E$843=BCom!A54)*(Stock!C$2:C$843="Disponible")*(Stock!G$2:G$843))</f>
        <v>264</v>
      </c>
    </row>
    <row r="55" spans="1:13" s="27" customFormat="1" ht="19.5" customHeight="1" thickTop="1" thickBot="1" x14ac:dyDescent="0.25">
      <c r="A55" s="18" t="s">
        <v>454</v>
      </c>
      <c r="B55" s="17"/>
      <c r="C55" s="1" t="s">
        <v>682</v>
      </c>
      <c r="D55" s="2"/>
      <c r="E55" s="3" t="str">
        <f>_xlfn.XLOOKUP(BCom!A55&amp;"Disponible",Tableau1[Colonne1],Tableau1[Désignation Article],"Article non référencé")</f>
        <v>Article 679</v>
      </c>
      <c r="F55" s="2">
        <v>10</v>
      </c>
      <c r="G55" s="4">
        <v>10</v>
      </c>
      <c r="H55" s="5"/>
      <c r="I55" s="6"/>
      <c r="J55" s="7">
        <f t="shared" si="0"/>
        <v>0</v>
      </c>
      <c r="K55" s="6"/>
      <c r="L55" s="15">
        <f t="shared" si="1"/>
        <v>0</v>
      </c>
      <c r="M55" s="40" cm="1">
        <f t="array" ref="M55">SUMPRODUCT((Stock!E$2:E$843=BCom!A55)*(Stock!C$2:C$843="Disponible")*(Stock!G$2:G$843))</f>
        <v>10</v>
      </c>
    </row>
    <row r="56" spans="1:13" s="27" customFormat="1" ht="19.5" customHeight="1" thickTop="1" thickBot="1" x14ac:dyDescent="0.25">
      <c r="A56" s="18" t="s">
        <v>364</v>
      </c>
      <c r="B56" s="17"/>
      <c r="C56" s="1" t="s">
        <v>683</v>
      </c>
      <c r="D56" s="2"/>
      <c r="E56" s="3" t="str">
        <f>_xlfn.XLOOKUP(BCom!A56&amp;"Disponible",Tableau1[Colonne1],Tableau1[Désignation Article],"Article non référencé")</f>
        <v>Article 546</v>
      </c>
      <c r="F56" s="2">
        <v>60</v>
      </c>
      <c r="G56" s="4">
        <v>10</v>
      </c>
      <c r="H56" s="5"/>
      <c r="I56" s="6"/>
      <c r="J56" s="7">
        <f t="shared" si="0"/>
        <v>0</v>
      </c>
      <c r="K56" s="6"/>
      <c r="L56" s="15">
        <f t="shared" si="1"/>
        <v>0</v>
      </c>
      <c r="M56" s="40" cm="1">
        <f t="array" ref="M56">SUMPRODUCT((Stock!E$2:E$843=BCom!A56)*(Stock!C$2:C$843="Disponible")*(Stock!G$2:G$843))</f>
        <v>5781</v>
      </c>
    </row>
    <row r="57" spans="1:13" s="27" customFormat="1" ht="19.5" customHeight="1" thickTop="1" thickBot="1" x14ac:dyDescent="0.25">
      <c r="A57" s="38" t="s">
        <v>65</v>
      </c>
      <c r="B57" s="17" t="str">
        <f>VLOOKUP(A57,[1]Distributeur!$E$4:$L$105,2,FALSE)</f>
        <v>IIa</v>
      </c>
      <c r="C57" s="1" t="s">
        <v>684</v>
      </c>
      <c r="D57" s="2">
        <f>VLOOKUP(A57,[1]Distributeur!$E$4:$L$105,4,FALSE)</f>
        <v>6207038</v>
      </c>
      <c r="E57" s="3" t="str">
        <f>_xlfn.XLOOKUP(BCom!A57&amp;"Disponible",Tableau1[Colonne1],Tableau1[Désignation Article],"Article non référencé")</f>
        <v>Article 26</v>
      </c>
      <c r="F57" s="2">
        <f>VLOOKUP(A57,[1]Distributeur!$E$4:$L$105,6,FALSE)</f>
        <v>10</v>
      </c>
      <c r="G57" s="4">
        <v>10</v>
      </c>
      <c r="H57" s="5"/>
      <c r="I57" s="6"/>
      <c r="J57" s="7">
        <f t="shared" si="0"/>
        <v>0</v>
      </c>
      <c r="K57" s="6"/>
      <c r="L57" s="15">
        <f t="shared" si="1"/>
        <v>0</v>
      </c>
      <c r="M57" s="40" cm="1">
        <f t="array" ref="M57">SUMPRODUCT((Stock!E$2:E$843=BCom!A57)*(Stock!C$2:C$843="Disponible")*(Stock!G$2:G$843))</f>
        <v>2179</v>
      </c>
    </row>
    <row r="58" spans="1:13" s="27" customFormat="1" ht="19.5" customHeight="1" thickTop="1" thickBot="1" x14ac:dyDescent="0.25">
      <c r="A58" s="18" t="s">
        <v>76</v>
      </c>
      <c r="B58" s="17"/>
      <c r="C58" s="1" t="s">
        <v>685</v>
      </c>
      <c r="D58" s="2">
        <f>VLOOKUP(A58,[1]Distributeur!$E$4:$L$105,4,FALSE)</f>
        <v>4450450</v>
      </c>
      <c r="E58" s="3" t="str">
        <f>_xlfn.XLOOKUP(BCom!A58&amp;"Disponible",Tableau1[Colonne1],Tableau1[Désignation Article],"Article non référencé")</f>
        <v>Article 68</v>
      </c>
      <c r="F58" s="2">
        <f>VLOOKUP(A58,[1]Distributeur!$E$4:$L$105,6,FALSE)</f>
        <v>5</v>
      </c>
      <c r="G58" s="4">
        <v>10</v>
      </c>
      <c r="H58" s="5"/>
      <c r="I58" s="6"/>
      <c r="J58" s="7">
        <f t="shared" si="0"/>
        <v>0</v>
      </c>
      <c r="K58" s="6"/>
      <c r="L58" s="15">
        <f t="shared" si="1"/>
        <v>0</v>
      </c>
      <c r="M58" s="40" cm="1">
        <f t="array" ref="M58">SUMPRODUCT((Stock!E$2:E$843=BCom!A58)*(Stock!C$2:C$843="Disponible")*(Stock!G$2:G$843))</f>
        <v>651</v>
      </c>
    </row>
    <row r="59" spans="1:13" s="27" customFormat="1" ht="19.5" customHeight="1" thickTop="1" thickBot="1" x14ac:dyDescent="0.25">
      <c r="A59" s="18" t="s">
        <v>548</v>
      </c>
      <c r="B59" s="17"/>
      <c r="C59" s="1" t="s">
        <v>686</v>
      </c>
      <c r="D59" s="2">
        <f>VLOOKUP(A59,[1]Distributeur!$E$4:$L$105,4,FALSE)</f>
        <v>7167128</v>
      </c>
      <c r="E59" s="3" t="str">
        <f>_xlfn.XLOOKUP(BCom!A59&amp;"Disponible",Tableau1[Colonne1],Tableau1[Désignation Article],"Article non référencé")</f>
        <v>Article non référencé</v>
      </c>
      <c r="F59" s="2">
        <f>VLOOKUP(A59,[1]Distributeur!$E$4:$L$105,6,FALSE)</f>
        <v>3</v>
      </c>
      <c r="G59" s="4">
        <v>10</v>
      </c>
      <c r="H59" s="5"/>
      <c r="I59" s="6"/>
      <c r="J59" s="7">
        <f t="shared" si="0"/>
        <v>0</v>
      </c>
      <c r="K59" s="6"/>
      <c r="L59" s="15">
        <f t="shared" si="1"/>
        <v>0</v>
      </c>
      <c r="M59" s="40" cm="1">
        <f t="array" ref="M59">SUMPRODUCT((Stock!E$2:E$843=BCom!A59)*(Stock!C$2:C$843="Disponible")*(Stock!G$2:G$843))</f>
        <v>0</v>
      </c>
    </row>
    <row r="60" spans="1:13" s="26" customFormat="1" ht="19.5" customHeight="1" thickTop="1" thickBot="1" x14ac:dyDescent="0.25">
      <c r="A60" s="18">
        <v>101037033</v>
      </c>
      <c r="B60" s="17"/>
      <c r="C60" s="1" t="s">
        <v>687</v>
      </c>
      <c r="D60" s="2"/>
      <c r="E60" s="3" t="str">
        <f>_xlfn.XLOOKUP(BCom!A60&amp;"Disponible",Tableau1[Colonne1],Tableau1[Désignation Article],"Article non référencé")</f>
        <v>Article 464</v>
      </c>
      <c r="F60" s="2">
        <v>6</v>
      </c>
      <c r="G60" s="4">
        <v>10</v>
      </c>
      <c r="H60" s="5"/>
      <c r="I60" s="6"/>
      <c r="J60" s="7">
        <f t="shared" si="0"/>
        <v>0</v>
      </c>
      <c r="K60" s="6"/>
      <c r="L60" s="15">
        <f t="shared" si="1"/>
        <v>0</v>
      </c>
      <c r="M60" s="40" cm="1">
        <f t="array" ref="M60">SUMPRODUCT((Stock!E$2:E$843=BCom!A60)*(Stock!C$2:C$843="Disponible")*(Stock!G$2:G$843))</f>
        <v>0</v>
      </c>
    </row>
    <row r="61" spans="1:13" s="26" customFormat="1" ht="19.5" customHeight="1" thickTop="1" thickBot="1" x14ac:dyDescent="0.25">
      <c r="A61" s="18" t="s">
        <v>324</v>
      </c>
      <c r="B61" s="17"/>
      <c r="C61" s="1" t="s">
        <v>688</v>
      </c>
      <c r="D61" s="2"/>
      <c r="E61" s="3" t="str">
        <f>_xlfn.XLOOKUP(BCom!A61&amp;"Disponible",Tableau1[Colonne1],Tableau1[Désignation Article],"Article non référencé")</f>
        <v>Article 467</v>
      </c>
      <c r="F61" s="2">
        <v>6</v>
      </c>
      <c r="G61" s="4">
        <v>10</v>
      </c>
      <c r="H61" s="5"/>
      <c r="I61" s="6"/>
      <c r="J61" s="7">
        <f t="shared" si="0"/>
        <v>0</v>
      </c>
      <c r="K61" s="6"/>
      <c r="L61" s="15">
        <f t="shared" si="1"/>
        <v>0</v>
      </c>
      <c r="M61" s="40" cm="1">
        <f t="array" ref="M61">SUMPRODUCT((Stock!E$2:E$843=BCom!A61)*(Stock!C$2:C$843="Disponible")*(Stock!G$2:G$843))</f>
        <v>10</v>
      </c>
    </row>
    <row r="62" spans="1:13" s="27" customFormat="1" ht="19.5" customHeight="1" thickTop="1" thickBot="1" x14ac:dyDescent="0.25">
      <c r="A62" s="18" t="s">
        <v>549</v>
      </c>
      <c r="B62" s="17" t="str">
        <f>VLOOKUP(A62,[1]Distributeur!$E$4:$L$105,2,FALSE)</f>
        <v>I</v>
      </c>
      <c r="C62" s="1" t="s">
        <v>689</v>
      </c>
      <c r="D62" s="2">
        <f>VLOOKUP(A62,[1]Distributeur!$E$4:$L$105,4,FALSE)</f>
        <v>9707445</v>
      </c>
      <c r="E62" s="3" t="str">
        <f>_xlfn.XLOOKUP(BCom!A62&amp;"Disponible",Tableau1[Colonne1],Tableau1[Désignation Article],"Article non référencé")</f>
        <v>Article non référencé</v>
      </c>
      <c r="F62" s="2">
        <f>VLOOKUP(A62,[1]Distributeur!$E$4:$L$105,6,FALSE)</f>
        <v>5</v>
      </c>
      <c r="G62" s="4">
        <v>10</v>
      </c>
      <c r="H62" s="5"/>
      <c r="I62" s="6"/>
      <c r="J62" s="7">
        <f t="shared" si="0"/>
        <v>0</v>
      </c>
      <c r="K62" s="6"/>
      <c r="L62" s="15">
        <f t="shared" si="1"/>
        <v>0</v>
      </c>
      <c r="M62" s="40" cm="1">
        <f t="array" ref="M62">SUMPRODUCT((Stock!E$2:E$843=BCom!A62)*(Stock!C$2:C$843="Disponible")*(Stock!G$2:G$843))</f>
        <v>0</v>
      </c>
    </row>
    <row r="63" spans="1:13" s="27" customFormat="1" ht="19.5" customHeight="1" thickTop="1" thickBot="1" x14ac:dyDescent="0.25">
      <c r="A63" s="18" t="s">
        <v>70</v>
      </c>
      <c r="B63" s="17" t="str">
        <f>VLOOKUP(A63,[1]Distributeur!$E$4:$L$105,2,FALSE)</f>
        <v>IIa</v>
      </c>
      <c r="C63" s="1" t="s">
        <v>690</v>
      </c>
      <c r="D63" s="2">
        <f>VLOOKUP(A63,[1]Distributeur!$E$4:$L$105,4,FALSE)</f>
        <v>7889867</v>
      </c>
      <c r="E63" s="3" t="str">
        <f>_xlfn.XLOOKUP(BCom!A63&amp;"Disponible",Tableau1[Colonne1],Tableau1[Désignation Article],"Article non référencé")</f>
        <v>Article 47</v>
      </c>
      <c r="F63" s="2">
        <f>VLOOKUP(A63,[1]Distributeur!$E$4:$L$105,6,FALSE)</f>
        <v>5</v>
      </c>
      <c r="G63" s="4">
        <v>10</v>
      </c>
      <c r="H63" s="5"/>
      <c r="I63" s="6"/>
      <c r="J63" s="7">
        <f t="shared" si="0"/>
        <v>0</v>
      </c>
      <c r="K63" s="6"/>
      <c r="L63" s="15">
        <f t="shared" si="1"/>
        <v>0</v>
      </c>
      <c r="M63" s="40" cm="1">
        <f t="array" ref="M63">SUMPRODUCT((Stock!E$2:E$843=BCom!A63)*(Stock!C$2:C$843="Disponible")*(Stock!G$2:G$843))</f>
        <v>1986</v>
      </c>
    </row>
    <row r="64" spans="1:13" s="27" customFormat="1" ht="19.5" customHeight="1" thickTop="1" thickBot="1" x14ac:dyDescent="0.25">
      <c r="A64" s="18" t="s">
        <v>550</v>
      </c>
      <c r="B64" s="17" t="str">
        <f>VLOOKUP(A64,[1]Distributeur!$E$4:$L$105,2,FALSE)</f>
        <v>I</v>
      </c>
      <c r="C64" s="1" t="s">
        <v>691</v>
      </c>
      <c r="D64" s="2">
        <f>VLOOKUP(A64,[1]Distributeur!$E$4:$L$105,4,FALSE)</f>
        <v>7889838</v>
      </c>
      <c r="E64" s="3" t="str">
        <f>_xlfn.XLOOKUP(BCom!A64&amp;"Disponible",Tableau1[Colonne1],Tableau1[Désignation Article],"Article non référencé")</f>
        <v>Article non référencé</v>
      </c>
      <c r="F64" s="2">
        <v>5</v>
      </c>
      <c r="G64" s="4">
        <v>10</v>
      </c>
      <c r="H64" s="5"/>
      <c r="I64" s="6"/>
      <c r="J64" s="7">
        <f t="shared" si="0"/>
        <v>0</v>
      </c>
      <c r="K64" s="6"/>
      <c r="L64" s="15">
        <f t="shared" si="1"/>
        <v>0</v>
      </c>
      <c r="M64" s="40" cm="1">
        <f t="array" ref="M64">SUMPRODUCT((Stock!E$2:E$843=BCom!A64)*(Stock!C$2:C$843="Disponible")*(Stock!G$2:G$843))</f>
        <v>0</v>
      </c>
    </row>
    <row r="65" spans="1:13" s="27" customFormat="1" ht="19.5" customHeight="1" thickTop="1" thickBot="1" x14ac:dyDescent="0.25">
      <c r="A65" s="18" t="s">
        <v>69</v>
      </c>
      <c r="B65" s="17" t="str">
        <f>VLOOKUP(A65,[1]Distributeur!$E$4:$L$105,2,FALSE)</f>
        <v>I</v>
      </c>
      <c r="C65" s="1" t="s">
        <v>692</v>
      </c>
      <c r="D65" s="2">
        <f>VLOOKUP(A65,[1]Distributeur!$E$4:$L$105,4,FALSE)</f>
        <v>7889844</v>
      </c>
      <c r="E65" s="3" t="str">
        <f>_xlfn.XLOOKUP(BCom!A65&amp;"Disponible",Tableau1[Colonne1],Tableau1[Désignation Article],"Article non référencé")</f>
        <v>Article 42</v>
      </c>
      <c r="F65" s="2">
        <v>5</v>
      </c>
      <c r="G65" s="4">
        <v>10</v>
      </c>
      <c r="H65" s="5"/>
      <c r="I65" s="6"/>
      <c r="J65" s="7">
        <f t="shared" si="0"/>
        <v>0</v>
      </c>
      <c r="K65" s="6"/>
      <c r="L65" s="15">
        <f t="shared" si="1"/>
        <v>0</v>
      </c>
      <c r="M65" s="40" cm="1">
        <f t="array" ref="M65">SUMPRODUCT((Stock!E$2:E$843=BCom!A65)*(Stock!C$2:C$843="Disponible")*(Stock!G$2:G$843))</f>
        <v>966</v>
      </c>
    </row>
    <row r="66" spans="1:13" s="27" customFormat="1" ht="19.5" customHeight="1" thickTop="1" thickBot="1" x14ac:dyDescent="0.25">
      <c r="A66" s="18" t="s">
        <v>446</v>
      </c>
      <c r="B66" s="17" t="str">
        <f>VLOOKUP(A66,[1]Distributeur!$E$4:$L$105,2,FALSE)</f>
        <v>IIa</v>
      </c>
      <c r="C66" s="1" t="s">
        <v>693</v>
      </c>
      <c r="D66" s="2">
        <f>VLOOKUP(A66,[1]Distributeur!$E$4:$L$105,4,FALSE)</f>
        <v>6343712</v>
      </c>
      <c r="E66" s="3" t="str">
        <f>_xlfn.XLOOKUP(BCom!A66&amp;"Disponible",Tableau1[Colonne1],Tableau1[Désignation Article],"Article non référencé")</f>
        <v>Article 662</v>
      </c>
      <c r="F66" s="2">
        <f>VLOOKUP(A66,[1]Distributeur!$E$4:$L$105,6,FALSE)</f>
        <v>5</v>
      </c>
      <c r="G66" s="4">
        <v>10</v>
      </c>
      <c r="H66" s="5"/>
      <c r="I66" s="6"/>
      <c r="J66" s="7">
        <f t="shared" si="0"/>
        <v>0</v>
      </c>
      <c r="K66" s="6"/>
      <c r="L66" s="15">
        <f t="shared" si="1"/>
        <v>0</v>
      </c>
      <c r="M66" s="40" cm="1">
        <f t="array" ref="M66">SUMPRODUCT((Stock!E$2:E$843=BCom!A66)*(Stock!C$2:C$843="Disponible")*(Stock!G$2:G$843))</f>
        <v>8</v>
      </c>
    </row>
    <row r="67" spans="1:13" s="27" customFormat="1" ht="19.5" customHeight="1" thickTop="1" thickBot="1" x14ac:dyDescent="0.25">
      <c r="A67" s="18" t="s">
        <v>445</v>
      </c>
      <c r="B67" s="17" t="str">
        <f>VLOOKUP(A67,[1]Distributeur!$E$4:$L$105,2,FALSE)</f>
        <v>IIa</v>
      </c>
      <c r="C67" s="1" t="s">
        <v>694</v>
      </c>
      <c r="D67" s="2">
        <f>VLOOKUP(A67,[1]Distributeur!$E$4:$L$105,4,FALSE)</f>
        <v>6207021</v>
      </c>
      <c r="E67" s="3" t="str">
        <f>_xlfn.XLOOKUP(BCom!A67&amp;"Disponible",Tableau1[Colonne1],Tableau1[Désignation Article],"Article non référencé")</f>
        <v>Article 659</v>
      </c>
      <c r="F67" s="2">
        <f>VLOOKUP(A67,[1]Distributeur!$E$4:$L$105,6,FALSE)</f>
        <v>5</v>
      </c>
      <c r="G67" s="4">
        <v>10</v>
      </c>
      <c r="H67" s="5"/>
      <c r="I67" s="6"/>
      <c r="J67" s="7">
        <f t="shared" si="0"/>
        <v>0</v>
      </c>
      <c r="K67" s="6"/>
      <c r="L67" s="15">
        <f t="shared" si="1"/>
        <v>0</v>
      </c>
      <c r="M67" s="40" cm="1">
        <f t="array" ref="M67">SUMPRODUCT((Stock!E$2:E$843=BCom!A67)*(Stock!C$2:C$843="Disponible")*(Stock!G$2:G$843))</f>
        <v>1277</v>
      </c>
    </row>
    <row r="68" spans="1:13" s="27" customFormat="1" ht="19.5" customHeight="1" thickTop="1" thickBot="1" x14ac:dyDescent="0.25">
      <c r="A68" s="18" t="s">
        <v>447</v>
      </c>
      <c r="B68" s="17" t="str">
        <f>VLOOKUP(A68,[1]Distributeur!$E$4:$L$105,2,FALSE)</f>
        <v>IIa</v>
      </c>
      <c r="C68" s="1" t="s">
        <v>695</v>
      </c>
      <c r="D68" s="2">
        <f>VLOOKUP(A68,[1]Distributeur!$E$4:$L$105,4,FALSE)</f>
        <v>6344798</v>
      </c>
      <c r="E68" s="3" t="str">
        <f>_xlfn.XLOOKUP(BCom!A68&amp;"Disponible",Tableau1[Colonne1],Tableau1[Désignation Article],"Article non référencé")</f>
        <v>Article 665</v>
      </c>
      <c r="F68" s="2">
        <f>VLOOKUP(A68,[1]Distributeur!$E$4:$L$105,6,FALSE)</f>
        <v>5</v>
      </c>
      <c r="G68" s="4">
        <v>10</v>
      </c>
      <c r="H68" s="5"/>
      <c r="I68" s="6"/>
      <c r="J68" s="7">
        <f t="shared" si="0"/>
        <v>0</v>
      </c>
      <c r="K68" s="6"/>
      <c r="L68" s="15">
        <f t="shared" si="1"/>
        <v>0</v>
      </c>
      <c r="M68" s="40" cm="1">
        <f t="array" ref="M68">SUMPRODUCT((Stock!E$2:E$843=BCom!A68)*(Stock!C$2:C$843="Disponible")*(Stock!G$2:G$843))</f>
        <v>1081</v>
      </c>
    </row>
    <row r="69" spans="1:13" s="27" customFormat="1" ht="19.5" customHeight="1" thickTop="1" thickBot="1" x14ac:dyDescent="0.25">
      <c r="A69" s="18" t="s">
        <v>112</v>
      </c>
      <c r="B69" s="17"/>
      <c r="C69" s="1" t="s">
        <v>696</v>
      </c>
      <c r="D69" s="2">
        <f>VLOOKUP(A69,[1]Distributeur!$E$4:$L$105,4,FALSE)</f>
        <v>4619707</v>
      </c>
      <c r="E69" s="3" t="str">
        <f>_xlfn.XLOOKUP(BCom!A69&amp;"Disponible",Tableau1[Colonne1],Tableau1[Désignation Article],"Article non référencé")</f>
        <v>Article 164</v>
      </c>
      <c r="F69" s="2">
        <v>10</v>
      </c>
      <c r="G69" s="4">
        <v>10</v>
      </c>
      <c r="H69" s="5"/>
      <c r="I69" s="6"/>
      <c r="J69" s="7">
        <f t="shared" si="0"/>
        <v>0</v>
      </c>
      <c r="K69" s="6"/>
      <c r="L69" s="15">
        <f t="shared" si="1"/>
        <v>0</v>
      </c>
      <c r="M69" s="40" cm="1">
        <f t="array" ref="M69">SUMPRODUCT((Stock!E$2:E$843=BCom!A69)*(Stock!C$2:C$843="Disponible")*(Stock!G$2:G$843))</f>
        <v>83</v>
      </c>
    </row>
    <row r="70" spans="1:13" s="27" customFormat="1" ht="19.5" customHeight="1" thickTop="1" thickBot="1" x14ac:dyDescent="0.25">
      <c r="A70" s="18" t="s">
        <v>476</v>
      </c>
      <c r="B70" s="17"/>
      <c r="C70" s="1" t="s">
        <v>697</v>
      </c>
      <c r="D70" s="2">
        <f>VLOOKUP(A70,[1]Distributeur!$E$4:$L$105,4,FALSE)</f>
        <v>7880091</v>
      </c>
      <c r="E70" s="3" t="str">
        <f>_xlfn.XLOOKUP(BCom!A70&amp;"Disponible",Tableau1[Colonne1],Tableau1[Désignation Article],"Article non référencé")</f>
        <v>Article 722</v>
      </c>
      <c r="F70" s="2">
        <f>VLOOKUP(A70,[1]Distributeur!$E$4:$L$105,6,FALSE)</f>
        <v>5</v>
      </c>
      <c r="G70" s="4">
        <v>10</v>
      </c>
      <c r="H70" s="5"/>
      <c r="I70" s="6"/>
      <c r="J70" s="7">
        <f t="shared" si="0"/>
        <v>0</v>
      </c>
      <c r="K70" s="6"/>
      <c r="L70" s="15">
        <f t="shared" si="1"/>
        <v>0</v>
      </c>
      <c r="M70" s="40" cm="1">
        <f t="array" ref="M70">SUMPRODUCT((Stock!E$2:E$843=BCom!A70)*(Stock!C$2:C$843="Disponible")*(Stock!G$2:G$843))</f>
        <v>597</v>
      </c>
    </row>
    <row r="71" spans="1:13" s="27" customFormat="1" ht="19.5" customHeight="1" thickTop="1" thickBot="1" x14ac:dyDescent="0.25">
      <c r="A71" s="38" t="s">
        <v>551</v>
      </c>
      <c r="B71" s="17" t="str">
        <f>VLOOKUP(A71,[1]Distributeur!$E$4:$L$105,2,FALSE)</f>
        <v>IIa</v>
      </c>
      <c r="C71" s="1" t="s">
        <v>698</v>
      </c>
      <c r="D71" s="2">
        <f>VLOOKUP(A71,[1]Distributeur!$E$4:$L$105,4,FALSE)</f>
        <v>4619736</v>
      </c>
      <c r="E71" s="3" t="str">
        <f>_xlfn.XLOOKUP(BCom!A71&amp;"Disponible",Tableau1[Colonne1],Tableau1[Désignation Article],"Article non référencé")</f>
        <v>Article non référencé</v>
      </c>
      <c r="F71" s="2">
        <v>5</v>
      </c>
      <c r="G71" s="4">
        <v>10</v>
      </c>
      <c r="H71" s="5"/>
      <c r="I71" s="6"/>
      <c r="J71" s="7">
        <f t="shared" ref="J71:J101" si="2">I71*G71</f>
        <v>0</v>
      </c>
      <c r="K71" s="6"/>
      <c r="L71" s="15">
        <f t="shared" ref="L71:L102" si="3">K71*G71</f>
        <v>0</v>
      </c>
      <c r="M71" s="40" cm="1">
        <f t="array" ref="M71">SUMPRODUCT((Stock!E$2:E$843=BCom!A71)*(Stock!C$2:C$843="Disponible")*(Stock!G$2:G$843))</f>
        <v>0</v>
      </c>
    </row>
    <row r="72" spans="1:13" s="27" customFormat="1" ht="19.5" customHeight="1" thickTop="1" thickBot="1" x14ac:dyDescent="0.25">
      <c r="A72" s="18" t="s">
        <v>477</v>
      </c>
      <c r="B72" s="17" t="s">
        <v>552</v>
      </c>
      <c r="C72" s="1" t="s">
        <v>699</v>
      </c>
      <c r="D72" s="31"/>
      <c r="E72" s="3" t="str">
        <f>_xlfn.XLOOKUP(BCom!A72&amp;"Disponible",Tableau1[Colonne1],Tableau1[Désignation Article],"Article non référencé")</f>
        <v>Article 724</v>
      </c>
      <c r="F72" s="2">
        <v>5</v>
      </c>
      <c r="G72" s="4">
        <v>10</v>
      </c>
      <c r="H72" s="32"/>
      <c r="I72" s="6"/>
      <c r="J72" s="7">
        <f t="shared" si="2"/>
        <v>0</v>
      </c>
      <c r="K72" s="29"/>
      <c r="L72" s="15">
        <f t="shared" si="3"/>
        <v>0</v>
      </c>
      <c r="M72" s="40" cm="1">
        <f t="array" ref="M72">SUMPRODUCT((Stock!E$2:E$843=BCom!A72)*(Stock!C$2:C$843="Disponible")*(Stock!G$2:G$843))</f>
        <v>37</v>
      </c>
    </row>
    <row r="73" spans="1:13" s="27" customFormat="1" ht="19.5" customHeight="1" thickTop="1" thickBot="1" x14ac:dyDescent="0.25">
      <c r="A73" s="18" t="s">
        <v>61</v>
      </c>
      <c r="B73" s="17"/>
      <c r="C73" s="1" t="s">
        <v>700</v>
      </c>
      <c r="D73" s="2"/>
      <c r="E73" s="3" t="str">
        <f>_xlfn.XLOOKUP(BCom!A73&amp;"Disponible",Tableau1[Colonne1],Tableau1[Désignation Article],"Article non référencé")</f>
        <v>Article 18</v>
      </c>
      <c r="F73" s="2">
        <v>10</v>
      </c>
      <c r="G73" s="4">
        <v>10</v>
      </c>
      <c r="H73" s="5"/>
      <c r="I73" s="6"/>
      <c r="J73" s="7">
        <f t="shared" si="2"/>
        <v>0</v>
      </c>
      <c r="K73" s="6"/>
      <c r="L73" s="15">
        <f t="shared" si="3"/>
        <v>0</v>
      </c>
      <c r="M73" s="40" cm="1">
        <f t="array" ref="M73">SUMPRODUCT((Stock!E$2:E$843=BCom!A73)*(Stock!C$2:C$843="Disponible")*(Stock!G$2:G$843))</f>
        <v>136</v>
      </c>
    </row>
    <row r="74" spans="1:13" s="27" customFormat="1" ht="19.5" customHeight="1" thickTop="1" thickBot="1" x14ac:dyDescent="0.25">
      <c r="A74" s="18" t="s">
        <v>478</v>
      </c>
      <c r="B74" s="17"/>
      <c r="C74" s="1" t="s">
        <v>701</v>
      </c>
      <c r="D74" s="2"/>
      <c r="E74" s="3" t="str">
        <f>_xlfn.XLOOKUP(BCom!A74&amp;"Disponible",Tableau1[Colonne1],Tableau1[Désignation Article],"Article non référencé")</f>
        <v>Article 725</v>
      </c>
      <c r="F74" s="2">
        <v>50</v>
      </c>
      <c r="G74" s="4">
        <v>10</v>
      </c>
      <c r="H74" s="5"/>
      <c r="I74" s="6"/>
      <c r="J74" s="7">
        <f t="shared" si="2"/>
        <v>0</v>
      </c>
      <c r="K74" s="6"/>
      <c r="L74" s="15">
        <f t="shared" si="3"/>
        <v>0</v>
      </c>
      <c r="M74" s="40" cm="1">
        <f t="array" ref="M74">SUMPRODUCT((Stock!E$2:E$843=BCom!A74)*(Stock!C$2:C$843="Disponible")*(Stock!G$2:G$843))</f>
        <v>70</v>
      </c>
    </row>
    <row r="75" spans="1:13" s="27" customFormat="1" ht="19.5" customHeight="1" thickTop="1" thickBot="1" x14ac:dyDescent="0.25">
      <c r="A75" s="18" t="s">
        <v>330</v>
      </c>
      <c r="B75" s="17"/>
      <c r="C75" s="1" t="s">
        <v>702</v>
      </c>
      <c r="D75" s="2"/>
      <c r="E75" s="3" t="str">
        <f>_xlfn.XLOOKUP(BCom!A75&amp;"Disponible",Tableau1[Colonne1],Tableau1[Désignation Article],"Article non référencé")</f>
        <v>Article 479</v>
      </c>
      <c r="F75" s="2">
        <v>24</v>
      </c>
      <c r="G75" s="4">
        <v>10</v>
      </c>
      <c r="H75" s="5"/>
      <c r="I75" s="6"/>
      <c r="J75" s="7">
        <f t="shared" si="2"/>
        <v>0</v>
      </c>
      <c r="K75" s="6"/>
      <c r="L75" s="15">
        <f t="shared" si="3"/>
        <v>0</v>
      </c>
      <c r="M75" s="40" cm="1">
        <f t="array" ref="M75">SUMPRODUCT((Stock!E$2:E$843=BCom!A75)*(Stock!C$2:C$843="Disponible")*(Stock!G$2:G$843))</f>
        <v>704</v>
      </c>
    </row>
    <row r="76" spans="1:13" s="27" customFormat="1" ht="19.5" customHeight="1" thickTop="1" thickBot="1" x14ac:dyDescent="0.25">
      <c r="A76" s="18" t="s">
        <v>331</v>
      </c>
      <c r="B76" s="17"/>
      <c r="C76" s="1" t="s">
        <v>703</v>
      </c>
      <c r="D76" s="2"/>
      <c r="E76" s="3" t="str">
        <f>_xlfn.XLOOKUP(BCom!A76&amp;"Disponible",Tableau1[Colonne1],Tableau1[Désignation Article],"Article non référencé")</f>
        <v>Article 481</v>
      </c>
      <c r="F76" s="2">
        <v>24</v>
      </c>
      <c r="G76" s="4">
        <v>10</v>
      </c>
      <c r="H76" s="5"/>
      <c r="I76" s="6"/>
      <c r="J76" s="7">
        <f t="shared" si="2"/>
        <v>0</v>
      </c>
      <c r="K76" s="6"/>
      <c r="L76" s="15">
        <f t="shared" si="3"/>
        <v>0</v>
      </c>
      <c r="M76" s="40" cm="1">
        <f t="array" ref="M76">SUMPRODUCT((Stock!E$2:E$843=BCom!A76)*(Stock!C$2:C$843="Disponible")*(Stock!G$2:G$843))</f>
        <v>1476</v>
      </c>
    </row>
    <row r="77" spans="1:13" s="27" customFormat="1" ht="19.5" customHeight="1" thickTop="1" thickBot="1" x14ac:dyDescent="0.25">
      <c r="A77" s="18" t="s">
        <v>332</v>
      </c>
      <c r="B77" s="17"/>
      <c r="C77" s="1" t="s">
        <v>704</v>
      </c>
      <c r="D77" s="2"/>
      <c r="E77" s="3" t="str">
        <f>_xlfn.XLOOKUP(BCom!A77&amp;"Disponible",Tableau1[Colonne1],Tableau1[Désignation Article],"Article non référencé")</f>
        <v>Article 484</v>
      </c>
      <c r="F77" s="2">
        <v>24</v>
      </c>
      <c r="G77" s="4">
        <v>10</v>
      </c>
      <c r="H77" s="5"/>
      <c r="I77" s="6"/>
      <c r="J77" s="7">
        <f t="shared" si="2"/>
        <v>0</v>
      </c>
      <c r="K77" s="6"/>
      <c r="L77" s="15">
        <f t="shared" si="3"/>
        <v>0</v>
      </c>
      <c r="M77" s="40" cm="1">
        <f t="array" ref="M77">SUMPRODUCT((Stock!E$2:E$843=BCom!A77)*(Stock!C$2:C$843="Disponible")*(Stock!G$2:G$843))</f>
        <v>2428</v>
      </c>
    </row>
    <row r="78" spans="1:13" s="27" customFormat="1" ht="19.5" customHeight="1" thickTop="1" thickBot="1" x14ac:dyDescent="0.25">
      <c r="A78" s="18" t="s">
        <v>333</v>
      </c>
      <c r="B78" s="17"/>
      <c r="C78" s="1" t="s">
        <v>705</v>
      </c>
      <c r="D78" s="2"/>
      <c r="E78" s="3" t="str">
        <f>_xlfn.XLOOKUP(BCom!A78&amp;"Disponible",Tableau1[Colonne1],Tableau1[Désignation Article],"Article non référencé")</f>
        <v>Article 487</v>
      </c>
      <c r="F78" s="2">
        <v>24</v>
      </c>
      <c r="G78" s="4">
        <v>10</v>
      </c>
      <c r="H78" s="5"/>
      <c r="I78" s="6"/>
      <c r="J78" s="7">
        <f t="shared" si="2"/>
        <v>0</v>
      </c>
      <c r="K78" s="6"/>
      <c r="L78" s="15">
        <f t="shared" si="3"/>
        <v>0</v>
      </c>
      <c r="M78" s="40" cm="1">
        <f t="array" ref="M78">SUMPRODUCT((Stock!E$2:E$843=BCom!A78)*(Stock!C$2:C$843="Disponible")*(Stock!G$2:G$843))</f>
        <v>92</v>
      </c>
    </row>
    <row r="79" spans="1:13" s="27" customFormat="1" ht="19.5" customHeight="1" thickTop="1" thickBot="1" x14ac:dyDescent="0.25">
      <c r="A79" s="18" t="s">
        <v>334</v>
      </c>
      <c r="B79" s="17"/>
      <c r="C79" s="1" t="s">
        <v>706</v>
      </c>
      <c r="D79" s="2"/>
      <c r="E79" s="3" t="str">
        <f>_xlfn.XLOOKUP(BCom!A79&amp;"Disponible",Tableau1[Colonne1],Tableau1[Désignation Article],"Article non référencé")</f>
        <v>Article 489</v>
      </c>
      <c r="F79" s="2">
        <v>24</v>
      </c>
      <c r="G79" s="4">
        <v>10</v>
      </c>
      <c r="H79" s="5"/>
      <c r="I79" s="6"/>
      <c r="J79" s="7">
        <f t="shared" si="2"/>
        <v>0</v>
      </c>
      <c r="K79" s="6"/>
      <c r="L79" s="15">
        <f t="shared" si="3"/>
        <v>0</v>
      </c>
      <c r="M79" s="40" cm="1">
        <f t="array" ref="M79">SUMPRODUCT((Stock!E$2:E$843=BCom!A79)*(Stock!C$2:C$843="Disponible")*(Stock!G$2:G$843))</f>
        <v>4</v>
      </c>
    </row>
    <row r="80" spans="1:13" s="27" customFormat="1" ht="19.5" customHeight="1" thickTop="1" thickBot="1" x14ac:dyDescent="0.25">
      <c r="A80" s="18" t="s">
        <v>335</v>
      </c>
      <c r="B80" s="17"/>
      <c r="C80" s="1" t="s">
        <v>707</v>
      </c>
      <c r="D80" s="2"/>
      <c r="E80" s="3" t="str">
        <f>_xlfn.XLOOKUP(BCom!A80&amp;"Disponible",Tableau1[Colonne1],Tableau1[Désignation Article],"Article non référencé")</f>
        <v>Article 491</v>
      </c>
      <c r="F80" s="2">
        <v>24</v>
      </c>
      <c r="G80" s="4">
        <v>10</v>
      </c>
      <c r="H80" s="5"/>
      <c r="I80" s="6"/>
      <c r="J80" s="7">
        <f t="shared" si="2"/>
        <v>0</v>
      </c>
      <c r="K80" s="6"/>
      <c r="L80" s="15">
        <f t="shared" si="3"/>
        <v>0</v>
      </c>
      <c r="M80" s="40" cm="1">
        <f t="array" ref="M80">SUMPRODUCT((Stock!E$2:E$843=BCom!A80)*(Stock!C$2:C$843="Disponible")*(Stock!G$2:G$843))</f>
        <v>2</v>
      </c>
    </row>
    <row r="81" spans="1:13" s="27" customFormat="1" ht="19.5" customHeight="1" thickTop="1" thickBot="1" x14ac:dyDescent="0.25">
      <c r="A81" s="38" t="s">
        <v>344</v>
      </c>
      <c r="B81" s="17"/>
      <c r="C81" s="1" t="s">
        <v>708</v>
      </c>
      <c r="D81" s="2"/>
      <c r="E81" s="3" t="str">
        <f>_xlfn.XLOOKUP(BCom!A81&amp;"Disponible",Tableau1[Colonne1],Tableau1[Désignation Article],"Article non référencé")</f>
        <v>Article 503</v>
      </c>
      <c r="F81" s="2">
        <v>24</v>
      </c>
      <c r="G81" s="4">
        <v>10</v>
      </c>
      <c r="H81" s="5"/>
      <c r="I81" s="6"/>
      <c r="J81" s="7">
        <f t="shared" si="2"/>
        <v>0</v>
      </c>
      <c r="K81" s="6"/>
      <c r="L81" s="15">
        <f t="shared" si="3"/>
        <v>0</v>
      </c>
      <c r="M81" s="40" cm="1">
        <f t="array" ref="M81">SUMPRODUCT((Stock!E$2:E$843=BCom!A81)*(Stock!C$2:C$843="Disponible")*(Stock!G$2:G$843))</f>
        <v>1106</v>
      </c>
    </row>
    <row r="82" spans="1:13" s="27" customFormat="1" ht="19.5" customHeight="1" thickTop="1" thickBot="1" x14ac:dyDescent="0.25">
      <c r="A82" s="18" t="s">
        <v>345</v>
      </c>
      <c r="B82" s="17"/>
      <c r="C82" s="1" t="s">
        <v>709</v>
      </c>
      <c r="D82" s="2"/>
      <c r="E82" s="3" t="str">
        <f>_xlfn.XLOOKUP(BCom!A82&amp;"Disponible",Tableau1[Colonne1],Tableau1[Désignation Article],"Article non référencé")</f>
        <v>Article 506</v>
      </c>
      <c r="F82" s="2">
        <v>24</v>
      </c>
      <c r="G82" s="4">
        <v>10</v>
      </c>
      <c r="H82" s="5"/>
      <c r="I82" s="6"/>
      <c r="J82" s="7">
        <f t="shared" si="2"/>
        <v>0</v>
      </c>
      <c r="K82" s="6"/>
      <c r="L82" s="15">
        <f t="shared" si="3"/>
        <v>0</v>
      </c>
      <c r="M82" s="40" cm="1">
        <f t="array" ref="M82">SUMPRODUCT((Stock!E$2:E$843=BCom!A82)*(Stock!C$2:C$843="Disponible")*(Stock!G$2:G$843))</f>
        <v>1641</v>
      </c>
    </row>
    <row r="83" spans="1:13" s="27" customFormat="1" ht="19.5" customHeight="1" thickTop="1" thickBot="1" x14ac:dyDescent="0.25">
      <c r="A83" s="18" t="s">
        <v>346</v>
      </c>
      <c r="B83" s="17"/>
      <c r="C83" s="1" t="s">
        <v>710</v>
      </c>
      <c r="D83" s="2"/>
      <c r="E83" s="3" t="str">
        <f>_xlfn.XLOOKUP(BCom!A83&amp;"Disponible",Tableau1[Colonne1],Tableau1[Désignation Article],"Article non référencé")</f>
        <v>Article 509</v>
      </c>
      <c r="F83" s="2">
        <v>24</v>
      </c>
      <c r="G83" s="4">
        <v>10</v>
      </c>
      <c r="H83" s="5"/>
      <c r="I83" s="6"/>
      <c r="J83" s="7">
        <f t="shared" si="2"/>
        <v>0</v>
      </c>
      <c r="K83" s="6"/>
      <c r="L83" s="15">
        <f t="shared" si="3"/>
        <v>0</v>
      </c>
      <c r="M83" s="40" cm="1">
        <f t="array" ref="M83">SUMPRODUCT((Stock!E$2:E$843=BCom!A83)*(Stock!C$2:C$843="Disponible")*(Stock!G$2:G$843))</f>
        <v>27</v>
      </c>
    </row>
    <row r="84" spans="1:13" s="27" customFormat="1" ht="19.5" customHeight="1" thickTop="1" thickBot="1" x14ac:dyDescent="0.25">
      <c r="A84" s="18" t="s">
        <v>347</v>
      </c>
      <c r="B84" s="17"/>
      <c r="C84" s="1" t="s">
        <v>711</v>
      </c>
      <c r="D84" s="2"/>
      <c r="E84" s="3" t="str">
        <f>_xlfn.XLOOKUP(BCom!A84&amp;"Disponible",Tableau1[Colonne1],Tableau1[Désignation Article],"Article non référencé")</f>
        <v>Article 511</v>
      </c>
      <c r="F84" s="2">
        <v>24</v>
      </c>
      <c r="G84" s="4">
        <v>10</v>
      </c>
      <c r="H84" s="5"/>
      <c r="I84" s="6"/>
      <c r="J84" s="7">
        <f t="shared" si="2"/>
        <v>0</v>
      </c>
      <c r="K84" s="6"/>
      <c r="L84" s="15">
        <f t="shared" si="3"/>
        <v>0</v>
      </c>
      <c r="M84" s="40" cm="1">
        <f t="array" ref="M84">SUMPRODUCT((Stock!E$2:E$843=BCom!A84)*(Stock!C$2:C$843="Disponible")*(Stock!G$2:G$843))</f>
        <v>313</v>
      </c>
    </row>
    <row r="85" spans="1:13" s="27" customFormat="1" ht="19.5" customHeight="1" thickTop="1" thickBot="1" x14ac:dyDescent="0.25">
      <c r="A85" s="18" t="s">
        <v>348</v>
      </c>
      <c r="B85" s="17"/>
      <c r="C85" s="1" t="s">
        <v>712</v>
      </c>
      <c r="D85" s="2"/>
      <c r="E85" s="3" t="str">
        <f>_xlfn.XLOOKUP(BCom!A85&amp;"Disponible",Tableau1[Colonne1],Tableau1[Désignation Article],"Article non référencé")</f>
        <v>Article 513</v>
      </c>
      <c r="F85" s="2">
        <v>24</v>
      </c>
      <c r="G85" s="4">
        <v>10</v>
      </c>
      <c r="H85" s="5"/>
      <c r="I85" s="6"/>
      <c r="J85" s="7">
        <f t="shared" si="2"/>
        <v>0</v>
      </c>
      <c r="K85" s="6"/>
      <c r="L85" s="15">
        <f t="shared" si="3"/>
        <v>0</v>
      </c>
      <c r="M85" s="40" cm="1">
        <f t="array" ref="M85">SUMPRODUCT((Stock!E$2:E$843=BCom!A85)*(Stock!C$2:C$843="Disponible")*(Stock!G$2:G$843))</f>
        <v>1358</v>
      </c>
    </row>
    <row r="86" spans="1:13" s="27" customFormat="1" ht="19.5" customHeight="1" thickTop="1" thickBot="1" x14ac:dyDescent="0.25">
      <c r="A86" s="18" t="s">
        <v>349</v>
      </c>
      <c r="B86" s="17"/>
      <c r="C86" s="1" t="s">
        <v>713</v>
      </c>
      <c r="D86" s="2"/>
      <c r="E86" s="3" t="str">
        <f>_xlfn.XLOOKUP(BCom!A86&amp;"Disponible",Tableau1[Colonne1],Tableau1[Désignation Article],"Article non référencé")</f>
        <v>Article 514</v>
      </c>
      <c r="F86" s="2">
        <v>24</v>
      </c>
      <c r="G86" s="4">
        <v>10</v>
      </c>
      <c r="H86" s="5"/>
      <c r="I86" s="6"/>
      <c r="J86" s="7">
        <f t="shared" si="2"/>
        <v>0</v>
      </c>
      <c r="K86" s="6"/>
      <c r="L86" s="15">
        <f t="shared" si="3"/>
        <v>0</v>
      </c>
      <c r="M86" s="40" cm="1">
        <f t="array" ref="M86">SUMPRODUCT((Stock!E$2:E$843=BCom!A86)*(Stock!C$2:C$843="Disponible")*(Stock!G$2:G$843))</f>
        <v>19</v>
      </c>
    </row>
    <row r="87" spans="1:13" s="27" customFormat="1" ht="19.5" customHeight="1" thickTop="1" thickBot="1" x14ac:dyDescent="0.25">
      <c r="A87" s="18" t="s">
        <v>350</v>
      </c>
      <c r="B87" s="17"/>
      <c r="C87" s="1" t="s">
        <v>714</v>
      </c>
      <c r="D87" s="2"/>
      <c r="E87" s="3" t="str">
        <f>_xlfn.XLOOKUP(BCom!A87&amp;"Disponible",Tableau1[Colonne1],Tableau1[Désignation Article],"Article non référencé")</f>
        <v>Article 517</v>
      </c>
      <c r="F87" s="2">
        <v>24</v>
      </c>
      <c r="G87" s="4">
        <v>10</v>
      </c>
      <c r="H87" s="5"/>
      <c r="I87" s="6"/>
      <c r="J87" s="7">
        <f t="shared" si="2"/>
        <v>0</v>
      </c>
      <c r="K87" s="6"/>
      <c r="L87" s="15">
        <f t="shared" si="3"/>
        <v>0</v>
      </c>
      <c r="M87" s="40" cm="1">
        <f t="array" ref="M87">SUMPRODUCT((Stock!E$2:E$843=BCom!A87)*(Stock!C$2:C$843="Disponible")*(Stock!G$2:G$843))</f>
        <v>697</v>
      </c>
    </row>
    <row r="88" spans="1:13" s="27" customFormat="1" ht="19.5" customHeight="1" thickTop="1" thickBot="1" x14ac:dyDescent="0.25">
      <c r="A88" s="18" t="s">
        <v>351</v>
      </c>
      <c r="B88" s="17"/>
      <c r="C88" s="1" t="s">
        <v>715</v>
      </c>
      <c r="D88" s="2"/>
      <c r="E88" s="3" t="str">
        <f>_xlfn.XLOOKUP(BCom!A88&amp;"Disponible",Tableau1[Colonne1],Tableau1[Désignation Article],"Article non référencé")</f>
        <v>Article 520</v>
      </c>
      <c r="F88" s="2">
        <v>24</v>
      </c>
      <c r="G88" s="4">
        <v>10</v>
      </c>
      <c r="H88" s="5"/>
      <c r="I88" s="6"/>
      <c r="J88" s="7">
        <f t="shared" si="2"/>
        <v>0</v>
      </c>
      <c r="K88" s="6"/>
      <c r="L88" s="15">
        <f t="shared" si="3"/>
        <v>0</v>
      </c>
      <c r="M88" s="40" cm="1">
        <f t="array" ref="M88">SUMPRODUCT((Stock!E$2:E$843=BCom!A88)*(Stock!C$2:C$843="Disponible")*(Stock!G$2:G$843))</f>
        <v>18</v>
      </c>
    </row>
    <row r="89" spans="1:13" s="27" customFormat="1" ht="19.5" customHeight="1" thickTop="1" thickBot="1" x14ac:dyDescent="0.25">
      <c r="A89" s="39">
        <v>101038885</v>
      </c>
      <c r="B89" s="36"/>
      <c r="C89" s="1" t="s">
        <v>716</v>
      </c>
      <c r="D89" s="33"/>
      <c r="E89" s="3" t="str">
        <f>_xlfn.XLOOKUP(BCom!A89&amp;"Disponible",Tableau1[Colonne1],Tableau1[Désignation Article],"Article non référencé")</f>
        <v>Article 522</v>
      </c>
      <c r="F89" s="2">
        <v>24</v>
      </c>
      <c r="G89" s="4">
        <v>10</v>
      </c>
      <c r="H89" s="5"/>
      <c r="I89" s="6"/>
      <c r="J89" s="7">
        <f t="shared" si="2"/>
        <v>0</v>
      </c>
      <c r="K89" s="6"/>
      <c r="L89" s="15">
        <f t="shared" si="3"/>
        <v>0</v>
      </c>
      <c r="M89" s="40" cm="1">
        <f t="array" ref="M89">SUMPRODUCT((Stock!E$2:E$843=BCom!A89)*(Stock!C$2:C$843="Disponible")*(Stock!G$2:G$843))</f>
        <v>0</v>
      </c>
    </row>
    <row r="90" spans="1:13" s="27" customFormat="1" ht="19.5" customHeight="1" thickTop="1" thickBot="1" x14ac:dyDescent="0.25">
      <c r="A90" s="39" t="s">
        <v>353</v>
      </c>
      <c r="B90" s="36"/>
      <c r="C90" s="1" t="s">
        <v>717</v>
      </c>
      <c r="D90" s="33"/>
      <c r="E90" s="3" t="str">
        <f>_xlfn.XLOOKUP(BCom!A90&amp;"Disponible",Tableau1[Colonne1],Tableau1[Désignation Article],"Article non référencé")</f>
        <v>Article 525</v>
      </c>
      <c r="F90" s="2">
        <v>24</v>
      </c>
      <c r="G90" s="4">
        <v>10</v>
      </c>
      <c r="H90" s="5"/>
      <c r="I90" s="6"/>
      <c r="J90" s="7">
        <f t="shared" si="2"/>
        <v>0</v>
      </c>
      <c r="K90" s="6"/>
      <c r="L90" s="15">
        <f t="shared" si="3"/>
        <v>0</v>
      </c>
      <c r="M90" s="40" cm="1">
        <f t="array" ref="M90">SUMPRODUCT((Stock!E$2:E$843=BCom!A90)*(Stock!C$2:C$843="Disponible")*(Stock!G$2:G$843))</f>
        <v>1407</v>
      </c>
    </row>
    <row r="91" spans="1:13" s="27" customFormat="1" ht="19.5" customHeight="1" thickTop="1" thickBot="1" x14ac:dyDescent="0.25">
      <c r="A91" s="39" t="s">
        <v>354</v>
      </c>
      <c r="B91" s="36"/>
      <c r="C91" s="1" t="s">
        <v>718</v>
      </c>
      <c r="D91" s="33"/>
      <c r="E91" s="3" t="str">
        <f>_xlfn.XLOOKUP(BCom!A91&amp;"Disponible",Tableau1[Colonne1],Tableau1[Désignation Article],"Article non référencé")</f>
        <v>Article 526</v>
      </c>
      <c r="F91" s="2">
        <v>24</v>
      </c>
      <c r="G91" s="4">
        <v>10</v>
      </c>
      <c r="H91" s="5"/>
      <c r="I91" s="6"/>
      <c r="J91" s="7">
        <f t="shared" si="2"/>
        <v>0</v>
      </c>
      <c r="K91" s="6"/>
      <c r="L91" s="15">
        <f t="shared" si="3"/>
        <v>0</v>
      </c>
      <c r="M91" s="40" cm="1">
        <f t="array" ref="M91">SUMPRODUCT((Stock!E$2:E$843=BCom!A91)*(Stock!C$2:C$843="Disponible")*(Stock!G$2:G$843))</f>
        <v>579</v>
      </c>
    </row>
    <row r="92" spans="1:13" s="27" customFormat="1" ht="19.5" customHeight="1" thickTop="1" thickBot="1" x14ac:dyDescent="0.25">
      <c r="A92" s="18" t="s">
        <v>355</v>
      </c>
      <c r="B92" s="17"/>
      <c r="C92" s="1" t="s">
        <v>719</v>
      </c>
      <c r="D92" s="2"/>
      <c r="E92" s="3" t="str">
        <f>_xlfn.XLOOKUP(BCom!A92&amp;"Disponible",Tableau1[Colonne1],Tableau1[Désignation Article],"Article non référencé")</f>
        <v>Article 529</v>
      </c>
      <c r="F92" s="2">
        <v>24</v>
      </c>
      <c r="G92" s="4">
        <v>10</v>
      </c>
      <c r="H92" s="5"/>
      <c r="I92" s="6"/>
      <c r="J92" s="7">
        <f t="shared" si="2"/>
        <v>0</v>
      </c>
      <c r="K92" s="6"/>
      <c r="L92" s="15">
        <f t="shared" si="3"/>
        <v>0</v>
      </c>
      <c r="M92" s="40" cm="1">
        <f t="array" ref="M92">SUMPRODUCT((Stock!E$2:E$843=BCom!A92)*(Stock!C$2:C$843="Disponible")*(Stock!G$2:G$843))</f>
        <v>1646</v>
      </c>
    </row>
    <row r="93" spans="1:13" s="27" customFormat="1" ht="19.5" customHeight="1" thickTop="1" thickBot="1" x14ac:dyDescent="0.25">
      <c r="A93" s="18" t="s">
        <v>356</v>
      </c>
      <c r="B93" s="17"/>
      <c r="C93" s="1" t="s">
        <v>720</v>
      </c>
      <c r="D93" s="2"/>
      <c r="E93" s="3" t="str">
        <f>_xlfn.XLOOKUP(BCom!A93&amp;"Disponible",Tableau1[Colonne1],Tableau1[Désignation Article],"Article non référencé")</f>
        <v>Article 531</v>
      </c>
      <c r="F93" s="2">
        <v>24</v>
      </c>
      <c r="G93" s="4">
        <v>10</v>
      </c>
      <c r="H93" s="5"/>
      <c r="I93" s="6"/>
      <c r="J93" s="7">
        <f t="shared" si="2"/>
        <v>0</v>
      </c>
      <c r="K93" s="6"/>
      <c r="L93" s="15">
        <f t="shared" si="3"/>
        <v>0</v>
      </c>
      <c r="M93" s="40" cm="1">
        <f t="array" ref="M93">SUMPRODUCT((Stock!E$2:E$843=BCom!A93)*(Stock!C$2:C$843="Disponible")*(Stock!G$2:G$843))</f>
        <v>139</v>
      </c>
    </row>
    <row r="94" spans="1:13" s="27" customFormat="1" ht="19.5" customHeight="1" thickTop="1" thickBot="1" x14ac:dyDescent="0.25">
      <c r="A94" s="18" t="s">
        <v>357</v>
      </c>
      <c r="B94" s="17"/>
      <c r="C94" s="1" t="s">
        <v>721</v>
      </c>
      <c r="D94" s="2"/>
      <c r="E94" s="3" t="str">
        <f>_xlfn.XLOOKUP(BCom!A94&amp;"Disponible",Tableau1[Colonne1],Tableau1[Désignation Article],"Article non référencé")</f>
        <v>Article 532</v>
      </c>
      <c r="F94" s="2">
        <v>24</v>
      </c>
      <c r="G94" s="4">
        <v>10</v>
      </c>
      <c r="H94" s="5"/>
      <c r="I94" s="6"/>
      <c r="J94" s="7">
        <f t="shared" si="2"/>
        <v>0</v>
      </c>
      <c r="K94" s="6"/>
      <c r="L94" s="15">
        <f t="shared" si="3"/>
        <v>0</v>
      </c>
      <c r="M94" s="40" cm="1">
        <f t="array" ref="M94">SUMPRODUCT((Stock!E$2:E$843=BCom!A94)*(Stock!C$2:C$843="Disponible")*(Stock!G$2:G$843))</f>
        <v>2496</v>
      </c>
    </row>
    <row r="95" spans="1:13" s="27" customFormat="1" ht="19.5" customHeight="1" thickTop="1" thickBot="1" x14ac:dyDescent="0.25">
      <c r="A95" s="18" t="s">
        <v>336</v>
      </c>
      <c r="B95" s="17"/>
      <c r="C95" s="1" t="s">
        <v>722</v>
      </c>
      <c r="D95" s="2"/>
      <c r="E95" s="3" t="str">
        <f>_xlfn.XLOOKUP(BCom!A95&amp;"Disponible",Tableau1[Colonne1],Tableau1[Désignation Article],"Article non référencé")</f>
        <v>Article 492</v>
      </c>
      <c r="F95" s="2">
        <v>24</v>
      </c>
      <c r="G95" s="4">
        <v>10</v>
      </c>
      <c r="H95" s="5"/>
      <c r="I95" s="34"/>
      <c r="J95" s="7">
        <f t="shared" si="2"/>
        <v>0</v>
      </c>
      <c r="K95" s="6"/>
      <c r="L95" s="15">
        <f t="shared" si="3"/>
        <v>0</v>
      </c>
      <c r="M95" s="40" cm="1">
        <f t="array" ref="M95">SUMPRODUCT((Stock!E$2:E$843=BCom!A95)*(Stock!C$2:C$843="Disponible")*(Stock!G$2:G$843))</f>
        <v>153</v>
      </c>
    </row>
    <row r="96" spans="1:13" s="27" customFormat="1" ht="19.5" customHeight="1" thickTop="1" thickBot="1" x14ac:dyDescent="0.25">
      <c r="A96" s="18" t="s">
        <v>337</v>
      </c>
      <c r="B96" s="17"/>
      <c r="C96" s="1" t="s">
        <v>723</v>
      </c>
      <c r="D96" s="2"/>
      <c r="E96" s="3" t="str">
        <f>_xlfn.XLOOKUP(BCom!A96&amp;"Disponible",Tableau1[Colonne1],Tableau1[Désignation Article],"Article non référencé")</f>
        <v>Article 493</v>
      </c>
      <c r="F96" s="2">
        <v>24</v>
      </c>
      <c r="G96" s="4">
        <v>10</v>
      </c>
      <c r="H96" s="5"/>
      <c r="I96" s="34"/>
      <c r="J96" s="7">
        <f t="shared" si="2"/>
        <v>0</v>
      </c>
      <c r="K96" s="6"/>
      <c r="L96" s="15">
        <f t="shared" si="3"/>
        <v>0</v>
      </c>
      <c r="M96" s="40" cm="1">
        <f t="array" ref="M96">SUMPRODUCT((Stock!E$2:E$843=BCom!A96)*(Stock!C$2:C$843="Disponible")*(Stock!G$2:G$843))</f>
        <v>119</v>
      </c>
    </row>
    <row r="97" spans="1:13" s="27" customFormat="1" ht="19.5" customHeight="1" thickTop="1" thickBot="1" x14ac:dyDescent="0.25">
      <c r="A97" s="18" t="s">
        <v>338</v>
      </c>
      <c r="B97" s="17"/>
      <c r="C97" s="1" t="s">
        <v>724</v>
      </c>
      <c r="D97" s="2"/>
      <c r="E97" s="3" t="str">
        <f>_xlfn.XLOOKUP(BCom!A97&amp;"Disponible",Tableau1[Colonne1],Tableau1[Désignation Article],"Article non référencé")</f>
        <v>Article 494</v>
      </c>
      <c r="F97" s="2">
        <v>24</v>
      </c>
      <c r="G97" s="4">
        <v>10</v>
      </c>
      <c r="H97" s="5"/>
      <c r="I97" s="34"/>
      <c r="J97" s="7">
        <f t="shared" si="2"/>
        <v>0</v>
      </c>
      <c r="K97" s="6"/>
      <c r="L97" s="15">
        <f t="shared" si="3"/>
        <v>0</v>
      </c>
      <c r="M97" s="40" cm="1">
        <f t="array" ref="M97">SUMPRODUCT((Stock!E$2:E$843=BCom!A97)*(Stock!C$2:C$843="Disponible")*(Stock!G$2:G$843))</f>
        <v>77</v>
      </c>
    </row>
    <row r="98" spans="1:13" s="27" customFormat="1" ht="19.5" customHeight="1" thickTop="1" thickBot="1" x14ac:dyDescent="0.25">
      <c r="A98" s="18" t="s">
        <v>339</v>
      </c>
      <c r="B98" s="17"/>
      <c r="C98" s="1" t="s">
        <v>725</v>
      </c>
      <c r="D98" s="2"/>
      <c r="E98" s="3" t="str">
        <f>_xlfn.XLOOKUP(BCom!A98&amp;"Disponible",Tableau1[Colonne1],Tableau1[Désignation Article],"Article non référencé")</f>
        <v>Article 496</v>
      </c>
      <c r="F98" s="2">
        <v>24</v>
      </c>
      <c r="G98" s="4">
        <v>10</v>
      </c>
      <c r="H98" s="5"/>
      <c r="I98" s="34"/>
      <c r="J98" s="7">
        <f t="shared" si="2"/>
        <v>0</v>
      </c>
      <c r="K98" s="6"/>
      <c r="L98" s="15">
        <f t="shared" si="3"/>
        <v>0</v>
      </c>
      <c r="M98" s="40" cm="1">
        <f t="array" ref="M98">SUMPRODUCT((Stock!E$2:E$843=BCom!A98)*(Stock!C$2:C$843="Disponible")*(Stock!G$2:G$843))</f>
        <v>84</v>
      </c>
    </row>
    <row r="99" spans="1:13" s="27" customFormat="1" ht="19.5" customHeight="1" thickTop="1" thickBot="1" x14ac:dyDescent="0.25">
      <c r="A99" s="18" t="s">
        <v>340</v>
      </c>
      <c r="B99" s="17"/>
      <c r="C99" s="1" t="s">
        <v>726</v>
      </c>
      <c r="D99" s="2"/>
      <c r="E99" s="3" t="str">
        <f>_xlfn.XLOOKUP(BCom!A99&amp;"Disponible",Tableau1[Colonne1],Tableau1[Désignation Article],"Article non référencé")</f>
        <v>Article 497</v>
      </c>
      <c r="F99" s="2">
        <v>24</v>
      </c>
      <c r="G99" s="4">
        <v>10</v>
      </c>
      <c r="H99" s="5"/>
      <c r="I99" s="34"/>
      <c r="J99" s="7">
        <f t="shared" si="2"/>
        <v>0</v>
      </c>
      <c r="K99" s="6"/>
      <c r="L99" s="15">
        <f t="shared" si="3"/>
        <v>0</v>
      </c>
      <c r="M99" s="40" cm="1">
        <f t="array" ref="M99">SUMPRODUCT((Stock!E$2:E$843=BCom!A99)*(Stock!C$2:C$843="Disponible")*(Stock!G$2:G$843))</f>
        <v>105</v>
      </c>
    </row>
    <row r="100" spans="1:13" s="27" customFormat="1" ht="19.5" customHeight="1" thickTop="1" thickBot="1" x14ac:dyDescent="0.25">
      <c r="A100" s="18" t="s">
        <v>341</v>
      </c>
      <c r="B100" s="17"/>
      <c r="C100" s="1" t="s">
        <v>727</v>
      </c>
      <c r="D100" s="2"/>
      <c r="E100" s="3" t="str">
        <f>_xlfn.XLOOKUP(BCom!A100&amp;"Disponible",Tableau1[Colonne1],Tableau1[Désignation Article],"Article non référencé")</f>
        <v>Article 499</v>
      </c>
      <c r="F100" s="2">
        <v>24</v>
      </c>
      <c r="G100" s="4">
        <v>10</v>
      </c>
      <c r="H100" s="5"/>
      <c r="I100" s="34"/>
      <c r="J100" s="7">
        <f t="shared" si="2"/>
        <v>0</v>
      </c>
      <c r="K100" s="6"/>
      <c r="L100" s="15">
        <f t="shared" si="3"/>
        <v>0</v>
      </c>
      <c r="M100" s="40" cm="1">
        <f t="array" ref="M100">SUMPRODUCT((Stock!E$2:E$843=BCom!A100)*(Stock!C$2:C$843="Disponible")*(Stock!G$2:G$843))</f>
        <v>140</v>
      </c>
    </row>
    <row r="101" spans="1:13" s="27" customFormat="1" ht="19.5" customHeight="1" thickTop="1" thickBot="1" x14ac:dyDescent="0.25">
      <c r="A101" s="18" t="s">
        <v>342</v>
      </c>
      <c r="B101" s="17"/>
      <c r="C101" s="1" t="s">
        <v>728</v>
      </c>
      <c r="D101" s="2"/>
      <c r="E101" s="3" t="str">
        <f>_xlfn.XLOOKUP(BCom!A101&amp;"Disponible",Tableau1[Colonne1],Tableau1[Désignation Article],"Article non référencé")</f>
        <v>Article 501</v>
      </c>
      <c r="F101" s="2">
        <v>24</v>
      </c>
      <c r="G101" s="4">
        <v>10</v>
      </c>
      <c r="H101" s="5"/>
      <c r="I101" s="34"/>
      <c r="J101" s="7">
        <f t="shared" si="2"/>
        <v>0</v>
      </c>
      <c r="K101" s="6"/>
      <c r="L101" s="15">
        <f t="shared" si="3"/>
        <v>0</v>
      </c>
      <c r="M101" s="40" cm="1">
        <f t="array" ref="M101">SUMPRODUCT((Stock!E$2:E$843=BCom!A101)*(Stock!C$2:C$843="Disponible")*(Stock!G$2:G$843))</f>
        <v>110</v>
      </c>
    </row>
    <row r="102" spans="1:13" s="27" customFormat="1" ht="19.5" customHeight="1" thickTop="1" thickBot="1" x14ac:dyDescent="0.25">
      <c r="A102" s="19" t="s">
        <v>343</v>
      </c>
      <c r="B102" s="17"/>
      <c r="C102" s="1" t="s">
        <v>729</v>
      </c>
      <c r="D102" s="2"/>
      <c r="E102" s="3" t="str">
        <f>_xlfn.XLOOKUP(BCom!A102&amp;"Disponible",Tableau1[Colonne1],Tableau1[Désignation Article],"Article non référencé")</f>
        <v>Article 502</v>
      </c>
      <c r="F102" s="2">
        <v>24</v>
      </c>
      <c r="G102" s="4">
        <v>10</v>
      </c>
      <c r="H102" s="5"/>
      <c r="I102" s="34"/>
      <c r="J102" s="7">
        <f>I102*G102</f>
        <v>0</v>
      </c>
      <c r="K102" s="6"/>
      <c r="L102" s="15">
        <f t="shared" si="3"/>
        <v>0</v>
      </c>
      <c r="M102" s="40" cm="1">
        <f t="array" ref="M102">SUMPRODUCT((Stock!E$2:E$843=BCom!A102)*(Stock!C$2:C$843="Disponible")*(Stock!G$2:G$843))</f>
        <v>135</v>
      </c>
    </row>
    <row r="103" spans="1:13" ht="13.5" thickTop="1" x14ac:dyDescent="0.2">
      <c r="A103" s="13"/>
    </row>
    <row r="104" spans="1:13" ht="13.5" thickBot="1" x14ac:dyDescent="0.25">
      <c r="A104" s="13"/>
    </row>
    <row r="105" spans="1:13" ht="12.4" customHeight="1" thickBot="1" x14ac:dyDescent="0.25">
      <c r="A105" s="83" t="s">
        <v>553</v>
      </c>
      <c r="B105" s="84"/>
      <c r="C105" s="84"/>
      <c r="D105" s="84"/>
      <c r="E105" s="84"/>
      <c r="F105" s="84"/>
      <c r="G105" s="85"/>
      <c r="I105" s="58" t="s">
        <v>554</v>
      </c>
      <c r="J105" s="59"/>
      <c r="K105" s="86">
        <f>SUM(J14:J102)</f>
        <v>0</v>
      </c>
      <c r="L105" s="87"/>
    </row>
    <row r="106" spans="1:13" ht="27" customHeight="1" thickBot="1" x14ac:dyDescent="0.25">
      <c r="A106" s="90"/>
      <c r="B106" s="91"/>
      <c r="C106" s="91"/>
      <c r="D106" s="91"/>
      <c r="E106" s="91"/>
      <c r="F106" s="91"/>
      <c r="G106" s="92"/>
      <c r="I106" s="60"/>
      <c r="J106" s="61"/>
      <c r="K106" s="88"/>
      <c r="L106" s="89"/>
    </row>
    <row r="107" spans="1:13" ht="13.5" thickBot="1" x14ac:dyDescent="0.25">
      <c r="A107" s="93"/>
      <c r="B107" s="94"/>
      <c r="C107" s="94"/>
      <c r="D107" s="94"/>
      <c r="E107" s="94"/>
      <c r="F107" s="94"/>
      <c r="G107" s="95"/>
      <c r="I107" s="20"/>
      <c r="J107" s="20"/>
      <c r="K107" s="20"/>
      <c r="L107" s="20"/>
    </row>
    <row r="108" spans="1:13" ht="25.5" customHeight="1" x14ac:dyDescent="0.2">
      <c r="A108" s="93"/>
      <c r="B108" s="94"/>
      <c r="C108" s="94"/>
      <c r="D108" s="94"/>
      <c r="E108" s="94"/>
      <c r="F108" s="94"/>
      <c r="G108" s="95"/>
      <c r="I108" s="58" t="s">
        <v>555</v>
      </c>
      <c r="J108" s="59"/>
      <c r="K108" s="99">
        <f>COUNTA(I14:I102)</f>
        <v>0</v>
      </c>
      <c r="L108" s="87"/>
    </row>
    <row r="109" spans="1:13" ht="13.15" customHeight="1" thickBot="1" x14ac:dyDescent="0.25">
      <c r="A109" s="93"/>
      <c r="B109" s="94"/>
      <c r="C109" s="94"/>
      <c r="D109" s="94"/>
      <c r="E109" s="94"/>
      <c r="F109" s="94"/>
      <c r="G109" s="95"/>
      <c r="I109" s="60"/>
      <c r="J109" s="61"/>
      <c r="K109" s="88"/>
      <c r="L109" s="89"/>
    </row>
    <row r="110" spans="1:13" ht="13.5" thickBot="1" x14ac:dyDescent="0.25">
      <c r="A110" s="93"/>
      <c r="B110" s="94"/>
      <c r="C110" s="94"/>
      <c r="D110" s="94"/>
      <c r="E110" s="94"/>
      <c r="F110" s="94"/>
      <c r="G110" s="95"/>
      <c r="I110" s="20"/>
      <c r="J110" s="20"/>
      <c r="K110" s="20"/>
      <c r="L110" s="20"/>
    </row>
    <row r="111" spans="1:13" ht="27.4" customHeight="1" x14ac:dyDescent="0.2">
      <c r="A111" s="93"/>
      <c r="B111" s="94"/>
      <c r="C111" s="94"/>
      <c r="D111" s="94"/>
      <c r="E111" s="94"/>
      <c r="F111" s="94"/>
      <c r="G111" s="95"/>
      <c r="I111" s="75" t="s">
        <v>556</v>
      </c>
      <c r="J111" s="76"/>
      <c r="K111" s="99">
        <f>SUM(K14:K102)</f>
        <v>0</v>
      </c>
      <c r="L111" s="87"/>
    </row>
    <row r="112" spans="1:13" ht="13.15" customHeight="1" thickBot="1" x14ac:dyDescent="0.25">
      <c r="A112" s="93"/>
      <c r="B112" s="94"/>
      <c r="C112" s="94"/>
      <c r="D112" s="94"/>
      <c r="E112" s="94"/>
      <c r="F112" s="94"/>
      <c r="G112" s="95"/>
      <c r="I112" s="77"/>
      <c r="J112" s="78"/>
      <c r="K112" s="88"/>
      <c r="L112" s="89"/>
    </row>
    <row r="113" spans="1:12" ht="13.5" thickBot="1" x14ac:dyDescent="0.25">
      <c r="A113" s="93"/>
      <c r="B113" s="94"/>
      <c r="C113" s="94"/>
      <c r="D113" s="94"/>
      <c r="E113" s="94"/>
      <c r="F113" s="94"/>
      <c r="G113" s="95"/>
      <c r="I113" s="20"/>
      <c r="J113" s="20"/>
      <c r="K113" s="20"/>
      <c r="L113" s="20"/>
    </row>
    <row r="114" spans="1:12" ht="12.4" customHeight="1" x14ac:dyDescent="0.2">
      <c r="A114" s="93"/>
      <c r="B114" s="94"/>
      <c r="C114" s="94"/>
      <c r="D114" s="94"/>
      <c r="E114" s="94"/>
      <c r="F114" s="94"/>
      <c r="G114" s="95"/>
      <c r="I114" s="75" t="s">
        <v>557</v>
      </c>
      <c r="J114" s="76"/>
      <c r="K114" s="79">
        <f>SUM(L14:L102)</f>
        <v>0</v>
      </c>
      <c r="L114" s="80"/>
    </row>
    <row r="115" spans="1:12" ht="30" customHeight="1" thickBot="1" x14ac:dyDescent="0.25">
      <c r="A115" s="96"/>
      <c r="B115" s="97"/>
      <c r="C115" s="97"/>
      <c r="D115" s="97"/>
      <c r="E115" s="97"/>
      <c r="F115" s="97"/>
      <c r="G115" s="98"/>
      <c r="I115" s="77"/>
      <c r="J115" s="78"/>
      <c r="K115" s="81"/>
      <c r="L115" s="82"/>
    </row>
  </sheetData>
  <mergeCells count="17">
    <mergeCell ref="I114:J115"/>
    <mergeCell ref="K114:L115"/>
    <mergeCell ref="A105:G105"/>
    <mergeCell ref="I105:J106"/>
    <mergeCell ref="K105:L106"/>
    <mergeCell ref="A106:G115"/>
    <mergeCell ref="I108:J109"/>
    <mergeCell ref="K108:L109"/>
    <mergeCell ref="I111:J112"/>
    <mergeCell ref="K111:L112"/>
    <mergeCell ref="A10:B11"/>
    <mergeCell ref="C10:E11"/>
    <mergeCell ref="A1:N2"/>
    <mergeCell ref="A4:B5"/>
    <mergeCell ref="C4:E5"/>
    <mergeCell ref="A7:B8"/>
    <mergeCell ref="C7:E8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5D75-7B4A-434B-B5F6-595654BC7839}">
  <sheetPr filterMode="1"/>
  <dimension ref="A1:T300"/>
  <sheetViews>
    <sheetView workbookViewId="0"/>
  </sheetViews>
  <sheetFormatPr baseColWidth="10" defaultRowHeight="12.75" x14ac:dyDescent="0.2"/>
  <cols>
    <col min="4" max="4" width="12" bestFit="1" customWidth="1"/>
    <col min="6" max="6" width="18" customWidth="1"/>
    <col min="10" max="10" width="18.7109375" bestFit="1" customWidth="1"/>
  </cols>
  <sheetData>
    <row r="1" spans="1:20" ht="42.75" thickTop="1" x14ac:dyDescent="0.2">
      <c r="A1" s="43" t="s">
        <v>24</v>
      </c>
      <c r="B1" s="43" t="s">
        <v>25</v>
      </c>
      <c r="C1" s="44" t="s">
        <v>26</v>
      </c>
      <c r="D1" s="45" t="s">
        <v>63</v>
      </c>
      <c r="E1" s="46" t="s">
        <v>27</v>
      </c>
      <c r="F1" s="47" t="s">
        <v>28</v>
      </c>
      <c r="G1" s="46" t="s">
        <v>29</v>
      </c>
      <c r="H1" s="48" t="s">
        <v>30</v>
      </c>
      <c r="I1" s="43" t="s">
        <v>31</v>
      </c>
      <c r="J1" s="49" t="s">
        <v>731</v>
      </c>
      <c r="K1" s="43" t="s">
        <v>32</v>
      </c>
      <c r="L1" s="43" t="s">
        <v>33</v>
      </c>
      <c r="M1" s="43" t="s">
        <v>34</v>
      </c>
      <c r="N1" s="43" t="s">
        <v>35</v>
      </c>
      <c r="O1" s="43" t="s">
        <v>36</v>
      </c>
      <c r="P1" s="43" t="s">
        <v>37</v>
      </c>
      <c r="Q1" s="43" t="s">
        <v>38</v>
      </c>
      <c r="R1" s="43" t="s">
        <v>39</v>
      </c>
      <c r="S1" s="43" t="s">
        <v>40</v>
      </c>
      <c r="T1" s="43" t="s">
        <v>41</v>
      </c>
    </row>
    <row r="2" spans="1:20" x14ac:dyDescent="0.2">
      <c r="A2" t="str" cm="1">
        <f t="array" ref="A2:T2">_xlfn._xlws.FILTER(Tableau1[[Site]:[Ajustements de Stock
(71)]],Tableau1[Désignation Article]=BCom!E14,"Non référencé")</f>
        <v>Amiens</v>
      </c>
      <c r="B2">
        <v>0</v>
      </c>
      <c r="C2" t="str">
        <v>Disponible</v>
      </c>
      <c r="D2">
        <v>35410000919</v>
      </c>
      <c r="E2" t="str">
        <v>024.0101</v>
      </c>
      <c r="F2" t="str">
        <v>Article 198</v>
      </c>
      <c r="G2">
        <v>0</v>
      </c>
      <c r="H2">
        <v>238</v>
      </c>
      <c r="I2">
        <v>0</v>
      </c>
      <c r="J2" t="str">
        <v>024.0101Disponible</v>
      </c>
      <c r="K2">
        <v>0</v>
      </c>
      <c r="L2">
        <v>1</v>
      </c>
      <c r="M2">
        <v>238</v>
      </c>
      <c r="N2">
        <v>0</v>
      </c>
      <c r="O2">
        <v>0</v>
      </c>
      <c r="P2">
        <v>0</v>
      </c>
      <c r="Q2">
        <v>0</v>
      </c>
      <c r="R2">
        <v>0</v>
      </c>
      <c r="S2">
        <v>1</v>
      </c>
      <c r="T2">
        <v>0</v>
      </c>
    </row>
    <row r="3" spans="1:20" x14ac:dyDescent="0.2">
      <c r="A3" t="str" cm="1">
        <f t="array" ref="A3:T3">_xlfn._xlws.FILTER(Tableau1[[Site]:[Ajustements de Stock
(71)]],Tableau1[Désignation Article]=BCom!E15,"Non référencé")</f>
        <v>Amiens</v>
      </c>
      <c r="B3">
        <v>0</v>
      </c>
      <c r="C3" t="str">
        <v>Disponible</v>
      </c>
      <c r="D3">
        <v>35410004036</v>
      </c>
      <c r="E3" t="str">
        <v>600.0973</v>
      </c>
      <c r="F3" t="str">
        <v>Article 712</v>
      </c>
      <c r="G3">
        <v>778</v>
      </c>
      <c r="H3">
        <v>960</v>
      </c>
      <c r="I3">
        <v>0</v>
      </c>
      <c r="J3" t="str">
        <v>600.0973Disponible</v>
      </c>
      <c r="K3">
        <v>0</v>
      </c>
      <c r="L3">
        <v>3</v>
      </c>
      <c r="M3">
        <v>182</v>
      </c>
      <c r="N3">
        <v>0</v>
      </c>
      <c r="O3">
        <v>0</v>
      </c>
      <c r="P3">
        <v>0</v>
      </c>
      <c r="Q3">
        <v>0</v>
      </c>
      <c r="R3">
        <v>0</v>
      </c>
      <c r="S3">
        <v>3</v>
      </c>
      <c r="T3">
        <v>0</v>
      </c>
    </row>
    <row r="4" spans="1:20" hidden="1" x14ac:dyDescent="0.2">
      <c r="A4" t="str" cm="1">
        <f t="array" ref="A4">_xlfn._xlws.FILTER(Tableau1[[Site]:[Ajustements de Stock
(71)]],Tableau1[Désignation Article]=BCom!E16,"Non référencé")</f>
        <v>Non référencé</v>
      </c>
    </row>
    <row r="5" spans="1:20" x14ac:dyDescent="0.2">
      <c r="A5" t="str" cm="1">
        <f t="array" ref="A5:T5">_xlfn._xlws.FILTER(Tableau1[[Site]:[Ajustements de Stock
(71)]],Tableau1[Désignation Article]=BCom!E17,"Non référencé")</f>
        <v>Amiens</v>
      </c>
      <c r="B5">
        <v>0</v>
      </c>
      <c r="C5" t="str">
        <v>Disponible</v>
      </c>
      <c r="D5">
        <v>35410003160</v>
      </c>
      <c r="E5" t="str">
        <v>600.0387</v>
      </c>
      <c r="F5" t="str">
        <v>Article 700</v>
      </c>
      <c r="G5">
        <v>15</v>
      </c>
      <c r="H5">
        <v>26</v>
      </c>
      <c r="I5">
        <v>0</v>
      </c>
      <c r="J5" t="str">
        <v>600.0387Disponible</v>
      </c>
      <c r="K5">
        <v>0</v>
      </c>
      <c r="L5">
        <v>0</v>
      </c>
      <c r="M5">
        <v>2</v>
      </c>
      <c r="N5">
        <v>9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 t="str" cm="1">
        <f t="array" ref="A6:T6">_xlfn._xlws.FILTER(Tableau1[[Site]:[Ajustements de Stock
(71)]],Tableau1[Désignation Article]=BCom!E18,"Non référencé")</f>
        <v>Amiens</v>
      </c>
      <c r="B6">
        <v>0</v>
      </c>
      <c r="C6" t="str">
        <v>Disponible</v>
      </c>
      <c r="D6">
        <v>35410001123</v>
      </c>
      <c r="E6" t="str">
        <v>074.0017</v>
      </c>
      <c r="F6" t="str">
        <v>Article 216</v>
      </c>
      <c r="G6">
        <v>3</v>
      </c>
      <c r="H6">
        <v>4</v>
      </c>
      <c r="I6">
        <v>0</v>
      </c>
      <c r="J6" t="str">
        <v>074.0017Disponible</v>
      </c>
      <c r="K6">
        <v>0</v>
      </c>
      <c r="L6">
        <v>0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2">
      <c r="A7" t="str" cm="1">
        <f t="array" ref="A7:T7">_xlfn._xlws.FILTER(Tableau1[[Site]:[Ajustements de Stock
(71)]],Tableau1[Désignation Article]=BCom!E19,"Non référencé")</f>
        <v>Amiens</v>
      </c>
      <c r="B7">
        <v>0</v>
      </c>
      <c r="C7" t="str">
        <v>Disponible</v>
      </c>
      <c r="D7">
        <v>35410002287</v>
      </c>
      <c r="E7" t="str">
        <v>099.0011</v>
      </c>
      <c r="F7" t="str">
        <v>Article 384</v>
      </c>
      <c r="G7">
        <v>45</v>
      </c>
      <c r="H7">
        <v>69</v>
      </c>
      <c r="I7">
        <v>0</v>
      </c>
      <c r="J7" t="str">
        <v>099.0011Disponible</v>
      </c>
      <c r="K7">
        <v>0</v>
      </c>
      <c r="L7">
        <v>0</v>
      </c>
      <c r="M7">
        <v>24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 t="str" cm="1">
        <f t="array" ref="A8:T8">_xlfn._xlws.FILTER(Tableau1[[Site]:[Ajustements de Stock
(71)]],Tableau1[Désignation Article]=BCom!E20,"Non référencé")</f>
        <v>Amiens</v>
      </c>
      <c r="B8">
        <v>0</v>
      </c>
      <c r="C8" t="str">
        <v>Disponible</v>
      </c>
      <c r="D8">
        <v>35410005488</v>
      </c>
      <c r="E8" t="str">
        <v>008.0423</v>
      </c>
      <c r="F8" t="str">
        <v>Article 109</v>
      </c>
      <c r="G8">
        <v>1</v>
      </c>
      <c r="H8">
        <v>122</v>
      </c>
      <c r="I8">
        <v>0</v>
      </c>
      <c r="J8" t="str">
        <v>008.0423Disponible</v>
      </c>
      <c r="K8">
        <v>0</v>
      </c>
      <c r="L8">
        <v>1</v>
      </c>
      <c r="M8">
        <v>122</v>
      </c>
      <c r="N8">
        <v>0</v>
      </c>
      <c r="O8">
        <v>0</v>
      </c>
      <c r="P8">
        <v>0</v>
      </c>
      <c r="Q8">
        <v>0</v>
      </c>
      <c r="R8">
        <v>1</v>
      </c>
      <c r="S8">
        <v>1</v>
      </c>
      <c r="T8">
        <v>0</v>
      </c>
    </row>
    <row r="9" spans="1:20" x14ac:dyDescent="0.2">
      <c r="A9" t="str" cm="1">
        <f t="array" ref="A9:T9">_xlfn._xlws.FILTER(Tableau1[[Site]:[Ajustements de Stock
(71)]],Tableau1[Désignation Article]=BCom!E21,"Non référencé")</f>
        <v>Amiens</v>
      </c>
      <c r="B9">
        <v>0</v>
      </c>
      <c r="C9" t="str">
        <v>Disponible</v>
      </c>
      <c r="D9">
        <v>35410005496</v>
      </c>
      <c r="E9" t="str">
        <v>008.0424</v>
      </c>
      <c r="F9" t="str">
        <v>Article 112</v>
      </c>
      <c r="G9">
        <v>836</v>
      </c>
      <c r="H9">
        <v>913</v>
      </c>
      <c r="I9">
        <v>400</v>
      </c>
      <c r="J9" t="str">
        <v>008.0424Disponible</v>
      </c>
      <c r="K9">
        <v>0</v>
      </c>
      <c r="L9">
        <v>1</v>
      </c>
      <c r="M9">
        <v>478</v>
      </c>
      <c r="N9">
        <v>0</v>
      </c>
      <c r="O9">
        <v>0</v>
      </c>
      <c r="P9">
        <v>0</v>
      </c>
      <c r="Q9">
        <v>0</v>
      </c>
      <c r="R9">
        <v>401</v>
      </c>
      <c r="S9">
        <v>401</v>
      </c>
      <c r="T9">
        <v>0</v>
      </c>
    </row>
    <row r="10" spans="1:20" x14ac:dyDescent="0.2">
      <c r="A10" t="str" cm="1">
        <f t="array" ref="A10:T10">_xlfn._xlws.FILTER(Tableau1[[Site]:[Ajustements de Stock
(71)]],Tableau1[Désignation Article]=BCom!E22,"Non référencé")</f>
        <v>Amiens</v>
      </c>
      <c r="B10">
        <v>0</v>
      </c>
      <c r="C10" t="str">
        <v>Disponible</v>
      </c>
      <c r="D10">
        <v>35410005504</v>
      </c>
      <c r="E10" t="str">
        <v>008.0429</v>
      </c>
      <c r="F10" t="str">
        <v>Article 115</v>
      </c>
      <c r="G10">
        <v>422</v>
      </c>
      <c r="H10">
        <v>531</v>
      </c>
      <c r="I10">
        <v>0</v>
      </c>
      <c r="J10" t="str">
        <v>008.0429Disponible</v>
      </c>
      <c r="K10">
        <v>0</v>
      </c>
      <c r="L10">
        <v>4</v>
      </c>
      <c r="M10">
        <v>112</v>
      </c>
      <c r="N10">
        <v>0</v>
      </c>
      <c r="O10">
        <v>0</v>
      </c>
      <c r="P10">
        <v>0</v>
      </c>
      <c r="Q10">
        <v>0</v>
      </c>
      <c r="R10">
        <v>3</v>
      </c>
      <c r="S10">
        <v>4</v>
      </c>
      <c r="T10">
        <v>0</v>
      </c>
    </row>
    <row r="11" spans="1:20" x14ac:dyDescent="0.2">
      <c r="A11" t="str" cm="1">
        <f t="array" ref="A11:T11">_xlfn._xlws.FILTER(Tableau1[[Site]:[Ajustements de Stock
(71)]],Tableau1[Désignation Article]=BCom!E23,"Non référencé")</f>
        <v>Amiens</v>
      </c>
      <c r="B11">
        <v>0</v>
      </c>
      <c r="C11" t="str">
        <v>Disponible</v>
      </c>
      <c r="D11">
        <v>35410005512</v>
      </c>
      <c r="E11" t="str">
        <v>008.0430</v>
      </c>
      <c r="F11" t="str">
        <v>Article 119</v>
      </c>
      <c r="G11">
        <v>7</v>
      </c>
      <c r="H11">
        <v>313</v>
      </c>
      <c r="I11">
        <v>0</v>
      </c>
      <c r="J11" t="str">
        <v>008.0430Disponible</v>
      </c>
      <c r="K11">
        <v>0</v>
      </c>
      <c r="L11">
        <v>7</v>
      </c>
      <c r="M11">
        <v>312</v>
      </c>
      <c r="N11">
        <v>0</v>
      </c>
      <c r="O11">
        <v>0</v>
      </c>
      <c r="P11">
        <v>0</v>
      </c>
      <c r="Q11">
        <v>0</v>
      </c>
      <c r="R11">
        <v>16</v>
      </c>
      <c r="S11">
        <v>17</v>
      </c>
      <c r="T11">
        <v>0</v>
      </c>
    </row>
    <row r="12" spans="1:20" x14ac:dyDescent="0.2">
      <c r="A12" t="str" cm="1">
        <f t="array" ref="A12:T12">_xlfn._xlws.FILTER(Tableau1[[Site]:[Ajustements de Stock
(71)]],Tableau1[Désignation Article]=BCom!E24,"Non référencé")</f>
        <v>Amiens</v>
      </c>
      <c r="B12">
        <v>0</v>
      </c>
      <c r="C12" t="str">
        <v>Disponible</v>
      </c>
      <c r="D12">
        <v>35410005520</v>
      </c>
      <c r="E12" t="str">
        <v>008.0431</v>
      </c>
      <c r="F12" t="str">
        <v>Article 124</v>
      </c>
      <c r="G12">
        <v>8022</v>
      </c>
      <c r="H12">
        <v>11747</v>
      </c>
      <c r="I12">
        <v>0</v>
      </c>
      <c r="J12" t="str">
        <v>008.0431Disponible</v>
      </c>
      <c r="K12">
        <v>0</v>
      </c>
      <c r="L12">
        <v>57</v>
      </c>
      <c r="M12">
        <v>3746</v>
      </c>
      <c r="N12">
        <v>28</v>
      </c>
      <c r="O12">
        <v>0</v>
      </c>
      <c r="P12">
        <v>0</v>
      </c>
      <c r="Q12">
        <v>0</v>
      </c>
      <c r="R12">
        <v>49</v>
      </c>
      <c r="S12">
        <v>57</v>
      </c>
      <c r="T12">
        <v>0</v>
      </c>
    </row>
    <row r="13" spans="1:20" x14ac:dyDescent="0.2">
      <c r="A13" t="str" cm="1">
        <f t="array" ref="A13:T13">_xlfn._xlws.FILTER(Tableau1[[Site]:[Ajustements de Stock
(71)]],Tableau1[Désignation Article]=BCom!E25,"Non référencé")</f>
        <v>Amiens</v>
      </c>
      <c r="B13">
        <v>0</v>
      </c>
      <c r="C13" t="str">
        <v>Disponible</v>
      </c>
      <c r="D13">
        <v>35410005538</v>
      </c>
      <c r="E13" t="str">
        <v>008.0436</v>
      </c>
      <c r="F13" t="str">
        <v>Article 129</v>
      </c>
      <c r="G13">
        <v>10</v>
      </c>
      <c r="H13">
        <v>1040</v>
      </c>
      <c r="I13">
        <v>0</v>
      </c>
      <c r="J13" t="str">
        <v>008.0436Disponible</v>
      </c>
      <c r="K13">
        <v>0</v>
      </c>
      <c r="L13">
        <v>15</v>
      </c>
      <c r="M13">
        <v>1040</v>
      </c>
      <c r="N13">
        <v>0</v>
      </c>
      <c r="O13">
        <v>0</v>
      </c>
      <c r="P13">
        <v>0</v>
      </c>
      <c r="Q13">
        <v>0</v>
      </c>
      <c r="R13">
        <v>10</v>
      </c>
      <c r="S13">
        <v>20</v>
      </c>
      <c r="T13">
        <v>5</v>
      </c>
    </row>
    <row r="14" spans="1:20" x14ac:dyDescent="0.2">
      <c r="A14" t="str" cm="1">
        <f t="array" ref="A14:T14">_xlfn._xlws.FILTER(Tableau1[[Site]:[Ajustements de Stock
(71)]],Tableau1[Désignation Article]=BCom!E26,"Non référencé")</f>
        <v>Amiens</v>
      </c>
      <c r="B14">
        <v>0</v>
      </c>
      <c r="C14" t="str">
        <v>Disponible</v>
      </c>
      <c r="D14">
        <v>35410005546</v>
      </c>
      <c r="E14" t="str">
        <v>008.0437</v>
      </c>
      <c r="F14" t="str">
        <v>Article 133</v>
      </c>
      <c r="G14">
        <v>987</v>
      </c>
      <c r="H14">
        <v>1139</v>
      </c>
      <c r="I14">
        <v>0</v>
      </c>
      <c r="J14" t="str">
        <v>008.0437Disponible</v>
      </c>
      <c r="K14">
        <v>0</v>
      </c>
      <c r="L14">
        <v>1</v>
      </c>
      <c r="M14">
        <v>153</v>
      </c>
      <c r="N14">
        <v>0</v>
      </c>
      <c r="O14">
        <v>0</v>
      </c>
      <c r="P14">
        <v>0</v>
      </c>
      <c r="Q14">
        <v>0</v>
      </c>
      <c r="R14">
        <v>1</v>
      </c>
      <c r="S14">
        <v>1</v>
      </c>
      <c r="T14">
        <v>0</v>
      </c>
    </row>
    <row r="15" spans="1:20" x14ac:dyDescent="0.2">
      <c r="A15" t="str" cm="1">
        <f t="array" ref="A15:T15">_xlfn._xlws.FILTER(Tableau1[[Site]:[Ajustements de Stock
(71)]],Tableau1[Désignation Article]=BCom!E27,"Non référencé")</f>
        <v>Amiens</v>
      </c>
      <c r="B15">
        <v>0</v>
      </c>
      <c r="C15" t="str">
        <v>Disponible</v>
      </c>
      <c r="D15">
        <v>35410005553</v>
      </c>
      <c r="E15" t="str">
        <v>008.0442</v>
      </c>
      <c r="F15" t="str">
        <v>Article 135</v>
      </c>
      <c r="G15">
        <v>429</v>
      </c>
      <c r="H15">
        <v>447</v>
      </c>
      <c r="I15">
        <v>0</v>
      </c>
      <c r="J15" t="str">
        <v>008.0442Disponible</v>
      </c>
      <c r="K15">
        <v>0</v>
      </c>
      <c r="L15">
        <v>0</v>
      </c>
      <c r="M15">
        <v>18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 t="str" cm="1">
        <f t="array" ref="A16:T16">_xlfn._xlws.FILTER(Tableau1[[Site]:[Ajustements de Stock
(71)]],Tableau1[Désignation Article]=BCom!E28,"Non référencé")</f>
        <v>Amiens</v>
      </c>
      <c r="B16">
        <v>0</v>
      </c>
      <c r="C16" t="str">
        <v>Disponible</v>
      </c>
      <c r="D16">
        <v>35410005561</v>
      </c>
      <c r="E16" t="str">
        <v>008.0447</v>
      </c>
      <c r="F16" t="str">
        <v>Article 138</v>
      </c>
      <c r="G16">
        <v>719</v>
      </c>
      <c r="H16">
        <v>382</v>
      </c>
      <c r="I16">
        <v>500</v>
      </c>
      <c r="J16" t="str">
        <v>008.0447Disponible</v>
      </c>
      <c r="K16">
        <v>0</v>
      </c>
      <c r="L16">
        <v>12</v>
      </c>
      <c r="M16">
        <v>172</v>
      </c>
      <c r="N16">
        <v>0</v>
      </c>
      <c r="O16">
        <v>0</v>
      </c>
      <c r="P16">
        <v>0</v>
      </c>
      <c r="Q16">
        <v>0</v>
      </c>
      <c r="R16">
        <v>509</v>
      </c>
      <c r="S16">
        <v>512</v>
      </c>
      <c r="T16">
        <v>0</v>
      </c>
    </row>
    <row r="17" spans="1:20" x14ac:dyDescent="0.2">
      <c r="A17" t="str" cm="1">
        <f t="array" ref="A17:T17">_xlfn._xlws.FILTER(Tableau1[[Site]:[Ajustements de Stock
(71)]],Tableau1[Désignation Article]=BCom!E29,"Non référencé")</f>
        <v>Amiens</v>
      </c>
      <c r="B17">
        <v>0</v>
      </c>
      <c r="C17" t="str">
        <v>Disponible</v>
      </c>
      <c r="D17">
        <v>35410005579</v>
      </c>
      <c r="E17" t="str">
        <v>008.0452</v>
      </c>
      <c r="F17" t="str">
        <v>Article 142</v>
      </c>
      <c r="G17">
        <v>673</v>
      </c>
      <c r="H17">
        <v>1019</v>
      </c>
      <c r="I17">
        <v>0</v>
      </c>
      <c r="J17" t="str">
        <v>008.0452Disponible</v>
      </c>
      <c r="K17">
        <v>0</v>
      </c>
      <c r="L17">
        <v>3</v>
      </c>
      <c r="M17">
        <v>349</v>
      </c>
      <c r="N17">
        <v>0</v>
      </c>
      <c r="O17">
        <v>0</v>
      </c>
      <c r="P17">
        <v>0</v>
      </c>
      <c r="Q17">
        <v>0</v>
      </c>
      <c r="R17">
        <v>3</v>
      </c>
      <c r="S17">
        <v>3</v>
      </c>
      <c r="T17">
        <v>0</v>
      </c>
    </row>
    <row r="18" spans="1:20" x14ac:dyDescent="0.2">
      <c r="A18" t="str" cm="1">
        <f t="array" ref="A18:T18">_xlfn._xlws.FILTER(Tableau1[[Site]:[Ajustements de Stock
(71)]],Tableau1[Désignation Article]=BCom!E30,"Non référencé")</f>
        <v>Amiens</v>
      </c>
      <c r="B18">
        <v>0</v>
      </c>
      <c r="C18" t="str">
        <v>Disponible</v>
      </c>
      <c r="D18">
        <v>35410005587</v>
      </c>
      <c r="E18" t="str">
        <v>008.0457</v>
      </c>
      <c r="F18" t="str">
        <v>Article 144</v>
      </c>
      <c r="G18">
        <v>160</v>
      </c>
      <c r="H18">
        <v>224</v>
      </c>
      <c r="I18">
        <v>0</v>
      </c>
      <c r="J18" t="str">
        <v>008.0457Disponible</v>
      </c>
      <c r="K18">
        <v>0</v>
      </c>
      <c r="L18">
        <v>0</v>
      </c>
      <c r="M18">
        <v>64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 t="str" cm="1">
        <f t="array" ref="A19:T19">_xlfn._xlws.FILTER(Tableau1[[Site]:[Ajustements de Stock
(71)]],Tableau1[Désignation Article]=BCom!E31,"Non référencé")</f>
        <v>Amiens</v>
      </c>
      <c r="B19">
        <v>0</v>
      </c>
      <c r="C19" t="str">
        <v>Disponible</v>
      </c>
      <c r="D19">
        <v>35410006502</v>
      </c>
      <c r="E19" t="str">
        <v>101041154</v>
      </c>
      <c r="F19" t="str">
        <v>Article 541</v>
      </c>
      <c r="G19">
        <v>1652</v>
      </c>
      <c r="H19">
        <v>1800</v>
      </c>
      <c r="I19">
        <v>0</v>
      </c>
      <c r="J19" t="str">
        <v>101041154Disponible</v>
      </c>
      <c r="K19">
        <v>0</v>
      </c>
      <c r="L19">
        <v>0</v>
      </c>
      <c r="M19">
        <v>148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 t="str" cm="1">
        <f t="array" ref="A20:T20">_xlfn._xlws.FILTER(Tableau1[[Site]:[Ajustements de Stock
(71)]],Tableau1[Désignation Article]=BCom!E32,"Non référencé")</f>
        <v>Amiens</v>
      </c>
      <c r="B20">
        <v>0</v>
      </c>
      <c r="C20" t="str">
        <v>Disponible</v>
      </c>
      <c r="D20">
        <v>35410005637</v>
      </c>
      <c r="E20" t="str">
        <v>101033773</v>
      </c>
      <c r="F20" t="str">
        <v>Article 433</v>
      </c>
      <c r="G20">
        <v>119</v>
      </c>
      <c r="H20">
        <v>147</v>
      </c>
      <c r="I20">
        <v>0</v>
      </c>
      <c r="J20" t="str">
        <v>101033773Disponible</v>
      </c>
      <c r="K20">
        <v>0</v>
      </c>
      <c r="L20">
        <v>0</v>
      </c>
      <c r="M20">
        <v>32</v>
      </c>
      <c r="N20">
        <v>0</v>
      </c>
      <c r="O20">
        <v>0</v>
      </c>
      <c r="P20">
        <v>0</v>
      </c>
      <c r="Q20">
        <v>0</v>
      </c>
      <c r="R20">
        <v>4</v>
      </c>
      <c r="S20">
        <v>0</v>
      </c>
      <c r="T20">
        <v>0</v>
      </c>
    </row>
    <row r="21" spans="1:20" x14ac:dyDescent="0.2">
      <c r="A21" t="str" cm="1">
        <f t="array" ref="A21:T21">_xlfn._xlws.FILTER(Tableau1[[Site]:[Ajustements de Stock
(71)]],Tableau1[Désignation Article]=BCom!E33,"Non référencé")</f>
        <v>Amiens</v>
      </c>
      <c r="B21">
        <v>0</v>
      </c>
      <c r="C21" t="str">
        <v>Disponible</v>
      </c>
      <c r="D21">
        <v>35410006734</v>
      </c>
      <c r="E21" t="str">
        <v>101041610</v>
      </c>
      <c r="F21" t="str">
        <v>Article 548</v>
      </c>
      <c r="G21">
        <v>569</v>
      </c>
      <c r="H21">
        <v>569</v>
      </c>
      <c r="I21">
        <v>0</v>
      </c>
      <c r="J21" t="str">
        <v>101041610Disponible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 t="str" cm="1">
        <f t="array" ref="A22:T22">_xlfn._xlws.FILTER(Tableau1[[Site]:[Ajustements de Stock
(71)]],Tableau1[Désignation Article]=BCom!E34,"Non référencé")</f>
        <v>Amiens</v>
      </c>
      <c r="B22">
        <v>0</v>
      </c>
      <c r="C22" t="str">
        <v>Disponible</v>
      </c>
      <c r="D22">
        <v>35410005645</v>
      </c>
      <c r="E22" t="str">
        <v>101033817</v>
      </c>
      <c r="F22" t="str">
        <v>Article 435</v>
      </c>
      <c r="G22">
        <v>26</v>
      </c>
      <c r="H22">
        <v>58</v>
      </c>
      <c r="I22">
        <v>0</v>
      </c>
      <c r="J22" t="str">
        <v>101033817Disponible</v>
      </c>
      <c r="K22">
        <v>0</v>
      </c>
      <c r="L22">
        <v>0</v>
      </c>
      <c r="M22">
        <v>32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 t="str" cm="1">
        <f t="array" ref="A23:T23">_xlfn._xlws.FILTER(Tableau1[[Site]:[Ajustements de Stock
(71)]],Tableau1[Désignation Article]=BCom!E35,"Non référencé")</f>
        <v>Amiens</v>
      </c>
      <c r="B23">
        <v>0</v>
      </c>
      <c r="C23" t="str">
        <v>Disponible</v>
      </c>
      <c r="D23">
        <v>35410006676</v>
      </c>
      <c r="E23" t="str">
        <v>101041611</v>
      </c>
      <c r="F23" t="str">
        <v>Article 551</v>
      </c>
      <c r="G23">
        <v>1067</v>
      </c>
      <c r="H23">
        <v>860</v>
      </c>
      <c r="I23">
        <v>288</v>
      </c>
      <c r="J23" t="str">
        <v>101041611Disponible</v>
      </c>
      <c r="K23">
        <v>0</v>
      </c>
      <c r="L23">
        <v>8</v>
      </c>
      <c r="M23">
        <v>81</v>
      </c>
      <c r="N23">
        <v>0</v>
      </c>
      <c r="O23">
        <v>0</v>
      </c>
      <c r="P23">
        <v>0</v>
      </c>
      <c r="Q23">
        <v>0</v>
      </c>
      <c r="R23">
        <v>288</v>
      </c>
      <c r="S23">
        <v>296</v>
      </c>
      <c r="T23">
        <v>0</v>
      </c>
    </row>
    <row r="24" spans="1:20" x14ac:dyDescent="0.2">
      <c r="A24" t="str" cm="1">
        <f t="array" ref="A24:T24">_xlfn._xlws.FILTER(Tableau1[[Site]:[Ajustements de Stock
(71)]],Tableau1[Désignation Article]=BCom!E36,"Non référencé")</f>
        <v>Amiens</v>
      </c>
      <c r="B24">
        <v>0</v>
      </c>
      <c r="C24" t="str">
        <v>Disponible</v>
      </c>
      <c r="D24">
        <v>35410005744</v>
      </c>
      <c r="E24" t="str">
        <v>101037976</v>
      </c>
      <c r="F24" t="str">
        <v>Article 475</v>
      </c>
      <c r="G24">
        <v>7</v>
      </c>
      <c r="H24">
        <v>111</v>
      </c>
      <c r="I24">
        <v>0</v>
      </c>
      <c r="J24" t="str">
        <v>101037976Disponible</v>
      </c>
      <c r="K24">
        <v>0</v>
      </c>
      <c r="L24">
        <v>3</v>
      </c>
      <c r="M24">
        <v>107</v>
      </c>
      <c r="N24">
        <v>0</v>
      </c>
      <c r="O24">
        <v>0</v>
      </c>
      <c r="P24">
        <v>0</v>
      </c>
      <c r="Q24">
        <v>0</v>
      </c>
      <c r="R24">
        <v>3</v>
      </c>
      <c r="S24">
        <v>3</v>
      </c>
      <c r="T24">
        <v>0</v>
      </c>
    </row>
    <row r="25" spans="1:20" hidden="1" x14ac:dyDescent="0.2">
      <c r="A25" t="str" cm="1">
        <f t="array" ref="A25">_xlfn._xlws.FILTER(Tableau1[[Site]:[Ajustements de Stock
(71)]],Tableau1[Désignation Article]=BCom!E37,"Non référencé")</f>
        <v>Non référencé</v>
      </c>
    </row>
    <row r="26" spans="1:20" x14ac:dyDescent="0.2">
      <c r="A26" t="str" cm="1">
        <f t="array" ref="A26:T26">_xlfn._xlws.FILTER(Tableau1[[Site]:[Ajustements de Stock
(71)]],Tableau1[Désignation Article]=BCom!E38,"Non référencé")</f>
        <v>Amiens</v>
      </c>
      <c r="B26">
        <v>0</v>
      </c>
      <c r="C26" t="str">
        <v>Disponible</v>
      </c>
      <c r="D26">
        <v>35410006981</v>
      </c>
      <c r="E26" t="str">
        <v>101041852</v>
      </c>
      <c r="F26" t="str">
        <v>Article 553</v>
      </c>
      <c r="G26">
        <v>28</v>
      </c>
      <c r="H26">
        <v>163</v>
      </c>
      <c r="I26">
        <v>0</v>
      </c>
      <c r="J26" t="str">
        <v>101041852Disponible</v>
      </c>
      <c r="K26">
        <v>0</v>
      </c>
      <c r="L26">
        <v>0</v>
      </c>
      <c r="M26">
        <v>135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 t="str" cm="1">
        <f t="array" ref="A27:T27">_xlfn._xlws.FILTER(Tableau1[[Site]:[Ajustements de Stock
(71)]],Tableau1[Désignation Article]=BCom!E39,"Non référencé")</f>
        <v>Amiens</v>
      </c>
      <c r="B27">
        <v>0</v>
      </c>
      <c r="C27" t="str">
        <v>Disponible</v>
      </c>
      <c r="D27">
        <v>35410006908</v>
      </c>
      <c r="E27" t="str">
        <v>101041853</v>
      </c>
      <c r="F27" t="str">
        <v>Article 556</v>
      </c>
      <c r="G27">
        <v>271</v>
      </c>
      <c r="H27">
        <v>323</v>
      </c>
      <c r="I27">
        <v>0</v>
      </c>
      <c r="J27" t="str">
        <v>101041853Disponible</v>
      </c>
      <c r="K27">
        <v>0</v>
      </c>
      <c r="L27">
        <v>4</v>
      </c>
      <c r="M27">
        <v>56</v>
      </c>
      <c r="N27">
        <v>0</v>
      </c>
      <c r="O27">
        <v>0</v>
      </c>
      <c r="P27">
        <v>0</v>
      </c>
      <c r="Q27">
        <v>0</v>
      </c>
      <c r="R27">
        <v>4</v>
      </c>
      <c r="S27">
        <v>4</v>
      </c>
      <c r="T27">
        <v>0</v>
      </c>
    </row>
    <row r="28" spans="1:20" x14ac:dyDescent="0.2">
      <c r="A28" t="str" cm="1">
        <f t="array" ref="A28:T28">_xlfn._xlws.FILTER(Tableau1[[Site]:[Ajustements de Stock
(71)]],Tableau1[Désignation Article]=BCom!E40,"Non référencé")</f>
        <v>Amiens</v>
      </c>
      <c r="B28">
        <v>0</v>
      </c>
      <c r="C28" t="str">
        <v>Disponible</v>
      </c>
      <c r="D28">
        <v>35410006874</v>
      </c>
      <c r="E28" t="str">
        <v>101041854</v>
      </c>
      <c r="F28" t="str">
        <v>Article 560</v>
      </c>
      <c r="G28">
        <v>636</v>
      </c>
      <c r="H28">
        <v>731</v>
      </c>
      <c r="I28">
        <v>0</v>
      </c>
      <c r="J28" t="str">
        <v>101041854Disponible</v>
      </c>
      <c r="K28">
        <v>0</v>
      </c>
      <c r="L28">
        <v>0</v>
      </c>
      <c r="M28">
        <v>96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1</v>
      </c>
    </row>
    <row r="29" spans="1:20" x14ac:dyDescent="0.2">
      <c r="A29" t="str" cm="1">
        <f t="array" ref="A29:T29">_xlfn._xlws.FILTER(Tableau1[[Site]:[Ajustements de Stock
(71)]],Tableau1[Désignation Article]=BCom!E41,"Non référencé")</f>
        <v>Amiens</v>
      </c>
      <c r="B29">
        <v>0</v>
      </c>
      <c r="C29" t="str">
        <v>Disponible</v>
      </c>
      <c r="D29">
        <v>35410000133</v>
      </c>
      <c r="E29" t="str">
        <v>008.0139</v>
      </c>
      <c r="F29" t="str">
        <v>Article 32</v>
      </c>
      <c r="G29">
        <v>537</v>
      </c>
      <c r="H29">
        <v>793</v>
      </c>
      <c r="I29">
        <v>0</v>
      </c>
      <c r="J29" t="str">
        <v>008.0139Disponible</v>
      </c>
      <c r="K29">
        <v>0</v>
      </c>
      <c r="L29">
        <v>68</v>
      </c>
      <c r="M29">
        <v>270</v>
      </c>
      <c r="N29">
        <v>0</v>
      </c>
      <c r="O29">
        <v>0</v>
      </c>
      <c r="P29">
        <v>0</v>
      </c>
      <c r="Q29">
        <v>0</v>
      </c>
      <c r="R29">
        <v>14</v>
      </c>
      <c r="S29">
        <v>68</v>
      </c>
      <c r="T29">
        <v>0</v>
      </c>
    </row>
    <row r="30" spans="1:20" x14ac:dyDescent="0.2">
      <c r="A30" t="str" cm="1">
        <f t="array" ref="A30:T30">_xlfn._xlws.FILTER(Tableau1[[Site]:[Ajustements de Stock
(71)]],Tableau1[Désignation Article]=BCom!E42,"Non référencé")</f>
        <v>Amiens</v>
      </c>
      <c r="B30">
        <v>0</v>
      </c>
      <c r="C30" t="str">
        <v>Disponible</v>
      </c>
      <c r="D30">
        <v>35410000125</v>
      </c>
      <c r="E30" t="str">
        <v>008.0124</v>
      </c>
      <c r="F30" t="str">
        <v>Article 29</v>
      </c>
      <c r="G30">
        <v>1719</v>
      </c>
      <c r="H30">
        <v>1865</v>
      </c>
      <c r="I30">
        <v>0</v>
      </c>
      <c r="J30" t="str">
        <v>008.0124Disponible</v>
      </c>
      <c r="K30">
        <v>0</v>
      </c>
      <c r="L30">
        <v>0</v>
      </c>
      <c r="M30">
        <v>146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 t="str" cm="1">
        <f t="array" ref="A31:T31">_xlfn._xlws.FILTER(Tableau1[[Site]:[Ajustements de Stock
(71)]],Tableau1[Désignation Article]=BCom!E43,"Non référencé")</f>
        <v>Amiens</v>
      </c>
      <c r="B31">
        <v>0</v>
      </c>
      <c r="C31" t="str">
        <v>Disponible</v>
      </c>
      <c r="D31">
        <v>35410000174</v>
      </c>
      <c r="E31" t="str">
        <v>008.0188</v>
      </c>
      <c r="F31" t="str">
        <v>Article 39</v>
      </c>
      <c r="G31">
        <v>856</v>
      </c>
      <c r="H31">
        <v>924</v>
      </c>
      <c r="I31">
        <v>0</v>
      </c>
      <c r="J31" t="str">
        <v>008.0188Disponible</v>
      </c>
      <c r="K31">
        <v>0</v>
      </c>
      <c r="L31">
        <v>4</v>
      </c>
      <c r="M31">
        <v>75</v>
      </c>
      <c r="N31">
        <v>0</v>
      </c>
      <c r="O31">
        <v>0</v>
      </c>
      <c r="P31">
        <v>0</v>
      </c>
      <c r="Q31">
        <v>0</v>
      </c>
      <c r="R31">
        <v>7</v>
      </c>
      <c r="S31">
        <v>4</v>
      </c>
      <c r="T31">
        <v>0</v>
      </c>
    </row>
    <row r="32" spans="1:20" x14ac:dyDescent="0.2">
      <c r="A32" t="str" cm="1">
        <f t="array" ref="A32:T32">_xlfn._xlws.FILTER(Tableau1[[Site]:[Ajustements de Stock
(71)]],Tableau1[Désignation Article]=BCom!E44,"Non référencé")</f>
        <v>Amiens</v>
      </c>
      <c r="B32">
        <v>0</v>
      </c>
      <c r="C32" t="str">
        <v>Disponible</v>
      </c>
      <c r="D32">
        <v>35410000513</v>
      </c>
      <c r="E32" t="str">
        <v>008.0403</v>
      </c>
      <c r="F32" t="str">
        <v>Article 100</v>
      </c>
      <c r="G32">
        <v>625</v>
      </c>
      <c r="H32">
        <v>1154</v>
      </c>
      <c r="I32">
        <v>0</v>
      </c>
      <c r="J32" t="str">
        <v>008.0403Disponible</v>
      </c>
      <c r="K32">
        <v>0</v>
      </c>
      <c r="L32">
        <v>30</v>
      </c>
      <c r="M32">
        <v>561</v>
      </c>
      <c r="N32">
        <v>0</v>
      </c>
      <c r="O32">
        <v>0</v>
      </c>
      <c r="P32">
        <v>0</v>
      </c>
      <c r="Q32">
        <v>0</v>
      </c>
      <c r="R32">
        <v>33</v>
      </c>
      <c r="S32">
        <v>31</v>
      </c>
      <c r="T32">
        <v>0</v>
      </c>
    </row>
    <row r="33" spans="1:20" x14ac:dyDescent="0.2">
      <c r="A33" t="str" cm="1">
        <f t="array" ref="A33:T33">_xlfn._xlws.FILTER(Tableau1[[Site]:[Ajustements de Stock
(71)]],Tableau1[Désignation Article]=BCom!E45,"Non référencé")</f>
        <v>Amiens</v>
      </c>
      <c r="B33">
        <v>0</v>
      </c>
      <c r="C33" t="str">
        <v>Disponible</v>
      </c>
      <c r="D33">
        <v>35410005892</v>
      </c>
      <c r="E33" t="str">
        <v>008.0410</v>
      </c>
      <c r="F33" t="str">
        <v>Article 104</v>
      </c>
      <c r="G33">
        <v>6</v>
      </c>
      <c r="H33">
        <v>72</v>
      </c>
      <c r="I33">
        <v>0</v>
      </c>
      <c r="J33" t="str">
        <v>008.0410Disponible</v>
      </c>
      <c r="K33">
        <v>0</v>
      </c>
      <c r="L33">
        <v>0</v>
      </c>
      <c r="M33">
        <v>86</v>
      </c>
      <c r="N33">
        <v>0</v>
      </c>
      <c r="O33">
        <v>0</v>
      </c>
      <c r="P33">
        <v>0</v>
      </c>
      <c r="Q33">
        <v>0</v>
      </c>
      <c r="R33">
        <v>20</v>
      </c>
      <c r="S33">
        <v>0</v>
      </c>
      <c r="T33">
        <v>0</v>
      </c>
    </row>
    <row r="34" spans="1:20" x14ac:dyDescent="0.2">
      <c r="A34" t="str" cm="1">
        <f t="array" ref="A34:T34">_xlfn._xlws.FILTER(Tableau1[[Site]:[Ajustements de Stock
(71)]],Tableau1[Désignation Article]=BCom!E46,"Non référencé")</f>
        <v>Amiens</v>
      </c>
      <c r="B34">
        <v>0</v>
      </c>
      <c r="C34" t="str">
        <v>Disponible</v>
      </c>
      <c r="D34">
        <v>35410003640</v>
      </c>
      <c r="E34" t="str">
        <v>800.0796</v>
      </c>
      <c r="F34" t="str">
        <v>Article 770</v>
      </c>
      <c r="G34">
        <v>6</v>
      </c>
      <c r="H34">
        <v>15</v>
      </c>
      <c r="I34">
        <v>0</v>
      </c>
      <c r="J34" t="str">
        <v>800.0796Disponible</v>
      </c>
      <c r="K34">
        <v>0</v>
      </c>
      <c r="L34">
        <v>0</v>
      </c>
      <c r="M34">
        <v>9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 t="str" cm="1">
        <f t="array" ref="A35:T35">_xlfn._xlws.FILTER(Tableau1[[Site]:[Ajustements de Stock
(71)]],Tableau1[Désignation Article]=BCom!E47,"Non référencé")</f>
        <v>Amiens</v>
      </c>
      <c r="B35">
        <v>0</v>
      </c>
      <c r="C35" t="str">
        <v>Disponible</v>
      </c>
      <c r="D35">
        <v>35410002915</v>
      </c>
      <c r="E35" t="str">
        <v>200.1659</v>
      </c>
      <c r="F35" t="str">
        <v>Article 671</v>
      </c>
      <c r="G35">
        <v>206</v>
      </c>
      <c r="H35">
        <v>548</v>
      </c>
      <c r="I35">
        <v>0</v>
      </c>
      <c r="J35" t="str">
        <v>200.1659Disponible</v>
      </c>
      <c r="K35">
        <v>0</v>
      </c>
      <c r="L35">
        <v>3</v>
      </c>
      <c r="M35">
        <v>355</v>
      </c>
      <c r="N35">
        <v>0</v>
      </c>
      <c r="O35">
        <v>0</v>
      </c>
      <c r="P35">
        <v>0</v>
      </c>
      <c r="Q35">
        <v>0</v>
      </c>
      <c r="R35">
        <v>13</v>
      </c>
      <c r="S35">
        <v>3</v>
      </c>
      <c r="T35">
        <v>0</v>
      </c>
    </row>
    <row r="36" spans="1:20" x14ac:dyDescent="0.2">
      <c r="A36" t="str" cm="1">
        <f t="array" ref="A36:T36">_xlfn._xlws.FILTER(Tableau1[[Site]:[Ajustements de Stock
(71)]],Tableau1[Désignation Article]=BCom!E48,"Non référencé")</f>
        <v>Amiens</v>
      </c>
      <c r="B36">
        <v>0</v>
      </c>
      <c r="C36" t="str">
        <v>Disponible</v>
      </c>
      <c r="D36">
        <v>35410002774</v>
      </c>
      <c r="E36" t="str">
        <v>200.0597</v>
      </c>
      <c r="F36" t="str">
        <v>Article 634</v>
      </c>
      <c r="G36">
        <v>152</v>
      </c>
      <c r="H36">
        <v>219</v>
      </c>
      <c r="I36">
        <v>0</v>
      </c>
      <c r="J36" t="str">
        <v>200.0597Disponible</v>
      </c>
      <c r="K36">
        <v>0</v>
      </c>
      <c r="L36">
        <v>0</v>
      </c>
      <c r="M36">
        <v>67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 t="str" cm="1">
        <f t="array" ref="A37:T37">_xlfn._xlws.FILTER(Tableau1[[Site]:[Ajustements de Stock
(71)]],Tableau1[Désignation Article]=BCom!E49,"Non référencé")</f>
        <v>Amiens</v>
      </c>
      <c r="B37">
        <v>0</v>
      </c>
      <c r="C37" t="str">
        <v>Disponible</v>
      </c>
      <c r="D37">
        <v>35410002907</v>
      </c>
      <c r="E37" t="str">
        <v>200.1658</v>
      </c>
      <c r="F37" t="str">
        <v>Article 667</v>
      </c>
      <c r="G37">
        <v>142</v>
      </c>
      <c r="H37">
        <v>156</v>
      </c>
      <c r="I37">
        <v>0</v>
      </c>
      <c r="J37" t="str">
        <v>200.1658Disponible</v>
      </c>
      <c r="K37">
        <v>0</v>
      </c>
      <c r="L37">
        <v>0</v>
      </c>
      <c r="M37">
        <v>14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 t="str" cm="1">
        <f t="array" ref="A38:T38">_xlfn._xlws.FILTER(Tableau1[[Site]:[Ajustements de Stock
(71)]],Tableau1[Désignation Article]=BCom!E50,"Non référencé")</f>
        <v>Amiens</v>
      </c>
      <c r="B38">
        <v>0</v>
      </c>
      <c r="C38" t="str">
        <v>Disponible</v>
      </c>
      <c r="D38">
        <v>35410002782</v>
      </c>
      <c r="E38" t="str">
        <v>200.0601</v>
      </c>
      <c r="F38" t="str">
        <v>Article 636</v>
      </c>
      <c r="G38">
        <v>257</v>
      </c>
      <c r="H38">
        <v>373</v>
      </c>
      <c r="I38">
        <v>0</v>
      </c>
      <c r="J38" t="str">
        <v>200.0601Disponible</v>
      </c>
      <c r="K38">
        <v>0</v>
      </c>
      <c r="L38">
        <v>0</v>
      </c>
      <c r="M38">
        <v>116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 t="str" cm="1">
        <f t="array" ref="A39:T39">_xlfn._xlws.FILTER(Tableau1[[Site]:[Ajustements de Stock
(71)]],Tableau1[Désignation Article]=BCom!E51,"Non référencé")</f>
        <v>Amiens</v>
      </c>
      <c r="B39">
        <v>0</v>
      </c>
      <c r="C39" t="str">
        <v>Disponible</v>
      </c>
      <c r="D39">
        <v>35410002790</v>
      </c>
      <c r="E39" t="str">
        <v>200.0603</v>
      </c>
      <c r="F39" t="str">
        <v>Article 639</v>
      </c>
      <c r="G39">
        <v>84</v>
      </c>
      <c r="H39">
        <v>225</v>
      </c>
      <c r="I39">
        <v>0</v>
      </c>
      <c r="J39" t="str">
        <v>200.0603Disponible</v>
      </c>
      <c r="K39">
        <v>0</v>
      </c>
      <c r="L39">
        <v>0</v>
      </c>
      <c r="M39">
        <v>141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 t="str" cm="1">
        <f t="array" ref="A40:T40">_xlfn._xlws.FILTER(Tableau1[[Site]:[Ajustements de Stock
(71)]],Tableau1[Désignation Article]=BCom!E52,"Non référencé")</f>
        <v>Amiens</v>
      </c>
      <c r="B40">
        <v>0</v>
      </c>
      <c r="C40" t="str">
        <v>Disponible</v>
      </c>
      <c r="D40">
        <v>35410004994</v>
      </c>
      <c r="E40" t="str">
        <v>101037156</v>
      </c>
      <c r="F40" t="str">
        <v>Article 471</v>
      </c>
      <c r="G40">
        <v>79</v>
      </c>
      <c r="H40">
        <v>133</v>
      </c>
      <c r="I40">
        <v>0</v>
      </c>
      <c r="J40" t="str">
        <v>101037156Disponible</v>
      </c>
      <c r="K40">
        <v>0</v>
      </c>
      <c r="L40">
        <v>0</v>
      </c>
      <c r="M40">
        <v>54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 t="str" cm="1">
        <f t="array" ref="A41:T41">_xlfn._xlws.FILTER(Tableau1[[Site]:[Ajustements de Stock
(71)]],Tableau1[Désignation Article]=BCom!E53,"Non référencé")</f>
        <v>Amiens</v>
      </c>
      <c r="B41">
        <v>0</v>
      </c>
      <c r="C41" t="str">
        <v>Disponible</v>
      </c>
      <c r="D41">
        <v>35410000083</v>
      </c>
      <c r="E41" t="str">
        <v>008.0040</v>
      </c>
      <c r="F41" t="str">
        <v>Article 20</v>
      </c>
      <c r="G41">
        <v>708</v>
      </c>
      <c r="H41">
        <v>744</v>
      </c>
      <c r="I41">
        <v>0</v>
      </c>
      <c r="J41" t="str">
        <v>008.0040Disponible</v>
      </c>
      <c r="K41">
        <v>0</v>
      </c>
      <c r="L41">
        <v>0</v>
      </c>
      <c r="M41">
        <v>36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 t="str" cm="1">
        <f t="array" ref="A42:T42">_xlfn._xlws.FILTER(Tableau1[[Site]:[Ajustements de Stock
(71)]],Tableau1[Désignation Article]=BCom!E54,"Non référencé")</f>
        <v>Amiens</v>
      </c>
      <c r="B42">
        <v>0</v>
      </c>
      <c r="C42" t="str">
        <v>Disponible</v>
      </c>
      <c r="D42">
        <v>35410002808</v>
      </c>
      <c r="E42" t="str">
        <v>200.0625</v>
      </c>
      <c r="F42" t="str">
        <v>Article 641</v>
      </c>
      <c r="G42">
        <v>264</v>
      </c>
      <c r="H42">
        <v>282</v>
      </c>
      <c r="I42">
        <v>0</v>
      </c>
      <c r="J42" t="str">
        <v>200.0625Disponible</v>
      </c>
      <c r="K42">
        <v>0</v>
      </c>
      <c r="L42">
        <v>0</v>
      </c>
      <c r="M42">
        <v>18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 t="str" cm="1">
        <f t="array" ref="A43:T43">_xlfn._xlws.FILTER(Tableau1[[Site]:[Ajustements de Stock
(71)]],Tableau1[Désignation Article]=BCom!E55,"Non référencé")</f>
        <v>Amiens</v>
      </c>
      <c r="B43">
        <v>0</v>
      </c>
      <c r="C43" t="str">
        <v>Disponible</v>
      </c>
      <c r="D43">
        <v>35410002972</v>
      </c>
      <c r="E43" t="str">
        <v>200.1756</v>
      </c>
      <c r="F43" t="str">
        <v>Article 679</v>
      </c>
      <c r="G43">
        <v>10</v>
      </c>
      <c r="H43">
        <v>0</v>
      </c>
      <c r="I43">
        <v>0</v>
      </c>
      <c r="J43" t="str">
        <v>200.1756Disponible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10</v>
      </c>
      <c r="S43">
        <v>0</v>
      </c>
      <c r="T43">
        <v>0</v>
      </c>
    </row>
    <row r="44" spans="1:20" x14ac:dyDescent="0.2">
      <c r="A44" t="str" cm="1">
        <f t="array" ref="A44:T44">_xlfn._xlws.FILTER(Tableau1[[Site]:[Ajustements de Stock
(71)]],Tableau1[Désignation Article]=BCom!E56,"Non référencé")</f>
        <v>Amiens</v>
      </c>
      <c r="B44">
        <v>0</v>
      </c>
      <c r="C44" t="str">
        <v>Disponible</v>
      </c>
      <c r="D44">
        <v>35410006338</v>
      </c>
      <c r="E44" t="str">
        <v>101041336</v>
      </c>
      <c r="F44" t="str">
        <v>Article 546</v>
      </c>
      <c r="G44">
        <v>5781</v>
      </c>
      <c r="H44">
        <v>7166</v>
      </c>
      <c r="I44">
        <v>0</v>
      </c>
      <c r="J44" t="str">
        <v>101041336Disponible</v>
      </c>
      <c r="K44">
        <v>0</v>
      </c>
      <c r="L44">
        <v>95</v>
      </c>
      <c r="M44">
        <v>1473</v>
      </c>
      <c r="N44">
        <v>0</v>
      </c>
      <c r="O44">
        <v>0</v>
      </c>
      <c r="P44">
        <v>0</v>
      </c>
      <c r="Q44">
        <v>0</v>
      </c>
      <c r="R44">
        <v>91</v>
      </c>
      <c r="S44">
        <v>99</v>
      </c>
      <c r="T44">
        <v>1</v>
      </c>
    </row>
    <row r="45" spans="1:20" x14ac:dyDescent="0.2">
      <c r="A45" t="str" cm="1">
        <f t="array" ref="A45:T45">_xlfn._xlws.FILTER(Tableau1[[Site]:[Ajustements de Stock
(71)]],Tableau1[Désignation Article]=BCom!E57,"Non référencé")</f>
        <v>Amiens</v>
      </c>
      <c r="B45">
        <v>0</v>
      </c>
      <c r="C45" t="str">
        <v>Disponible</v>
      </c>
      <c r="D45">
        <v>35410000109</v>
      </c>
      <c r="E45" t="str">
        <v>008.0058</v>
      </c>
      <c r="F45" t="str">
        <v>Article 26</v>
      </c>
      <c r="G45">
        <v>2179</v>
      </c>
      <c r="H45">
        <v>2637</v>
      </c>
      <c r="I45">
        <v>0</v>
      </c>
      <c r="J45" t="str">
        <v>008.0058Disponible</v>
      </c>
      <c r="K45">
        <v>0</v>
      </c>
      <c r="L45">
        <v>138</v>
      </c>
      <c r="M45">
        <v>592</v>
      </c>
      <c r="N45">
        <v>0</v>
      </c>
      <c r="O45">
        <v>0</v>
      </c>
      <c r="P45">
        <v>0</v>
      </c>
      <c r="Q45">
        <v>0</v>
      </c>
      <c r="R45">
        <v>134</v>
      </c>
      <c r="S45">
        <v>138</v>
      </c>
      <c r="T45">
        <v>0</v>
      </c>
    </row>
    <row r="46" spans="1:20" x14ac:dyDescent="0.2">
      <c r="A46" t="str" cm="1">
        <f t="array" ref="A46:T46">_xlfn._xlws.FILTER(Tableau1[[Site]:[Ajustements de Stock
(71)]],Tableau1[Désignation Article]=BCom!E58,"Non référencé")</f>
        <v>Amiens</v>
      </c>
      <c r="B46">
        <v>0</v>
      </c>
      <c r="C46" t="str">
        <v>Disponible</v>
      </c>
      <c r="D46">
        <v>35410000372</v>
      </c>
      <c r="E46" t="str">
        <v>008.0306</v>
      </c>
      <c r="F46" t="str">
        <v>Article 68</v>
      </c>
      <c r="G46">
        <v>651</v>
      </c>
      <c r="H46">
        <v>840</v>
      </c>
      <c r="I46">
        <v>0</v>
      </c>
      <c r="J46" t="str">
        <v>008.0306Disponible</v>
      </c>
      <c r="K46">
        <v>0</v>
      </c>
      <c r="L46">
        <v>0</v>
      </c>
      <c r="M46">
        <v>189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hidden="1" x14ac:dyDescent="0.2">
      <c r="A47" t="str" cm="1">
        <f t="array" ref="A47">_xlfn._xlws.FILTER(Tableau1[[Site]:[Ajustements de Stock
(71)]],Tableau1[Désignation Article]=BCom!E59,"Non référencé")</f>
        <v>Non référencé</v>
      </c>
    </row>
    <row r="48" spans="1:20" x14ac:dyDescent="0.2">
      <c r="A48" t="str" cm="1">
        <f t="array" ref="A48:T48">_xlfn._xlws.FILTER(Tableau1[[Site]:[Ajustements de Stock
(71)]],Tableau1[Désignation Article]=BCom!E60,"Non référencé")</f>
        <v>Amiens</v>
      </c>
      <c r="B48">
        <v>0</v>
      </c>
      <c r="C48" t="str">
        <v>Disponible</v>
      </c>
      <c r="D48">
        <v>35410004978</v>
      </c>
      <c r="E48" t="str">
        <v>101037033</v>
      </c>
      <c r="F48" t="str">
        <v>Article 464</v>
      </c>
      <c r="G48">
        <v>8</v>
      </c>
      <c r="H48">
        <v>0</v>
      </c>
      <c r="I48">
        <v>0</v>
      </c>
      <c r="J48" t="str">
        <v>101037033Disponible</v>
      </c>
      <c r="K48">
        <v>0</v>
      </c>
      <c r="L48">
        <v>3</v>
      </c>
      <c r="M48">
        <v>0</v>
      </c>
      <c r="N48">
        <v>0</v>
      </c>
      <c r="O48">
        <v>0</v>
      </c>
      <c r="P48">
        <v>0</v>
      </c>
      <c r="Q48">
        <v>0</v>
      </c>
      <c r="R48">
        <v>8</v>
      </c>
      <c r="S48">
        <v>3</v>
      </c>
      <c r="T48">
        <v>0</v>
      </c>
    </row>
    <row r="49" spans="1:20" x14ac:dyDescent="0.2">
      <c r="A49" t="str" cm="1">
        <f t="array" ref="A49:T49">_xlfn._xlws.FILTER(Tableau1[[Site]:[Ajustements de Stock
(71)]],Tableau1[Désignation Article]=BCom!E61,"Non référencé")</f>
        <v>Amiens</v>
      </c>
      <c r="B49">
        <v>0</v>
      </c>
      <c r="C49" t="str">
        <v>Disponible</v>
      </c>
      <c r="D49">
        <v>35410004986</v>
      </c>
      <c r="E49" t="str">
        <v>101037043</v>
      </c>
      <c r="F49" t="str">
        <v>Article 467</v>
      </c>
      <c r="G49">
        <v>10</v>
      </c>
      <c r="H49">
        <v>4</v>
      </c>
      <c r="I49">
        <v>0</v>
      </c>
      <c r="J49" t="str">
        <v>101037043Disponible</v>
      </c>
      <c r="K49">
        <v>0</v>
      </c>
      <c r="L49">
        <v>7</v>
      </c>
      <c r="M49">
        <v>24</v>
      </c>
      <c r="N49">
        <v>0</v>
      </c>
      <c r="O49">
        <v>0</v>
      </c>
      <c r="P49">
        <v>0</v>
      </c>
      <c r="Q49">
        <v>0</v>
      </c>
      <c r="R49">
        <v>30</v>
      </c>
      <c r="S49">
        <v>7</v>
      </c>
      <c r="T49">
        <v>0</v>
      </c>
    </row>
    <row r="50" spans="1:20" hidden="1" x14ac:dyDescent="0.2">
      <c r="A50" t="str" cm="1">
        <f t="array" ref="A50">_xlfn._xlws.FILTER(Tableau1[[Site]:[Ajustements de Stock
(71)]],Tableau1[Désignation Article]=BCom!E62,"Non référencé")</f>
        <v>Non référencé</v>
      </c>
    </row>
    <row r="51" spans="1:20" x14ac:dyDescent="0.2">
      <c r="A51" t="str" cm="1">
        <f t="array" ref="A51:T51">_xlfn._xlws.FILTER(Tableau1[[Site]:[Ajustements de Stock
(71)]],Tableau1[Désignation Article]=BCom!E63,"Non référencé")</f>
        <v>Amiens</v>
      </c>
      <c r="B51">
        <v>0</v>
      </c>
      <c r="C51" t="str">
        <v>Disponible</v>
      </c>
      <c r="D51">
        <v>35410000224</v>
      </c>
      <c r="E51" t="str">
        <v>008.0239</v>
      </c>
      <c r="F51" t="str">
        <v>Article 47</v>
      </c>
      <c r="G51">
        <v>1986</v>
      </c>
      <c r="H51">
        <v>2297</v>
      </c>
      <c r="I51">
        <v>0</v>
      </c>
      <c r="J51" t="str">
        <v>008.0239Disponible</v>
      </c>
      <c r="K51">
        <v>0</v>
      </c>
      <c r="L51">
        <v>0</v>
      </c>
      <c r="M51">
        <v>316</v>
      </c>
      <c r="N51">
        <v>0</v>
      </c>
      <c r="O51">
        <v>0</v>
      </c>
      <c r="P51">
        <v>0</v>
      </c>
      <c r="Q51">
        <v>0</v>
      </c>
      <c r="R51">
        <v>5</v>
      </c>
      <c r="S51">
        <v>0</v>
      </c>
      <c r="T51">
        <v>0</v>
      </c>
    </row>
    <row r="52" spans="1:20" hidden="1" x14ac:dyDescent="0.2">
      <c r="A52" t="str" cm="1">
        <f t="array" ref="A52">_xlfn._xlws.FILTER(Tableau1[[Site]:[Ajustements de Stock
(71)]],Tableau1[Désignation Article]=BCom!E64,"Non référencé")</f>
        <v>Non référencé</v>
      </c>
    </row>
    <row r="53" spans="1:20" x14ac:dyDescent="0.2">
      <c r="A53" t="str" cm="1">
        <f t="array" ref="A53:T53">_xlfn._xlws.FILTER(Tableau1[[Site]:[Ajustements de Stock
(71)]],Tableau1[Désignation Article]=BCom!E65,"Non référencé")</f>
        <v>Amiens</v>
      </c>
      <c r="B53">
        <v>0</v>
      </c>
      <c r="C53" t="str">
        <v>Disponible</v>
      </c>
      <c r="D53">
        <v>35410000208</v>
      </c>
      <c r="E53" t="str">
        <v>008.0230</v>
      </c>
      <c r="F53" t="str">
        <v>Article 42</v>
      </c>
      <c r="G53">
        <v>966</v>
      </c>
      <c r="H53">
        <v>1009</v>
      </c>
      <c r="I53">
        <v>0</v>
      </c>
      <c r="J53" t="str">
        <v>008.0230Disponible</v>
      </c>
      <c r="K53">
        <v>0</v>
      </c>
      <c r="L53">
        <v>0</v>
      </c>
      <c r="M53">
        <v>43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 t="str" cm="1">
        <f t="array" ref="A54:T54">_xlfn._xlws.FILTER(Tableau1[[Site]:[Ajustements de Stock
(71)]],Tableau1[Désignation Article]=BCom!E66,"Non référencé")</f>
        <v>Amiens</v>
      </c>
      <c r="B54">
        <v>0</v>
      </c>
      <c r="C54" t="str">
        <v>Disponible</v>
      </c>
      <c r="D54">
        <v>35410002881</v>
      </c>
      <c r="E54" t="str">
        <v>200.1625</v>
      </c>
      <c r="F54" t="str">
        <v>Article 662</v>
      </c>
      <c r="G54">
        <v>8</v>
      </c>
      <c r="H54">
        <v>751</v>
      </c>
      <c r="I54">
        <v>0</v>
      </c>
      <c r="J54" t="str">
        <v>200.1625Disponible</v>
      </c>
      <c r="K54">
        <v>0</v>
      </c>
      <c r="L54">
        <v>4</v>
      </c>
      <c r="M54">
        <v>777</v>
      </c>
      <c r="N54">
        <v>0</v>
      </c>
      <c r="O54">
        <v>0</v>
      </c>
      <c r="P54">
        <v>0</v>
      </c>
      <c r="Q54">
        <v>0</v>
      </c>
      <c r="R54">
        <v>34</v>
      </c>
      <c r="S54">
        <v>4</v>
      </c>
      <c r="T54">
        <v>0</v>
      </c>
    </row>
    <row r="55" spans="1:20" x14ac:dyDescent="0.2">
      <c r="A55" t="str" cm="1">
        <f t="array" ref="A55:T55">_xlfn._xlws.FILTER(Tableau1[[Site]:[Ajustements de Stock
(71)]],Tableau1[Désignation Article]=BCom!E67,"Non référencé")</f>
        <v>Amiens</v>
      </c>
      <c r="B55">
        <v>0</v>
      </c>
      <c r="C55" t="str">
        <v>Disponible</v>
      </c>
      <c r="D55">
        <v>35410002873</v>
      </c>
      <c r="E55" t="str">
        <v>200.1593</v>
      </c>
      <c r="F55" t="str">
        <v>Article 659</v>
      </c>
      <c r="G55">
        <v>1277</v>
      </c>
      <c r="H55">
        <v>3474</v>
      </c>
      <c r="I55">
        <v>0</v>
      </c>
      <c r="J55" t="str">
        <v>200.1593Disponible</v>
      </c>
      <c r="K55">
        <v>0</v>
      </c>
      <c r="L55">
        <v>44</v>
      </c>
      <c r="M55">
        <v>2728</v>
      </c>
      <c r="N55">
        <v>0</v>
      </c>
      <c r="O55">
        <v>0</v>
      </c>
      <c r="P55">
        <v>0</v>
      </c>
      <c r="Q55">
        <v>0</v>
      </c>
      <c r="R55">
        <v>56</v>
      </c>
      <c r="S55">
        <v>44</v>
      </c>
      <c r="T55">
        <v>475</v>
      </c>
    </row>
    <row r="56" spans="1:20" x14ac:dyDescent="0.2">
      <c r="A56" t="str" cm="1">
        <f t="array" ref="A56:T56">_xlfn._xlws.FILTER(Tableau1[[Site]:[Ajustements de Stock
(71)]],Tableau1[Désignation Article]=BCom!E68,"Non référencé")</f>
        <v>Amiens</v>
      </c>
      <c r="B56">
        <v>0</v>
      </c>
      <c r="C56" t="str">
        <v>Disponible</v>
      </c>
      <c r="D56">
        <v>35410002899</v>
      </c>
      <c r="E56" t="str">
        <v>200.1630</v>
      </c>
      <c r="F56" t="str">
        <v>Article 665</v>
      </c>
      <c r="G56">
        <v>1081</v>
      </c>
      <c r="H56">
        <v>2162</v>
      </c>
      <c r="I56">
        <v>0</v>
      </c>
      <c r="J56" t="str">
        <v>200.1630Disponible</v>
      </c>
      <c r="K56">
        <v>0</v>
      </c>
      <c r="L56">
        <v>11</v>
      </c>
      <c r="M56">
        <v>1086</v>
      </c>
      <c r="N56">
        <v>0</v>
      </c>
      <c r="O56">
        <v>0</v>
      </c>
      <c r="P56">
        <v>0</v>
      </c>
      <c r="Q56">
        <v>0</v>
      </c>
      <c r="R56">
        <v>6</v>
      </c>
      <c r="S56">
        <v>12</v>
      </c>
      <c r="T56">
        <v>0</v>
      </c>
    </row>
    <row r="57" spans="1:20" x14ac:dyDescent="0.2">
      <c r="A57" t="str" cm="1">
        <f t="array" ref="A57:T57">_xlfn._xlws.FILTER(Tableau1[[Site]:[Ajustements de Stock
(71)]],Tableau1[Désignation Article]=BCom!E69,"Non référencé")</f>
        <v>Amiens</v>
      </c>
      <c r="B57">
        <v>0</v>
      </c>
      <c r="C57" t="str">
        <v>Disponible</v>
      </c>
      <c r="D57">
        <v>35410000521</v>
      </c>
      <c r="E57" t="str">
        <v>009.0005</v>
      </c>
      <c r="F57" t="str">
        <v>Article 164</v>
      </c>
      <c r="G57">
        <v>83</v>
      </c>
      <c r="H57">
        <v>216</v>
      </c>
      <c r="I57">
        <v>0</v>
      </c>
      <c r="J57" t="str">
        <v>009.0005Disponible</v>
      </c>
      <c r="K57">
        <v>0</v>
      </c>
      <c r="L57">
        <v>117</v>
      </c>
      <c r="M57">
        <v>250</v>
      </c>
      <c r="N57">
        <v>0</v>
      </c>
      <c r="O57">
        <v>0</v>
      </c>
      <c r="P57">
        <v>0</v>
      </c>
      <c r="Q57">
        <v>0</v>
      </c>
      <c r="R57">
        <v>117</v>
      </c>
      <c r="S57">
        <v>117</v>
      </c>
      <c r="T57">
        <v>0</v>
      </c>
    </row>
    <row r="58" spans="1:20" x14ac:dyDescent="0.2">
      <c r="A58" t="str" cm="1">
        <f t="array" ref="A58:T58">_xlfn._xlws.FILTER(Tableau1[[Site]:[Ajustements de Stock
(71)]],Tableau1[Désignation Article]=BCom!E70,"Non référencé")</f>
        <v>Amiens</v>
      </c>
      <c r="B58">
        <v>0</v>
      </c>
      <c r="C58" t="str">
        <v>Disponible</v>
      </c>
      <c r="D58">
        <v>35410003293</v>
      </c>
      <c r="E58" t="str">
        <v>800.0399</v>
      </c>
      <c r="F58" t="str">
        <v>Article 722</v>
      </c>
      <c r="G58">
        <v>597</v>
      </c>
      <c r="H58">
        <v>671</v>
      </c>
      <c r="I58">
        <v>0</v>
      </c>
      <c r="J58" t="str">
        <v>800.0399Disponible</v>
      </c>
      <c r="K58">
        <v>0</v>
      </c>
      <c r="L58">
        <v>0</v>
      </c>
      <c r="M58">
        <v>74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hidden="1" x14ac:dyDescent="0.2">
      <c r="A59" t="str" cm="1">
        <f t="array" ref="A59">_xlfn._xlws.FILTER(Tableau1[[Site]:[Ajustements de Stock
(71)]],Tableau1[Désignation Article]=BCom!E71,"Non référencé")</f>
        <v>Non référencé</v>
      </c>
    </row>
    <row r="60" spans="1:20" x14ac:dyDescent="0.2">
      <c r="A60" t="str" cm="1">
        <f t="array" ref="A60:T60">_xlfn._xlws.FILTER(Tableau1[[Site]:[Ajustements de Stock
(71)]],Tableau1[Désignation Article]=BCom!E72,"Non référencé")</f>
        <v>Amiens</v>
      </c>
      <c r="B60">
        <v>0</v>
      </c>
      <c r="C60" t="str">
        <v>Disponible</v>
      </c>
      <c r="D60">
        <v>35410003301</v>
      </c>
      <c r="E60" t="str">
        <v>800.0452</v>
      </c>
      <c r="F60" t="str">
        <v>Article 724</v>
      </c>
      <c r="G60">
        <v>37</v>
      </c>
      <c r="H60">
        <v>41</v>
      </c>
      <c r="I60">
        <v>0</v>
      </c>
      <c r="J60" t="str">
        <v>800.0452Disponible</v>
      </c>
      <c r="K60">
        <v>0</v>
      </c>
      <c r="L60">
        <v>0</v>
      </c>
      <c r="M60">
        <v>4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 t="str" cm="1">
        <f t="array" ref="A61:T61">_xlfn._xlws.FILTER(Tableau1[[Site]:[Ajustements de Stock
(71)]],Tableau1[Désignation Article]=BCom!E73,"Non référencé")</f>
        <v>Amiens</v>
      </c>
      <c r="B61">
        <v>0</v>
      </c>
      <c r="C61" t="str">
        <v>Disponible</v>
      </c>
      <c r="D61">
        <v>35410000075</v>
      </c>
      <c r="E61" t="str">
        <v>008.0027</v>
      </c>
      <c r="F61" t="str">
        <v>Article 18</v>
      </c>
      <c r="G61">
        <v>136</v>
      </c>
      <c r="H61">
        <v>136</v>
      </c>
      <c r="I61">
        <v>0</v>
      </c>
      <c r="J61" t="str">
        <v>008.0027Disponible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 t="str" cm="1">
        <f t="array" ref="A62:T62">_xlfn._xlws.FILTER(Tableau1[[Site]:[Ajustements de Stock
(71)]],Tableau1[Désignation Article]=BCom!E74,"Non référencé")</f>
        <v>Amiens</v>
      </c>
      <c r="B62">
        <v>0</v>
      </c>
      <c r="C62" t="str">
        <v>Disponible</v>
      </c>
      <c r="D62">
        <v>35410003319</v>
      </c>
      <c r="E62" t="str">
        <v>800.0507</v>
      </c>
      <c r="F62" t="str">
        <v>Article 725</v>
      </c>
      <c r="G62">
        <v>70</v>
      </c>
      <c r="H62">
        <v>78</v>
      </c>
      <c r="I62">
        <v>0</v>
      </c>
      <c r="J62" t="str">
        <v>800.0507Disponible</v>
      </c>
      <c r="K62">
        <v>0</v>
      </c>
      <c r="L62">
        <v>0</v>
      </c>
      <c r="M62">
        <v>8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 t="str" cm="1">
        <f t="array" ref="A63:T63">_xlfn._xlws.FILTER(Tableau1[[Site]:[Ajustements de Stock
(71)]],Tableau1[Désignation Article]=BCom!E75,"Non référencé")</f>
        <v>Amiens</v>
      </c>
      <c r="B63">
        <v>0</v>
      </c>
      <c r="C63" t="str">
        <v>Disponible</v>
      </c>
      <c r="D63">
        <v>35410006049</v>
      </c>
      <c r="E63" t="str">
        <v>101038763</v>
      </c>
      <c r="F63" t="str">
        <v>Article 479</v>
      </c>
      <c r="G63">
        <v>704</v>
      </c>
      <c r="H63">
        <v>711</v>
      </c>
      <c r="I63">
        <v>0</v>
      </c>
      <c r="J63" t="str">
        <v>101038763Disponible</v>
      </c>
      <c r="K63">
        <v>0</v>
      </c>
      <c r="L63">
        <v>0</v>
      </c>
      <c r="M63">
        <v>7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">
      <c r="A64" t="str" cm="1">
        <f t="array" ref="A64:T64">_xlfn._xlws.FILTER(Tableau1[[Site]:[Ajustements de Stock
(71)]],Tableau1[Désignation Article]=BCom!E76,"Non référencé")</f>
        <v>Amiens</v>
      </c>
      <c r="B64">
        <v>0</v>
      </c>
      <c r="C64" t="str">
        <v>Disponible</v>
      </c>
      <c r="D64">
        <v>35410006031</v>
      </c>
      <c r="E64" t="str">
        <v>101038767</v>
      </c>
      <c r="F64" t="str">
        <v>Article 481</v>
      </c>
      <c r="G64">
        <v>1476</v>
      </c>
      <c r="H64">
        <v>1804</v>
      </c>
      <c r="I64">
        <v>0</v>
      </c>
      <c r="J64" t="str">
        <v>101038767Disponible</v>
      </c>
      <c r="K64">
        <v>0</v>
      </c>
      <c r="L64">
        <v>0</v>
      </c>
      <c r="M64">
        <v>328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 t="str" cm="1">
        <f t="array" ref="A65:T65">_xlfn._xlws.FILTER(Tableau1[[Site]:[Ajustements de Stock
(71)]],Tableau1[Désignation Article]=BCom!E77,"Non référencé")</f>
        <v>Amiens</v>
      </c>
      <c r="B65">
        <v>0</v>
      </c>
      <c r="C65" t="str">
        <v>Disponible</v>
      </c>
      <c r="D65">
        <v>35410006064</v>
      </c>
      <c r="E65" t="str">
        <v>101038769</v>
      </c>
      <c r="F65" t="str">
        <v>Article 484</v>
      </c>
      <c r="G65">
        <v>2428</v>
      </c>
      <c r="H65">
        <v>2631</v>
      </c>
      <c r="I65">
        <v>0</v>
      </c>
      <c r="J65" t="str">
        <v>101038769Disponible</v>
      </c>
      <c r="K65">
        <v>0</v>
      </c>
      <c r="L65">
        <v>24</v>
      </c>
      <c r="M65">
        <v>203</v>
      </c>
      <c r="N65">
        <v>0</v>
      </c>
      <c r="O65">
        <v>0</v>
      </c>
      <c r="P65">
        <v>0</v>
      </c>
      <c r="Q65">
        <v>0</v>
      </c>
      <c r="R65">
        <v>0</v>
      </c>
      <c r="S65">
        <v>24</v>
      </c>
      <c r="T65">
        <v>0</v>
      </c>
    </row>
    <row r="66" spans="1:20" x14ac:dyDescent="0.2">
      <c r="A66" t="str" cm="1">
        <f t="array" ref="A66:T66">_xlfn._xlws.FILTER(Tableau1[[Site]:[Ajustements de Stock
(71)]],Tableau1[Désignation Article]=BCom!E78,"Non référencé")</f>
        <v>Amiens</v>
      </c>
      <c r="B66">
        <v>0</v>
      </c>
      <c r="C66" t="str">
        <v>Disponible</v>
      </c>
      <c r="D66">
        <v>35410005876</v>
      </c>
      <c r="E66" t="str">
        <v>101038770</v>
      </c>
      <c r="F66" t="str">
        <v>Article 487</v>
      </c>
      <c r="G66">
        <v>92</v>
      </c>
      <c r="H66">
        <v>142</v>
      </c>
      <c r="I66">
        <v>0</v>
      </c>
      <c r="J66" t="str">
        <v>101038770Disponible</v>
      </c>
      <c r="K66">
        <v>0</v>
      </c>
      <c r="L66">
        <v>0</v>
      </c>
      <c r="M66">
        <v>52</v>
      </c>
      <c r="N66">
        <v>0</v>
      </c>
      <c r="O66">
        <v>0</v>
      </c>
      <c r="P66">
        <v>0</v>
      </c>
      <c r="Q66">
        <v>0</v>
      </c>
      <c r="R66">
        <v>2</v>
      </c>
      <c r="S66">
        <v>0</v>
      </c>
      <c r="T66">
        <v>0</v>
      </c>
    </row>
    <row r="67" spans="1:20" x14ac:dyDescent="0.2">
      <c r="A67" t="str" cm="1">
        <f t="array" ref="A67:T67">_xlfn._xlws.FILTER(Tableau1[[Site]:[Ajustements de Stock
(71)]],Tableau1[Désignation Article]=BCom!E79,"Non référencé")</f>
        <v>Amiens</v>
      </c>
      <c r="B67">
        <v>0</v>
      </c>
      <c r="C67" t="str">
        <v>Disponible</v>
      </c>
      <c r="D67">
        <v>35410005793</v>
      </c>
      <c r="E67" t="str">
        <v>101038771</v>
      </c>
      <c r="F67" t="str">
        <v>Article 489</v>
      </c>
      <c r="G67">
        <v>4</v>
      </c>
      <c r="H67">
        <v>4</v>
      </c>
      <c r="I67">
        <v>0</v>
      </c>
      <c r="J67" t="str">
        <v>101038771Disponible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 t="str" cm="1">
        <f t="array" ref="A68:T68">_xlfn._xlws.FILTER(Tableau1[[Site]:[Ajustements de Stock
(71)]],Tableau1[Désignation Article]=BCom!E80,"Non référencé")</f>
        <v>Amiens</v>
      </c>
      <c r="B68">
        <v>0</v>
      </c>
      <c r="C68" t="str">
        <v>Disponible</v>
      </c>
      <c r="D68">
        <v>35410005868</v>
      </c>
      <c r="E68" t="str">
        <v>101038773</v>
      </c>
      <c r="F68" t="str">
        <v>Article 491</v>
      </c>
      <c r="G68">
        <v>2</v>
      </c>
      <c r="H68">
        <v>2</v>
      </c>
      <c r="I68">
        <v>0</v>
      </c>
      <c r="J68" t="str">
        <v>101038773Disponible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 t="str" cm="1">
        <f t="array" ref="A69:T69">_xlfn._xlws.FILTER(Tableau1[[Site]:[Ajustements de Stock
(71)]],Tableau1[Désignation Article]=BCom!E81,"Non référencé")</f>
        <v>Amiens</v>
      </c>
      <c r="B69">
        <v>0</v>
      </c>
      <c r="C69" t="str">
        <v>Disponible</v>
      </c>
      <c r="D69">
        <v>35410006395</v>
      </c>
      <c r="E69" t="str">
        <v>101038822</v>
      </c>
      <c r="F69" t="str">
        <v>Article 503</v>
      </c>
      <c r="G69">
        <v>1106</v>
      </c>
      <c r="H69">
        <v>1116</v>
      </c>
      <c r="I69">
        <v>0</v>
      </c>
      <c r="J69" t="str">
        <v>101038822Disponible</v>
      </c>
      <c r="K69">
        <v>0</v>
      </c>
      <c r="L69">
        <v>0</v>
      </c>
      <c r="M69">
        <v>10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 t="str" cm="1">
        <f t="array" ref="A70:T70">_xlfn._xlws.FILTER(Tableau1[[Site]:[Ajustements de Stock
(71)]],Tableau1[Désignation Article]=BCom!E82,"Non référencé")</f>
        <v>Amiens</v>
      </c>
      <c r="B70">
        <v>0</v>
      </c>
      <c r="C70" t="str">
        <v>Disponible</v>
      </c>
      <c r="D70">
        <v>35410006015</v>
      </c>
      <c r="E70" t="str">
        <v>101038823</v>
      </c>
      <c r="F70" t="str">
        <v>Article 506</v>
      </c>
      <c r="G70">
        <v>1641</v>
      </c>
      <c r="H70">
        <v>1434</v>
      </c>
      <c r="I70">
        <v>0</v>
      </c>
      <c r="J70" t="str">
        <v>101038823Disponible</v>
      </c>
      <c r="K70">
        <v>0</v>
      </c>
      <c r="L70">
        <v>0</v>
      </c>
      <c r="M70">
        <v>9</v>
      </c>
      <c r="N70">
        <v>0</v>
      </c>
      <c r="O70">
        <v>0</v>
      </c>
      <c r="P70">
        <v>0</v>
      </c>
      <c r="Q70">
        <v>0</v>
      </c>
      <c r="R70">
        <v>216</v>
      </c>
      <c r="S70">
        <v>0</v>
      </c>
      <c r="T70">
        <v>0</v>
      </c>
    </row>
    <row r="71" spans="1:20" x14ac:dyDescent="0.2">
      <c r="A71" t="str" cm="1">
        <f t="array" ref="A71:T71">_xlfn._xlws.FILTER(Tableau1[[Site]:[Ajustements de Stock
(71)]],Tableau1[Désignation Article]=BCom!E83,"Non référencé")</f>
        <v>Amiens</v>
      </c>
      <c r="B71">
        <v>0</v>
      </c>
      <c r="C71" t="str">
        <v>Disponible</v>
      </c>
      <c r="D71">
        <v>35410006312</v>
      </c>
      <c r="E71" t="str">
        <v>101038824</v>
      </c>
      <c r="F71" t="str">
        <v>Article 509</v>
      </c>
      <c r="G71">
        <v>27</v>
      </c>
      <c r="H71">
        <v>96</v>
      </c>
      <c r="I71">
        <v>0</v>
      </c>
      <c r="J71" t="str">
        <v>101038824Disponible</v>
      </c>
      <c r="K71">
        <v>0</v>
      </c>
      <c r="L71">
        <v>25</v>
      </c>
      <c r="M71">
        <v>97</v>
      </c>
      <c r="N71">
        <v>0</v>
      </c>
      <c r="O71">
        <v>0</v>
      </c>
      <c r="P71">
        <v>0</v>
      </c>
      <c r="Q71">
        <v>0</v>
      </c>
      <c r="R71">
        <v>25</v>
      </c>
      <c r="S71">
        <v>25</v>
      </c>
      <c r="T71">
        <v>3</v>
      </c>
    </row>
    <row r="72" spans="1:20" x14ac:dyDescent="0.2">
      <c r="A72" t="str" cm="1">
        <f t="array" ref="A72:T72">_xlfn._xlws.FILTER(Tableau1[[Site]:[Ajustements de Stock
(71)]],Tableau1[Désignation Article]=BCom!E84,"Non référencé")</f>
        <v>Amiens</v>
      </c>
      <c r="B72">
        <v>0</v>
      </c>
      <c r="C72" t="str">
        <v>Disponible</v>
      </c>
      <c r="D72">
        <v>35410006320</v>
      </c>
      <c r="E72" t="str">
        <v>101038825</v>
      </c>
      <c r="F72" t="str">
        <v>Article 511</v>
      </c>
      <c r="G72">
        <v>313</v>
      </c>
      <c r="H72">
        <v>342</v>
      </c>
      <c r="I72">
        <v>0</v>
      </c>
      <c r="J72" t="str">
        <v>101038825Disponible</v>
      </c>
      <c r="K72">
        <v>0</v>
      </c>
      <c r="L72">
        <v>0</v>
      </c>
      <c r="M72">
        <v>29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 t="str" cm="1">
        <f t="array" ref="A73:T73">_xlfn._xlws.FILTER(Tableau1[[Site]:[Ajustements de Stock
(71)]],Tableau1[Désignation Article]=BCom!E85,"Non référencé")</f>
        <v>Amiens</v>
      </c>
      <c r="B73">
        <v>0</v>
      </c>
      <c r="C73" t="str">
        <v>Disponible</v>
      </c>
      <c r="D73">
        <v>35410006130</v>
      </c>
      <c r="E73" t="str">
        <v>101038826</v>
      </c>
      <c r="F73" t="str">
        <v>Article 513</v>
      </c>
      <c r="G73">
        <v>1358</v>
      </c>
      <c r="H73">
        <v>1377</v>
      </c>
      <c r="I73">
        <v>0</v>
      </c>
      <c r="J73" t="str">
        <v>101038826Disponible</v>
      </c>
      <c r="K73">
        <v>0</v>
      </c>
      <c r="L73">
        <v>0</v>
      </c>
      <c r="M73">
        <v>19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 t="str" cm="1">
        <f t="array" ref="A74:T74">_xlfn._xlws.FILTER(Tableau1[[Site]:[Ajustements de Stock
(71)]],Tableau1[Désignation Article]=BCom!E86,"Non référencé")</f>
        <v>Amiens</v>
      </c>
      <c r="B74">
        <v>0</v>
      </c>
      <c r="C74" t="str">
        <v>Disponible</v>
      </c>
      <c r="D74">
        <v>35410005835</v>
      </c>
      <c r="E74" t="str">
        <v>101038827</v>
      </c>
      <c r="F74" t="str">
        <v>Article 514</v>
      </c>
      <c r="G74">
        <v>19</v>
      </c>
      <c r="H74">
        <v>140</v>
      </c>
      <c r="I74">
        <v>0</v>
      </c>
      <c r="J74" t="str">
        <v>101038827Disponible</v>
      </c>
      <c r="K74">
        <v>0</v>
      </c>
      <c r="L74">
        <v>0</v>
      </c>
      <c r="M74">
        <v>121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 t="str" cm="1">
        <f t="array" ref="A75:T75">_xlfn._xlws.FILTER(Tableau1[[Site]:[Ajustements de Stock
(71)]],Tableau1[Désignation Article]=BCom!E87,"Non référencé")</f>
        <v>Amiens</v>
      </c>
      <c r="B75">
        <v>0</v>
      </c>
      <c r="C75" t="str">
        <v>Disponible</v>
      </c>
      <c r="D75">
        <v>35410005991</v>
      </c>
      <c r="E75" t="str">
        <v>101038828</v>
      </c>
      <c r="F75" t="str">
        <v>Article 517</v>
      </c>
      <c r="G75">
        <v>697</v>
      </c>
      <c r="H75">
        <v>728</v>
      </c>
      <c r="I75">
        <v>0</v>
      </c>
      <c r="J75" t="str">
        <v>101038828Disponible</v>
      </c>
      <c r="K75">
        <v>0</v>
      </c>
      <c r="L75">
        <v>0</v>
      </c>
      <c r="M75">
        <v>34</v>
      </c>
      <c r="N75">
        <v>0</v>
      </c>
      <c r="O75">
        <v>0</v>
      </c>
      <c r="P75">
        <v>0</v>
      </c>
      <c r="Q75">
        <v>0</v>
      </c>
      <c r="R75">
        <v>3</v>
      </c>
      <c r="S75">
        <v>0</v>
      </c>
      <c r="T75">
        <v>0</v>
      </c>
    </row>
    <row r="76" spans="1:20" x14ac:dyDescent="0.2">
      <c r="A76" t="str" cm="1">
        <f t="array" ref="A76:T76">_xlfn._xlws.FILTER(Tableau1[[Site]:[Ajustements de Stock
(71)]],Tableau1[Désignation Article]=BCom!E88,"Non référencé")</f>
        <v>Amiens</v>
      </c>
      <c r="B76">
        <v>0</v>
      </c>
      <c r="C76" t="str">
        <v>Disponible</v>
      </c>
      <c r="D76">
        <v>35410006122</v>
      </c>
      <c r="E76" t="str">
        <v>101038829</v>
      </c>
      <c r="F76" t="str">
        <v>Article 520</v>
      </c>
      <c r="G76">
        <v>18</v>
      </c>
      <c r="H76">
        <v>22</v>
      </c>
      <c r="I76">
        <v>0</v>
      </c>
      <c r="J76" t="str">
        <v>101038829Disponible</v>
      </c>
      <c r="K76">
        <v>0</v>
      </c>
      <c r="L76">
        <v>1</v>
      </c>
      <c r="M76">
        <v>5</v>
      </c>
      <c r="N76">
        <v>0</v>
      </c>
      <c r="O76">
        <v>0</v>
      </c>
      <c r="P76">
        <v>0</v>
      </c>
      <c r="Q76">
        <v>0</v>
      </c>
      <c r="R76">
        <v>1</v>
      </c>
      <c r="S76">
        <v>1</v>
      </c>
      <c r="T76">
        <v>0</v>
      </c>
    </row>
    <row r="77" spans="1:20" x14ac:dyDescent="0.2">
      <c r="A77" t="str" cm="1">
        <f t="array" ref="A77:T77">_xlfn._xlws.FILTER(Tableau1[[Site]:[Ajustements de Stock
(71)]],Tableau1[Désignation Article]=BCom!E89,"Non référencé")</f>
        <v>Amiens</v>
      </c>
      <c r="B77">
        <v>0</v>
      </c>
      <c r="C77" t="str">
        <v>Disponible</v>
      </c>
      <c r="D77">
        <v>35410006403</v>
      </c>
      <c r="E77" t="str">
        <v>101038885</v>
      </c>
      <c r="F77" t="str">
        <v>Article 522</v>
      </c>
      <c r="G77">
        <v>729</v>
      </c>
      <c r="H77">
        <v>731</v>
      </c>
      <c r="I77">
        <v>0</v>
      </c>
      <c r="J77" t="str">
        <v>101038885Disponible</v>
      </c>
      <c r="K77">
        <v>0</v>
      </c>
      <c r="L77">
        <v>0</v>
      </c>
      <c r="M77">
        <v>2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 t="str" cm="1">
        <f t="array" ref="A78:T78">_xlfn._xlws.FILTER(Tableau1[[Site]:[Ajustements de Stock
(71)]],Tableau1[Désignation Article]=BCom!E90,"Non référencé")</f>
        <v>Amiens</v>
      </c>
      <c r="B78">
        <v>0</v>
      </c>
      <c r="C78" t="str">
        <v>Disponible</v>
      </c>
      <c r="D78">
        <v>35410006411</v>
      </c>
      <c r="E78" t="str">
        <v>101038886</v>
      </c>
      <c r="F78" t="str">
        <v>Article 525</v>
      </c>
      <c r="G78">
        <v>1407</v>
      </c>
      <c r="H78">
        <v>1413</v>
      </c>
      <c r="I78">
        <v>0</v>
      </c>
      <c r="J78" t="str">
        <v>101038886Disponible</v>
      </c>
      <c r="K78">
        <v>0</v>
      </c>
      <c r="L78">
        <v>0</v>
      </c>
      <c r="M78">
        <v>7</v>
      </c>
      <c r="N78">
        <v>0</v>
      </c>
      <c r="O78">
        <v>0</v>
      </c>
      <c r="P78">
        <v>0</v>
      </c>
      <c r="Q78">
        <v>0</v>
      </c>
      <c r="R78">
        <v>1</v>
      </c>
      <c r="S78">
        <v>0</v>
      </c>
      <c r="T78">
        <v>0</v>
      </c>
    </row>
    <row r="79" spans="1:20" x14ac:dyDescent="0.2">
      <c r="A79" t="str" cm="1">
        <f t="array" ref="A79:T79">_xlfn._xlws.FILTER(Tableau1[[Site]:[Ajustements de Stock
(71)]],Tableau1[Désignation Article]=BCom!E91,"Non référencé")</f>
        <v>Amiens</v>
      </c>
      <c r="B79">
        <v>0</v>
      </c>
      <c r="C79" t="str">
        <v>Disponible</v>
      </c>
      <c r="D79">
        <v>35410005983</v>
      </c>
      <c r="E79" t="str">
        <v>101038887</v>
      </c>
      <c r="F79" t="str">
        <v>Article 526</v>
      </c>
      <c r="G79">
        <v>579</v>
      </c>
      <c r="H79">
        <v>584</v>
      </c>
      <c r="I79">
        <v>0</v>
      </c>
      <c r="J79" t="str">
        <v>101038887Disponible</v>
      </c>
      <c r="K79">
        <v>0</v>
      </c>
      <c r="L79">
        <v>0</v>
      </c>
      <c r="M79">
        <v>5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 t="str" cm="1">
        <f t="array" ref="A80:T80">_xlfn._xlws.FILTER(Tableau1[[Site]:[Ajustements de Stock
(71)]],Tableau1[Désignation Article]=BCom!E92,"Non référencé")</f>
        <v>Amiens</v>
      </c>
      <c r="B80">
        <v>0</v>
      </c>
      <c r="C80" t="str">
        <v>Disponible</v>
      </c>
      <c r="D80">
        <v>35410006429</v>
      </c>
      <c r="E80" t="str">
        <v>101038888</v>
      </c>
      <c r="F80" t="str">
        <v>Article 529</v>
      </c>
      <c r="G80">
        <v>1646</v>
      </c>
      <c r="H80">
        <v>1732</v>
      </c>
      <c r="I80">
        <v>0</v>
      </c>
      <c r="J80" t="str">
        <v>101038888Disponible</v>
      </c>
      <c r="K80">
        <v>0</v>
      </c>
      <c r="L80">
        <v>1</v>
      </c>
      <c r="M80">
        <v>93</v>
      </c>
      <c r="N80">
        <v>0</v>
      </c>
      <c r="O80">
        <v>0</v>
      </c>
      <c r="P80">
        <v>0</v>
      </c>
      <c r="Q80">
        <v>0</v>
      </c>
      <c r="R80">
        <v>7</v>
      </c>
      <c r="S80">
        <v>1</v>
      </c>
      <c r="T80">
        <v>0</v>
      </c>
    </row>
    <row r="81" spans="1:20" x14ac:dyDescent="0.2">
      <c r="A81" t="str" cm="1">
        <f t="array" ref="A81:T81">_xlfn._xlws.FILTER(Tableau1[[Site]:[Ajustements de Stock
(71)]],Tableau1[Désignation Article]=BCom!E93,"Non référencé")</f>
        <v>Amiens</v>
      </c>
      <c r="B81">
        <v>0</v>
      </c>
      <c r="C81" t="str">
        <v>Disponible</v>
      </c>
      <c r="D81">
        <v>35410005843</v>
      </c>
      <c r="E81" t="str">
        <v>101038889</v>
      </c>
      <c r="F81" t="str">
        <v>Article 531</v>
      </c>
      <c r="G81">
        <v>139</v>
      </c>
      <c r="H81">
        <v>146</v>
      </c>
      <c r="I81">
        <v>0</v>
      </c>
      <c r="J81" t="str">
        <v>101038889Disponible</v>
      </c>
      <c r="K81">
        <v>0</v>
      </c>
      <c r="L81">
        <v>0</v>
      </c>
      <c r="M81">
        <v>7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 t="str" cm="1">
        <f t="array" ref="A82:T82">_xlfn._xlws.FILTER(Tableau1[[Site]:[Ajustements de Stock
(71)]],Tableau1[Désignation Article]=BCom!E94,"Non référencé")</f>
        <v>Amiens</v>
      </c>
      <c r="B82">
        <v>0</v>
      </c>
      <c r="C82" t="str">
        <v>Disponible</v>
      </c>
      <c r="D82">
        <v>35410005769</v>
      </c>
      <c r="E82" t="str">
        <v>101038890</v>
      </c>
      <c r="F82" t="str">
        <v>Article 532</v>
      </c>
      <c r="G82">
        <v>2496</v>
      </c>
      <c r="H82">
        <v>2554</v>
      </c>
      <c r="I82">
        <v>0</v>
      </c>
      <c r="J82" t="str">
        <v>101038890Disponible</v>
      </c>
      <c r="K82">
        <v>0</v>
      </c>
      <c r="L82">
        <v>0</v>
      </c>
      <c r="M82">
        <v>58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 t="str" cm="1">
        <f t="array" ref="A83:T83">_xlfn._xlws.FILTER(Tableau1[[Site]:[Ajustements de Stock
(71)]],Tableau1[Désignation Article]=BCom!E95,"Non référencé")</f>
        <v>Amiens</v>
      </c>
      <c r="B83">
        <v>0</v>
      </c>
      <c r="C83" t="str">
        <v>Disponible</v>
      </c>
      <c r="D83">
        <v>35410006437</v>
      </c>
      <c r="E83" t="str">
        <v>101038794</v>
      </c>
      <c r="F83" t="str">
        <v>Article 492</v>
      </c>
      <c r="G83">
        <v>153</v>
      </c>
      <c r="H83">
        <v>153</v>
      </c>
      <c r="I83">
        <v>0</v>
      </c>
      <c r="J83" t="str">
        <v>101038794Disponible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 t="str" cm="1">
        <f t="array" ref="A84:T84">_xlfn._xlws.FILTER(Tableau1[[Site]:[Ajustements de Stock
(71)]],Tableau1[Désignation Article]=BCom!E96,"Non référencé")</f>
        <v>Amiens</v>
      </c>
      <c r="B84">
        <v>0</v>
      </c>
      <c r="C84" t="str">
        <v>Disponible</v>
      </c>
      <c r="D84">
        <v>35410006007</v>
      </c>
      <c r="E84" t="str">
        <v>101038795</v>
      </c>
      <c r="F84" t="str">
        <v>Article 493</v>
      </c>
      <c r="G84">
        <v>119</v>
      </c>
      <c r="H84">
        <v>121</v>
      </c>
      <c r="I84">
        <v>0</v>
      </c>
      <c r="J84" t="str">
        <v>101038795Disponible</v>
      </c>
      <c r="K84">
        <v>0</v>
      </c>
      <c r="L84">
        <v>0</v>
      </c>
      <c r="M84">
        <v>2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 t="str" cm="1">
        <f t="array" ref="A85:T85">_xlfn._xlws.FILTER(Tableau1[[Site]:[Ajustements de Stock
(71)]],Tableau1[Désignation Article]=BCom!E97,"Non référencé")</f>
        <v>Amiens</v>
      </c>
      <c r="B85">
        <v>0</v>
      </c>
      <c r="C85" t="str">
        <v>Disponible</v>
      </c>
      <c r="D85">
        <v>35410006445</v>
      </c>
      <c r="E85" t="str">
        <v>101038796</v>
      </c>
      <c r="F85" t="str">
        <v>Article 494</v>
      </c>
      <c r="G85">
        <v>77</v>
      </c>
      <c r="H85">
        <v>80</v>
      </c>
      <c r="I85">
        <v>0</v>
      </c>
      <c r="J85" t="str">
        <v>101038796Disponible</v>
      </c>
      <c r="K85">
        <v>0</v>
      </c>
      <c r="L85">
        <v>0</v>
      </c>
      <c r="M85">
        <v>3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 t="str" cm="1">
        <f t="array" ref="A86:T86">_xlfn._xlws.FILTER(Tableau1[[Site]:[Ajustements de Stock
(71)]],Tableau1[Désignation Article]=BCom!E98,"Non référencé")</f>
        <v>Amiens</v>
      </c>
      <c r="B86">
        <v>0</v>
      </c>
      <c r="C86" t="str">
        <v>Disponible</v>
      </c>
      <c r="D86">
        <v>35410006452</v>
      </c>
      <c r="E86" t="str">
        <v>101038797</v>
      </c>
      <c r="F86" t="str">
        <v>Article 496</v>
      </c>
      <c r="G86">
        <v>84</v>
      </c>
      <c r="H86">
        <v>98</v>
      </c>
      <c r="I86">
        <v>0</v>
      </c>
      <c r="J86" t="str">
        <v>101038797Disponible</v>
      </c>
      <c r="K86">
        <v>0</v>
      </c>
      <c r="L86">
        <v>6</v>
      </c>
      <c r="M86">
        <v>20</v>
      </c>
      <c r="N86">
        <v>0</v>
      </c>
      <c r="O86">
        <v>0</v>
      </c>
      <c r="P86">
        <v>0</v>
      </c>
      <c r="Q86">
        <v>0</v>
      </c>
      <c r="R86">
        <v>6</v>
      </c>
      <c r="S86">
        <v>6</v>
      </c>
      <c r="T86">
        <v>0</v>
      </c>
    </row>
    <row r="87" spans="1:20" x14ac:dyDescent="0.2">
      <c r="A87" t="str" cm="1">
        <f t="array" ref="A87:T87">_xlfn._xlws.FILTER(Tableau1[[Site]:[Ajustements de Stock
(71)]],Tableau1[Désignation Article]=BCom!E99,"Non référencé")</f>
        <v>Amiens</v>
      </c>
      <c r="B87">
        <v>0</v>
      </c>
      <c r="C87" t="str">
        <v>Disponible</v>
      </c>
      <c r="D87">
        <v>35410005967</v>
      </c>
      <c r="E87" t="str">
        <v>101038798</v>
      </c>
      <c r="F87" t="str">
        <v>Article 497</v>
      </c>
      <c r="G87">
        <v>105</v>
      </c>
      <c r="H87">
        <v>107</v>
      </c>
      <c r="I87">
        <v>0</v>
      </c>
      <c r="J87" t="str">
        <v>101038798Disponible</v>
      </c>
      <c r="K87">
        <v>0</v>
      </c>
      <c r="L87">
        <v>0</v>
      </c>
      <c r="M87">
        <v>2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 t="str" cm="1">
        <f t="array" ref="A88:T88">_xlfn._xlws.FILTER(Tableau1[[Site]:[Ajustements de Stock
(71)]],Tableau1[Désignation Article]=BCom!E100,"Non référencé")</f>
        <v>Amiens</v>
      </c>
      <c r="B88">
        <v>0</v>
      </c>
      <c r="C88" t="str">
        <v>Disponible</v>
      </c>
      <c r="D88">
        <v>35410005975</v>
      </c>
      <c r="E88" t="str">
        <v>101038799</v>
      </c>
      <c r="F88" t="str">
        <v>Article 499</v>
      </c>
      <c r="G88">
        <v>140</v>
      </c>
      <c r="H88">
        <v>149</v>
      </c>
      <c r="I88">
        <v>0</v>
      </c>
      <c r="J88" t="str">
        <v>101038799Disponible</v>
      </c>
      <c r="K88">
        <v>0</v>
      </c>
      <c r="L88">
        <v>0</v>
      </c>
      <c r="M88">
        <v>9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 t="str" cm="1">
        <f t="array" ref="A89:T89">_xlfn._xlws.FILTER(Tableau1[[Site]:[Ajustements de Stock
(71)]],Tableau1[Désignation Article]=BCom!E101,"Non référencé")</f>
        <v>Amiens</v>
      </c>
      <c r="B89">
        <v>0</v>
      </c>
      <c r="C89" t="str">
        <v>Disponible</v>
      </c>
      <c r="D89">
        <v>35410005819</v>
      </c>
      <c r="E89" t="str">
        <v>101038800</v>
      </c>
      <c r="F89" t="str">
        <v>Article 501</v>
      </c>
      <c r="G89">
        <v>110</v>
      </c>
      <c r="H89">
        <v>110</v>
      </c>
      <c r="I89">
        <v>0</v>
      </c>
      <c r="J89" t="str">
        <v>101038800Disponible</v>
      </c>
      <c r="K89">
        <v>0</v>
      </c>
      <c r="L89">
        <v>1</v>
      </c>
      <c r="M89">
        <v>7</v>
      </c>
      <c r="N89">
        <v>0</v>
      </c>
      <c r="O89">
        <v>0</v>
      </c>
      <c r="P89">
        <v>0</v>
      </c>
      <c r="Q89">
        <v>0</v>
      </c>
      <c r="R89">
        <v>7</v>
      </c>
      <c r="S89">
        <v>1</v>
      </c>
      <c r="T89">
        <v>0</v>
      </c>
    </row>
    <row r="90" spans="1:20" x14ac:dyDescent="0.2">
      <c r="A90" t="str" cm="1">
        <f t="array" ref="A90:T90">_xlfn._xlws.FILTER(Tableau1[[Site]:[Ajustements de Stock
(71)]],Tableau1[Désignation Article]=BCom!E102,"Non référencé")</f>
        <v>Amiens</v>
      </c>
      <c r="B90">
        <v>0</v>
      </c>
      <c r="C90" t="str">
        <v>Disponible</v>
      </c>
      <c r="D90">
        <v>35410006460</v>
      </c>
      <c r="E90" t="str">
        <v>101038801</v>
      </c>
      <c r="F90" t="str">
        <v>Article 502</v>
      </c>
      <c r="G90">
        <v>135</v>
      </c>
      <c r="H90">
        <v>136</v>
      </c>
      <c r="I90">
        <v>0</v>
      </c>
      <c r="J90" t="str">
        <v>101038801Disponible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hidden="1" x14ac:dyDescent="0.2">
      <c r="A91" t="str" cm="1">
        <f t="array" ref="A91">_xlfn._xlws.FILTER(Tableau1[[Site]:[Ajustements de Stock
(71)]],Tableau1[Désignation Article]=BCom!E103,"Non référencé")</f>
        <v>Non référencé</v>
      </c>
    </row>
    <row r="92" spans="1:20" hidden="1" x14ac:dyDescent="0.2">
      <c r="A92" t="str" cm="1">
        <f t="array" ref="A92">_xlfn._xlws.FILTER(Tableau1[[Site]:[Ajustements de Stock
(71)]],Tableau1[Désignation Article]=BCom!E104,"Non référencé")</f>
        <v>Non référencé</v>
      </c>
    </row>
    <row r="93" spans="1:20" hidden="1" x14ac:dyDescent="0.2">
      <c r="A93" t="str" cm="1">
        <f t="array" ref="A93">_xlfn._xlws.FILTER(Tableau1[[Site]:[Ajustements de Stock
(71)]],Tableau1[Désignation Article]=BCom!E105,"Non référencé")</f>
        <v>Non référencé</v>
      </c>
    </row>
    <row r="94" spans="1:20" hidden="1" x14ac:dyDescent="0.2">
      <c r="A94" t="str" cm="1">
        <f t="array" ref="A94">_xlfn._xlws.FILTER(Tableau1[[Site]:[Ajustements de Stock
(71)]],Tableau1[Désignation Article]=BCom!E106,"Non référencé")</f>
        <v>Non référencé</v>
      </c>
    </row>
    <row r="95" spans="1:20" hidden="1" x14ac:dyDescent="0.2">
      <c r="A95" t="str" cm="1">
        <f t="array" ref="A95">_xlfn._xlws.FILTER(Tableau1[[Site]:[Ajustements de Stock
(71)]],Tableau1[Désignation Article]=BCom!E107,"Non référencé")</f>
        <v>Non référencé</v>
      </c>
    </row>
    <row r="96" spans="1:20" hidden="1" x14ac:dyDescent="0.2">
      <c r="A96" t="str" cm="1">
        <f t="array" ref="A96">_xlfn._xlws.FILTER(Tableau1[[Site]:[Ajustements de Stock
(71)]],Tableau1[Désignation Article]=BCom!E108,"Non référencé")</f>
        <v>Non référencé</v>
      </c>
    </row>
    <row r="97" spans="1:1" hidden="1" x14ac:dyDescent="0.2">
      <c r="A97" t="str" cm="1">
        <f t="array" ref="A97">_xlfn._xlws.FILTER(Tableau1[[Site]:[Ajustements de Stock
(71)]],Tableau1[Désignation Article]=BCom!E109,"Non référencé")</f>
        <v>Non référencé</v>
      </c>
    </row>
    <row r="98" spans="1:1" hidden="1" x14ac:dyDescent="0.2">
      <c r="A98" t="str" cm="1">
        <f t="array" ref="A98">_xlfn._xlws.FILTER(Tableau1[[Site]:[Ajustements de Stock
(71)]],Tableau1[Désignation Article]=BCom!E110,"Non référencé")</f>
        <v>Non référencé</v>
      </c>
    </row>
    <row r="99" spans="1:1" hidden="1" x14ac:dyDescent="0.2">
      <c r="A99" t="str" cm="1">
        <f t="array" ref="A99">_xlfn._xlws.FILTER(Tableau1[[Site]:[Ajustements de Stock
(71)]],Tableau1[Désignation Article]=BCom!E111,"Non référencé")</f>
        <v>Non référencé</v>
      </c>
    </row>
    <row r="100" spans="1:1" hidden="1" x14ac:dyDescent="0.2">
      <c r="A100" t="str" cm="1">
        <f t="array" ref="A100">_xlfn._xlws.FILTER(Tableau1[[Site]:[Ajustements de Stock
(71)]],Tableau1[Désignation Article]=BCom!E112,"Non référencé")</f>
        <v>Non référencé</v>
      </c>
    </row>
    <row r="101" spans="1:1" hidden="1" x14ac:dyDescent="0.2">
      <c r="A101" t="str" cm="1">
        <f t="array" ref="A101">_xlfn._xlws.FILTER(Tableau1[[Site]:[Ajustements de Stock
(71)]],Tableau1[Désignation Article]=BCom!E113,"Non référencé")</f>
        <v>Non référencé</v>
      </c>
    </row>
    <row r="102" spans="1:1" hidden="1" x14ac:dyDescent="0.2">
      <c r="A102" t="str" cm="1">
        <f t="array" ref="A102">_xlfn._xlws.FILTER(Tableau1[[Site]:[Ajustements de Stock
(71)]],Tableau1[Désignation Article]=BCom!E114,"Non référencé")</f>
        <v>Non référencé</v>
      </c>
    </row>
    <row r="103" spans="1:1" hidden="1" x14ac:dyDescent="0.2">
      <c r="A103" t="str" cm="1">
        <f t="array" ref="A103">_xlfn._xlws.FILTER(Tableau1[[Site]:[Ajustements de Stock
(71)]],Tableau1[Désignation Article]=BCom!E115,"Non référencé")</f>
        <v>Non référencé</v>
      </c>
    </row>
    <row r="104" spans="1:1" hidden="1" x14ac:dyDescent="0.2">
      <c r="A104" t="str" cm="1">
        <f t="array" ref="A104">_xlfn._xlws.FILTER(Tableau1[[Site]:[Ajustements de Stock
(71)]],Tableau1[Désignation Article]=BCom!E116,"Non référencé")</f>
        <v>Non référencé</v>
      </c>
    </row>
    <row r="105" spans="1:1" hidden="1" x14ac:dyDescent="0.2">
      <c r="A105" t="str" cm="1">
        <f t="array" ref="A105">_xlfn._xlws.FILTER(Tableau1[[Site]:[Ajustements de Stock
(71)]],Tableau1[Désignation Article]=BCom!E117,"Non référencé")</f>
        <v>Non référencé</v>
      </c>
    </row>
    <row r="106" spans="1:1" hidden="1" x14ac:dyDescent="0.2">
      <c r="A106" t="str" cm="1">
        <f t="array" ref="A106">_xlfn._xlws.FILTER(Tableau1[[Site]:[Ajustements de Stock
(71)]],Tableau1[Désignation Article]=BCom!E118,"Non référencé")</f>
        <v>Non référencé</v>
      </c>
    </row>
    <row r="107" spans="1:1" hidden="1" x14ac:dyDescent="0.2">
      <c r="A107" t="str" cm="1">
        <f t="array" ref="A107">_xlfn._xlws.FILTER(Tableau1[[Site]:[Ajustements de Stock
(71)]],Tableau1[Désignation Article]=BCom!E119,"Non référencé")</f>
        <v>Non référencé</v>
      </c>
    </row>
    <row r="108" spans="1:1" hidden="1" x14ac:dyDescent="0.2">
      <c r="A108" t="str" cm="1">
        <f t="array" ref="A108">_xlfn._xlws.FILTER(Tableau1[[Site]:[Ajustements de Stock
(71)]],Tableau1[Désignation Article]=BCom!E120,"Non référencé")</f>
        <v>Non référencé</v>
      </c>
    </row>
    <row r="109" spans="1:1" hidden="1" x14ac:dyDescent="0.2">
      <c r="A109" t="str" cm="1">
        <f t="array" ref="A109">_xlfn._xlws.FILTER(Tableau1[[Site]:[Ajustements de Stock
(71)]],Tableau1[Désignation Article]=BCom!E121,"Non référencé")</f>
        <v>Non référencé</v>
      </c>
    </row>
    <row r="110" spans="1:1" hidden="1" x14ac:dyDescent="0.2">
      <c r="A110" t="str" cm="1">
        <f t="array" ref="A110">_xlfn._xlws.FILTER(Tableau1[[Site]:[Ajustements de Stock
(71)]],Tableau1[Désignation Article]=BCom!E122,"Non référencé")</f>
        <v>Non référencé</v>
      </c>
    </row>
    <row r="111" spans="1:1" hidden="1" x14ac:dyDescent="0.2">
      <c r="A111" t="str" cm="1">
        <f t="array" ref="A111">_xlfn._xlws.FILTER(Tableau1[[Site]:[Ajustements de Stock
(71)]],Tableau1[Désignation Article]=BCom!E123,"Non référencé")</f>
        <v>Non référencé</v>
      </c>
    </row>
    <row r="112" spans="1:1" hidden="1" x14ac:dyDescent="0.2">
      <c r="A112" t="str" cm="1">
        <f t="array" ref="A112">_xlfn._xlws.FILTER(Tableau1[[Site]:[Ajustements de Stock
(71)]],Tableau1[Désignation Article]=BCom!E124,"Non référencé")</f>
        <v>Non référencé</v>
      </c>
    </row>
    <row r="113" spans="1:1" hidden="1" x14ac:dyDescent="0.2">
      <c r="A113" t="str" cm="1">
        <f t="array" ref="A113">_xlfn._xlws.FILTER(Tableau1[[Site]:[Ajustements de Stock
(71)]],Tableau1[Désignation Article]=BCom!E125,"Non référencé")</f>
        <v>Non référencé</v>
      </c>
    </row>
    <row r="114" spans="1:1" hidden="1" x14ac:dyDescent="0.2">
      <c r="A114" t="str" cm="1">
        <f t="array" ref="A114">_xlfn._xlws.FILTER(Tableau1[[Site]:[Ajustements de Stock
(71)]],Tableau1[Désignation Article]=BCom!E126,"Non référencé")</f>
        <v>Non référencé</v>
      </c>
    </row>
    <row r="115" spans="1:1" hidden="1" x14ac:dyDescent="0.2">
      <c r="A115" t="str" cm="1">
        <f t="array" ref="A115">_xlfn._xlws.FILTER(Tableau1[[Site]:[Ajustements de Stock
(71)]],Tableau1[Désignation Article]=BCom!E127,"Non référencé")</f>
        <v>Non référencé</v>
      </c>
    </row>
    <row r="116" spans="1:1" hidden="1" x14ac:dyDescent="0.2">
      <c r="A116" t="str" cm="1">
        <f t="array" ref="A116">_xlfn._xlws.FILTER(Tableau1[[Site]:[Ajustements de Stock
(71)]],Tableau1[Désignation Article]=BCom!E128,"Non référencé")</f>
        <v>Non référencé</v>
      </c>
    </row>
    <row r="117" spans="1:1" hidden="1" x14ac:dyDescent="0.2">
      <c r="A117" t="str" cm="1">
        <f t="array" ref="A117">_xlfn._xlws.FILTER(Tableau1[[Site]:[Ajustements de Stock
(71)]],Tableau1[Désignation Article]=BCom!E129,"Non référencé")</f>
        <v>Non référencé</v>
      </c>
    </row>
    <row r="118" spans="1:1" hidden="1" x14ac:dyDescent="0.2">
      <c r="A118" t="str" cm="1">
        <f t="array" ref="A118">_xlfn._xlws.FILTER(Tableau1[[Site]:[Ajustements de Stock
(71)]],Tableau1[Désignation Article]=BCom!E130,"Non référencé")</f>
        <v>Non référencé</v>
      </c>
    </row>
    <row r="119" spans="1:1" hidden="1" x14ac:dyDescent="0.2">
      <c r="A119" t="str" cm="1">
        <f t="array" ref="A119">_xlfn._xlws.FILTER(Tableau1[[Site]:[Ajustements de Stock
(71)]],Tableau1[Désignation Article]=BCom!E131,"Non référencé")</f>
        <v>Non référencé</v>
      </c>
    </row>
    <row r="120" spans="1:1" hidden="1" x14ac:dyDescent="0.2">
      <c r="A120" t="str" cm="1">
        <f t="array" ref="A120">_xlfn._xlws.FILTER(Tableau1[[Site]:[Ajustements de Stock
(71)]],Tableau1[Désignation Article]=BCom!E132,"Non référencé")</f>
        <v>Non référencé</v>
      </c>
    </row>
    <row r="121" spans="1:1" hidden="1" x14ac:dyDescent="0.2">
      <c r="A121" t="str" cm="1">
        <f t="array" ref="A121">_xlfn._xlws.FILTER(Tableau1[[Site]:[Ajustements de Stock
(71)]],Tableau1[Désignation Article]=BCom!E133,"Non référencé")</f>
        <v>Non référencé</v>
      </c>
    </row>
    <row r="122" spans="1:1" hidden="1" x14ac:dyDescent="0.2">
      <c r="A122" t="str" cm="1">
        <f t="array" ref="A122">_xlfn._xlws.FILTER(Tableau1[[Site]:[Ajustements de Stock
(71)]],Tableau1[Désignation Article]=BCom!E134,"Non référencé")</f>
        <v>Non référencé</v>
      </c>
    </row>
    <row r="123" spans="1:1" hidden="1" x14ac:dyDescent="0.2">
      <c r="A123" t="str" cm="1">
        <f t="array" ref="A123">_xlfn._xlws.FILTER(Tableau1[[Site]:[Ajustements de Stock
(71)]],Tableau1[Désignation Article]=BCom!E135,"Non référencé")</f>
        <v>Non référencé</v>
      </c>
    </row>
    <row r="124" spans="1:1" hidden="1" x14ac:dyDescent="0.2">
      <c r="A124" t="str" cm="1">
        <f t="array" ref="A124">_xlfn._xlws.FILTER(Tableau1[[Site]:[Ajustements de Stock
(71)]],Tableau1[Désignation Article]=BCom!E136,"Non référencé")</f>
        <v>Non référencé</v>
      </c>
    </row>
    <row r="125" spans="1:1" hidden="1" x14ac:dyDescent="0.2">
      <c r="A125" t="str" cm="1">
        <f t="array" ref="A125">_xlfn._xlws.FILTER(Tableau1[[Site]:[Ajustements de Stock
(71)]],Tableau1[Désignation Article]=BCom!E137,"Non référencé")</f>
        <v>Non référencé</v>
      </c>
    </row>
    <row r="126" spans="1:1" hidden="1" x14ac:dyDescent="0.2">
      <c r="A126" t="str" cm="1">
        <f t="array" ref="A126">_xlfn._xlws.FILTER(Tableau1[[Site]:[Ajustements de Stock
(71)]],Tableau1[Désignation Article]=BCom!E138,"Non référencé")</f>
        <v>Non référencé</v>
      </c>
    </row>
    <row r="127" spans="1:1" hidden="1" x14ac:dyDescent="0.2">
      <c r="A127" t="str" cm="1">
        <f t="array" ref="A127">_xlfn._xlws.FILTER(Tableau1[[Site]:[Ajustements de Stock
(71)]],Tableau1[Désignation Article]=BCom!E139,"Non référencé")</f>
        <v>Non référencé</v>
      </c>
    </row>
    <row r="128" spans="1:1" hidden="1" x14ac:dyDescent="0.2">
      <c r="A128" t="str" cm="1">
        <f t="array" ref="A128">_xlfn._xlws.FILTER(Tableau1[[Site]:[Ajustements de Stock
(71)]],Tableau1[Désignation Article]=BCom!E140,"Non référencé")</f>
        <v>Non référencé</v>
      </c>
    </row>
    <row r="129" spans="1:1" hidden="1" x14ac:dyDescent="0.2">
      <c r="A129" t="str" cm="1">
        <f t="array" ref="A129">_xlfn._xlws.FILTER(Tableau1[[Site]:[Ajustements de Stock
(71)]],Tableau1[Désignation Article]=BCom!E141,"Non référencé")</f>
        <v>Non référencé</v>
      </c>
    </row>
    <row r="130" spans="1:1" hidden="1" x14ac:dyDescent="0.2">
      <c r="A130" t="str" cm="1">
        <f t="array" ref="A130">_xlfn._xlws.FILTER(Tableau1[[Site]:[Ajustements de Stock
(71)]],Tableau1[Désignation Article]=BCom!E142,"Non référencé")</f>
        <v>Non référencé</v>
      </c>
    </row>
    <row r="131" spans="1:1" hidden="1" x14ac:dyDescent="0.2">
      <c r="A131" t="str" cm="1">
        <f t="array" ref="A131">_xlfn._xlws.FILTER(Tableau1[[Site]:[Ajustements de Stock
(71)]],Tableau1[Désignation Article]=BCom!E143,"Non référencé")</f>
        <v>Non référencé</v>
      </c>
    </row>
    <row r="132" spans="1:1" hidden="1" x14ac:dyDescent="0.2">
      <c r="A132" t="str" cm="1">
        <f t="array" ref="A132">_xlfn._xlws.FILTER(Tableau1[[Site]:[Ajustements de Stock
(71)]],Tableau1[Désignation Article]=BCom!E144,"Non référencé")</f>
        <v>Non référencé</v>
      </c>
    </row>
    <row r="133" spans="1:1" hidden="1" x14ac:dyDescent="0.2">
      <c r="A133" t="str" cm="1">
        <f t="array" ref="A133">_xlfn._xlws.FILTER(Tableau1[[Site]:[Ajustements de Stock
(71)]],Tableau1[Désignation Article]=BCom!E145,"Non référencé")</f>
        <v>Non référencé</v>
      </c>
    </row>
    <row r="134" spans="1:1" hidden="1" x14ac:dyDescent="0.2">
      <c r="A134" t="str" cm="1">
        <f t="array" ref="A134">_xlfn._xlws.FILTER(Tableau1[[Site]:[Ajustements de Stock
(71)]],Tableau1[Désignation Article]=BCom!E146,"Non référencé")</f>
        <v>Non référencé</v>
      </c>
    </row>
    <row r="135" spans="1:1" hidden="1" x14ac:dyDescent="0.2">
      <c r="A135" t="str" cm="1">
        <f t="array" ref="A135">_xlfn._xlws.FILTER(Tableau1[[Site]:[Ajustements de Stock
(71)]],Tableau1[Désignation Article]=BCom!E147,"Non référencé")</f>
        <v>Non référencé</v>
      </c>
    </row>
    <row r="136" spans="1:1" hidden="1" x14ac:dyDescent="0.2">
      <c r="A136" t="str" cm="1">
        <f t="array" ref="A136">_xlfn._xlws.FILTER(Tableau1[[Site]:[Ajustements de Stock
(71)]],Tableau1[Désignation Article]=BCom!E148,"Non référencé")</f>
        <v>Non référencé</v>
      </c>
    </row>
    <row r="137" spans="1:1" hidden="1" x14ac:dyDescent="0.2">
      <c r="A137" t="str" cm="1">
        <f t="array" ref="A137">_xlfn._xlws.FILTER(Tableau1[[Site]:[Ajustements de Stock
(71)]],Tableau1[Désignation Article]=BCom!E149,"Non référencé")</f>
        <v>Non référencé</v>
      </c>
    </row>
    <row r="138" spans="1:1" hidden="1" x14ac:dyDescent="0.2">
      <c r="A138" t="str" cm="1">
        <f t="array" ref="A138">_xlfn._xlws.FILTER(Tableau1[[Site]:[Ajustements de Stock
(71)]],Tableau1[Désignation Article]=BCom!E150,"Non référencé")</f>
        <v>Non référencé</v>
      </c>
    </row>
    <row r="139" spans="1:1" hidden="1" x14ac:dyDescent="0.2">
      <c r="A139" t="str" cm="1">
        <f t="array" ref="A139">_xlfn._xlws.FILTER(Tableau1[[Site]:[Ajustements de Stock
(71)]],Tableau1[Désignation Article]=BCom!E151,"Non référencé")</f>
        <v>Non référencé</v>
      </c>
    </row>
    <row r="140" spans="1:1" hidden="1" x14ac:dyDescent="0.2">
      <c r="A140" t="str" cm="1">
        <f t="array" ref="A140">_xlfn._xlws.FILTER(Tableau1[[Site]:[Ajustements de Stock
(71)]],Tableau1[Désignation Article]=BCom!E152,"Non référencé")</f>
        <v>Non référencé</v>
      </c>
    </row>
    <row r="141" spans="1:1" hidden="1" x14ac:dyDescent="0.2">
      <c r="A141" t="str" cm="1">
        <f t="array" ref="A141">_xlfn._xlws.FILTER(Tableau1[[Site]:[Ajustements de Stock
(71)]],Tableau1[Désignation Article]=BCom!E153,"Non référencé")</f>
        <v>Non référencé</v>
      </c>
    </row>
    <row r="142" spans="1:1" hidden="1" x14ac:dyDescent="0.2">
      <c r="A142" t="str" cm="1">
        <f t="array" ref="A142">_xlfn._xlws.FILTER(Tableau1[[Site]:[Ajustements de Stock
(71)]],Tableau1[Désignation Article]=BCom!E154,"Non référencé")</f>
        <v>Non référencé</v>
      </c>
    </row>
    <row r="143" spans="1:1" hidden="1" x14ac:dyDescent="0.2">
      <c r="A143" t="str" cm="1">
        <f t="array" ref="A143">_xlfn._xlws.FILTER(Tableau1[[Site]:[Ajustements de Stock
(71)]],Tableau1[Désignation Article]=BCom!E155,"Non référencé")</f>
        <v>Non référencé</v>
      </c>
    </row>
    <row r="144" spans="1:1" hidden="1" x14ac:dyDescent="0.2">
      <c r="A144" t="str" cm="1">
        <f t="array" ref="A144">_xlfn._xlws.FILTER(Tableau1[[Site]:[Ajustements de Stock
(71)]],Tableau1[Désignation Article]=BCom!E156,"Non référencé")</f>
        <v>Non référencé</v>
      </c>
    </row>
    <row r="145" spans="1:1" hidden="1" x14ac:dyDescent="0.2">
      <c r="A145" t="str" cm="1">
        <f t="array" ref="A145">_xlfn._xlws.FILTER(Tableau1[[Site]:[Ajustements de Stock
(71)]],Tableau1[Désignation Article]=BCom!E157,"Non référencé")</f>
        <v>Non référencé</v>
      </c>
    </row>
    <row r="146" spans="1:1" hidden="1" x14ac:dyDescent="0.2">
      <c r="A146" t="str" cm="1">
        <f t="array" ref="A146">_xlfn._xlws.FILTER(Tableau1[[Site]:[Ajustements de Stock
(71)]],Tableau1[Désignation Article]=BCom!E158,"Non référencé")</f>
        <v>Non référencé</v>
      </c>
    </row>
    <row r="147" spans="1:1" hidden="1" x14ac:dyDescent="0.2">
      <c r="A147" t="str" cm="1">
        <f t="array" ref="A147">_xlfn._xlws.FILTER(Tableau1[[Site]:[Ajustements de Stock
(71)]],Tableau1[Désignation Article]=BCom!E159,"Non référencé")</f>
        <v>Non référencé</v>
      </c>
    </row>
    <row r="148" spans="1:1" hidden="1" x14ac:dyDescent="0.2">
      <c r="A148" t="str" cm="1">
        <f t="array" ref="A148">_xlfn._xlws.FILTER(Tableau1[[Site]:[Ajustements de Stock
(71)]],Tableau1[Désignation Article]=BCom!E160,"Non référencé")</f>
        <v>Non référencé</v>
      </c>
    </row>
    <row r="149" spans="1:1" hidden="1" x14ac:dyDescent="0.2">
      <c r="A149" t="str" cm="1">
        <f t="array" ref="A149">_xlfn._xlws.FILTER(Tableau1[[Site]:[Ajustements de Stock
(71)]],Tableau1[Désignation Article]=BCom!E161,"Non référencé")</f>
        <v>Non référencé</v>
      </c>
    </row>
    <row r="150" spans="1:1" hidden="1" x14ac:dyDescent="0.2">
      <c r="A150" t="str" cm="1">
        <f t="array" ref="A150">_xlfn._xlws.FILTER(Tableau1[[Site]:[Ajustements de Stock
(71)]],Tableau1[Désignation Article]=BCom!E162,"Non référencé")</f>
        <v>Non référencé</v>
      </c>
    </row>
    <row r="151" spans="1:1" hidden="1" x14ac:dyDescent="0.2">
      <c r="A151" t="str" cm="1">
        <f t="array" ref="A151">_xlfn._xlws.FILTER(Tableau1[[Site]:[Ajustements de Stock
(71)]],Tableau1[Désignation Article]=BCom!E163,"Non référencé")</f>
        <v>Non référencé</v>
      </c>
    </row>
    <row r="152" spans="1:1" hidden="1" x14ac:dyDescent="0.2">
      <c r="A152" t="str" cm="1">
        <f t="array" ref="A152">_xlfn._xlws.FILTER(Tableau1[[Site]:[Ajustements de Stock
(71)]],Tableau1[Désignation Article]=BCom!E164,"Non référencé")</f>
        <v>Non référencé</v>
      </c>
    </row>
    <row r="153" spans="1:1" hidden="1" x14ac:dyDescent="0.2">
      <c r="A153" t="str" cm="1">
        <f t="array" ref="A153">_xlfn._xlws.FILTER(Tableau1[[Site]:[Ajustements de Stock
(71)]],Tableau1[Désignation Article]=BCom!E165,"Non référencé")</f>
        <v>Non référencé</v>
      </c>
    </row>
    <row r="154" spans="1:1" hidden="1" x14ac:dyDescent="0.2">
      <c r="A154" t="str" cm="1">
        <f t="array" ref="A154">_xlfn._xlws.FILTER(Tableau1[[Site]:[Ajustements de Stock
(71)]],Tableau1[Désignation Article]=BCom!E166,"Non référencé")</f>
        <v>Non référencé</v>
      </c>
    </row>
    <row r="155" spans="1:1" hidden="1" x14ac:dyDescent="0.2">
      <c r="A155" t="str" cm="1">
        <f t="array" ref="A155">_xlfn._xlws.FILTER(Tableau1[[Site]:[Ajustements de Stock
(71)]],Tableau1[Désignation Article]=BCom!E167,"Non référencé")</f>
        <v>Non référencé</v>
      </c>
    </row>
    <row r="156" spans="1:1" hidden="1" x14ac:dyDescent="0.2">
      <c r="A156" t="str" cm="1">
        <f t="array" ref="A156">_xlfn._xlws.FILTER(Tableau1[[Site]:[Ajustements de Stock
(71)]],Tableau1[Désignation Article]=BCom!E168,"Non référencé")</f>
        <v>Non référencé</v>
      </c>
    </row>
    <row r="157" spans="1:1" hidden="1" x14ac:dyDescent="0.2">
      <c r="A157" t="str" cm="1">
        <f t="array" ref="A157">_xlfn._xlws.FILTER(Tableau1[[Site]:[Ajustements de Stock
(71)]],Tableau1[Désignation Article]=BCom!E169,"Non référencé")</f>
        <v>Non référencé</v>
      </c>
    </row>
    <row r="158" spans="1:1" hidden="1" x14ac:dyDescent="0.2">
      <c r="A158" t="str" cm="1">
        <f t="array" ref="A158">_xlfn._xlws.FILTER(Tableau1[[Site]:[Ajustements de Stock
(71)]],Tableau1[Désignation Article]=BCom!E170,"Non référencé")</f>
        <v>Non référencé</v>
      </c>
    </row>
    <row r="159" spans="1:1" hidden="1" x14ac:dyDescent="0.2">
      <c r="A159" t="str" cm="1">
        <f t="array" ref="A159">_xlfn._xlws.FILTER(Tableau1[[Site]:[Ajustements de Stock
(71)]],Tableau1[Désignation Article]=BCom!E171,"Non référencé")</f>
        <v>Non référencé</v>
      </c>
    </row>
    <row r="160" spans="1:1" hidden="1" x14ac:dyDescent="0.2">
      <c r="A160" t="str" cm="1">
        <f t="array" ref="A160">_xlfn._xlws.FILTER(Tableau1[[Site]:[Ajustements de Stock
(71)]],Tableau1[Désignation Article]=BCom!E172,"Non référencé")</f>
        <v>Non référencé</v>
      </c>
    </row>
    <row r="161" spans="1:1" hidden="1" x14ac:dyDescent="0.2">
      <c r="A161" t="str" cm="1">
        <f t="array" ref="A161">_xlfn._xlws.FILTER(Tableau1[[Site]:[Ajustements de Stock
(71)]],Tableau1[Désignation Article]=BCom!E173,"Non référencé")</f>
        <v>Non référencé</v>
      </c>
    </row>
    <row r="162" spans="1:1" hidden="1" x14ac:dyDescent="0.2">
      <c r="A162" t="str" cm="1">
        <f t="array" ref="A162">_xlfn._xlws.FILTER(Tableau1[[Site]:[Ajustements de Stock
(71)]],Tableau1[Désignation Article]=BCom!E174,"Non référencé")</f>
        <v>Non référencé</v>
      </c>
    </row>
    <row r="163" spans="1:1" hidden="1" x14ac:dyDescent="0.2">
      <c r="A163" t="str" cm="1">
        <f t="array" ref="A163">_xlfn._xlws.FILTER(Tableau1[[Site]:[Ajustements de Stock
(71)]],Tableau1[Désignation Article]=BCom!E175,"Non référencé")</f>
        <v>Non référencé</v>
      </c>
    </row>
    <row r="164" spans="1:1" hidden="1" x14ac:dyDescent="0.2">
      <c r="A164" t="str" cm="1">
        <f t="array" ref="A164">_xlfn._xlws.FILTER(Tableau1[[Site]:[Ajustements de Stock
(71)]],Tableau1[Désignation Article]=BCom!E176,"Non référencé")</f>
        <v>Non référencé</v>
      </c>
    </row>
    <row r="165" spans="1:1" hidden="1" x14ac:dyDescent="0.2">
      <c r="A165" t="str" cm="1">
        <f t="array" ref="A165">_xlfn._xlws.FILTER(Tableau1[[Site]:[Ajustements de Stock
(71)]],Tableau1[Désignation Article]=BCom!E177,"Non référencé")</f>
        <v>Non référencé</v>
      </c>
    </row>
    <row r="166" spans="1:1" hidden="1" x14ac:dyDescent="0.2">
      <c r="A166" t="str" cm="1">
        <f t="array" ref="A166">_xlfn._xlws.FILTER(Tableau1[[Site]:[Ajustements de Stock
(71)]],Tableau1[Désignation Article]=BCom!E178,"Non référencé")</f>
        <v>Non référencé</v>
      </c>
    </row>
    <row r="167" spans="1:1" hidden="1" x14ac:dyDescent="0.2">
      <c r="A167" t="str" cm="1">
        <f t="array" ref="A167">_xlfn._xlws.FILTER(Tableau1[[Site]:[Ajustements de Stock
(71)]],Tableau1[Désignation Article]=BCom!E179,"Non référencé")</f>
        <v>Non référencé</v>
      </c>
    </row>
    <row r="168" spans="1:1" hidden="1" x14ac:dyDescent="0.2">
      <c r="A168" t="str" cm="1">
        <f t="array" ref="A168">_xlfn._xlws.FILTER(Tableau1[[Site]:[Ajustements de Stock
(71)]],Tableau1[Désignation Article]=BCom!E180,"Non référencé")</f>
        <v>Non référencé</v>
      </c>
    </row>
    <row r="169" spans="1:1" hidden="1" x14ac:dyDescent="0.2">
      <c r="A169" t="str" cm="1">
        <f t="array" ref="A169">_xlfn._xlws.FILTER(Tableau1[[Site]:[Ajustements de Stock
(71)]],Tableau1[Désignation Article]=BCom!E181,"Non référencé")</f>
        <v>Non référencé</v>
      </c>
    </row>
    <row r="170" spans="1:1" hidden="1" x14ac:dyDescent="0.2">
      <c r="A170" t="str" cm="1">
        <f t="array" ref="A170">_xlfn._xlws.FILTER(Tableau1[[Site]:[Ajustements de Stock
(71)]],Tableau1[Désignation Article]=BCom!E182,"Non référencé")</f>
        <v>Non référencé</v>
      </c>
    </row>
    <row r="171" spans="1:1" hidden="1" x14ac:dyDescent="0.2">
      <c r="A171" t="str" cm="1">
        <f t="array" ref="A171">_xlfn._xlws.FILTER(Tableau1[[Site]:[Ajustements de Stock
(71)]],Tableau1[Désignation Article]=BCom!E183,"Non référencé")</f>
        <v>Non référencé</v>
      </c>
    </row>
    <row r="172" spans="1:1" hidden="1" x14ac:dyDescent="0.2">
      <c r="A172" t="str" cm="1">
        <f t="array" ref="A172">_xlfn._xlws.FILTER(Tableau1[[Site]:[Ajustements de Stock
(71)]],Tableau1[Désignation Article]=BCom!E184,"Non référencé")</f>
        <v>Non référencé</v>
      </c>
    </row>
    <row r="173" spans="1:1" hidden="1" x14ac:dyDescent="0.2">
      <c r="A173" t="str" cm="1">
        <f t="array" ref="A173">_xlfn._xlws.FILTER(Tableau1[[Site]:[Ajustements de Stock
(71)]],Tableau1[Désignation Article]=BCom!E185,"Non référencé")</f>
        <v>Non référencé</v>
      </c>
    </row>
    <row r="174" spans="1:1" hidden="1" x14ac:dyDescent="0.2">
      <c r="A174" t="str" cm="1">
        <f t="array" ref="A174">_xlfn._xlws.FILTER(Tableau1[[Site]:[Ajustements de Stock
(71)]],Tableau1[Désignation Article]=BCom!E186,"Non référencé")</f>
        <v>Non référencé</v>
      </c>
    </row>
    <row r="175" spans="1:1" hidden="1" x14ac:dyDescent="0.2">
      <c r="A175" t="str" cm="1">
        <f t="array" ref="A175">_xlfn._xlws.FILTER(Tableau1[[Site]:[Ajustements de Stock
(71)]],Tableau1[Désignation Article]=BCom!E187,"Non référencé")</f>
        <v>Non référencé</v>
      </c>
    </row>
    <row r="176" spans="1:1" hidden="1" x14ac:dyDescent="0.2">
      <c r="A176" t="str" cm="1">
        <f t="array" ref="A176">_xlfn._xlws.FILTER(Tableau1[[Site]:[Ajustements de Stock
(71)]],Tableau1[Désignation Article]=BCom!E188,"Non référencé")</f>
        <v>Non référencé</v>
      </c>
    </row>
    <row r="177" spans="1:1" hidden="1" x14ac:dyDescent="0.2">
      <c r="A177" t="str" cm="1">
        <f t="array" ref="A177">_xlfn._xlws.FILTER(Tableau1[[Site]:[Ajustements de Stock
(71)]],Tableau1[Désignation Article]=BCom!E189,"Non référencé")</f>
        <v>Non référencé</v>
      </c>
    </row>
    <row r="178" spans="1:1" hidden="1" x14ac:dyDescent="0.2">
      <c r="A178" t="str" cm="1">
        <f t="array" ref="A178">_xlfn._xlws.FILTER(Tableau1[[Site]:[Ajustements de Stock
(71)]],Tableau1[Désignation Article]=BCom!E190,"Non référencé")</f>
        <v>Non référencé</v>
      </c>
    </row>
    <row r="179" spans="1:1" hidden="1" x14ac:dyDescent="0.2">
      <c r="A179" t="str" cm="1">
        <f t="array" ref="A179">_xlfn._xlws.FILTER(Tableau1[[Site]:[Ajustements de Stock
(71)]],Tableau1[Désignation Article]=BCom!E191,"Non référencé")</f>
        <v>Non référencé</v>
      </c>
    </row>
    <row r="180" spans="1:1" hidden="1" x14ac:dyDescent="0.2">
      <c r="A180" t="str" cm="1">
        <f t="array" ref="A180">_xlfn._xlws.FILTER(Tableau1[[Site]:[Ajustements de Stock
(71)]],Tableau1[Désignation Article]=BCom!E192,"Non référencé")</f>
        <v>Non référencé</v>
      </c>
    </row>
    <row r="181" spans="1:1" hidden="1" x14ac:dyDescent="0.2">
      <c r="A181" t="str" cm="1">
        <f t="array" ref="A181">_xlfn._xlws.FILTER(Tableau1[[Site]:[Ajustements de Stock
(71)]],Tableau1[Désignation Article]=BCom!E193,"Non référencé")</f>
        <v>Non référencé</v>
      </c>
    </row>
    <row r="182" spans="1:1" hidden="1" x14ac:dyDescent="0.2">
      <c r="A182" t="str" cm="1">
        <f t="array" ref="A182">_xlfn._xlws.FILTER(Tableau1[[Site]:[Ajustements de Stock
(71)]],Tableau1[Désignation Article]=BCom!E194,"Non référencé")</f>
        <v>Non référencé</v>
      </c>
    </row>
    <row r="183" spans="1:1" hidden="1" x14ac:dyDescent="0.2">
      <c r="A183" t="str" cm="1">
        <f t="array" ref="A183">_xlfn._xlws.FILTER(Tableau1[[Site]:[Ajustements de Stock
(71)]],Tableau1[Désignation Article]=BCom!E195,"Non référencé")</f>
        <v>Non référencé</v>
      </c>
    </row>
    <row r="184" spans="1:1" hidden="1" x14ac:dyDescent="0.2">
      <c r="A184" t="str" cm="1">
        <f t="array" ref="A184">_xlfn._xlws.FILTER(Tableau1[[Site]:[Ajustements de Stock
(71)]],Tableau1[Désignation Article]=BCom!E196,"Non référencé")</f>
        <v>Non référencé</v>
      </c>
    </row>
    <row r="185" spans="1:1" hidden="1" x14ac:dyDescent="0.2">
      <c r="A185" t="str" cm="1">
        <f t="array" ref="A185">_xlfn._xlws.FILTER(Tableau1[[Site]:[Ajustements de Stock
(71)]],Tableau1[Désignation Article]=BCom!E197,"Non référencé")</f>
        <v>Non référencé</v>
      </c>
    </row>
    <row r="186" spans="1:1" hidden="1" x14ac:dyDescent="0.2">
      <c r="A186" t="str" cm="1">
        <f t="array" ref="A186">_xlfn._xlws.FILTER(Tableau1[[Site]:[Ajustements de Stock
(71)]],Tableau1[Désignation Article]=BCom!E198,"Non référencé")</f>
        <v>Non référencé</v>
      </c>
    </row>
    <row r="187" spans="1:1" hidden="1" x14ac:dyDescent="0.2">
      <c r="A187" t="str" cm="1">
        <f t="array" ref="A187">_xlfn._xlws.FILTER(Tableau1[[Site]:[Ajustements de Stock
(71)]],Tableau1[Désignation Article]=BCom!E199,"Non référencé")</f>
        <v>Non référencé</v>
      </c>
    </row>
    <row r="188" spans="1:1" hidden="1" x14ac:dyDescent="0.2">
      <c r="A188" t="str" cm="1">
        <f t="array" ref="A188">_xlfn._xlws.FILTER(Tableau1[[Site]:[Ajustements de Stock
(71)]],Tableau1[Désignation Article]=BCom!E200,"Non référencé")</f>
        <v>Non référencé</v>
      </c>
    </row>
    <row r="189" spans="1:1" hidden="1" x14ac:dyDescent="0.2">
      <c r="A189" t="str" cm="1">
        <f t="array" ref="A189">_xlfn._xlws.FILTER(Tableau1[[Site]:[Ajustements de Stock
(71)]],Tableau1[Désignation Article]=BCom!E201,"Non référencé")</f>
        <v>Non référencé</v>
      </c>
    </row>
    <row r="190" spans="1:1" hidden="1" x14ac:dyDescent="0.2">
      <c r="A190" t="str" cm="1">
        <f t="array" ref="A190">_xlfn._xlws.FILTER(Tableau1[[Site]:[Ajustements de Stock
(71)]],Tableau1[Désignation Article]=BCom!E202,"Non référencé")</f>
        <v>Non référencé</v>
      </c>
    </row>
    <row r="191" spans="1:1" hidden="1" x14ac:dyDescent="0.2">
      <c r="A191" t="str" cm="1">
        <f t="array" ref="A191">_xlfn._xlws.FILTER(Tableau1[[Site]:[Ajustements de Stock
(71)]],Tableau1[Désignation Article]=BCom!E203,"Non référencé")</f>
        <v>Non référencé</v>
      </c>
    </row>
    <row r="192" spans="1:1" hidden="1" x14ac:dyDescent="0.2">
      <c r="A192" t="str" cm="1">
        <f t="array" ref="A192">_xlfn._xlws.FILTER(Tableau1[[Site]:[Ajustements de Stock
(71)]],Tableau1[Désignation Article]=BCom!E204,"Non référencé")</f>
        <v>Non référencé</v>
      </c>
    </row>
    <row r="193" spans="1:1" hidden="1" x14ac:dyDescent="0.2">
      <c r="A193" t="str" cm="1">
        <f t="array" ref="A193">_xlfn._xlws.FILTER(Tableau1[[Site]:[Ajustements de Stock
(71)]],Tableau1[Désignation Article]=BCom!E205,"Non référencé")</f>
        <v>Non référencé</v>
      </c>
    </row>
    <row r="194" spans="1:1" hidden="1" x14ac:dyDescent="0.2">
      <c r="A194" t="str" cm="1">
        <f t="array" ref="A194">_xlfn._xlws.FILTER(Tableau1[[Site]:[Ajustements de Stock
(71)]],Tableau1[Désignation Article]=BCom!E206,"Non référencé")</f>
        <v>Non référencé</v>
      </c>
    </row>
    <row r="195" spans="1:1" hidden="1" x14ac:dyDescent="0.2">
      <c r="A195" t="str" cm="1">
        <f t="array" ref="A195">_xlfn._xlws.FILTER(Tableau1[[Site]:[Ajustements de Stock
(71)]],Tableau1[Désignation Article]=BCom!E207,"Non référencé")</f>
        <v>Non référencé</v>
      </c>
    </row>
    <row r="196" spans="1:1" hidden="1" x14ac:dyDescent="0.2">
      <c r="A196" t="str" cm="1">
        <f t="array" ref="A196">_xlfn._xlws.FILTER(Tableau1[[Site]:[Ajustements de Stock
(71)]],Tableau1[Désignation Article]=BCom!E208,"Non référencé")</f>
        <v>Non référencé</v>
      </c>
    </row>
    <row r="197" spans="1:1" hidden="1" x14ac:dyDescent="0.2">
      <c r="A197" t="str" cm="1">
        <f t="array" ref="A197">_xlfn._xlws.FILTER(Tableau1[[Site]:[Ajustements de Stock
(71)]],Tableau1[Désignation Article]=BCom!E209,"Non référencé")</f>
        <v>Non référencé</v>
      </c>
    </row>
    <row r="198" spans="1:1" hidden="1" x14ac:dyDescent="0.2">
      <c r="A198" t="str" cm="1">
        <f t="array" ref="A198">_xlfn._xlws.FILTER(Tableau1[[Site]:[Ajustements de Stock
(71)]],Tableau1[Désignation Article]=BCom!E210,"Non référencé")</f>
        <v>Non référencé</v>
      </c>
    </row>
    <row r="199" spans="1:1" hidden="1" x14ac:dyDescent="0.2">
      <c r="A199" t="str" cm="1">
        <f t="array" ref="A199">_xlfn._xlws.FILTER(Tableau1[[Site]:[Ajustements de Stock
(71)]],Tableau1[Désignation Article]=BCom!E211,"Non référencé")</f>
        <v>Non référencé</v>
      </c>
    </row>
    <row r="200" spans="1:1" hidden="1" x14ac:dyDescent="0.2">
      <c r="A200" t="str" cm="1">
        <f t="array" ref="A200">_xlfn._xlws.FILTER(Tableau1[[Site]:[Ajustements de Stock
(71)]],Tableau1[Désignation Article]=BCom!E212,"Non référencé")</f>
        <v>Non référencé</v>
      </c>
    </row>
    <row r="201" spans="1:1" hidden="1" x14ac:dyDescent="0.2">
      <c r="A201" t="str" cm="1">
        <f t="array" ref="A201">_xlfn._xlws.FILTER(Tableau1[[Site]:[Ajustements de Stock
(71)]],Tableau1[Désignation Article]=BCom!E213,"Non référencé")</f>
        <v>Non référencé</v>
      </c>
    </row>
    <row r="202" spans="1:1" hidden="1" x14ac:dyDescent="0.2">
      <c r="A202" t="str" cm="1">
        <f t="array" ref="A202">_xlfn._xlws.FILTER(Tableau1[[Site]:[Ajustements de Stock
(71)]],Tableau1[Désignation Article]=BCom!E214,"Non référencé")</f>
        <v>Non référencé</v>
      </c>
    </row>
    <row r="203" spans="1:1" hidden="1" x14ac:dyDescent="0.2">
      <c r="A203" t="str" cm="1">
        <f t="array" ref="A203">_xlfn._xlws.FILTER(Tableau1[[Site]:[Ajustements de Stock
(71)]],Tableau1[Désignation Article]=BCom!E215,"Non référencé")</f>
        <v>Non référencé</v>
      </c>
    </row>
    <row r="204" spans="1:1" hidden="1" x14ac:dyDescent="0.2">
      <c r="A204" t="str" cm="1">
        <f t="array" ref="A204">_xlfn._xlws.FILTER(Tableau1[[Site]:[Ajustements de Stock
(71)]],Tableau1[Désignation Article]=BCom!E216,"Non référencé")</f>
        <v>Non référencé</v>
      </c>
    </row>
    <row r="205" spans="1:1" hidden="1" x14ac:dyDescent="0.2">
      <c r="A205" t="str" cm="1">
        <f t="array" ref="A205">_xlfn._xlws.FILTER(Tableau1[[Site]:[Ajustements de Stock
(71)]],Tableau1[Désignation Article]=BCom!E217,"Non référencé")</f>
        <v>Non référencé</v>
      </c>
    </row>
    <row r="206" spans="1:1" hidden="1" x14ac:dyDescent="0.2">
      <c r="A206" t="str" cm="1">
        <f t="array" ref="A206">_xlfn._xlws.FILTER(Tableau1[[Site]:[Ajustements de Stock
(71)]],Tableau1[Désignation Article]=BCom!E218,"Non référencé")</f>
        <v>Non référencé</v>
      </c>
    </row>
    <row r="207" spans="1:1" hidden="1" x14ac:dyDescent="0.2">
      <c r="A207" t="str" cm="1">
        <f t="array" ref="A207">_xlfn._xlws.FILTER(Tableau1[[Site]:[Ajustements de Stock
(71)]],Tableau1[Désignation Article]=BCom!E219,"Non référencé")</f>
        <v>Non référencé</v>
      </c>
    </row>
    <row r="208" spans="1:1" hidden="1" x14ac:dyDescent="0.2">
      <c r="A208" t="str" cm="1">
        <f t="array" ref="A208">_xlfn._xlws.FILTER(Tableau1[[Site]:[Ajustements de Stock
(71)]],Tableau1[Désignation Article]=BCom!E220,"Non référencé")</f>
        <v>Non référencé</v>
      </c>
    </row>
    <row r="209" spans="1:1" hidden="1" x14ac:dyDescent="0.2">
      <c r="A209" t="str" cm="1">
        <f t="array" ref="A209">_xlfn._xlws.FILTER(Tableau1[[Site]:[Ajustements de Stock
(71)]],Tableau1[Désignation Article]=BCom!E221,"Non référencé")</f>
        <v>Non référencé</v>
      </c>
    </row>
    <row r="210" spans="1:1" hidden="1" x14ac:dyDescent="0.2">
      <c r="A210" t="str" cm="1">
        <f t="array" ref="A210">_xlfn._xlws.FILTER(Tableau1[[Site]:[Ajustements de Stock
(71)]],Tableau1[Désignation Article]=BCom!E222,"Non référencé")</f>
        <v>Non référencé</v>
      </c>
    </row>
    <row r="211" spans="1:1" hidden="1" x14ac:dyDescent="0.2">
      <c r="A211" t="str" cm="1">
        <f t="array" ref="A211">_xlfn._xlws.FILTER(Tableau1[[Site]:[Ajustements de Stock
(71)]],Tableau1[Désignation Article]=BCom!E223,"Non référencé")</f>
        <v>Non référencé</v>
      </c>
    </row>
    <row r="212" spans="1:1" hidden="1" x14ac:dyDescent="0.2">
      <c r="A212" t="str" cm="1">
        <f t="array" ref="A212">_xlfn._xlws.FILTER(Tableau1[[Site]:[Ajustements de Stock
(71)]],Tableau1[Désignation Article]=BCom!E224,"Non référencé")</f>
        <v>Non référencé</v>
      </c>
    </row>
    <row r="213" spans="1:1" hidden="1" x14ac:dyDescent="0.2">
      <c r="A213" t="str" cm="1">
        <f t="array" ref="A213">_xlfn._xlws.FILTER(Tableau1[[Site]:[Ajustements de Stock
(71)]],Tableau1[Désignation Article]=BCom!E225,"Non référencé")</f>
        <v>Non référencé</v>
      </c>
    </row>
    <row r="214" spans="1:1" hidden="1" x14ac:dyDescent="0.2">
      <c r="A214" t="str" cm="1">
        <f t="array" ref="A214">_xlfn._xlws.FILTER(Tableau1[[Site]:[Ajustements de Stock
(71)]],Tableau1[Désignation Article]=BCom!E226,"Non référencé")</f>
        <v>Non référencé</v>
      </c>
    </row>
    <row r="215" spans="1:1" hidden="1" x14ac:dyDescent="0.2">
      <c r="A215" t="str" cm="1">
        <f t="array" ref="A215">_xlfn._xlws.FILTER(Tableau1[[Site]:[Ajustements de Stock
(71)]],Tableau1[Désignation Article]=BCom!E227,"Non référencé")</f>
        <v>Non référencé</v>
      </c>
    </row>
    <row r="216" spans="1:1" hidden="1" x14ac:dyDescent="0.2">
      <c r="A216" t="str" cm="1">
        <f t="array" ref="A216">_xlfn._xlws.FILTER(Tableau1[[Site]:[Ajustements de Stock
(71)]],Tableau1[Désignation Article]=BCom!E228,"Non référencé")</f>
        <v>Non référencé</v>
      </c>
    </row>
    <row r="217" spans="1:1" hidden="1" x14ac:dyDescent="0.2">
      <c r="A217" t="str" cm="1">
        <f t="array" ref="A217">_xlfn._xlws.FILTER(Tableau1[[Site]:[Ajustements de Stock
(71)]],Tableau1[Désignation Article]=BCom!E229,"Non référencé")</f>
        <v>Non référencé</v>
      </c>
    </row>
    <row r="218" spans="1:1" hidden="1" x14ac:dyDescent="0.2">
      <c r="A218" t="str" cm="1">
        <f t="array" ref="A218">_xlfn._xlws.FILTER(Tableau1[[Site]:[Ajustements de Stock
(71)]],Tableau1[Désignation Article]=BCom!E230,"Non référencé")</f>
        <v>Non référencé</v>
      </c>
    </row>
    <row r="219" spans="1:1" hidden="1" x14ac:dyDescent="0.2">
      <c r="A219" t="str" cm="1">
        <f t="array" ref="A219">_xlfn._xlws.FILTER(Tableau1[[Site]:[Ajustements de Stock
(71)]],Tableau1[Désignation Article]=BCom!E231,"Non référencé")</f>
        <v>Non référencé</v>
      </c>
    </row>
    <row r="220" spans="1:1" hidden="1" x14ac:dyDescent="0.2">
      <c r="A220" t="str" cm="1">
        <f t="array" ref="A220">_xlfn._xlws.FILTER(Tableau1[[Site]:[Ajustements de Stock
(71)]],Tableau1[Désignation Article]=BCom!E232,"Non référencé")</f>
        <v>Non référencé</v>
      </c>
    </row>
    <row r="221" spans="1:1" hidden="1" x14ac:dyDescent="0.2">
      <c r="A221" t="str" cm="1">
        <f t="array" ref="A221">_xlfn._xlws.FILTER(Tableau1[[Site]:[Ajustements de Stock
(71)]],Tableau1[Désignation Article]=BCom!E233,"Non référencé")</f>
        <v>Non référencé</v>
      </c>
    </row>
    <row r="222" spans="1:1" hidden="1" x14ac:dyDescent="0.2">
      <c r="A222" t="str" cm="1">
        <f t="array" ref="A222">_xlfn._xlws.FILTER(Tableau1[[Site]:[Ajustements de Stock
(71)]],Tableau1[Désignation Article]=BCom!E234,"Non référencé")</f>
        <v>Non référencé</v>
      </c>
    </row>
    <row r="223" spans="1:1" hidden="1" x14ac:dyDescent="0.2">
      <c r="A223" t="str" cm="1">
        <f t="array" ref="A223">_xlfn._xlws.FILTER(Tableau1[[Site]:[Ajustements de Stock
(71)]],Tableau1[Désignation Article]=BCom!E235,"Non référencé")</f>
        <v>Non référencé</v>
      </c>
    </row>
    <row r="224" spans="1:1" hidden="1" x14ac:dyDescent="0.2">
      <c r="A224" t="str" cm="1">
        <f t="array" ref="A224">_xlfn._xlws.FILTER(Tableau1[[Site]:[Ajustements de Stock
(71)]],Tableau1[Désignation Article]=BCom!E236,"Non référencé")</f>
        <v>Non référencé</v>
      </c>
    </row>
    <row r="225" spans="1:1" hidden="1" x14ac:dyDescent="0.2">
      <c r="A225" t="str" cm="1">
        <f t="array" ref="A225">_xlfn._xlws.FILTER(Tableau1[[Site]:[Ajustements de Stock
(71)]],Tableau1[Désignation Article]=BCom!E237,"Non référencé")</f>
        <v>Non référencé</v>
      </c>
    </row>
    <row r="226" spans="1:1" hidden="1" x14ac:dyDescent="0.2">
      <c r="A226" t="str" cm="1">
        <f t="array" ref="A226">_xlfn._xlws.FILTER(Tableau1[[Site]:[Ajustements de Stock
(71)]],Tableau1[Désignation Article]=BCom!E238,"Non référencé")</f>
        <v>Non référencé</v>
      </c>
    </row>
    <row r="227" spans="1:1" hidden="1" x14ac:dyDescent="0.2">
      <c r="A227" t="str" cm="1">
        <f t="array" ref="A227">_xlfn._xlws.FILTER(Tableau1[[Site]:[Ajustements de Stock
(71)]],Tableau1[Désignation Article]=BCom!E239,"Non référencé")</f>
        <v>Non référencé</v>
      </c>
    </row>
    <row r="228" spans="1:1" hidden="1" x14ac:dyDescent="0.2">
      <c r="A228" t="str" cm="1">
        <f t="array" ref="A228">_xlfn._xlws.FILTER(Tableau1[[Site]:[Ajustements de Stock
(71)]],Tableau1[Désignation Article]=BCom!E240,"Non référencé")</f>
        <v>Non référencé</v>
      </c>
    </row>
    <row r="229" spans="1:1" hidden="1" x14ac:dyDescent="0.2">
      <c r="A229" t="str" cm="1">
        <f t="array" ref="A229">_xlfn._xlws.FILTER(Tableau1[[Site]:[Ajustements de Stock
(71)]],Tableau1[Désignation Article]=BCom!E241,"Non référencé")</f>
        <v>Non référencé</v>
      </c>
    </row>
    <row r="230" spans="1:1" hidden="1" x14ac:dyDescent="0.2">
      <c r="A230" t="str" cm="1">
        <f t="array" ref="A230">_xlfn._xlws.FILTER(Tableau1[[Site]:[Ajustements de Stock
(71)]],Tableau1[Désignation Article]=BCom!E242,"Non référencé")</f>
        <v>Non référencé</v>
      </c>
    </row>
    <row r="231" spans="1:1" hidden="1" x14ac:dyDescent="0.2">
      <c r="A231" t="str" cm="1">
        <f t="array" ref="A231">_xlfn._xlws.FILTER(Tableau1[[Site]:[Ajustements de Stock
(71)]],Tableau1[Désignation Article]=BCom!E243,"Non référencé")</f>
        <v>Non référencé</v>
      </c>
    </row>
    <row r="232" spans="1:1" hidden="1" x14ac:dyDescent="0.2">
      <c r="A232" t="str" cm="1">
        <f t="array" ref="A232">_xlfn._xlws.FILTER(Tableau1[[Site]:[Ajustements de Stock
(71)]],Tableau1[Désignation Article]=BCom!E244,"Non référencé")</f>
        <v>Non référencé</v>
      </c>
    </row>
    <row r="233" spans="1:1" hidden="1" x14ac:dyDescent="0.2">
      <c r="A233" t="str" cm="1">
        <f t="array" ref="A233">_xlfn._xlws.FILTER(Tableau1[[Site]:[Ajustements de Stock
(71)]],Tableau1[Désignation Article]=BCom!E245,"Non référencé")</f>
        <v>Non référencé</v>
      </c>
    </row>
    <row r="234" spans="1:1" hidden="1" x14ac:dyDescent="0.2">
      <c r="A234" t="str" cm="1">
        <f t="array" ref="A234">_xlfn._xlws.FILTER(Tableau1[[Site]:[Ajustements de Stock
(71)]],Tableau1[Désignation Article]=BCom!E246,"Non référencé")</f>
        <v>Non référencé</v>
      </c>
    </row>
    <row r="235" spans="1:1" hidden="1" x14ac:dyDescent="0.2">
      <c r="A235" t="str" cm="1">
        <f t="array" ref="A235">_xlfn._xlws.FILTER(Tableau1[[Site]:[Ajustements de Stock
(71)]],Tableau1[Désignation Article]=BCom!E247,"Non référencé")</f>
        <v>Non référencé</v>
      </c>
    </row>
    <row r="236" spans="1:1" hidden="1" x14ac:dyDescent="0.2">
      <c r="A236" t="str" cm="1">
        <f t="array" ref="A236">_xlfn._xlws.FILTER(Tableau1[[Site]:[Ajustements de Stock
(71)]],Tableau1[Désignation Article]=BCom!E248,"Non référencé")</f>
        <v>Non référencé</v>
      </c>
    </row>
    <row r="237" spans="1:1" hidden="1" x14ac:dyDescent="0.2">
      <c r="A237" t="str" cm="1">
        <f t="array" ref="A237">_xlfn._xlws.FILTER(Tableau1[[Site]:[Ajustements de Stock
(71)]],Tableau1[Désignation Article]=BCom!E249,"Non référencé")</f>
        <v>Non référencé</v>
      </c>
    </row>
    <row r="238" spans="1:1" hidden="1" x14ac:dyDescent="0.2">
      <c r="A238" t="str" cm="1">
        <f t="array" ref="A238">_xlfn._xlws.FILTER(Tableau1[[Site]:[Ajustements de Stock
(71)]],Tableau1[Désignation Article]=BCom!E250,"Non référencé")</f>
        <v>Non référencé</v>
      </c>
    </row>
    <row r="239" spans="1:1" hidden="1" x14ac:dyDescent="0.2">
      <c r="A239" t="str" cm="1">
        <f t="array" ref="A239">_xlfn._xlws.FILTER(Tableau1[[Site]:[Ajustements de Stock
(71)]],Tableau1[Désignation Article]=BCom!E251,"Non référencé")</f>
        <v>Non référencé</v>
      </c>
    </row>
    <row r="240" spans="1:1" hidden="1" x14ac:dyDescent="0.2">
      <c r="A240" t="str" cm="1">
        <f t="array" ref="A240">_xlfn._xlws.FILTER(Tableau1[[Site]:[Ajustements de Stock
(71)]],Tableau1[Désignation Article]=BCom!E252,"Non référencé")</f>
        <v>Non référencé</v>
      </c>
    </row>
    <row r="241" spans="1:1" hidden="1" x14ac:dyDescent="0.2">
      <c r="A241" t="str" cm="1">
        <f t="array" ref="A241">_xlfn._xlws.FILTER(Tableau1[[Site]:[Ajustements de Stock
(71)]],Tableau1[Désignation Article]=BCom!E253,"Non référencé")</f>
        <v>Non référencé</v>
      </c>
    </row>
    <row r="242" spans="1:1" hidden="1" x14ac:dyDescent="0.2">
      <c r="A242" t="str" cm="1">
        <f t="array" ref="A242">_xlfn._xlws.FILTER(Tableau1[[Site]:[Ajustements de Stock
(71)]],Tableau1[Désignation Article]=BCom!E254,"Non référencé")</f>
        <v>Non référencé</v>
      </c>
    </row>
    <row r="243" spans="1:1" hidden="1" x14ac:dyDescent="0.2">
      <c r="A243" t="str" cm="1">
        <f t="array" ref="A243">_xlfn._xlws.FILTER(Tableau1[[Site]:[Ajustements de Stock
(71)]],Tableau1[Désignation Article]=BCom!E255,"Non référencé")</f>
        <v>Non référencé</v>
      </c>
    </row>
    <row r="244" spans="1:1" hidden="1" x14ac:dyDescent="0.2">
      <c r="A244" t="str" cm="1">
        <f t="array" ref="A244">_xlfn._xlws.FILTER(Tableau1[[Site]:[Ajustements de Stock
(71)]],Tableau1[Désignation Article]=BCom!E256,"Non référencé")</f>
        <v>Non référencé</v>
      </c>
    </row>
    <row r="245" spans="1:1" hidden="1" x14ac:dyDescent="0.2">
      <c r="A245" t="str" cm="1">
        <f t="array" ref="A245">_xlfn._xlws.FILTER(Tableau1[[Site]:[Ajustements de Stock
(71)]],Tableau1[Désignation Article]=BCom!E257,"Non référencé")</f>
        <v>Non référencé</v>
      </c>
    </row>
    <row r="246" spans="1:1" hidden="1" x14ac:dyDescent="0.2">
      <c r="A246" t="str" cm="1">
        <f t="array" ref="A246">_xlfn._xlws.FILTER(Tableau1[[Site]:[Ajustements de Stock
(71)]],Tableau1[Désignation Article]=BCom!E258,"Non référencé")</f>
        <v>Non référencé</v>
      </c>
    </row>
    <row r="247" spans="1:1" hidden="1" x14ac:dyDescent="0.2">
      <c r="A247" t="str" cm="1">
        <f t="array" ref="A247">_xlfn._xlws.FILTER(Tableau1[[Site]:[Ajustements de Stock
(71)]],Tableau1[Désignation Article]=BCom!E259,"Non référencé")</f>
        <v>Non référencé</v>
      </c>
    </row>
    <row r="248" spans="1:1" hidden="1" x14ac:dyDescent="0.2">
      <c r="A248" t="str" cm="1">
        <f t="array" ref="A248">_xlfn._xlws.FILTER(Tableau1[[Site]:[Ajustements de Stock
(71)]],Tableau1[Désignation Article]=BCom!E260,"Non référencé")</f>
        <v>Non référencé</v>
      </c>
    </row>
    <row r="249" spans="1:1" hidden="1" x14ac:dyDescent="0.2">
      <c r="A249" t="str" cm="1">
        <f t="array" ref="A249">_xlfn._xlws.FILTER(Tableau1[[Site]:[Ajustements de Stock
(71)]],Tableau1[Désignation Article]=BCom!E261,"Non référencé")</f>
        <v>Non référencé</v>
      </c>
    </row>
    <row r="250" spans="1:1" hidden="1" x14ac:dyDescent="0.2">
      <c r="A250" t="str" cm="1">
        <f t="array" ref="A250">_xlfn._xlws.FILTER(Tableau1[[Site]:[Ajustements de Stock
(71)]],Tableau1[Désignation Article]=BCom!E262,"Non référencé")</f>
        <v>Non référencé</v>
      </c>
    </row>
    <row r="251" spans="1:1" hidden="1" x14ac:dyDescent="0.2">
      <c r="A251" t="str" cm="1">
        <f t="array" ref="A251">_xlfn._xlws.FILTER(Tableau1[[Site]:[Ajustements de Stock
(71)]],Tableau1[Désignation Article]=BCom!E263,"Non référencé")</f>
        <v>Non référencé</v>
      </c>
    </row>
    <row r="252" spans="1:1" hidden="1" x14ac:dyDescent="0.2">
      <c r="A252" t="str" cm="1">
        <f t="array" ref="A252">_xlfn._xlws.FILTER(Tableau1[[Site]:[Ajustements de Stock
(71)]],Tableau1[Désignation Article]=BCom!E264,"Non référencé")</f>
        <v>Non référencé</v>
      </c>
    </row>
    <row r="253" spans="1:1" hidden="1" x14ac:dyDescent="0.2">
      <c r="A253" t="str" cm="1">
        <f t="array" ref="A253">_xlfn._xlws.FILTER(Tableau1[[Site]:[Ajustements de Stock
(71)]],Tableau1[Désignation Article]=BCom!E265,"Non référencé")</f>
        <v>Non référencé</v>
      </c>
    </row>
    <row r="254" spans="1:1" hidden="1" x14ac:dyDescent="0.2">
      <c r="A254" t="str" cm="1">
        <f t="array" ref="A254">_xlfn._xlws.FILTER(Tableau1[[Site]:[Ajustements de Stock
(71)]],Tableau1[Désignation Article]=BCom!E266,"Non référencé")</f>
        <v>Non référencé</v>
      </c>
    </row>
    <row r="255" spans="1:1" hidden="1" x14ac:dyDescent="0.2">
      <c r="A255" t="str" cm="1">
        <f t="array" ref="A255">_xlfn._xlws.FILTER(Tableau1[[Site]:[Ajustements de Stock
(71)]],Tableau1[Désignation Article]=BCom!E267,"Non référencé")</f>
        <v>Non référencé</v>
      </c>
    </row>
    <row r="256" spans="1:1" hidden="1" x14ac:dyDescent="0.2">
      <c r="A256" t="str" cm="1">
        <f t="array" ref="A256">_xlfn._xlws.FILTER(Tableau1[[Site]:[Ajustements de Stock
(71)]],Tableau1[Désignation Article]=BCom!E268,"Non référencé")</f>
        <v>Non référencé</v>
      </c>
    </row>
    <row r="257" spans="1:1" hidden="1" x14ac:dyDescent="0.2">
      <c r="A257" t="str" cm="1">
        <f t="array" ref="A257">_xlfn._xlws.FILTER(Tableau1[[Site]:[Ajustements de Stock
(71)]],Tableau1[Désignation Article]=BCom!E269,"Non référencé")</f>
        <v>Non référencé</v>
      </c>
    </row>
    <row r="258" spans="1:1" hidden="1" x14ac:dyDescent="0.2">
      <c r="A258" t="str" cm="1">
        <f t="array" ref="A258">_xlfn._xlws.FILTER(Tableau1[[Site]:[Ajustements de Stock
(71)]],Tableau1[Désignation Article]=BCom!E270,"Non référencé")</f>
        <v>Non référencé</v>
      </c>
    </row>
    <row r="259" spans="1:1" hidden="1" x14ac:dyDescent="0.2">
      <c r="A259" t="str" cm="1">
        <f t="array" ref="A259">_xlfn._xlws.FILTER(Tableau1[[Site]:[Ajustements de Stock
(71)]],Tableau1[Désignation Article]=BCom!E271,"Non référencé")</f>
        <v>Non référencé</v>
      </c>
    </row>
    <row r="260" spans="1:1" hidden="1" x14ac:dyDescent="0.2">
      <c r="A260" t="str" cm="1">
        <f t="array" ref="A260">_xlfn._xlws.FILTER(Tableau1[[Site]:[Ajustements de Stock
(71)]],Tableau1[Désignation Article]=BCom!E272,"Non référencé")</f>
        <v>Non référencé</v>
      </c>
    </row>
    <row r="261" spans="1:1" hidden="1" x14ac:dyDescent="0.2">
      <c r="A261" t="str" cm="1">
        <f t="array" ref="A261">_xlfn._xlws.FILTER(Tableau1[[Site]:[Ajustements de Stock
(71)]],Tableau1[Désignation Article]=BCom!E273,"Non référencé")</f>
        <v>Non référencé</v>
      </c>
    </row>
    <row r="262" spans="1:1" hidden="1" x14ac:dyDescent="0.2">
      <c r="A262" t="str" cm="1">
        <f t="array" ref="A262">_xlfn._xlws.FILTER(Tableau1[[Site]:[Ajustements de Stock
(71)]],Tableau1[Désignation Article]=BCom!E274,"Non référencé")</f>
        <v>Non référencé</v>
      </c>
    </row>
    <row r="263" spans="1:1" hidden="1" x14ac:dyDescent="0.2">
      <c r="A263" t="str" cm="1">
        <f t="array" ref="A263">_xlfn._xlws.FILTER(Tableau1[[Site]:[Ajustements de Stock
(71)]],Tableau1[Désignation Article]=BCom!E275,"Non référencé")</f>
        <v>Non référencé</v>
      </c>
    </row>
    <row r="264" spans="1:1" hidden="1" x14ac:dyDescent="0.2">
      <c r="A264" t="str" cm="1">
        <f t="array" ref="A264">_xlfn._xlws.FILTER(Tableau1[[Site]:[Ajustements de Stock
(71)]],Tableau1[Désignation Article]=BCom!E276,"Non référencé")</f>
        <v>Non référencé</v>
      </c>
    </row>
    <row r="265" spans="1:1" hidden="1" x14ac:dyDescent="0.2">
      <c r="A265" t="str" cm="1">
        <f t="array" ref="A265">_xlfn._xlws.FILTER(Tableau1[[Site]:[Ajustements de Stock
(71)]],Tableau1[Désignation Article]=BCom!E277,"Non référencé")</f>
        <v>Non référencé</v>
      </c>
    </row>
    <row r="266" spans="1:1" hidden="1" x14ac:dyDescent="0.2">
      <c r="A266" t="str" cm="1">
        <f t="array" ref="A266">_xlfn._xlws.FILTER(Tableau1[[Site]:[Ajustements de Stock
(71)]],Tableau1[Désignation Article]=BCom!E278,"Non référencé")</f>
        <v>Non référencé</v>
      </c>
    </row>
    <row r="267" spans="1:1" hidden="1" x14ac:dyDescent="0.2">
      <c r="A267" t="str" cm="1">
        <f t="array" ref="A267">_xlfn._xlws.FILTER(Tableau1[[Site]:[Ajustements de Stock
(71)]],Tableau1[Désignation Article]=BCom!E279,"Non référencé")</f>
        <v>Non référencé</v>
      </c>
    </row>
    <row r="268" spans="1:1" hidden="1" x14ac:dyDescent="0.2">
      <c r="A268" t="str" cm="1">
        <f t="array" ref="A268">_xlfn._xlws.FILTER(Tableau1[[Site]:[Ajustements de Stock
(71)]],Tableau1[Désignation Article]=BCom!E280,"Non référencé")</f>
        <v>Non référencé</v>
      </c>
    </row>
    <row r="269" spans="1:1" hidden="1" x14ac:dyDescent="0.2">
      <c r="A269" t="str" cm="1">
        <f t="array" ref="A269">_xlfn._xlws.FILTER(Tableau1[[Site]:[Ajustements de Stock
(71)]],Tableau1[Désignation Article]=BCom!E281,"Non référencé")</f>
        <v>Non référencé</v>
      </c>
    </row>
    <row r="270" spans="1:1" hidden="1" x14ac:dyDescent="0.2">
      <c r="A270" t="str" cm="1">
        <f t="array" ref="A270">_xlfn._xlws.FILTER(Tableau1[[Site]:[Ajustements de Stock
(71)]],Tableau1[Désignation Article]=BCom!E282,"Non référencé")</f>
        <v>Non référencé</v>
      </c>
    </row>
    <row r="271" spans="1:1" hidden="1" x14ac:dyDescent="0.2">
      <c r="A271" t="str" cm="1">
        <f t="array" ref="A271">_xlfn._xlws.FILTER(Tableau1[[Site]:[Ajustements de Stock
(71)]],Tableau1[Désignation Article]=BCom!E283,"Non référencé")</f>
        <v>Non référencé</v>
      </c>
    </row>
    <row r="272" spans="1:1" hidden="1" x14ac:dyDescent="0.2">
      <c r="A272" t="str" cm="1">
        <f t="array" ref="A272">_xlfn._xlws.FILTER(Tableau1[[Site]:[Ajustements de Stock
(71)]],Tableau1[Désignation Article]=BCom!E284,"Non référencé")</f>
        <v>Non référencé</v>
      </c>
    </row>
    <row r="273" spans="1:1" hidden="1" x14ac:dyDescent="0.2">
      <c r="A273" t="str" cm="1">
        <f t="array" ref="A273">_xlfn._xlws.FILTER(Tableau1[[Site]:[Ajustements de Stock
(71)]],Tableau1[Désignation Article]=BCom!E285,"Non référencé")</f>
        <v>Non référencé</v>
      </c>
    </row>
    <row r="274" spans="1:1" hidden="1" x14ac:dyDescent="0.2">
      <c r="A274" t="str" cm="1">
        <f t="array" ref="A274">_xlfn._xlws.FILTER(Tableau1[[Site]:[Ajustements de Stock
(71)]],Tableau1[Désignation Article]=BCom!E286,"Non référencé")</f>
        <v>Non référencé</v>
      </c>
    </row>
    <row r="275" spans="1:1" hidden="1" x14ac:dyDescent="0.2">
      <c r="A275" t="str" cm="1">
        <f t="array" ref="A275">_xlfn._xlws.FILTER(Tableau1[[Site]:[Ajustements de Stock
(71)]],Tableau1[Désignation Article]=BCom!E287,"Non référencé")</f>
        <v>Non référencé</v>
      </c>
    </row>
    <row r="276" spans="1:1" hidden="1" x14ac:dyDescent="0.2">
      <c r="A276" t="str" cm="1">
        <f t="array" ref="A276">_xlfn._xlws.FILTER(Tableau1[[Site]:[Ajustements de Stock
(71)]],Tableau1[Désignation Article]=BCom!E288,"Non référencé")</f>
        <v>Non référencé</v>
      </c>
    </row>
    <row r="277" spans="1:1" hidden="1" x14ac:dyDescent="0.2">
      <c r="A277" t="str" cm="1">
        <f t="array" ref="A277">_xlfn._xlws.FILTER(Tableau1[[Site]:[Ajustements de Stock
(71)]],Tableau1[Désignation Article]=BCom!E289,"Non référencé")</f>
        <v>Non référencé</v>
      </c>
    </row>
    <row r="278" spans="1:1" hidden="1" x14ac:dyDescent="0.2">
      <c r="A278" t="str" cm="1">
        <f t="array" ref="A278">_xlfn._xlws.FILTER(Tableau1[[Site]:[Ajustements de Stock
(71)]],Tableau1[Désignation Article]=BCom!E290,"Non référencé")</f>
        <v>Non référencé</v>
      </c>
    </row>
    <row r="279" spans="1:1" hidden="1" x14ac:dyDescent="0.2">
      <c r="A279" t="str" cm="1">
        <f t="array" ref="A279">_xlfn._xlws.FILTER(Tableau1[[Site]:[Ajustements de Stock
(71)]],Tableau1[Désignation Article]=BCom!E291,"Non référencé")</f>
        <v>Non référencé</v>
      </c>
    </row>
    <row r="280" spans="1:1" hidden="1" x14ac:dyDescent="0.2">
      <c r="A280" t="str" cm="1">
        <f t="array" ref="A280">_xlfn._xlws.FILTER(Tableau1[[Site]:[Ajustements de Stock
(71)]],Tableau1[Désignation Article]=BCom!E292,"Non référencé")</f>
        <v>Non référencé</v>
      </c>
    </row>
    <row r="281" spans="1:1" hidden="1" x14ac:dyDescent="0.2">
      <c r="A281" t="str" cm="1">
        <f t="array" ref="A281">_xlfn._xlws.FILTER(Tableau1[[Site]:[Ajustements de Stock
(71)]],Tableau1[Désignation Article]=BCom!E293,"Non référencé")</f>
        <v>Non référencé</v>
      </c>
    </row>
    <row r="282" spans="1:1" hidden="1" x14ac:dyDescent="0.2">
      <c r="A282" t="str" cm="1">
        <f t="array" ref="A282">_xlfn._xlws.FILTER(Tableau1[[Site]:[Ajustements de Stock
(71)]],Tableau1[Désignation Article]=BCom!E294,"Non référencé")</f>
        <v>Non référencé</v>
      </c>
    </row>
    <row r="283" spans="1:1" hidden="1" x14ac:dyDescent="0.2">
      <c r="A283" t="str" cm="1">
        <f t="array" ref="A283">_xlfn._xlws.FILTER(Tableau1[[Site]:[Ajustements de Stock
(71)]],Tableau1[Désignation Article]=BCom!E295,"Non référencé")</f>
        <v>Non référencé</v>
      </c>
    </row>
    <row r="284" spans="1:1" hidden="1" x14ac:dyDescent="0.2">
      <c r="A284" t="str" cm="1">
        <f t="array" ref="A284">_xlfn._xlws.FILTER(Tableau1[[Site]:[Ajustements de Stock
(71)]],Tableau1[Désignation Article]=BCom!E296,"Non référencé")</f>
        <v>Non référencé</v>
      </c>
    </row>
    <row r="285" spans="1:1" hidden="1" x14ac:dyDescent="0.2">
      <c r="A285" t="str" cm="1">
        <f t="array" ref="A285">_xlfn._xlws.FILTER(Tableau1[[Site]:[Ajustements de Stock
(71)]],Tableau1[Désignation Article]=BCom!E297,"Non référencé")</f>
        <v>Non référencé</v>
      </c>
    </row>
    <row r="286" spans="1:1" hidden="1" x14ac:dyDescent="0.2">
      <c r="A286" t="str" cm="1">
        <f t="array" ref="A286">_xlfn._xlws.FILTER(Tableau1[[Site]:[Ajustements de Stock
(71)]],Tableau1[Désignation Article]=BCom!E298,"Non référencé")</f>
        <v>Non référencé</v>
      </c>
    </row>
    <row r="287" spans="1:1" hidden="1" x14ac:dyDescent="0.2">
      <c r="A287" t="str" cm="1">
        <f t="array" ref="A287">_xlfn._xlws.FILTER(Tableau1[[Site]:[Ajustements de Stock
(71)]],Tableau1[Désignation Article]=BCom!E299,"Non référencé")</f>
        <v>Non référencé</v>
      </c>
    </row>
    <row r="288" spans="1:1" hidden="1" x14ac:dyDescent="0.2">
      <c r="A288" t="str" cm="1">
        <f t="array" ref="A288">_xlfn._xlws.FILTER(Tableau1[[Site]:[Ajustements de Stock
(71)]],Tableau1[Désignation Article]=BCom!E300,"Non référencé")</f>
        <v>Non référencé</v>
      </c>
    </row>
    <row r="289" spans="1:1" hidden="1" x14ac:dyDescent="0.2">
      <c r="A289" t="str" cm="1">
        <f t="array" ref="A289">_xlfn._xlws.FILTER(Tableau1[[Site]:[Ajustements de Stock
(71)]],Tableau1[Désignation Article]=BCom!E301,"Non référencé")</f>
        <v>Non référencé</v>
      </c>
    </row>
    <row r="290" spans="1:1" hidden="1" x14ac:dyDescent="0.2">
      <c r="A290" t="str" cm="1">
        <f t="array" ref="A290">_xlfn._xlws.FILTER(Tableau1[[Site]:[Ajustements de Stock
(71)]],Tableau1[Désignation Article]=BCom!E302,"Non référencé")</f>
        <v>Non référencé</v>
      </c>
    </row>
    <row r="291" spans="1:1" hidden="1" x14ac:dyDescent="0.2">
      <c r="A291" t="str" cm="1">
        <f t="array" ref="A291">_xlfn._xlws.FILTER(Tableau1[[Site]:[Ajustements de Stock
(71)]],Tableau1[Désignation Article]=BCom!E303,"Non référencé")</f>
        <v>Non référencé</v>
      </c>
    </row>
    <row r="292" spans="1:1" hidden="1" x14ac:dyDescent="0.2">
      <c r="A292" t="str" cm="1">
        <f t="array" ref="A292">_xlfn._xlws.FILTER(Tableau1[[Site]:[Ajustements de Stock
(71)]],Tableau1[Désignation Article]=BCom!E304,"Non référencé")</f>
        <v>Non référencé</v>
      </c>
    </row>
    <row r="293" spans="1:1" hidden="1" x14ac:dyDescent="0.2">
      <c r="A293" t="str" cm="1">
        <f t="array" ref="A293">_xlfn._xlws.FILTER(Tableau1[[Site]:[Ajustements de Stock
(71)]],Tableau1[Désignation Article]=BCom!E305,"Non référencé")</f>
        <v>Non référencé</v>
      </c>
    </row>
    <row r="294" spans="1:1" hidden="1" x14ac:dyDescent="0.2">
      <c r="A294" t="str" cm="1">
        <f t="array" ref="A294">_xlfn._xlws.FILTER(Tableau1[[Site]:[Ajustements de Stock
(71)]],Tableau1[Désignation Article]=BCom!E306,"Non référencé")</f>
        <v>Non référencé</v>
      </c>
    </row>
    <row r="295" spans="1:1" hidden="1" x14ac:dyDescent="0.2">
      <c r="A295" t="str" cm="1">
        <f t="array" ref="A295">_xlfn._xlws.FILTER(Tableau1[[Site]:[Ajustements de Stock
(71)]],Tableau1[Désignation Article]=BCom!E307,"Non référencé")</f>
        <v>Non référencé</v>
      </c>
    </row>
    <row r="296" spans="1:1" hidden="1" x14ac:dyDescent="0.2">
      <c r="A296" t="str" cm="1">
        <f t="array" ref="A296">_xlfn._xlws.FILTER(Tableau1[[Site]:[Ajustements de Stock
(71)]],Tableau1[Désignation Article]=BCom!E308,"Non référencé")</f>
        <v>Non référencé</v>
      </c>
    </row>
    <row r="297" spans="1:1" hidden="1" x14ac:dyDescent="0.2">
      <c r="A297" t="str" cm="1">
        <f t="array" ref="A297">_xlfn._xlws.FILTER(Tableau1[[Site]:[Ajustements de Stock
(71)]],Tableau1[Désignation Article]=BCom!E309,"Non référencé")</f>
        <v>Non référencé</v>
      </c>
    </row>
    <row r="298" spans="1:1" hidden="1" x14ac:dyDescent="0.2">
      <c r="A298" t="str" cm="1">
        <f t="array" ref="A298">_xlfn._xlws.FILTER(Tableau1[[Site]:[Ajustements de Stock
(71)]],Tableau1[Désignation Article]=BCom!E310,"Non référencé")</f>
        <v>Non référencé</v>
      </c>
    </row>
    <row r="299" spans="1:1" hidden="1" x14ac:dyDescent="0.2">
      <c r="A299" t="str" cm="1">
        <f t="array" ref="A299">_xlfn._xlws.FILTER(Tableau1[[Site]:[Ajustements de Stock
(71)]],Tableau1[Désignation Article]=BCom!E311,"Non référencé")</f>
        <v>Non référencé</v>
      </c>
    </row>
    <row r="300" spans="1:1" hidden="1" x14ac:dyDescent="0.2">
      <c r="A300" t="str" cm="1">
        <f t="array" ref="A300">_xlfn._xlws.FILTER(Tableau1[[Site]:[Ajustements de Stock
(71)]],Tableau1[Désignation Article]=BCom!E312,"Non référencé")</f>
        <v>Non référencé</v>
      </c>
    </row>
  </sheetData>
  <autoFilter ref="A1:T300" xr:uid="{A4A55D75-7B4A-434B-B5F6-595654BC7839}">
    <filterColumn colId="0">
      <filters>
        <filter val="Amiens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C4CBD-46C8-42D4-962E-49CEF5769E66}">
  <dimension ref="A1:T1494"/>
  <sheetViews>
    <sheetView workbookViewId="0">
      <pane ySplit="1" topLeftCell="A174" activePane="bottomLeft" state="frozen"/>
      <selection pane="bottomLeft" activeCell="E199" sqref="E199"/>
    </sheetView>
  </sheetViews>
  <sheetFormatPr baseColWidth="10" defaultRowHeight="12.75" x14ac:dyDescent="0.2"/>
  <cols>
    <col min="3" max="3" width="26.28515625" customWidth="1"/>
    <col min="4" max="4" width="17.85546875" customWidth="1"/>
    <col min="5" max="5" width="22.7109375" customWidth="1"/>
    <col min="6" max="6" width="24.85546875" customWidth="1"/>
    <col min="7" max="7" width="15.140625" customWidth="1"/>
    <col min="8" max="8" width="13" customWidth="1"/>
    <col min="10" max="10" width="34.42578125" bestFit="1" customWidth="1"/>
  </cols>
  <sheetData>
    <row r="1" spans="1:20" s="16" customFormat="1" ht="28.9" customHeight="1" x14ac:dyDescent="0.2">
      <c r="A1" s="50" t="s">
        <v>24</v>
      </c>
      <c r="B1" s="51" t="s">
        <v>25</v>
      </c>
      <c r="C1" s="51" t="s">
        <v>26</v>
      </c>
      <c r="D1" s="51" t="s">
        <v>63</v>
      </c>
      <c r="E1" s="51" t="s">
        <v>27</v>
      </c>
      <c r="F1" s="51" t="s">
        <v>28</v>
      </c>
      <c r="G1" s="51" t="s">
        <v>29</v>
      </c>
      <c r="H1" s="51" t="s">
        <v>30</v>
      </c>
      <c r="I1" s="52" t="s">
        <v>31</v>
      </c>
      <c r="J1" s="53" t="s">
        <v>731</v>
      </c>
      <c r="K1" s="51" t="s">
        <v>32</v>
      </c>
      <c r="L1" s="51" t="s">
        <v>33</v>
      </c>
      <c r="M1" s="51" t="s">
        <v>34</v>
      </c>
      <c r="N1" s="51" t="s">
        <v>35</v>
      </c>
      <c r="O1" s="51" t="s">
        <v>36</v>
      </c>
      <c r="P1" s="51" t="s">
        <v>37</v>
      </c>
      <c r="Q1" s="51" t="s">
        <v>38</v>
      </c>
      <c r="R1" s="51" t="s">
        <v>39</v>
      </c>
      <c r="S1" s="51" t="s">
        <v>40</v>
      </c>
      <c r="T1" s="51" t="s">
        <v>41</v>
      </c>
    </row>
    <row r="2" spans="1:20" ht="12" customHeight="1" x14ac:dyDescent="0.2">
      <c r="A2" s="54" t="s">
        <v>42</v>
      </c>
      <c r="B2" s="54">
        <v>0</v>
      </c>
      <c r="C2" s="55" t="s">
        <v>43</v>
      </c>
      <c r="D2" s="54">
        <v>35410004309</v>
      </c>
      <c r="E2" s="54" t="s">
        <v>44</v>
      </c>
      <c r="F2" s="55" t="s">
        <v>7</v>
      </c>
      <c r="G2" s="56">
        <v>16</v>
      </c>
      <c r="H2" s="56">
        <v>16</v>
      </c>
      <c r="I2" s="56">
        <v>0</v>
      </c>
      <c r="J2" s="57" t="str">
        <f>Tableau1[[#This Row],[Code Article Laboratoire]]&amp;Tableau1[[#This Row],[Magasin]]</f>
        <v>000.0719Disponible</v>
      </c>
      <c r="K2" s="56">
        <v>0</v>
      </c>
      <c r="L2" s="56">
        <v>0</v>
      </c>
      <c r="M2" s="56">
        <v>0</v>
      </c>
      <c r="N2" s="56">
        <v>0</v>
      </c>
      <c r="O2" s="56">
        <v>0</v>
      </c>
      <c r="P2" s="56">
        <v>0</v>
      </c>
      <c r="Q2" s="56">
        <v>0</v>
      </c>
      <c r="R2" s="56">
        <v>0</v>
      </c>
      <c r="S2" s="56">
        <v>0</v>
      </c>
      <c r="T2" s="56">
        <v>0</v>
      </c>
    </row>
    <row r="3" spans="1:20" ht="12" customHeight="1" x14ac:dyDescent="0.2">
      <c r="A3" s="54" t="s">
        <v>42</v>
      </c>
      <c r="B3" s="54">
        <v>52</v>
      </c>
      <c r="C3" s="55" t="s">
        <v>45</v>
      </c>
      <c r="D3" s="54">
        <v>35410000042</v>
      </c>
      <c r="E3" s="54" t="s">
        <v>46</v>
      </c>
      <c r="F3" s="55" t="s">
        <v>6</v>
      </c>
      <c r="G3" s="56">
        <v>10</v>
      </c>
      <c r="H3" s="56">
        <v>10</v>
      </c>
      <c r="I3" s="56">
        <v>0</v>
      </c>
      <c r="J3" s="57" t="str">
        <f>Tableau1[[#This Row],[Code Article Laboratoire]]&amp;Tableau1[[#This Row],[Magasin]]</f>
        <v xml:space="preserve">000.0722Retour Attente Destruction    </v>
      </c>
      <c r="K3" s="56">
        <v>0</v>
      </c>
      <c r="L3" s="56">
        <v>0</v>
      </c>
      <c r="M3" s="56">
        <v>0</v>
      </c>
      <c r="N3" s="56">
        <v>0</v>
      </c>
      <c r="O3" s="56">
        <v>0</v>
      </c>
      <c r="P3" s="56">
        <v>0</v>
      </c>
      <c r="Q3" s="56">
        <v>0</v>
      </c>
      <c r="R3" s="56">
        <v>0</v>
      </c>
      <c r="S3" s="56">
        <v>0</v>
      </c>
      <c r="T3" s="56">
        <v>0</v>
      </c>
    </row>
    <row r="4" spans="1:20" ht="12" customHeight="1" x14ac:dyDescent="0.2">
      <c r="A4" s="54" t="s">
        <v>42</v>
      </c>
      <c r="B4" s="54">
        <v>52</v>
      </c>
      <c r="C4" s="55" t="s">
        <v>45</v>
      </c>
      <c r="D4" s="54">
        <v>35410006643</v>
      </c>
      <c r="E4" s="54" t="s">
        <v>47</v>
      </c>
      <c r="F4" s="55" t="s">
        <v>8</v>
      </c>
      <c r="G4" s="56">
        <v>1</v>
      </c>
      <c r="H4" s="56">
        <v>1</v>
      </c>
      <c r="I4" s="56">
        <v>0</v>
      </c>
      <c r="J4" s="57" t="str">
        <f>Tableau1[[#This Row],[Code Article Laboratoire]]&amp;Tableau1[[#This Row],[Magasin]]</f>
        <v xml:space="preserve">000.9000Retour Attente Destruction    </v>
      </c>
      <c r="K4" s="56">
        <v>0</v>
      </c>
      <c r="L4" s="56">
        <v>0</v>
      </c>
      <c r="M4" s="56">
        <v>0</v>
      </c>
      <c r="N4" s="56">
        <v>0</v>
      </c>
      <c r="O4" s="56">
        <v>0</v>
      </c>
      <c r="P4" s="56">
        <v>0</v>
      </c>
      <c r="Q4" s="56">
        <v>0</v>
      </c>
      <c r="R4" s="56">
        <v>0</v>
      </c>
      <c r="S4" s="56">
        <v>0</v>
      </c>
      <c r="T4" s="56">
        <v>0</v>
      </c>
    </row>
    <row r="5" spans="1:20" ht="12" customHeight="1" x14ac:dyDescent="0.2">
      <c r="A5" s="54" t="s">
        <v>42</v>
      </c>
      <c r="B5" s="54">
        <v>0</v>
      </c>
      <c r="C5" s="55" t="s">
        <v>43</v>
      </c>
      <c r="D5" s="54">
        <v>35410007294</v>
      </c>
      <c r="E5" s="54" t="s">
        <v>48</v>
      </c>
      <c r="F5" s="55" t="s">
        <v>9</v>
      </c>
      <c r="G5" s="56">
        <v>24</v>
      </c>
      <c r="H5" s="56">
        <v>24</v>
      </c>
      <c r="I5" s="56">
        <v>0</v>
      </c>
      <c r="J5" s="57" t="str">
        <f>Tableau1[[#This Row],[Code Article Laboratoire]]&amp;Tableau1[[#This Row],[Magasin]]</f>
        <v>001.111840Disponible</v>
      </c>
      <c r="K5" s="56">
        <v>0</v>
      </c>
      <c r="L5" s="56">
        <v>0</v>
      </c>
      <c r="M5" s="56">
        <v>0</v>
      </c>
      <c r="N5" s="56">
        <v>0</v>
      </c>
      <c r="O5" s="56">
        <v>0</v>
      </c>
      <c r="P5" s="56">
        <v>0</v>
      </c>
      <c r="Q5" s="56">
        <v>0</v>
      </c>
      <c r="R5" s="56">
        <v>0</v>
      </c>
      <c r="S5" s="56">
        <v>0</v>
      </c>
      <c r="T5" s="56">
        <v>0</v>
      </c>
    </row>
    <row r="6" spans="1:20" ht="12" customHeight="1" x14ac:dyDescent="0.2">
      <c r="A6" s="54" t="s">
        <v>42</v>
      </c>
      <c r="B6" s="54">
        <v>0</v>
      </c>
      <c r="C6" s="55" t="s">
        <v>43</v>
      </c>
      <c r="D6" s="54">
        <v>35410007252</v>
      </c>
      <c r="E6" s="54" t="s">
        <v>49</v>
      </c>
      <c r="F6" s="55" t="s">
        <v>10</v>
      </c>
      <c r="G6" s="56">
        <v>20</v>
      </c>
      <c r="H6" s="56">
        <v>20</v>
      </c>
      <c r="I6" s="56">
        <v>0</v>
      </c>
      <c r="J6" s="57" t="str">
        <f>Tableau1[[#This Row],[Code Article Laboratoire]]&amp;Tableau1[[#This Row],[Magasin]]</f>
        <v>001.111844Disponible</v>
      </c>
      <c r="K6" s="56">
        <v>0</v>
      </c>
      <c r="L6" s="56">
        <v>0</v>
      </c>
      <c r="M6" s="56">
        <v>0</v>
      </c>
      <c r="N6" s="56">
        <v>0</v>
      </c>
      <c r="O6" s="56">
        <v>0</v>
      </c>
      <c r="P6" s="56">
        <v>0</v>
      </c>
      <c r="Q6" s="56">
        <v>0</v>
      </c>
      <c r="R6" s="56">
        <v>0</v>
      </c>
      <c r="S6" s="56">
        <v>0</v>
      </c>
      <c r="T6" s="56">
        <v>0</v>
      </c>
    </row>
    <row r="7" spans="1:20" ht="12" customHeight="1" x14ac:dyDescent="0.2">
      <c r="A7" s="54" t="s">
        <v>42</v>
      </c>
      <c r="B7" s="54">
        <v>0</v>
      </c>
      <c r="C7" s="55" t="s">
        <v>43</v>
      </c>
      <c r="D7" s="54">
        <v>35410007278</v>
      </c>
      <c r="E7" s="54" t="s">
        <v>50</v>
      </c>
      <c r="F7" s="55" t="s">
        <v>11</v>
      </c>
      <c r="G7" s="56">
        <v>20</v>
      </c>
      <c r="H7" s="56">
        <v>20</v>
      </c>
      <c r="I7" s="56">
        <v>0</v>
      </c>
      <c r="J7" s="57" t="str">
        <f>Tableau1[[#This Row],[Code Article Laboratoire]]&amp;Tableau1[[#This Row],[Magasin]]</f>
        <v>001.111847Disponible</v>
      </c>
      <c r="K7" s="56">
        <v>0</v>
      </c>
      <c r="L7" s="56">
        <v>0</v>
      </c>
      <c r="M7" s="56">
        <v>0</v>
      </c>
      <c r="N7" s="56">
        <v>0</v>
      </c>
      <c r="O7" s="56">
        <v>0</v>
      </c>
      <c r="P7" s="56">
        <v>0</v>
      </c>
      <c r="Q7" s="56">
        <v>0</v>
      </c>
      <c r="R7" s="56">
        <v>0</v>
      </c>
      <c r="S7" s="56">
        <v>0</v>
      </c>
      <c r="T7" s="56">
        <v>0</v>
      </c>
    </row>
    <row r="8" spans="1:20" ht="12" customHeight="1" x14ac:dyDescent="0.2">
      <c r="A8" s="54" t="s">
        <v>42</v>
      </c>
      <c r="B8" s="54">
        <v>0</v>
      </c>
      <c r="C8" s="55" t="s">
        <v>43</v>
      </c>
      <c r="D8" s="54">
        <v>35410007286</v>
      </c>
      <c r="E8" s="54" t="s">
        <v>51</v>
      </c>
      <c r="F8" s="55" t="s">
        <v>558</v>
      </c>
      <c r="G8" s="56">
        <v>16</v>
      </c>
      <c r="H8" s="56">
        <v>16</v>
      </c>
      <c r="I8" s="56">
        <v>0</v>
      </c>
      <c r="J8" s="57" t="str">
        <f>Tableau1[[#This Row],[Code Article Laboratoire]]&amp;Tableau1[[#This Row],[Magasin]]</f>
        <v>001.111875Disponible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0</v>
      </c>
      <c r="S8" s="56">
        <v>0</v>
      </c>
      <c r="T8" s="56">
        <v>0</v>
      </c>
    </row>
    <row r="9" spans="1:20" ht="12" customHeight="1" x14ac:dyDescent="0.2">
      <c r="A9" s="54" t="s">
        <v>42</v>
      </c>
      <c r="B9" s="54">
        <v>0</v>
      </c>
      <c r="C9" s="55" t="s">
        <v>43</v>
      </c>
      <c r="D9" s="54">
        <v>35410007229</v>
      </c>
      <c r="E9" s="54" t="s">
        <v>52</v>
      </c>
      <c r="F9" s="55" t="s">
        <v>559</v>
      </c>
      <c r="G9" s="56">
        <v>2</v>
      </c>
      <c r="H9" s="56">
        <v>2</v>
      </c>
      <c r="I9" s="56">
        <v>0</v>
      </c>
      <c r="J9" s="57" t="str">
        <f>Tableau1[[#This Row],[Code Article Laboratoire]]&amp;Tableau1[[#This Row],[Magasin]]</f>
        <v>001.112847Disponible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</v>
      </c>
      <c r="S9" s="56">
        <v>0</v>
      </c>
      <c r="T9" s="56">
        <v>0</v>
      </c>
    </row>
    <row r="10" spans="1:20" ht="12" customHeight="1" x14ac:dyDescent="0.2">
      <c r="A10" s="54" t="s">
        <v>42</v>
      </c>
      <c r="B10" s="54">
        <v>0</v>
      </c>
      <c r="C10" s="55" t="s">
        <v>43</v>
      </c>
      <c r="D10" s="54">
        <v>35410007237</v>
      </c>
      <c r="E10" s="54" t="s">
        <v>53</v>
      </c>
      <c r="F10" s="55" t="s">
        <v>560</v>
      </c>
      <c r="G10" s="56">
        <v>24</v>
      </c>
      <c r="H10" s="56">
        <v>24</v>
      </c>
      <c r="I10" s="56">
        <v>0</v>
      </c>
      <c r="J10" s="57" t="str">
        <f>Tableau1[[#This Row],[Code Article Laboratoire]]&amp;Tableau1[[#This Row],[Magasin]]</f>
        <v>001.121429Disponible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</row>
    <row r="11" spans="1:20" ht="12" customHeight="1" x14ac:dyDescent="0.2">
      <c r="A11" s="54" t="s">
        <v>42</v>
      </c>
      <c r="B11" s="54">
        <v>0</v>
      </c>
      <c r="C11" s="55" t="s">
        <v>43</v>
      </c>
      <c r="D11" s="54">
        <v>35410007245</v>
      </c>
      <c r="E11" s="54" t="s">
        <v>54</v>
      </c>
      <c r="F11" s="55" t="s">
        <v>561</v>
      </c>
      <c r="G11" s="56">
        <v>24</v>
      </c>
      <c r="H11" s="56">
        <v>24</v>
      </c>
      <c r="I11" s="56">
        <v>0</v>
      </c>
      <c r="J11" s="57" t="str">
        <f>Tableau1[[#This Row],[Code Article Laboratoire]]&amp;Tableau1[[#This Row],[Magasin]]</f>
        <v>001.121432Disponible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</row>
    <row r="12" spans="1:20" ht="12" customHeight="1" x14ac:dyDescent="0.2">
      <c r="A12" s="54" t="s">
        <v>42</v>
      </c>
      <c r="B12" s="54">
        <v>0</v>
      </c>
      <c r="C12" s="55" t="s">
        <v>43</v>
      </c>
      <c r="D12" s="54">
        <v>35410007260</v>
      </c>
      <c r="E12" s="54" t="s">
        <v>55</v>
      </c>
      <c r="F12" s="55" t="s">
        <v>562</v>
      </c>
      <c r="G12" s="56">
        <v>20</v>
      </c>
      <c r="H12" s="56">
        <v>20</v>
      </c>
      <c r="I12" s="56">
        <v>0</v>
      </c>
      <c r="J12" s="57" t="str">
        <f>Tableau1[[#This Row],[Code Article Laboratoire]]&amp;Tableau1[[#This Row],[Magasin]]</f>
        <v>001.121433Disponible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</row>
    <row r="13" spans="1:20" ht="12" customHeight="1" x14ac:dyDescent="0.2">
      <c r="A13" s="54" t="s">
        <v>42</v>
      </c>
      <c r="B13" s="54">
        <v>52</v>
      </c>
      <c r="C13" s="55" t="s">
        <v>45</v>
      </c>
      <c r="D13" s="54">
        <v>35410005884</v>
      </c>
      <c r="E13" s="54" t="s">
        <v>56</v>
      </c>
      <c r="F13" s="55" t="s">
        <v>563</v>
      </c>
      <c r="G13" s="56">
        <v>6</v>
      </c>
      <c r="H13" s="56">
        <v>6</v>
      </c>
      <c r="I13" s="56">
        <v>0</v>
      </c>
      <c r="J13" s="57" t="str">
        <f>Tableau1[[#This Row],[Code Article Laboratoire]]&amp;Tableau1[[#This Row],[Magasin]]</f>
        <v xml:space="preserve">005.2052Retour Attente Destruction    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</row>
    <row r="14" spans="1:20" ht="12" customHeight="1" x14ac:dyDescent="0.2">
      <c r="A14" s="54" t="s">
        <v>42</v>
      </c>
      <c r="B14" s="54">
        <v>52</v>
      </c>
      <c r="C14" s="55" t="s">
        <v>45</v>
      </c>
      <c r="D14" s="54">
        <v>35410000059</v>
      </c>
      <c r="E14" s="54" t="s">
        <v>57</v>
      </c>
      <c r="F14" s="55" t="s">
        <v>564</v>
      </c>
      <c r="G14" s="56">
        <v>3</v>
      </c>
      <c r="H14" s="56">
        <v>3</v>
      </c>
      <c r="I14" s="56">
        <v>0</v>
      </c>
      <c r="J14" s="57" t="str">
        <f>Tableau1[[#This Row],[Code Article Laboratoire]]&amp;Tableau1[[#This Row],[Magasin]]</f>
        <v xml:space="preserve">005.2062Retour Attente Destruction    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</row>
    <row r="15" spans="1:20" ht="12" customHeight="1" x14ac:dyDescent="0.2">
      <c r="A15" s="54" t="s">
        <v>42</v>
      </c>
      <c r="B15" s="54">
        <v>41</v>
      </c>
      <c r="C15" s="55" t="s">
        <v>58</v>
      </c>
      <c r="D15" s="54">
        <v>35410000067</v>
      </c>
      <c r="E15" s="54" t="s">
        <v>59</v>
      </c>
      <c r="F15" s="55" t="s">
        <v>565</v>
      </c>
      <c r="G15" s="56">
        <v>119</v>
      </c>
      <c r="H15" s="56">
        <v>87</v>
      </c>
      <c r="I15" s="56">
        <v>0</v>
      </c>
      <c r="J15" s="57" t="str">
        <f>Tableau1[[#This Row],[Code Article Laboratoire]]&amp;Tableau1[[#This Row],[Magasin]]</f>
        <v xml:space="preserve">008.0006Quarantaine A Detruire        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32</v>
      </c>
      <c r="S15" s="56">
        <v>0</v>
      </c>
      <c r="T15" s="56">
        <v>0</v>
      </c>
    </row>
    <row r="16" spans="1:20" ht="12" customHeight="1" x14ac:dyDescent="0.2">
      <c r="A16" s="54" t="s">
        <v>42</v>
      </c>
      <c r="B16" s="54">
        <v>52</v>
      </c>
      <c r="C16" s="55" t="s">
        <v>45</v>
      </c>
      <c r="D16" s="54">
        <v>35410000067</v>
      </c>
      <c r="E16" s="54" t="s">
        <v>59</v>
      </c>
      <c r="F16" s="55" t="s">
        <v>566</v>
      </c>
      <c r="G16" s="56">
        <v>24</v>
      </c>
      <c r="H16" s="56">
        <v>36</v>
      </c>
      <c r="I16" s="56">
        <v>0</v>
      </c>
      <c r="J16" s="57" t="str">
        <f>Tableau1[[#This Row],[Code Article Laboratoire]]&amp;Tableau1[[#This Row],[Magasin]]</f>
        <v xml:space="preserve">008.0006Retour Attente Destruction    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12</v>
      </c>
      <c r="T16" s="56">
        <v>0</v>
      </c>
    </row>
    <row r="17" spans="1:20" ht="12" customHeight="1" x14ac:dyDescent="0.2">
      <c r="A17" s="54" t="s">
        <v>42</v>
      </c>
      <c r="B17" s="54">
        <v>42</v>
      </c>
      <c r="C17" s="55" t="s">
        <v>60</v>
      </c>
      <c r="D17" s="54">
        <v>35410000067</v>
      </c>
      <c r="E17" s="54" t="s">
        <v>59</v>
      </c>
      <c r="F17" s="55" t="s">
        <v>567</v>
      </c>
      <c r="G17" s="56">
        <v>3</v>
      </c>
      <c r="H17" s="56">
        <v>23</v>
      </c>
      <c r="I17" s="56">
        <v>0</v>
      </c>
      <c r="J17" s="57" t="str">
        <f>Tableau1[[#This Row],[Code Article Laboratoire]]&amp;Tableau1[[#This Row],[Magasin]]</f>
        <v xml:space="preserve">008.0006Perime                        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20</v>
      </c>
      <c r="T17" s="56">
        <v>0</v>
      </c>
    </row>
    <row r="18" spans="1:20" ht="12" customHeight="1" x14ac:dyDescent="0.2">
      <c r="A18" s="54" t="s">
        <v>42</v>
      </c>
      <c r="B18" s="54">
        <v>0</v>
      </c>
      <c r="C18" s="55" t="s">
        <v>43</v>
      </c>
      <c r="D18" s="54">
        <v>35410000067</v>
      </c>
      <c r="E18" s="54" t="s">
        <v>59</v>
      </c>
      <c r="F18" s="55" t="s">
        <v>568</v>
      </c>
      <c r="G18" s="56">
        <v>7</v>
      </c>
      <c r="H18" s="56">
        <v>7</v>
      </c>
      <c r="I18" s="56">
        <v>0</v>
      </c>
      <c r="J18" s="57" t="str">
        <f>Tableau1[[#This Row],[Code Article Laboratoire]]&amp;Tableau1[[#This Row],[Magasin]]</f>
        <v>008.0006Disponible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</row>
    <row r="19" spans="1:20" ht="12" customHeight="1" x14ac:dyDescent="0.2">
      <c r="A19" s="54" t="s">
        <v>42</v>
      </c>
      <c r="B19" s="54">
        <v>0</v>
      </c>
      <c r="C19" s="55" t="s">
        <v>43</v>
      </c>
      <c r="D19" s="54">
        <v>35410000075</v>
      </c>
      <c r="E19" s="54" t="s">
        <v>61</v>
      </c>
      <c r="F19" s="55" t="s">
        <v>569</v>
      </c>
      <c r="G19" s="56">
        <v>136</v>
      </c>
      <c r="H19" s="56">
        <v>136</v>
      </c>
      <c r="I19" s="56">
        <v>0</v>
      </c>
      <c r="J19" s="57" t="str">
        <f>Tableau1[[#This Row],[Code Article Laboratoire]]&amp;Tableau1[[#This Row],[Magasin]]</f>
        <v>008.0027Disponible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</row>
    <row r="20" spans="1:20" ht="12" customHeight="1" x14ac:dyDescent="0.2">
      <c r="A20" s="54" t="s">
        <v>42</v>
      </c>
      <c r="B20" s="54">
        <v>52</v>
      </c>
      <c r="C20" s="55" t="s">
        <v>45</v>
      </c>
      <c r="D20" s="54">
        <v>35410000083</v>
      </c>
      <c r="E20" s="54" t="s">
        <v>62</v>
      </c>
      <c r="F20" s="55" t="s">
        <v>570</v>
      </c>
      <c r="G20" s="56">
        <v>3</v>
      </c>
      <c r="H20" s="56">
        <v>3</v>
      </c>
      <c r="I20" s="56">
        <v>0</v>
      </c>
      <c r="J20" s="57" t="str">
        <f>Tableau1[[#This Row],[Code Article Laboratoire]]&amp;Tableau1[[#This Row],[Magasin]]</f>
        <v xml:space="preserve">008.0040Retour Attente Destruction    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</row>
    <row r="21" spans="1:20" ht="12" customHeight="1" x14ac:dyDescent="0.2">
      <c r="A21" s="54" t="s">
        <v>42</v>
      </c>
      <c r="B21" s="54">
        <v>0</v>
      </c>
      <c r="C21" s="55" t="s">
        <v>43</v>
      </c>
      <c r="D21" s="54">
        <v>35410000083</v>
      </c>
      <c r="E21" s="54" t="s">
        <v>62</v>
      </c>
      <c r="F21" s="55" t="s">
        <v>571</v>
      </c>
      <c r="G21" s="56">
        <v>708</v>
      </c>
      <c r="H21" s="56">
        <v>744</v>
      </c>
      <c r="I21" s="56">
        <v>0</v>
      </c>
      <c r="J21" s="57" t="str">
        <f>Tableau1[[#This Row],[Code Article Laboratoire]]&amp;Tableau1[[#This Row],[Magasin]]</f>
        <v>008.0040Disponible</v>
      </c>
      <c r="K21" s="56">
        <v>0</v>
      </c>
      <c r="L21" s="56">
        <v>0</v>
      </c>
      <c r="M21" s="56">
        <v>36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</row>
    <row r="22" spans="1:20" ht="12" customHeight="1" x14ac:dyDescent="0.2">
      <c r="A22" s="54" t="s">
        <v>42</v>
      </c>
      <c r="B22" s="54">
        <v>0</v>
      </c>
      <c r="C22" s="55" t="s">
        <v>43</v>
      </c>
      <c r="D22" s="54">
        <v>35410000091</v>
      </c>
      <c r="E22" s="54" t="s">
        <v>64</v>
      </c>
      <c r="F22" s="55" t="s">
        <v>572</v>
      </c>
      <c r="G22" s="56">
        <v>115</v>
      </c>
      <c r="H22" s="56">
        <v>127</v>
      </c>
      <c r="I22" s="56">
        <v>0</v>
      </c>
      <c r="J22" s="57" t="str">
        <f>Tableau1[[#This Row],[Code Article Laboratoire]]&amp;Tableau1[[#This Row],[Magasin]]</f>
        <v>008.0057Disponible</v>
      </c>
      <c r="K22" s="56">
        <v>0</v>
      </c>
      <c r="L22" s="56">
        <v>0</v>
      </c>
      <c r="M22" s="56">
        <v>12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</row>
    <row r="23" spans="1:20" ht="12" customHeight="1" x14ac:dyDescent="0.2">
      <c r="A23" s="54" t="s">
        <v>42</v>
      </c>
      <c r="B23" s="54">
        <v>41</v>
      </c>
      <c r="C23" s="55" t="s">
        <v>58</v>
      </c>
      <c r="D23" s="54">
        <v>35410000091</v>
      </c>
      <c r="E23" s="54" t="s">
        <v>64</v>
      </c>
      <c r="F23" s="55" t="s">
        <v>573</v>
      </c>
      <c r="G23" s="56">
        <v>3</v>
      </c>
      <c r="H23" s="56">
        <v>3</v>
      </c>
      <c r="I23" s="56">
        <v>0</v>
      </c>
      <c r="J23" s="57" t="str">
        <f>Tableau1[[#This Row],[Code Article Laboratoire]]&amp;Tableau1[[#This Row],[Magasin]]</f>
        <v xml:space="preserve">008.0057Quarantaine A Detruire        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</row>
    <row r="24" spans="1:20" ht="12" customHeight="1" x14ac:dyDescent="0.2">
      <c r="A24" s="54" t="s">
        <v>42</v>
      </c>
      <c r="B24" s="54">
        <v>41</v>
      </c>
      <c r="C24" s="55" t="s">
        <v>58</v>
      </c>
      <c r="D24" s="54">
        <v>35410000109</v>
      </c>
      <c r="E24" s="54" t="s">
        <v>65</v>
      </c>
      <c r="F24" s="55" t="s">
        <v>574</v>
      </c>
      <c r="G24" s="56">
        <v>21</v>
      </c>
      <c r="H24" s="56">
        <v>17</v>
      </c>
      <c r="I24" s="56">
        <v>0</v>
      </c>
      <c r="J24" s="57" t="str">
        <f>Tableau1[[#This Row],[Code Article Laboratoire]]&amp;Tableau1[[#This Row],[Magasin]]</f>
        <v xml:space="preserve">008.0058Quarantaine A Detruire        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4</v>
      </c>
      <c r="S24" s="56">
        <v>0</v>
      </c>
      <c r="T24" s="56">
        <v>0</v>
      </c>
    </row>
    <row r="25" spans="1:20" ht="12" customHeight="1" x14ac:dyDescent="0.2">
      <c r="A25" s="54" t="s">
        <v>42</v>
      </c>
      <c r="B25" s="54">
        <v>52</v>
      </c>
      <c r="C25" s="55" t="s">
        <v>45</v>
      </c>
      <c r="D25" s="54">
        <v>35410000109</v>
      </c>
      <c r="E25" s="54" t="s">
        <v>65</v>
      </c>
      <c r="F25" s="55" t="s">
        <v>575</v>
      </c>
      <c r="G25" s="56">
        <v>39</v>
      </c>
      <c r="H25" s="56">
        <v>39</v>
      </c>
      <c r="I25" s="56">
        <v>0</v>
      </c>
      <c r="J25" s="57" t="str">
        <f>Tableau1[[#This Row],[Code Article Laboratoire]]&amp;Tableau1[[#This Row],[Magasin]]</f>
        <v xml:space="preserve">008.0058Retour Attente Destruction    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4</v>
      </c>
      <c r="S25" s="56">
        <v>4</v>
      </c>
      <c r="T25" s="56">
        <v>0</v>
      </c>
    </row>
    <row r="26" spans="1:20" ht="12" customHeight="1" x14ac:dyDescent="0.2">
      <c r="A26" s="54" t="s">
        <v>42</v>
      </c>
      <c r="B26" s="54">
        <v>99</v>
      </c>
      <c r="C26" s="55" t="s">
        <v>732</v>
      </c>
      <c r="D26" s="54">
        <v>35410000109</v>
      </c>
      <c r="E26" s="54" t="s">
        <v>65</v>
      </c>
      <c r="F26" s="55" t="s">
        <v>576</v>
      </c>
      <c r="G26" s="56">
        <v>0</v>
      </c>
      <c r="H26" s="56">
        <v>0</v>
      </c>
      <c r="I26" s="56">
        <v>0</v>
      </c>
      <c r="J26" s="57" t="str">
        <f>Tableau1[[#This Row],[Code Article Laboratoire]]&amp;Tableau1[[#This Row],[Magasin]]</f>
        <v xml:space="preserve">008.0058Stock Non Range               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134</v>
      </c>
      <c r="S26" s="56">
        <v>134</v>
      </c>
      <c r="T26" s="56">
        <v>0</v>
      </c>
    </row>
    <row r="27" spans="1:20" ht="12" customHeight="1" x14ac:dyDescent="0.2">
      <c r="A27" s="54" t="s">
        <v>42</v>
      </c>
      <c r="B27" s="54">
        <v>0</v>
      </c>
      <c r="C27" s="55" t="s">
        <v>43</v>
      </c>
      <c r="D27" s="54">
        <v>35410000109</v>
      </c>
      <c r="E27" s="54" t="s">
        <v>65</v>
      </c>
      <c r="F27" s="55" t="s">
        <v>577</v>
      </c>
      <c r="G27" s="56">
        <v>2179</v>
      </c>
      <c r="H27" s="56">
        <v>2637</v>
      </c>
      <c r="I27" s="56">
        <v>0</v>
      </c>
      <c r="J27" s="57" t="str">
        <f>Tableau1[[#This Row],[Code Article Laboratoire]]&amp;Tableau1[[#This Row],[Magasin]]</f>
        <v>008.0058Disponible</v>
      </c>
      <c r="K27" s="56">
        <v>0</v>
      </c>
      <c r="L27" s="56">
        <v>138</v>
      </c>
      <c r="M27" s="56">
        <v>592</v>
      </c>
      <c r="N27" s="56">
        <v>0</v>
      </c>
      <c r="O27" s="56">
        <v>0</v>
      </c>
      <c r="P27" s="56">
        <v>0</v>
      </c>
      <c r="Q27" s="56">
        <v>0</v>
      </c>
      <c r="R27" s="56">
        <v>134</v>
      </c>
      <c r="S27" s="56">
        <v>138</v>
      </c>
      <c r="T27" s="56">
        <v>0</v>
      </c>
    </row>
    <row r="28" spans="1:20" ht="12" customHeight="1" x14ac:dyDescent="0.2">
      <c r="A28" s="54" t="s">
        <v>42</v>
      </c>
      <c r="B28" s="54">
        <v>52</v>
      </c>
      <c r="C28" s="55" t="s">
        <v>45</v>
      </c>
      <c r="D28" s="54">
        <v>35410000117</v>
      </c>
      <c r="E28" s="54" t="s">
        <v>551</v>
      </c>
      <c r="F28" s="55" t="s">
        <v>578</v>
      </c>
      <c r="G28" s="56">
        <v>7</v>
      </c>
      <c r="H28" s="56">
        <v>7</v>
      </c>
      <c r="I28" s="56">
        <v>0</v>
      </c>
      <c r="J28" s="57" t="str">
        <f>Tableau1[[#This Row],[Code Article Laboratoire]]&amp;Tableau1[[#This Row],[Magasin]]</f>
        <v xml:space="preserve">008.0112Retour Attente Destruction    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</row>
    <row r="29" spans="1:20" ht="12" customHeight="1" x14ac:dyDescent="0.2">
      <c r="A29" s="54" t="s">
        <v>42</v>
      </c>
      <c r="B29" s="54">
        <v>52</v>
      </c>
      <c r="C29" s="55" t="s">
        <v>45</v>
      </c>
      <c r="D29" s="54">
        <v>35410000125</v>
      </c>
      <c r="E29" s="54" t="s">
        <v>66</v>
      </c>
      <c r="F29" s="55" t="s">
        <v>579</v>
      </c>
      <c r="G29" s="56">
        <v>19</v>
      </c>
      <c r="H29" s="56">
        <v>19</v>
      </c>
      <c r="I29" s="56">
        <v>0</v>
      </c>
      <c r="J29" s="57" t="str">
        <f>Tableau1[[#This Row],[Code Article Laboratoire]]&amp;Tableau1[[#This Row],[Magasin]]</f>
        <v xml:space="preserve">008.0124Retour Attente Destruction    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</row>
    <row r="30" spans="1:20" ht="12" customHeight="1" x14ac:dyDescent="0.2">
      <c r="A30" s="54" t="s">
        <v>42</v>
      </c>
      <c r="B30" s="54">
        <v>0</v>
      </c>
      <c r="C30" s="55" t="s">
        <v>43</v>
      </c>
      <c r="D30" s="54">
        <v>35410000125</v>
      </c>
      <c r="E30" s="54" t="s">
        <v>66</v>
      </c>
      <c r="F30" s="55" t="s">
        <v>580</v>
      </c>
      <c r="G30" s="56">
        <v>1719</v>
      </c>
      <c r="H30" s="56">
        <v>1865</v>
      </c>
      <c r="I30" s="56">
        <v>0</v>
      </c>
      <c r="J30" s="57" t="str">
        <f>Tableau1[[#This Row],[Code Article Laboratoire]]&amp;Tableau1[[#This Row],[Magasin]]</f>
        <v>008.0124Disponible</v>
      </c>
      <c r="K30" s="56">
        <v>0</v>
      </c>
      <c r="L30" s="56">
        <v>0</v>
      </c>
      <c r="M30" s="56">
        <v>146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</row>
    <row r="31" spans="1:20" ht="12" customHeight="1" x14ac:dyDescent="0.2">
      <c r="A31" s="54" t="s">
        <v>42</v>
      </c>
      <c r="B31" s="54">
        <v>99</v>
      </c>
      <c r="C31" s="55" t="s">
        <v>732</v>
      </c>
      <c r="D31" s="54">
        <v>35410000133</v>
      </c>
      <c r="E31" s="54" t="s">
        <v>67</v>
      </c>
      <c r="F31" s="55" t="s">
        <v>581</v>
      </c>
      <c r="G31" s="56">
        <v>60</v>
      </c>
      <c r="H31" s="56">
        <v>6</v>
      </c>
      <c r="I31" s="56">
        <v>0</v>
      </c>
      <c r="J31" s="57" t="str">
        <f>Tableau1[[#This Row],[Code Article Laboratoire]]&amp;Tableau1[[#This Row],[Magasin]]</f>
        <v xml:space="preserve">008.0139Stock Non Range               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68</v>
      </c>
      <c r="S31" s="56">
        <v>14</v>
      </c>
      <c r="T31" s="56">
        <v>0</v>
      </c>
    </row>
    <row r="32" spans="1:20" ht="12" customHeight="1" x14ac:dyDescent="0.2">
      <c r="A32" s="54" t="s">
        <v>42</v>
      </c>
      <c r="B32" s="54">
        <v>52</v>
      </c>
      <c r="C32" s="55" t="s">
        <v>45</v>
      </c>
      <c r="D32" s="54">
        <v>35410000133</v>
      </c>
      <c r="E32" s="54" t="s">
        <v>67</v>
      </c>
      <c r="F32" s="55" t="s">
        <v>582</v>
      </c>
      <c r="G32" s="56">
        <v>8</v>
      </c>
      <c r="H32" s="56">
        <v>8</v>
      </c>
      <c r="I32" s="56">
        <v>0</v>
      </c>
      <c r="J32" s="57" t="str">
        <f>Tableau1[[#This Row],[Code Article Laboratoire]]&amp;Tableau1[[#This Row],[Magasin]]</f>
        <v xml:space="preserve">008.0139Retour Attente Destruction    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</row>
    <row r="33" spans="1:20" ht="12" customHeight="1" x14ac:dyDescent="0.2">
      <c r="A33" s="54" t="s">
        <v>42</v>
      </c>
      <c r="B33" s="54">
        <v>0</v>
      </c>
      <c r="C33" s="55" t="s">
        <v>43</v>
      </c>
      <c r="D33" s="54">
        <v>35410000133</v>
      </c>
      <c r="E33" s="54" t="s">
        <v>67</v>
      </c>
      <c r="F33" s="55" t="s">
        <v>583</v>
      </c>
      <c r="G33" s="56">
        <v>537</v>
      </c>
      <c r="H33" s="56">
        <v>793</v>
      </c>
      <c r="I33" s="56">
        <v>0</v>
      </c>
      <c r="J33" s="57" t="str">
        <f>Tableau1[[#This Row],[Code Article Laboratoire]]&amp;Tableau1[[#This Row],[Magasin]]</f>
        <v>008.0139Disponible</v>
      </c>
      <c r="K33" s="56">
        <v>0</v>
      </c>
      <c r="L33" s="56">
        <v>68</v>
      </c>
      <c r="M33" s="56">
        <v>270</v>
      </c>
      <c r="N33" s="56">
        <v>0</v>
      </c>
      <c r="O33" s="56">
        <v>0</v>
      </c>
      <c r="P33" s="56">
        <v>0</v>
      </c>
      <c r="Q33" s="56">
        <v>0</v>
      </c>
      <c r="R33" s="56">
        <v>14</v>
      </c>
      <c r="S33" s="56">
        <v>68</v>
      </c>
      <c r="T33" s="56">
        <v>0</v>
      </c>
    </row>
    <row r="34" spans="1:20" ht="12" customHeight="1" x14ac:dyDescent="0.2">
      <c r="A34" s="54" t="s">
        <v>42</v>
      </c>
      <c r="B34" s="54">
        <v>41</v>
      </c>
      <c r="C34" s="55" t="s">
        <v>58</v>
      </c>
      <c r="D34" s="54">
        <v>35410000141</v>
      </c>
      <c r="E34" s="54" t="s">
        <v>733</v>
      </c>
      <c r="F34" s="55" t="s">
        <v>584</v>
      </c>
      <c r="G34" s="56">
        <v>3</v>
      </c>
      <c r="H34" s="56">
        <v>3</v>
      </c>
      <c r="I34" s="56">
        <v>0</v>
      </c>
      <c r="J34" s="57" t="str">
        <f>Tableau1[[#This Row],[Code Article Laboratoire]]&amp;Tableau1[[#This Row],[Magasin]]</f>
        <v xml:space="preserve">008.0179Quarantaine A Detruire        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</row>
    <row r="35" spans="1:20" ht="12" customHeight="1" x14ac:dyDescent="0.2">
      <c r="A35" s="54" t="s">
        <v>42</v>
      </c>
      <c r="B35" s="54">
        <v>41</v>
      </c>
      <c r="C35" s="55" t="s">
        <v>58</v>
      </c>
      <c r="D35" s="54">
        <v>35410000158</v>
      </c>
      <c r="E35" s="54" t="s">
        <v>734</v>
      </c>
      <c r="F35" s="55" t="s">
        <v>585</v>
      </c>
      <c r="G35" s="56">
        <v>4</v>
      </c>
      <c r="H35" s="56">
        <v>4</v>
      </c>
      <c r="I35" s="56">
        <v>0</v>
      </c>
      <c r="J35" s="57" t="str">
        <f>Tableau1[[#This Row],[Code Article Laboratoire]]&amp;Tableau1[[#This Row],[Magasin]]</f>
        <v xml:space="preserve">008.0180Quarantaine A Detruire        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</row>
    <row r="36" spans="1:20" ht="12" customHeight="1" x14ac:dyDescent="0.2">
      <c r="A36" s="54" t="s">
        <v>42</v>
      </c>
      <c r="B36" s="54">
        <v>41</v>
      </c>
      <c r="C36" s="55" t="s">
        <v>58</v>
      </c>
      <c r="D36" s="54">
        <v>35410000166</v>
      </c>
      <c r="E36" s="54" t="s">
        <v>735</v>
      </c>
      <c r="F36" s="55" t="s">
        <v>586</v>
      </c>
      <c r="G36" s="56">
        <v>3</v>
      </c>
      <c r="H36" s="56">
        <v>3</v>
      </c>
      <c r="I36" s="56">
        <v>0</v>
      </c>
      <c r="J36" s="57" t="str">
        <f>Tableau1[[#This Row],[Code Article Laboratoire]]&amp;Tableau1[[#This Row],[Magasin]]</f>
        <v xml:space="preserve">008.0181Quarantaine A Detruire        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</row>
    <row r="37" spans="1:20" ht="12" customHeight="1" x14ac:dyDescent="0.2">
      <c r="A37" s="54" t="s">
        <v>42</v>
      </c>
      <c r="B37" s="54">
        <v>99</v>
      </c>
      <c r="C37" s="55" t="s">
        <v>732</v>
      </c>
      <c r="D37" s="54">
        <v>35410000174</v>
      </c>
      <c r="E37" s="54" t="s">
        <v>68</v>
      </c>
      <c r="F37" s="55" t="s">
        <v>587</v>
      </c>
      <c r="G37" s="56">
        <v>0</v>
      </c>
      <c r="H37" s="56">
        <v>3</v>
      </c>
      <c r="I37" s="56">
        <v>0</v>
      </c>
      <c r="J37" s="57" t="str">
        <f>Tableau1[[#This Row],[Code Article Laboratoire]]&amp;Tableau1[[#This Row],[Magasin]]</f>
        <v xml:space="preserve">008.0188Stock Non Range               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4</v>
      </c>
      <c r="S37" s="56">
        <v>7</v>
      </c>
      <c r="T37" s="56">
        <v>0</v>
      </c>
    </row>
    <row r="38" spans="1:20" ht="12" customHeight="1" x14ac:dyDescent="0.2">
      <c r="A38" s="54" t="s">
        <v>42</v>
      </c>
      <c r="B38" s="54">
        <v>52</v>
      </c>
      <c r="C38" s="55" t="s">
        <v>45</v>
      </c>
      <c r="D38" s="54">
        <v>35410000174</v>
      </c>
      <c r="E38" s="54" t="s">
        <v>68</v>
      </c>
      <c r="F38" s="55" t="s">
        <v>588</v>
      </c>
      <c r="G38" s="56">
        <v>15</v>
      </c>
      <c r="H38" s="56">
        <v>15</v>
      </c>
      <c r="I38" s="56">
        <v>0</v>
      </c>
      <c r="J38" s="57" t="str">
        <f>Tableau1[[#This Row],[Code Article Laboratoire]]&amp;Tableau1[[#This Row],[Magasin]]</f>
        <v xml:space="preserve">008.0188Retour Attente Destruction    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</row>
    <row r="39" spans="1:20" ht="12" customHeight="1" x14ac:dyDescent="0.2">
      <c r="A39" s="54" t="s">
        <v>42</v>
      </c>
      <c r="B39" s="54">
        <v>42</v>
      </c>
      <c r="C39" s="55" t="s">
        <v>60</v>
      </c>
      <c r="D39" s="54">
        <v>35410000174</v>
      </c>
      <c r="E39" s="54" t="s">
        <v>68</v>
      </c>
      <c r="F39" s="55" t="s">
        <v>589</v>
      </c>
      <c r="G39" s="56">
        <v>7</v>
      </c>
      <c r="H39" s="56">
        <v>7</v>
      </c>
      <c r="I39" s="56">
        <v>0</v>
      </c>
      <c r="J39" s="57" t="str">
        <f>Tableau1[[#This Row],[Code Article Laboratoire]]&amp;Tableau1[[#This Row],[Magasin]]</f>
        <v xml:space="preserve">008.0188Perime                        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</row>
    <row r="40" spans="1:20" ht="12" customHeight="1" x14ac:dyDescent="0.2">
      <c r="A40" s="54" t="s">
        <v>42</v>
      </c>
      <c r="B40" s="54">
        <v>0</v>
      </c>
      <c r="C40" s="55" t="s">
        <v>43</v>
      </c>
      <c r="D40" s="54">
        <v>35410000174</v>
      </c>
      <c r="E40" s="54" t="s">
        <v>68</v>
      </c>
      <c r="F40" s="55" t="s">
        <v>590</v>
      </c>
      <c r="G40" s="56">
        <v>856</v>
      </c>
      <c r="H40" s="56">
        <v>924</v>
      </c>
      <c r="I40" s="56">
        <v>0</v>
      </c>
      <c r="J40" s="57" t="str">
        <f>Tableau1[[#This Row],[Code Article Laboratoire]]&amp;Tableau1[[#This Row],[Magasin]]</f>
        <v>008.0188Disponible</v>
      </c>
      <c r="K40" s="56">
        <v>0</v>
      </c>
      <c r="L40" s="56">
        <v>4</v>
      </c>
      <c r="M40" s="56">
        <v>75</v>
      </c>
      <c r="N40" s="56">
        <v>0</v>
      </c>
      <c r="O40" s="56">
        <v>0</v>
      </c>
      <c r="P40" s="56">
        <v>0</v>
      </c>
      <c r="Q40" s="56">
        <v>0</v>
      </c>
      <c r="R40" s="56">
        <v>7</v>
      </c>
      <c r="S40" s="56">
        <v>4</v>
      </c>
      <c r="T40" s="56">
        <v>0</v>
      </c>
    </row>
    <row r="41" spans="1:20" ht="12" customHeight="1" x14ac:dyDescent="0.2">
      <c r="A41" s="54" t="s">
        <v>42</v>
      </c>
      <c r="B41" s="54">
        <v>52</v>
      </c>
      <c r="C41" s="55" t="s">
        <v>45</v>
      </c>
      <c r="D41" s="54">
        <v>35410000190</v>
      </c>
      <c r="E41" s="54" t="s">
        <v>550</v>
      </c>
      <c r="F41" s="55" t="s">
        <v>591</v>
      </c>
      <c r="G41" s="56">
        <v>5</v>
      </c>
      <c r="H41" s="56">
        <v>5</v>
      </c>
      <c r="I41" s="56">
        <v>0</v>
      </c>
      <c r="J41" s="57" t="str">
        <f>Tableau1[[#This Row],[Code Article Laboratoire]]&amp;Tableau1[[#This Row],[Magasin]]</f>
        <v xml:space="preserve">008.0228Retour Attente Destruction    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</row>
    <row r="42" spans="1:20" ht="12" customHeight="1" x14ac:dyDescent="0.2">
      <c r="A42" s="54" t="s">
        <v>42</v>
      </c>
      <c r="B42" s="54">
        <v>52</v>
      </c>
      <c r="C42" s="55" t="s">
        <v>45</v>
      </c>
      <c r="D42" s="54">
        <v>35410000208</v>
      </c>
      <c r="E42" s="54" t="s">
        <v>69</v>
      </c>
      <c r="F42" s="55" t="s">
        <v>592</v>
      </c>
      <c r="G42" s="56">
        <v>23</v>
      </c>
      <c r="H42" s="56">
        <v>23</v>
      </c>
      <c r="I42" s="56">
        <v>0</v>
      </c>
      <c r="J42" s="57" t="str">
        <f>Tableau1[[#This Row],[Code Article Laboratoire]]&amp;Tableau1[[#This Row],[Magasin]]</f>
        <v xml:space="preserve">008.0230Retour Attente Destruction    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</row>
    <row r="43" spans="1:20" ht="12" customHeight="1" x14ac:dyDescent="0.2">
      <c r="A43" s="54" t="s">
        <v>42</v>
      </c>
      <c r="B43" s="54">
        <v>0</v>
      </c>
      <c r="C43" s="55" t="s">
        <v>43</v>
      </c>
      <c r="D43" s="54">
        <v>35410000208</v>
      </c>
      <c r="E43" s="54" t="s">
        <v>69</v>
      </c>
      <c r="F43" s="55" t="s">
        <v>593</v>
      </c>
      <c r="G43" s="56">
        <v>966</v>
      </c>
      <c r="H43" s="56">
        <v>1009</v>
      </c>
      <c r="I43" s="56">
        <v>0</v>
      </c>
      <c r="J43" s="57" t="str">
        <f>Tableau1[[#This Row],[Code Article Laboratoire]]&amp;Tableau1[[#This Row],[Magasin]]</f>
        <v>008.0230Disponible</v>
      </c>
      <c r="K43" s="56">
        <v>0</v>
      </c>
      <c r="L43" s="56">
        <v>0</v>
      </c>
      <c r="M43" s="56">
        <v>43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</row>
    <row r="44" spans="1:20" ht="12" customHeight="1" x14ac:dyDescent="0.2">
      <c r="A44" s="54" t="s">
        <v>42</v>
      </c>
      <c r="B44" s="54">
        <v>52</v>
      </c>
      <c r="C44" s="55" t="s">
        <v>45</v>
      </c>
      <c r="D44" s="54">
        <v>35410000216</v>
      </c>
      <c r="E44" s="54" t="s">
        <v>549</v>
      </c>
      <c r="F44" s="55" t="s">
        <v>594</v>
      </c>
      <c r="G44" s="56">
        <v>24</v>
      </c>
      <c r="H44" s="56">
        <v>24</v>
      </c>
      <c r="I44" s="56">
        <v>0</v>
      </c>
      <c r="J44" s="57" t="str">
        <f>Tableau1[[#This Row],[Code Article Laboratoire]]&amp;Tableau1[[#This Row],[Magasin]]</f>
        <v xml:space="preserve">008.0237Retour Attente Destruction    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</row>
    <row r="45" spans="1:20" ht="12" customHeight="1" x14ac:dyDescent="0.2">
      <c r="A45" s="54" t="s">
        <v>42</v>
      </c>
      <c r="B45" s="54">
        <v>42</v>
      </c>
      <c r="C45" s="55" t="s">
        <v>60</v>
      </c>
      <c r="D45" s="54">
        <v>35410000216</v>
      </c>
      <c r="E45" s="54" t="s">
        <v>549</v>
      </c>
      <c r="F45" s="55" t="s">
        <v>595</v>
      </c>
      <c r="G45" s="56">
        <v>5</v>
      </c>
      <c r="H45" s="56">
        <v>5</v>
      </c>
      <c r="I45" s="56">
        <v>0</v>
      </c>
      <c r="J45" s="57" t="str">
        <f>Tableau1[[#This Row],[Code Article Laboratoire]]&amp;Tableau1[[#This Row],[Magasin]]</f>
        <v xml:space="preserve">008.0237Perime                        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</row>
    <row r="46" spans="1:20" ht="12" customHeight="1" x14ac:dyDescent="0.2">
      <c r="A46" s="54" t="s">
        <v>42</v>
      </c>
      <c r="B46" s="54">
        <v>99</v>
      </c>
      <c r="C46" s="55" t="s">
        <v>732</v>
      </c>
      <c r="D46" s="54">
        <v>35410000224</v>
      </c>
      <c r="E46" s="54" t="s">
        <v>70</v>
      </c>
      <c r="F46" s="55" t="s">
        <v>596</v>
      </c>
      <c r="G46" s="56">
        <v>4</v>
      </c>
      <c r="H46" s="56">
        <v>9</v>
      </c>
      <c r="I46" s="56">
        <v>0</v>
      </c>
      <c r="J46" s="57" t="str">
        <f>Tableau1[[#This Row],[Code Article Laboratoire]]&amp;Tableau1[[#This Row],[Magasin]]</f>
        <v xml:space="preserve">008.0239Stock Non Range               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5</v>
      </c>
      <c r="T46" s="56">
        <v>0</v>
      </c>
    </row>
    <row r="47" spans="1:20" ht="12" customHeight="1" x14ac:dyDescent="0.2">
      <c r="A47" s="54" t="s">
        <v>42</v>
      </c>
      <c r="B47" s="54">
        <v>52</v>
      </c>
      <c r="C47" s="55" t="s">
        <v>45</v>
      </c>
      <c r="D47" s="54">
        <v>35410000224</v>
      </c>
      <c r="E47" s="54" t="s">
        <v>70</v>
      </c>
      <c r="F47" s="55" t="s">
        <v>597</v>
      </c>
      <c r="G47" s="56">
        <v>35</v>
      </c>
      <c r="H47" s="56">
        <v>35</v>
      </c>
      <c r="I47" s="56">
        <v>0</v>
      </c>
      <c r="J47" s="57" t="str">
        <f>Tableau1[[#This Row],[Code Article Laboratoire]]&amp;Tableau1[[#This Row],[Magasin]]</f>
        <v xml:space="preserve">008.0239Retour Attente Destruction    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</row>
    <row r="48" spans="1:20" ht="12" customHeight="1" x14ac:dyDescent="0.2">
      <c r="A48" s="54" t="s">
        <v>42</v>
      </c>
      <c r="B48" s="54">
        <v>0</v>
      </c>
      <c r="C48" s="55" t="s">
        <v>43</v>
      </c>
      <c r="D48" s="54">
        <v>35410000224</v>
      </c>
      <c r="E48" s="54" t="s">
        <v>70</v>
      </c>
      <c r="F48" s="55" t="s">
        <v>598</v>
      </c>
      <c r="G48" s="56">
        <v>1986</v>
      </c>
      <c r="H48" s="56">
        <v>2297</v>
      </c>
      <c r="I48" s="56">
        <v>0</v>
      </c>
      <c r="J48" s="57" t="str">
        <f>Tableau1[[#This Row],[Code Article Laboratoire]]&amp;Tableau1[[#This Row],[Magasin]]</f>
        <v>008.0239Disponible</v>
      </c>
      <c r="K48" s="56">
        <v>0</v>
      </c>
      <c r="L48" s="56">
        <v>0</v>
      </c>
      <c r="M48" s="56">
        <v>316</v>
      </c>
      <c r="N48" s="56">
        <v>0</v>
      </c>
      <c r="O48" s="56">
        <v>0</v>
      </c>
      <c r="P48" s="56">
        <v>0</v>
      </c>
      <c r="Q48" s="56">
        <v>0</v>
      </c>
      <c r="R48" s="56">
        <v>5</v>
      </c>
      <c r="S48" s="56">
        <v>0</v>
      </c>
      <c r="T48" s="56">
        <v>0</v>
      </c>
    </row>
    <row r="49" spans="1:20" ht="12" customHeight="1" x14ac:dyDescent="0.2">
      <c r="A49" s="54" t="s">
        <v>42</v>
      </c>
      <c r="B49" s="54">
        <v>41</v>
      </c>
      <c r="C49" s="55" t="s">
        <v>58</v>
      </c>
      <c r="D49" s="54">
        <v>35410000240</v>
      </c>
      <c r="E49" s="54" t="s">
        <v>736</v>
      </c>
      <c r="F49" s="55" t="s">
        <v>599</v>
      </c>
      <c r="G49" s="56">
        <v>3</v>
      </c>
      <c r="H49" s="56">
        <v>3</v>
      </c>
      <c r="I49" s="56">
        <v>0</v>
      </c>
      <c r="J49" s="57" t="str">
        <f>Tableau1[[#This Row],[Code Article Laboratoire]]&amp;Tableau1[[#This Row],[Magasin]]</f>
        <v xml:space="preserve">008.0257Quarantaine A Detruire        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</row>
    <row r="50" spans="1:20" ht="12" customHeight="1" x14ac:dyDescent="0.2">
      <c r="A50" s="54" t="s">
        <v>42</v>
      </c>
      <c r="B50" s="54">
        <v>41</v>
      </c>
      <c r="C50" s="55" t="s">
        <v>58</v>
      </c>
      <c r="D50" s="54">
        <v>35410000265</v>
      </c>
      <c r="E50" s="54" t="s">
        <v>71</v>
      </c>
      <c r="F50" s="55" t="s">
        <v>600</v>
      </c>
      <c r="G50" s="56">
        <v>91</v>
      </c>
      <c r="H50" s="56">
        <v>91</v>
      </c>
      <c r="I50" s="56">
        <v>0</v>
      </c>
      <c r="J50" s="57" t="str">
        <f>Tableau1[[#This Row],[Code Article Laboratoire]]&amp;Tableau1[[#This Row],[Magasin]]</f>
        <v xml:space="preserve">008.0269Quarantaine A Detruire        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0</v>
      </c>
      <c r="S50" s="56">
        <v>0</v>
      </c>
      <c r="T50" s="56">
        <v>0</v>
      </c>
    </row>
    <row r="51" spans="1:20" ht="12" customHeight="1" x14ac:dyDescent="0.2">
      <c r="A51" s="54" t="s">
        <v>42</v>
      </c>
      <c r="B51" s="54">
        <v>42</v>
      </c>
      <c r="C51" s="55" t="s">
        <v>60</v>
      </c>
      <c r="D51" s="54">
        <v>35410000265</v>
      </c>
      <c r="E51" s="54" t="s">
        <v>71</v>
      </c>
      <c r="F51" s="55" t="s">
        <v>601</v>
      </c>
      <c r="G51" s="56">
        <v>1</v>
      </c>
      <c r="H51" s="56">
        <v>1</v>
      </c>
      <c r="I51" s="56">
        <v>0</v>
      </c>
      <c r="J51" s="57" t="str">
        <f>Tableau1[[#This Row],[Code Article Laboratoire]]&amp;Tableau1[[#This Row],[Magasin]]</f>
        <v xml:space="preserve">008.0269Perime                        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</row>
    <row r="52" spans="1:20" ht="12" customHeight="1" x14ac:dyDescent="0.2">
      <c r="A52" s="54" t="s">
        <v>42</v>
      </c>
      <c r="B52" s="54">
        <v>0</v>
      </c>
      <c r="C52" s="55" t="s">
        <v>43</v>
      </c>
      <c r="D52" s="54">
        <v>35410000265</v>
      </c>
      <c r="E52" s="54" t="s">
        <v>71</v>
      </c>
      <c r="F52" s="55" t="s">
        <v>602</v>
      </c>
      <c r="G52" s="56">
        <v>2</v>
      </c>
      <c r="H52" s="56">
        <v>2</v>
      </c>
      <c r="I52" s="56">
        <v>0</v>
      </c>
      <c r="J52" s="57" t="str">
        <f>Tableau1[[#This Row],[Code Article Laboratoire]]&amp;Tableau1[[#This Row],[Magasin]]</f>
        <v>008.0269Disponible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</row>
    <row r="53" spans="1:20" ht="12" customHeight="1" x14ac:dyDescent="0.2">
      <c r="A53" s="54" t="s">
        <v>42</v>
      </c>
      <c r="B53" s="54">
        <v>41</v>
      </c>
      <c r="C53" s="55" t="s">
        <v>58</v>
      </c>
      <c r="D53" s="54">
        <v>35410000273</v>
      </c>
      <c r="E53" s="54" t="s">
        <v>737</v>
      </c>
      <c r="F53" s="55" t="s">
        <v>603</v>
      </c>
      <c r="G53" s="56">
        <v>31</v>
      </c>
      <c r="H53" s="56">
        <v>31</v>
      </c>
      <c r="I53" s="56">
        <v>0</v>
      </c>
      <c r="J53" s="57" t="str">
        <f>Tableau1[[#This Row],[Code Article Laboratoire]]&amp;Tableau1[[#This Row],[Magasin]]</f>
        <v xml:space="preserve">008.0270Quarantaine A Detruire        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</row>
    <row r="54" spans="1:20" ht="12" customHeight="1" x14ac:dyDescent="0.2">
      <c r="A54" s="54" t="s">
        <v>42</v>
      </c>
      <c r="B54" s="54">
        <v>41</v>
      </c>
      <c r="C54" s="55" t="s">
        <v>58</v>
      </c>
      <c r="D54" s="54">
        <v>35410000281</v>
      </c>
      <c r="E54" s="54" t="s">
        <v>738</v>
      </c>
      <c r="F54" s="55" t="s">
        <v>604</v>
      </c>
      <c r="G54" s="56">
        <v>7</v>
      </c>
      <c r="H54" s="56">
        <v>7</v>
      </c>
      <c r="I54" s="56">
        <v>0</v>
      </c>
      <c r="J54" s="57" t="str">
        <f>Tableau1[[#This Row],[Code Article Laboratoire]]&amp;Tableau1[[#This Row],[Magasin]]</f>
        <v xml:space="preserve">008.0271Quarantaine A Detruire        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</row>
    <row r="55" spans="1:20" ht="12" customHeight="1" x14ac:dyDescent="0.2">
      <c r="A55" s="54" t="s">
        <v>42</v>
      </c>
      <c r="B55" s="54">
        <v>41</v>
      </c>
      <c r="C55" s="55" t="s">
        <v>58</v>
      </c>
      <c r="D55" s="54">
        <v>35410000299</v>
      </c>
      <c r="E55" s="54" t="s">
        <v>739</v>
      </c>
      <c r="F55" s="55" t="s">
        <v>605</v>
      </c>
      <c r="G55" s="56">
        <v>4</v>
      </c>
      <c r="H55" s="56">
        <v>4</v>
      </c>
      <c r="I55" s="56">
        <v>0</v>
      </c>
      <c r="J55" s="57" t="str">
        <f>Tableau1[[#This Row],[Code Article Laboratoire]]&amp;Tableau1[[#This Row],[Magasin]]</f>
        <v xml:space="preserve">008.0276Quarantaine A Detruire        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</row>
    <row r="56" spans="1:20" ht="12" customHeight="1" x14ac:dyDescent="0.2">
      <c r="A56" s="54" t="s">
        <v>42</v>
      </c>
      <c r="B56" s="54">
        <v>41</v>
      </c>
      <c r="C56" s="55" t="s">
        <v>58</v>
      </c>
      <c r="D56" s="54">
        <v>35410000315</v>
      </c>
      <c r="E56" s="54" t="s">
        <v>72</v>
      </c>
      <c r="F56" s="55" t="s">
        <v>606</v>
      </c>
      <c r="G56" s="56">
        <v>13</v>
      </c>
      <c r="H56" s="56">
        <v>13</v>
      </c>
      <c r="I56" s="56">
        <v>0</v>
      </c>
      <c r="J56" s="57" t="str">
        <f>Tableau1[[#This Row],[Code Article Laboratoire]]&amp;Tableau1[[#This Row],[Magasin]]</f>
        <v xml:space="preserve">008.0278Quarantaine A Detruire        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</row>
    <row r="57" spans="1:20" ht="12" customHeight="1" x14ac:dyDescent="0.2">
      <c r="A57" s="54" t="s">
        <v>42</v>
      </c>
      <c r="B57" s="54">
        <v>0</v>
      </c>
      <c r="C57" s="55" t="s">
        <v>43</v>
      </c>
      <c r="D57" s="54">
        <v>35410000315</v>
      </c>
      <c r="E57" s="54" t="s">
        <v>72</v>
      </c>
      <c r="F57" s="55" t="s">
        <v>607</v>
      </c>
      <c r="G57" s="56">
        <v>49</v>
      </c>
      <c r="H57" s="56">
        <v>49</v>
      </c>
      <c r="I57" s="56">
        <v>0</v>
      </c>
      <c r="J57" s="57" t="str">
        <f>Tableau1[[#This Row],[Code Article Laboratoire]]&amp;Tableau1[[#This Row],[Magasin]]</f>
        <v>008.0278Disponible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</row>
    <row r="58" spans="1:20" ht="12" customHeight="1" x14ac:dyDescent="0.2">
      <c r="A58" s="54" t="s">
        <v>42</v>
      </c>
      <c r="B58" s="54">
        <v>52</v>
      </c>
      <c r="C58" s="55" t="s">
        <v>45</v>
      </c>
      <c r="D58" s="54">
        <v>35410000323</v>
      </c>
      <c r="E58" s="54" t="s">
        <v>73</v>
      </c>
      <c r="F58" s="55" t="s">
        <v>608</v>
      </c>
      <c r="G58" s="56">
        <v>3</v>
      </c>
      <c r="H58" s="56">
        <v>3</v>
      </c>
      <c r="I58" s="56">
        <v>0</v>
      </c>
      <c r="J58" s="57" t="str">
        <f>Tableau1[[#This Row],[Code Article Laboratoire]]&amp;Tableau1[[#This Row],[Magasin]]</f>
        <v xml:space="preserve">008.0297Retour Attente Destruction    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</row>
    <row r="59" spans="1:20" ht="12" customHeight="1" x14ac:dyDescent="0.2">
      <c r="A59" s="54" t="s">
        <v>42</v>
      </c>
      <c r="B59" s="54">
        <v>99</v>
      </c>
      <c r="C59" s="55" t="s">
        <v>732</v>
      </c>
      <c r="D59" s="54">
        <v>35410000323</v>
      </c>
      <c r="E59" s="54" t="s">
        <v>73</v>
      </c>
      <c r="F59" s="55" t="s">
        <v>609</v>
      </c>
      <c r="G59" s="56">
        <v>0</v>
      </c>
      <c r="H59" s="56">
        <v>0</v>
      </c>
      <c r="I59" s="56">
        <v>0</v>
      </c>
      <c r="J59" s="57" t="str">
        <f>Tableau1[[#This Row],[Code Article Laboratoire]]&amp;Tableau1[[#This Row],[Magasin]]</f>
        <v xml:space="preserve">008.0297Stock Non Range               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1</v>
      </c>
      <c r="S59" s="56">
        <v>1</v>
      </c>
      <c r="T59" s="56">
        <v>0</v>
      </c>
    </row>
    <row r="60" spans="1:20" ht="12" customHeight="1" x14ac:dyDescent="0.2">
      <c r="A60" s="54" t="s">
        <v>42</v>
      </c>
      <c r="B60" s="54">
        <v>0</v>
      </c>
      <c r="C60" s="55" t="s">
        <v>43</v>
      </c>
      <c r="D60" s="54">
        <v>35410000323</v>
      </c>
      <c r="E60" s="54" t="s">
        <v>73</v>
      </c>
      <c r="F60" s="55" t="s">
        <v>610</v>
      </c>
      <c r="G60" s="56">
        <v>0</v>
      </c>
      <c r="H60" s="56">
        <v>0</v>
      </c>
      <c r="I60" s="56">
        <v>1</v>
      </c>
      <c r="J60" s="57" t="str">
        <f>Tableau1[[#This Row],[Code Article Laboratoire]]&amp;Tableau1[[#This Row],[Magasin]]</f>
        <v>008.0297Disponible</v>
      </c>
      <c r="K60" s="56">
        <v>0</v>
      </c>
      <c r="L60" s="56">
        <v>0</v>
      </c>
      <c r="M60" s="56">
        <v>1</v>
      </c>
      <c r="N60" s="56">
        <v>0</v>
      </c>
      <c r="O60" s="56">
        <v>0</v>
      </c>
      <c r="P60" s="56">
        <v>0</v>
      </c>
      <c r="Q60" s="56">
        <v>0</v>
      </c>
      <c r="R60" s="56">
        <v>1</v>
      </c>
      <c r="S60" s="56">
        <v>1</v>
      </c>
      <c r="T60" s="56">
        <v>0</v>
      </c>
    </row>
    <row r="61" spans="1:20" ht="12" customHeight="1" x14ac:dyDescent="0.2">
      <c r="A61" s="54" t="s">
        <v>42</v>
      </c>
      <c r="B61" s="54">
        <v>41</v>
      </c>
      <c r="C61" s="55" t="s">
        <v>58</v>
      </c>
      <c r="D61" s="54">
        <v>35410000331</v>
      </c>
      <c r="E61" s="54" t="s">
        <v>740</v>
      </c>
      <c r="F61" s="55" t="s">
        <v>611</v>
      </c>
      <c r="G61" s="56">
        <v>52</v>
      </c>
      <c r="H61" s="56">
        <v>52</v>
      </c>
      <c r="I61" s="56">
        <v>0</v>
      </c>
      <c r="J61" s="57" t="str">
        <f>Tableau1[[#This Row],[Code Article Laboratoire]]&amp;Tableau1[[#This Row],[Magasin]]</f>
        <v xml:space="preserve">008.0298Quarantaine A Detruire        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</row>
    <row r="62" spans="1:20" ht="12" customHeight="1" x14ac:dyDescent="0.2">
      <c r="A62" s="54" t="s">
        <v>42</v>
      </c>
      <c r="B62" s="54">
        <v>41</v>
      </c>
      <c r="C62" s="55" t="s">
        <v>58</v>
      </c>
      <c r="D62" s="54">
        <v>35410000349</v>
      </c>
      <c r="E62" s="54" t="s">
        <v>741</v>
      </c>
      <c r="F62" s="55" t="s">
        <v>612</v>
      </c>
      <c r="G62" s="56">
        <v>71</v>
      </c>
      <c r="H62" s="56">
        <v>71</v>
      </c>
      <c r="I62" s="56">
        <v>0</v>
      </c>
      <c r="J62" s="57" t="str">
        <f>Tableau1[[#This Row],[Code Article Laboratoire]]&amp;Tableau1[[#This Row],[Magasin]]</f>
        <v xml:space="preserve">008.0299Quarantaine A Detruire        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</row>
    <row r="63" spans="1:20" ht="12" customHeight="1" x14ac:dyDescent="0.2">
      <c r="A63" s="54" t="s">
        <v>42</v>
      </c>
      <c r="B63" s="54">
        <v>52</v>
      </c>
      <c r="C63" s="55" t="s">
        <v>45</v>
      </c>
      <c r="D63" s="54">
        <v>35410000356</v>
      </c>
      <c r="E63" s="54" t="s">
        <v>74</v>
      </c>
      <c r="F63" s="55" t="s">
        <v>613</v>
      </c>
      <c r="G63" s="56">
        <v>4</v>
      </c>
      <c r="H63" s="56">
        <v>4</v>
      </c>
      <c r="I63" s="56">
        <v>0</v>
      </c>
      <c r="J63" s="57" t="str">
        <f>Tableau1[[#This Row],[Code Article Laboratoire]]&amp;Tableau1[[#This Row],[Magasin]]</f>
        <v xml:space="preserve">008.0304Retour Attente Destruction    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</row>
    <row r="64" spans="1:20" ht="12" customHeight="1" x14ac:dyDescent="0.2">
      <c r="A64" s="54" t="s">
        <v>42</v>
      </c>
      <c r="B64" s="54">
        <v>0</v>
      </c>
      <c r="C64" s="55" t="s">
        <v>43</v>
      </c>
      <c r="D64" s="54">
        <v>35410000356</v>
      </c>
      <c r="E64" s="54" t="s">
        <v>74</v>
      </c>
      <c r="F64" s="55" t="s">
        <v>614</v>
      </c>
      <c r="G64" s="56">
        <v>2</v>
      </c>
      <c r="H64" s="56">
        <v>34</v>
      </c>
      <c r="I64" s="56">
        <v>0</v>
      </c>
      <c r="J64" s="57" t="str">
        <f>Tableau1[[#This Row],[Code Article Laboratoire]]&amp;Tableau1[[#This Row],[Magasin]]</f>
        <v>008.0304Disponible</v>
      </c>
      <c r="K64" s="56">
        <v>0</v>
      </c>
      <c r="L64" s="56">
        <v>0</v>
      </c>
      <c r="M64" s="56">
        <v>32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</row>
    <row r="65" spans="1:20" ht="12" customHeight="1" x14ac:dyDescent="0.2">
      <c r="A65" s="54" t="s">
        <v>42</v>
      </c>
      <c r="B65" s="54">
        <v>52</v>
      </c>
      <c r="C65" s="55" t="s">
        <v>45</v>
      </c>
      <c r="D65" s="54">
        <v>35410000364</v>
      </c>
      <c r="E65" s="54" t="s">
        <v>75</v>
      </c>
      <c r="F65" s="55" t="s">
        <v>615</v>
      </c>
      <c r="G65" s="56">
        <v>1</v>
      </c>
      <c r="H65" s="56">
        <v>1</v>
      </c>
      <c r="I65" s="56">
        <v>0</v>
      </c>
      <c r="J65" s="57" t="str">
        <f>Tableau1[[#This Row],[Code Article Laboratoire]]&amp;Tableau1[[#This Row],[Magasin]]</f>
        <v xml:space="preserve">008.0305Retour Attente Destruction    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</row>
    <row r="66" spans="1:20" ht="12" customHeight="1" x14ac:dyDescent="0.2">
      <c r="A66" s="54" t="s">
        <v>42</v>
      </c>
      <c r="B66" s="54">
        <v>0</v>
      </c>
      <c r="C66" s="55" t="s">
        <v>43</v>
      </c>
      <c r="D66" s="54">
        <v>35410000364</v>
      </c>
      <c r="E66" s="54" t="s">
        <v>75</v>
      </c>
      <c r="F66" s="55" t="s">
        <v>616</v>
      </c>
      <c r="G66" s="56">
        <v>125</v>
      </c>
      <c r="H66" s="56">
        <v>125</v>
      </c>
      <c r="I66" s="56">
        <v>0</v>
      </c>
      <c r="J66" s="57" t="str">
        <f>Tableau1[[#This Row],[Code Article Laboratoire]]&amp;Tableau1[[#This Row],[Magasin]]</f>
        <v>008.0305Disponible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</row>
    <row r="67" spans="1:20" ht="12" customHeight="1" x14ac:dyDescent="0.2">
      <c r="A67" s="54" t="s">
        <v>42</v>
      </c>
      <c r="B67" s="54">
        <v>52</v>
      </c>
      <c r="C67" s="55" t="s">
        <v>45</v>
      </c>
      <c r="D67" s="54">
        <v>35410000372</v>
      </c>
      <c r="E67" s="54" t="s">
        <v>76</v>
      </c>
      <c r="F67" s="55" t="s">
        <v>617</v>
      </c>
      <c r="G67" s="56">
        <v>56</v>
      </c>
      <c r="H67" s="56">
        <v>56</v>
      </c>
      <c r="I67" s="56">
        <v>0</v>
      </c>
      <c r="J67" s="57" t="str">
        <f>Tableau1[[#This Row],[Code Article Laboratoire]]&amp;Tableau1[[#This Row],[Magasin]]</f>
        <v xml:space="preserve">008.0306Retour Attente Destruction    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</row>
    <row r="68" spans="1:20" ht="12" customHeight="1" x14ac:dyDescent="0.2">
      <c r="A68" s="54" t="s">
        <v>42</v>
      </c>
      <c r="B68" s="54">
        <v>42</v>
      </c>
      <c r="C68" s="55" t="s">
        <v>60</v>
      </c>
      <c r="D68" s="54">
        <v>35410000372</v>
      </c>
      <c r="E68" s="54" t="s">
        <v>76</v>
      </c>
      <c r="F68" s="55" t="s">
        <v>618</v>
      </c>
      <c r="G68" s="56">
        <v>31</v>
      </c>
      <c r="H68" s="56">
        <v>31</v>
      </c>
      <c r="I68" s="56">
        <v>0</v>
      </c>
      <c r="J68" s="57" t="str">
        <f>Tableau1[[#This Row],[Code Article Laboratoire]]&amp;Tableau1[[#This Row],[Magasin]]</f>
        <v xml:space="preserve">008.0306Perime                        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</row>
    <row r="69" spans="1:20" ht="12" customHeight="1" x14ac:dyDescent="0.2">
      <c r="A69" s="54" t="s">
        <v>42</v>
      </c>
      <c r="B69" s="54">
        <v>0</v>
      </c>
      <c r="C69" s="55" t="s">
        <v>43</v>
      </c>
      <c r="D69" s="54">
        <v>35410000372</v>
      </c>
      <c r="E69" s="54" t="s">
        <v>76</v>
      </c>
      <c r="F69" s="55" t="s">
        <v>619</v>
      </c>
      <c r="G69" s="56">
        <v>651</v>
      </c>
      <c r="H69" s="56">
        <v>840</v>
      </c>
      <c r="I69" s="56">
        <v>0</v>
      </c>
      <c r="J69" s="57" t="str">
        <f>Tableau1[[#This Row],[Code Article Laboratoire]]&amp;Tableau1[[#This Row],[Magasin]]</f>
        <v>008.0306Disponible</v>
      </c>
      <c r="K69" s="56">
        <v>0</v>
      </c>
      <c r="L69" s="56">
        <v>0</v>
      </c>
      <c r="M69" s="56">
        <v>189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</row>
    <row r="70" spans="1:20" ht="12" customHeight="1" x14ac:dyDescent="0.2">
      <c r="A70" s="54" t="s">
        <v>42</v>
      </c>
      <c r="B70" s="54">
        <v>0</v>
      </c>
      <c r="C70" s="55" t="s">
        <v>43</v>
      </c>
      <c r="D70" s="54">
        <v>35410004317</v>
      </c>
      <c r="E70" s="54" t="s">
        <v>77</v>
      </c>
      <c r="F70" s="55" t="s">
        <v>620</v>
      </c>
      <c r="G70" s="56">
        <v>10</v>
      </c>
      <c r="H70" s="56">
        <v>10</v>
      </c>
      <c r="I70" s="56">
        <v>0</v>
      </c>
      <c r="J70" s="57" t="str">
        <f>Tableau1[[#This Row],[Code Article Laboratoire]]&amp;Tableau1[[#This Row],[Magasin]]</f>
        <v>008.0324Disponible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</row>
    <row r="71" spans="1:20" ht="12" customHeight="1" x14ac:dyDescent="0.2">
      <c r="A71" s="54" t="s">
        <v>42</v>
      </c>
      <c r="B71" s="54">
        <v>52</v>
      </c>
      <c r="C71" s="55" t="s">
        <v>45</v>
      </c>
      <c r="D71" s="54">
        <v>35410000380</v>
      </c>
      <c r="E71" s="54" t="s">
        <v>78</v>
      </c>
      <c r="F71" s="55" t="s">
        <v>621</v>
      </c>
      <c r="G71" s="56">
        <v>38</v>
      </c>
      <c r="H71" s="56">
        <v>38</v>
      </c>
      <c r="I71" s="56">
        <v>0</v>
      </c>
      <c r="J71" s="57" t="str">
        <f>Tableau1[[#This Row],[Code Article Laboratoire]]&amp;Tableau1[[#This Row],[Magasin]]</f>
        <v xml:space="preserve">008.0327Retour Attente Destruction    </v>
      </c>
      <c r="K71" s="56">
        <v>0</v>
      </c>
      <c r="L71" s="56">
        <v>0</v>
      </c>
      <c r="M71" s="56">
        <v>0</v>
      </c>
      <c r="N71" s="56">
        <v>0</v>
      </c>
      <c r="O71" s="56">
        <v>0</v>
      </c>
      <c r="P71" s="56">
        <v>0</v>
      </c>
      <c r="Q71" s="56">
        <v>0</v>
      </c>
      <c r="R71" s="56">
        <v>0</v>
      </c>
      <c r="S71" s="56">
        <v>0</v>
      </c>
      <c r="T71" s="56">
        <v>0</v>
      </c>
    </row>
    <row r="72" spans="1:20" ht="12" customHeight="1" x14ac:dyDescent="0.2">
      <c r="A72" s="54" t="s">
        <v>42</v>
      </c>
      <c r="B72" s="54">
        <v>42</v>
      </c>
      <c r="C72" s="55" t="s">
        <v>60</v>
      </c>
      <c r="D72" s="54">
        <v>35410000380</v>
      </c>
      <c r="E72" s="54" t="s">
        <v>78</v>
      </c>
      <c r="F72" s="55" t="s">
        <v>622</v>
      </c>
      <c r="G72" s="56">
        <v>4</v>
      </c>
      <c r="H72" s="56">
        <v>4</v>
      </c>
      <c r="I72" s="56">
        <v>0</v>
      </c>
      <c r="J72" s="57" t="str">
        <f>Tableau1[[#This Row],[Code Article Laboratoire]]&amp;Tableau1[[#This Row],[Magasin]]</f>
        <v xml:space="preserve">008.0327Perime                        </v>
      </c>
      <c r="K72" s="56">
        <v>0</v>
      </c>
      <c r="L72" s="56">
        <v>0</v>
      </c>
      <c r="M72" s="56">
        <v>0</v>
      </c>
      <c r="N72" s="56">
        <v>0</v>
      </c>
      <c r="O72" s="56">
        <v>0</v>
      </c>
      <c r="P72" s="56">
        <v>0</v>
      </c>
      <c r="Q72" s="56">
        <v>0</v>
      </c>
      <c r="R72" s="56">
        <v>0</v>
      </c>
      <c r="S72" s="56">
        <v>0</v>
      </c>
      <c r="T72" s="56">
        <v>0</v>
      </c>
    </row>
    <row r="73" spans="1:20" ht="12" customHeight="1" x14ac:dyDescent="0.2">
      <c r="A73" s="54" t="s">
        <v>42</v>
      </c>
      <c r="B73" s="54">
        <v>0</v>
      </c>
      <c r="C73" s="55" t="s">
        <v>43</v>
      </c>
      <c r="D73" s="54">
        <v>35410000380</v>
      </c>
      <c r="E73" s="54" t="s">
        <v>78</v>
      </c>
      <c r="F73" s="55" t="s">
        <v>623</v>
      </c>
      <c r="G73" s="56">
        <v>46</v>
      </c>
      <c r="H73" s="56">
        <v>46</v>
      </c>
      <c r="I73" s="56">
        <v>0</v>
      </c>
      <c r="J73" s="57" t="str">
        <f>Tableau1[[#This Row],[Code Article Laboratoire]]&amp;Tableau1[[#This Row],[Magasin]]</f>
        <v>008.0327Disponible</v>
      </c>
      <c r="K73" s="56">
        <v>0</v>
      </c>
      <c r="L73" s="56">
        <v>0</v>
      </c>
      <c r="M73" s="56">
        <v>0</v>
      </c>
      <c r="N73" s="56">
        <v>0</v>
      </c>
      <c r="O73" s="56">
        <v>0</v>
      </c>
      <c r="P73" s="56">
        <v>0</v>
      </c>
      <c r="Q73" s="56">
        <v>0</v>
      </c>
      <c r="R73" s="56">
        <v>0</v>
      </c>
      <c r="S73" s="56">
        <v>0</v>
      </c>
      <c r="T73" s="56">
        <v>0</v>
      </c>
    </row>
    <row r="74" spans="1:20" ht="12" customHeight="1" x14ac:dyDescent="0.2">
      <c r="A74" s="54" t="s">
        <v>42</v>
      </c>
      <c r="B74" s="54">
        <v>0</v>
      </c>
      <c r="C74" s="55" t="s">
        <v>43</v>
      </c>
      <c r="D74" s="54">
        <v>35410000398</v>
      </c>
      <c r="E74" s="54" t="s">
        <v>79</v>
      </c>
      <c r="F74" s="55" t="s">
        <v>624</v>
      </c>
      <c r="G74" s="56">
        <v>2</v>
      </c>
      <c r="H74" s="56">
        <v>2</v>
      </c>
      <c r="I74" s="56">
        <v>0</v>
      </c>
      <c r="J74" s="57" t="str">
        <f>Tableau1[[#This Row],[Code Article Laboratoire]]&amp;Tableau1[[#This Row],[Magasin]]</f>
        <v>008.0328Disponible</v>
      </c>
      <c r="K74" s="56">
        <v>0</v>
      </c>
      <c r="L74" s="56">
        <v>0</v>
      </c>
      <c r="M74" s="56">
        <v>0</v>
      </c>
      <c r="N74" s="56">
        <v>0</v>
      </c>
      <c r="O74" s="56">
        <v>0</v>
      </c>
      <c r="P74" s="56">
        <v>0</v>
      </c>
      <c r="Q74" s="56">
        <v>0</v>
      </c>
      <c r="R74" s="56">
        <v>0</v>
      </c>
      <c r="S74" s="56">
        <v>0</v>
      </c>
      <c r="T74" s="56">
        <v>0</v>
      </c>
    </row>
    <row r="75" spans="1:20" ht="12" customHeight="1" x14ac:dyDescent="0.2">
      <c r="A75" s="54" t="s">
        <v>42</v>
      </c>
      <c r="B75" s="54">
        <v>52</v>
      </c>
      <c r="C75" s="55" t="s">
        <v>45</v>
      </c>
      <c r="D75" s="54">
        <v>35410000406</v>
      </c>
      <c r="E75" s="54" t="s">
        <v>80</v>
      </c>
      <c r="F75" s="55" t="s">
        <v>625</v>
      </c>
      <c r="G75" s="56">
        <v>30</v>
      </c>
      <c r="H75" s="56">
        <v>30</v>
      </c>
      <c r="I75" s="56">
        <v>0</v>
      </c>
      <c r="J75" s="57" t="str">
        <f>Tableau1[[#This Row],[Code Article Laboratoire]]&amp;Tableau1[[#This Row],[Magasin]]</f>
        <v xml:space="preserve">008.0329Retour Attente Destruction    </v>
      </c>
      <c r="K75" s="56">
        <v>0</v>
      </c>
      <c r="L75" s="56">
        <v>0</v>
      </c>
      <c r="M75" s="56">
        <v>0</v>
      </c>
      <c r="N75" s="56">
        <v>0</v>
      </c>
      <c r="O75" s="56">
        <v>0</v>
      </c>
      <c r="P75" s="56">
        <v>0</v>
      </c>
      <c r="Q75" s="56">
        <v>0</v>
      </c>
      <c r="R75" s="56">
        <v>0</v>
      </c>
      <c r="S75" s="56">
        <v>0</v>
      </c>
      <c r="T75" s="56">
        <v>0</v>
      </c>
    </row>
    <row r="76" spans="1:20" ht="12" customHeight="1" x14ac:dyDescent="0.2">
      <c r="A76" s="54" t="s">
        <v>42</v>
      </c>
      <c r="B76" s="54">
        <v>41</v>
      </c>
      <c r="C76" s="55" t="s">
        <v>58</v>
      </c>
      <c r="D76" s="54">
        <v>35410000406</v>
      </c>
      <c r="E76" s="54" t="s">
        <v>80</v>
      </c>
      <c r="F76" s="55" t="s">
        <v>626</v>
      </c>
      <c r="G76" s="56">
        <v>1</v>
      </c>
      <c r="H76" s="56">
        <v>1</v>
      </c>
      <c r="I76" s="56">
        <v>0</v>
      </c>
      <c r="J76" s="57" t="str">
        <f>Tableau1[[#This Row],[Code Article Laboratoire]]&amp;Tableau1[[#This Row],[Magasin]]</f>
        <v xml:space="preserve">008.0329Quarantaine A Detruire        </v>
      </c>
      <c r="K76" s="56">
        <v>0</v>
      </c>
      <c r="L76" s="56">
        <v>0</v>
      </c>
      <c r="M76" s="56">
        <v>0</v>
      </c>
      <c r="N76" s="56">
        <v>0</v>
      </c>
      <c r="O76" s="56">
        <v>0</v>
      </c>
      <c r="P76" s="56">
        <v>0</v>
      </c>
      <c r="Q76" s="56">
        <v>0</v>
      </c>
      <c r="R76" s="56">
        <v>0</v>
      </c>
      <c r="S76" s="56">
        <v>0</v>
      </c>
      <c r="T76" s="56">
        <v>0</v>
      </c>
    </row>
    <row r="77" spans="1:20" ht="12" customHeight="1" x14ac:dyDescent="0.2">
      <c r="A77" s="54" t="s">
        <v>42</v>
      </c>
      <c r="B77" s="54">
        <v>42</v>
      </c>
      <c r="C77" s="55" t="s">
        <v>60</v>
      </c>
      <c r="D77" s="54">
        <v>35410000406</v>
      </c>
      <c r="E77" s="54" t="s">
        <v>80</v>
      </c>
      <c r="F77" s="55" t="s">
        <v>627</v>
      </c>
      <c r="G77" s="56">
        <v>7</v>
      </c>
      <c r="H77" s="56">
        <v>7</v>
      </c>
      <c r="I77" s="56">
        <v>0</v>
      </c>
      <c r="J77" s="57" t="str">
        <f>Tableau1[[#This Row],[Code Article Laboratoire]]&amp;Tableau1[[#This Row],[Magasin]]</f>
        <v xml:space="preserve">008.0329Perime                        </v>
      </c>
      <c r="K77" s="56">
        <v>0</v>
      </c>
      <c r="L77" s="56">
        <v>0</v>
      </c>
      <c r="M77" s="56">
        <v>0</v>
      </c>
      <c r="N77" s="56">
        <v>0</v>
      </c>
      <c r="O77" s="56">
        <v>0</v>
      </c>
      <c r="P77" s="56">
        <v>0</v>
      </c>
      <c r="Q77" s="56">
        <v>0</v>
      </c>
      <c r="R77" s="56">
        <v>0</v>
      </c>
      <c r="S77" s="56">
        <v>0</v>
      </c>
      <c r="T77" s="56">
        <v>0</v>
      </c>
    </row>
    <row r="78" spans="1:20" ht="12" customHeight="1" x14ac:dyDescent="0.2">
      <c r="A78" s="54" t="s">
        <v>42</v>
      </c>
      <c r="B78" s="54">
        <v>0</v>
      </c>
      <c r="C78" s="55" t="s">
        <v>43</v>
      </c>
      <c r="D78" s="54">
        <v>35410000406</v>
      </c>
      <c r="E78" s="54" t="s">
        <v>80</v>
      </c>
      <c r="F78" s="55" t="s">
        <v>628</v>
      </c>
      <c r="G78" s="56">
        <v>9</v>
      </c>
      <c r="H78" s="56">
        <v>9</v>
      </c>
      <c r="I78" s="56">
        <v>0</v>
      </c>
      <c r="J78" s="57" t="str">
        <f>Tableau1[[#This Row],[Code Article Laboratoire]]&amp;Tableau1[[#This Row],[Magasin]]</f>
        <v>008.0329Disponible</v>
      </c>
      <c r="K78" s="56">
        <v>0</v>
      </c>
      <c r="L78" s="56">
        <v>0</v>
      </c>
      <c r="M78" s="56">
        <v>0</v>
      </c>
      <c r="N78" s="56">
        <v>0</v>
      </c>
      <c r="O78" s="56">
        <v>0</v>
      </c>
      <c r="P78" s="56">
        <v>0</v>
      </c>
      <c r="Q78" s="56">
        <v>0</v>
      </c>
      <c r="R78" s="56">
        <v>0</v>
      </c>
      <c r="S78" s="56">
        <v>0</v>
      </c>
      <c r="T78" s="56">
        <v>0</v>
      </c>
    </row>
    <row r="79" spans="1:20" ht="12" customHeight="1" x14ac:dyDescent="0.2">
      <c r="A79" s="54" t="s">
        <v>42</v>
      </c>
      <c r="B79" s="54">
        <v>52</v>
      </c>
      <c r="C79" s="55" t="s">
        <v>45</v>
      </c>
      <c r="D79" s="54">
        <v>35410000414</v>
      </c>
      <c r="E79" s="54" t="s">
        <v>81</v>
      </c>
      <c r="F79" s="55" t="s">
        <v>629</v>
      </c>
      <c r="G79" s="56">
        <v>10</v>
      </c>
      <c r="H79" s="56">
        <v>10</v>
      </c>
      <c r="I79" s="56">
        <v>0</v>
      </c>
      <c r="J79" s="57" t="str">
        <f>Tableau1[[#This Row],[Code Article Laboratoire]]&amp;Tableau1[[#This Row],[Magasin]]</f>
        <v xml:space="preserve">008.0330Retour Attente Destruction    </v>
      </c>
      <c r="K79" s="56">
        <v>0</v>
      </c>
      <c r="L79" s="56">
        <v>0</v>
      </c>
      <c r="M79" s="56">
        <v>0</v>
      </c>
      <c r="N79" s="56">
        <v>0</v>
      </c>
      <c r="O79" s="56">
        <v>0</v>
      </c>
      <c r="P79" s="56">
        <v>0</v>
      </c>
      <c r="Q79" s="56">
        <v>0</v>
      </c>
      <c r="R79" s="56">
        <v>0</v>
      </c>
      <c r="S79" s="56">
        <v>0</v>
      </c>
      <c r="T79" s="56">
        <v>0</v>
      </c>
    </row>
    <row r="80" spans="1:20" ht="12" customHeight="1" x14ac:dyDescent="0.2">
      <c r="A80" s="54" t="s">
        <v>42</v>
      </c>
      <c r="B80" s="54">
        <v>42</v>
      </c>
      <c r="C80" s="55" t="s">
        <v>60</v>
      </c>
      <c r="D80" s="54">
        <v>35410000414</v>
      </c>
      <c r="E80" s="54" t="s">
        <v>81</v>
      </c>
      <c r="F80" s="55" t="s">
        <v>630</v>
      </c>
      <c r="G80" s="56">
        <v>4</v>
      </c>
      <c r="H80" s="56">
        <v>4</v>
      </c>
      <c r="I80" s="56">
        <v>0</v>
      </c>
      <c r="J80" s="57" t="str">
        <f>Tableau1[[#This Row],[Code Article Laboratoire]]&amp;Tableau1[[#This Row],[Magasin]]</f>
        <v xml:space="preserve">008.0330Perime                        </v>
      </c>
      <c r="K80" s="56">
        <v>0</v>
      </c>
      <c r="L80" s="56">
        <v>0</v>
      </c>
      <c r="M80" s="56">
        <v>0</v>
      </c>
      <c r="N80" s="56">
        <v>0</v>
      </c>
      <c r="O80" s="56">
        <v>0</v>
      </c>
      <c r="P80" s="56">
        <v>0</v>
      </c>
      <c r="Q80" s="56">
        <v>0</v>
      </c>
      <c r="R80" s="56">
        <v>0</v>
      </c>
      <c r="S80" s="56">
        <v>0</v>
      </c>
      <c r="T80" s="56">
        <v>0</v>
      </c>
    </row>
    <row r="81" spans="1:20" ht="12" customHeight="1" x14ac:dyDescent="0.2">
      <c r="A81" s="54" t="s">
        <v>42</v>
      </c>
      <c r="B81" s="54">
        <v>0</v>
      </c>
      <c r="C81" s="55" t="s">
        <v>43</v>
      </c>
      <c r="D81" s="54">
        <v>35410000414</v>
      </c>
      <c r="E81" s="54" t="s">
        <v>81</v>
      </c>
      <c r="F81" s="55" t="s">
        <v>631</v>
      </c>
      <c r="G81" s="56">
        <v>3</v>
      </c>
      <c r="H81" s="56">
        <v>3</v>
      </c>
      <c r="I81" s="56">
        <v>0</v>
      </c>
      <c r="J81" s="57" t="str">
        <f>Tableau1[[#This Row],[Code Article Laboratoire]]&amp;Tableau1[[#This Row],[Magasin]]</f>
        <v>008.0330Disponible</v>
      </c>
      <c r="K81" s="56">
        <v>0</v>
      </c>
      <c r="L81" s="56">
        <v>0</v>
      </c>
      <c r="M81" s="56">
        <v>0</v>
      </c>
      <c r="N81" s="56">
        <v>0</v>
      </c>
      <c r="O81" s="56">
        <v>0</v>
      </c>
      <c r="P81" s="56">
        <v>0</v>
      </c>
      <c r="Q81" s="56">
        <v>0</v>
      </c>
      <c r="R81" s="56">
        <v>0</v>
      </c>
      <c r="S81" s="56">
        <v>0</v>
      </c>
      <c r="T81" s="56">
        <v>0</v>
      </c>
    </row>
    <row r="82" spans="1:20" ht="12" customHeight="1" x14ac:dyDescent="0.2">
      <c r="A82" s="54" t="s">
        <v>42</v>
      </c>
      <c r="B82" s="54">
        <v>0</v>
      </c>
      <c r="C82" s="55" t="s">
        <v>43</v>
      </c>
      <c r="D82" s="54">
        <v>35410000422</v>
      </c>
      <c r="E82" s="54" t="s">
        <v>82</v>
      </c>
      <c r="F82" s="55" t="s">
        <v>632</v>
      </c>
      <c r="G82" s="56">
        <v>1</v>
      </c>
      <c r="H82" s="56">
        <v>1</v>
      </c>
      <c r="I82" s="56">
        <v>0</v>
      </c>
      <c r="J82" s="57" t="str">
        <f>Tableau1[[#This Row],[Code Article Laboratoire]]&amp;Tableau1[[#This Row],[Magasin]]</f>
        <v>008.0331Disponible</v>
      </c>
      <c r="K82" s="56">
        <v>0</v>
      </c>
      <c r="L82" s="56">
        <v>0</v>
      </c>
      <c r="M82" s="56">
        <v>0</v>
      </c>
      <c r="N82" s="56">
        <v>0</v>
      </c>
      <c r="O82" s="56">
        <v>0</v>
      </c>
      <c r="P82" s="56">
        <v>0</v>
      </c>
      <c r="Q82" s="56">
        <v>0</v>
      </c>
      <c r="R82" s="56">
        <v>0</v>
      </c>
      <c r="S82" s="56">
        <v>0</v>
      </c>
      <c r="T82" s="56">
        <v>0</v>
      </c>
    </row>
    <row r="83" spans="1:20" ht="12" customHeight="1" x14ac:dyDescent="0.2">
      <c r="A83" s="54" t="s">
        <v>42</v>
      </c>
      <c r="B83" s="54">
        <v>52</v>
      </c>
      <c r="C83" s="55" t="s">
        <v>45</v>
      </c>
      <c r="D83" s="54">
        <v>35410000430</v>
      </c>
      <c r="E83" s="54" t="s">
        <v>548</v>
      </c>
      <c r="F83" s="55" t="s">
        <v>633</v>
      </c>
      <c r="G83" s="56">
        <v>60</v>
      </c>
      <c r="H83" s="56">
        <v>60</v>
      </c>
      <c r="I83" s="56">
        <v>0</v>
      </c>
      <c r="J83" s="57" t="str">
        <f>Tableau1[[#This Row],[Code Article Laboratoire]]&amp;Tableau1[[#This Row],[Magasin]]</f>
        <v xml:space="preserve">008.0373Retour Attente Destruction    </v>
      </c>
      <c r="K83" s="56">
        <v>0</v>
      </c>
      <c r="L83" s="56">
        <v>0</v>
      </c>
      <c r="M83" s="56">
        <v>0</v>
      </c>
      <c r="N83" s="56">
        <v>0</v>
      </c>
      <c r="O83" s="56">
        <v>0</v>
      </c>
      <c r="P83" s="56">
        <v>0</v>
      </c>
      <c r="Q83" s="56">
        <v>0</v>
      </c>
      <c r="R83" s="56">
        <v>0</v>
      </c>
      <c r="S83" s="56">
        <v>0</v>
      </c>
      <c r="T83" s="56">
        <v>0</v>
      </c>
    </row>
    <row r="84" spans="1:20" ht="12" customHeight="1" x14ac:dyDescent="0.2">
      <c r="A84" s="54" t="s">
        <v>42</v>
      </c>
      <c r="B84" s="54">
        <v>42</v>
      </c>
      <c r="C84" s="55" t="s">
        <v>60</v>
      </c>
      <c r="D84" s="54">
        <v>35410000430</v>
      </c>
      <c r="E84" s="54" t="s">
        <v>548</v>
      </c>
      <c r="F84" s="55" t="s">
        <v>634</v>
      </c>
      <c r="G84" s="56">
        <v>25</v>
      </c>
      <c r="H84" s="56">
        <v>25</v>
      </c>
      <c r="I84" s="56">
        <v>0</v>
      </c>
      <c r="J84" s="57" t="str">
        <f>Tableau1[[#This Row],[Code Article Laboratoire]]&amp;Tableau1[[#This Row],[Magasin]]</f>
        <v xml:space="preserve">008.0373Perime                        </v>
      </c>
      <c r="K84" s="56">
        <v>0</v>
      </c>
      <c r="L84" s="56">
        <v>0</v>
      </c>
      <c r="M84" s="56">
        <v>0</v>
      </c>
      <c r="N84" s="56">
        <v>0</v>
      </c>
      <c r="O84" s="56">
        <v>0</v>
      </c>
      <c r="P84" s="56">
        <v>0</v>
      </c>
      <c r="Q84" s="56">
        <v>0</v>
      </c>
      <c r="R84" s="56">
        <v>0</v>
      </c>
      <c r="S84" s="56">
        <v>0</v>
      </c>
      <c r="T84" s="56">
        <v>0</v>
      </c>
    </row>
    <row r="85" spans="1:20" ht="12" customHeight="1" x14ac:dyDescent="0.2">
      <c r="A85" s="54" t="s">
        <v>42</v>
      </c>
      <c r="B85" s="54">
        <v>52</v>
      </c>
      <c r="C85" s="55" t="s">
        <v>45</v>
      </c>
      <c r="D85" s="54">
        <v>35410000448</v>
      </c>
      <c r="E85" s="54" t="s">
        <v>742</v>
      </c>
      <c r="F85" s="55" t="s">
        <v>635</v>
      </c>
      <c r="G85" s="56">
        <v>18</v>
      </c>
      <c r="H85" s="56">
        <v>18</v>
      </c>
      <c r="I85" s="56">
        <v>0</v>
      </c>
      <c r="J85" s="57" t="str">
        <f>Tableau1[[#This Row],[Code Article Laboratoire]]&amp;Tableau1[[#This Row],[Magasin]]</f>
        <v xml:space="preserve">008.0380Retour Attente Destruction    </v>
      </c>
      <c r="K85" s="56">
        <v>0</v>
      </c>
      <c r="L85" s="56">
        <v>0</v>
      </c>
      <c r="M85" s="56">
        <v>0</v>
      </c>
      <c r="N85" s="56">
        <v>0</v>
      </c>
      <c r="O85" s="56">
        <v>0</v>
      </c>
      <c r="P85" s="56">
        <v>0</v>
      </c>
      <c r="Q85" s="56">
        <v>0</v>
      </c>
      <c r="R85" s="56">
        <v>0</v>
      </c>
      <c r="S85" s="56">
        <v>0</v>
      </c>
      <c r="T85" s="56">
        <v>0</v>
      </c>
    </row>
    <row r="86" spans="1:20" ht="12" customHeight="1" x14ac:dyDescent="0.2">
      <c r="A86" s="54" t="s">
        <v>42</v>
      </c>
      <c r="B86" s="54">
        <v>52</v>
      </c>
      <c r="C86" s="55" t="s">
        <v>45</v>
      </c>
      <c r="D86" s="54">
        <v>35410005405</v>
      </c>
      <c r="E86" s="54" t="s">
        <v>743</v>
      </c>
      <c r="F86" s="55" t="s">
        <v>636</v>
      </c>
      <c r="G86" s="56">
        <v>6</v>
      </c>
      <c r="H86" s="56">
        <v>6</v>
      </c>
      <c r="I86" s="56">
        <v>0</v>
      </c>
      <c r="J86" s="57" t="str">
        <f>Tableau1[[#This Row],[Code Article Laboratoire]]&amp;Tableau1[[#This Row],[Magasin]]</f>
        <v xml:space="preserve">008.0391Retour Attente Destruction    </v>
      </c>
      <c r="K86" s="56">
        <v>0</v>
      </c>
      <c r="L86" s="56">
        <v>0</v>
      </c>
      <c r="M86" s="56">
        <v>0</v>
      </c>
      <c r="N86" s="56">
        <v>0</v>
      </c>
      <c r="O86" s="56">
        <v>0</v>
      </c>
      <c r="P86" s="56">
        <v>0</v>
      </c>
      <c r="Q86" s="56">
        <v>0</v>
      </c>
      <c r="R86" s="56">
        <v>0</v>
      </c>
      <c r="S86" s="56">
        <v>0</v>
      </c>
      <c r="T86" s="56">
        <v>0</v>
      </c>
    </row>
    <row r="87" spans="1:20" ht="12" customHeight="1" x14ac:dyDescent="0.2">
      <c r="A87" s="54" t="s">
        <v>42</v>
      </c>
      <c r="B87" s="54">
        <v>41</v>
      </c>
      <c r="C87" s="55" t="s">
        <v>58</v>
      </c>
      <c r="D87" s="54">
        <v>35410000455</v>
      </c>
      <c r="E87" s="54" t="s">
        <v>83</v>
      </c>
      <c r="F87" s="55" t="s">
        <v>637</v>
      </c>
      <c r="G87" s="56">
        <v>4</v>
      </c>
      <c r="H87" s="56">
        <v>4</v>
      </c>
      <c r="I87" s="56">
        <v>0</v>
      </c>
      <c r="J87" s="57" t="str">
        <f>Tableau1[[#This Row],[Code Article Laboratoire]]&amp;Tableau1[[#This Row],[Magasin]]</f>
        <v xml:space="preserve">008.0397Quarantaine A Detruire        </v>
      </c>
      <c r="K87" s="56">
        <v>0</v>
      </c>
      <c r="L87" s="56">
        <v>0</v>
      </c>
      <c r="M87" s="56">
        <v>0</v>
      </c>
      <c r="N87" s="56">
        <v>0</v>
      </c>
      <c r="O87" s="56">
        <v>0</v>
      </c>
      <c r="P87" s="56">
        <v>0</v>
      </c>
      <c r="Q87" s="56">
        <v>0</v>
      </c>
      <c r="R87" s="56">
        <v>0</v>
      </c>
      <c r="S87" s="56">
        <v>0</v>
      </c>
      <c r="T87" s="56">
        <v>0</v>
      </c>
    </row>
    <row r="88" spans="1:20" ht="12" customHeight="1" x14ac:dyDescent="0.2">
      <c r="A88" s="54" t="s">
        <v>42</v>
      </c>
      <c r="B88" s="54">
        <v>52</v>
      </c>
      <c r="C88" s="55" t="s">
        <v>45</v>
      </c>
      <c r="D88" s="54">
        <v>35410000455</v>
      </c>
      <c r="E88" s="54" t="s">
        <v>83</v>
      </c>
      <c r="F88" s="55" t="s">
        <v>638</v>
      </c>
      <c r="G88" s="56">
        <v>1</v>
      </c>
      <c r="H88" s="56">
        <v>1</v>
      </c>
      <c r="I88" s="56">
        <v>0</v>
      </c>
      <c r="J88" s="57" t="str">
        <f>Tableau1[[#This Row],[Code Article Laboratoire]]&amp;Tableau1[[#This Row],[Magasin]]</f>
        <v xml:space="preserve">008.0397Retour Attente Destruction    </v>
      </c>
      <c r="K88" s="56">
        <v>0</v>
      </c>
      <c r="L88" s="56">
        <v>0</v>
      </c>
      <c r="M88" s="56">
        <v>0</v>
      </c>
      <c r="N88" s="56">
        <v>0</v>
      </c>
      <c r="O88" s="56">
        <v>0</v>
      </c>
      <c r="P88" s="56">
        <v>0</v>
      </c>
      <c r="Q88" s="56">
        <v>0</v>
      </c>
      <c r="R88" s="56">
        <v>0</v>
      </c>
      <c r="S88" s="56">
        <v>0</v>
      </c>
      <c r="T88" s="56">
        <v>0</v>
      </c>
    </row>
    <row r="89" spans="1:20" ht="12" customHeight="1" x14ac:dyDescent="0.2">
      <c r="A89" s="54" t="s">
        <v>42</v>
      </c>
      <c r="B89" s="54">
        <v>0</v>
      </c>
      <c r="C89" s="55" t="s">
        <v>43</v>
      </c>
      <c r="D89" s="54">
        <v>35410000455</v>
      </c>
      <c r="E89" s="54" t="s">
        <v>83</v>
      </c>
      <c r="F89" s="55" t="s">
        <v>639</v>
      </c>
      <c r="G89" s="56">
        <v>57</v>
      </c>
      <c r="H89" s="56">
        <v>58</v>
      </c>
      <c r="I89" s="56">
        <v>0</v>
      </c>
      <c r="J89" s="57" t="str">
        <f>Tableau1[[#This Row],[Code Article Laboratoire]]&amp;Tableau1[[#This Row],[Magasin]]</f>
        <v>008.0397Disponible</v>
      </c>
      <c r="K89" s="56">
        <v>0</v>
      </c>
      <c r="L89" s="56">
        <v>0</v>
      </c>
      <c r="M89" s="56">
        <v>1</v>
      </c>
      <c r="N89" s="56">
        <v>0</v>
      </c>
      <c r="O89" s="56">
        <v>0</v>
      </c>
      <c r="P89" s="56">
        <v>0</v>
      </c>
      <c r="Q89" s="56">
        <v>0</v>
      </c>
      <c r="R89" s="56">
        <v>0</v>
      </c>
      <c r="S89" s="56">
        <v>0</v>
      </c>
      <c r="T89" s="56">
        <v>0</v>
      </c>
    </row>
    <row r="90" spans="1:20" ht="12" customHeight="1" x14ac:dyDescent="0.2">
      <c r="A90" s="54" t="s">
        <v>42</v>
      </c>
      <c r="B90" s="54">
        <v>52</v>
      </c>
      <c r="C90" s="55" t="s">
        <v>45</v>
      </c>
      <c r="D90" s="54">
        <v>35410000463</v>
      </c>
      <c r="E90" s="54" t="s">
        <v>84</v>
      </c>
      <c r="F90" s="55" t="s">
        <v>640</v>
      </c>
      <c r="G90" s="56">
        <v>1</v>
      </c>
      <c r="H90" s="56">
        <v>1</v>
      </c>
      <c r="I90" s="56">
        <v>0</v>
      </c>
      <c r="J90" s="57" t="str">
        <f>Tableau1[[#This Row],[Code Article Laboratoire]]&amp;Tableau1[[#This Row],[Magasin]]</f>
        <v xml:space="preserve">008.0398Retour Attente Destruction    </v>
      </c>
      <c r="K90" s="56">
        <v>0</v>
      </c>
      <c r="L90" s="56">
        <v>0</v>
      </c>
      <c r="M90" s="56">
        <v>0</v>
      </c>
      <c r="N90" s="56">
        <v>0</v>
      </c>
      <c r="O90" s="56">
        <v>0</v>
      </c>
      <c r="P90" s="56">
        <v>0</v>
      </c>
      <c r="Q90" s="56">
        <v>0</v>
      </c>
      <c r="R90" s="56">
        <v>0</v>
      </c>
      <c r="S90" s="56">
        <v>0</v>
      </c>
      <c r="T90" s="56">
        <v>0</v>
      </c>
    </row>
    <row r="91" spans="1:20" ht="12" customHeight="1" x14ac:dyDescent="0.2">
      <c r="A91" s="54" t="s">
        <v>42</v>
      </c>
      <c r="B91" s="54">
        <v>0</v>
      </c>
      <c r="C91" s="55" t="s">
        <v>43</v>
      </c>
      <c r="D91" s="54">
        <v>35410000463</v>
      </c>
      <c r="E91" s="54" t="s">
        <v>84</v>
      </c>
      <c r="F91" s="55" t="s">
        <v>744</v>
      </c>
      <c r="G91" s="56">
        <v>99</v>
      </c>
      <c r="H91" s="56">
        <v>99</v>
      </c>
      <c r="I91" s="56">
        <v>0</v>
      </c>
      <c r="J91" s="57" t="str">
        <f>Tableau1[[#This Row],[Code Article Laboratoire]]&amp;Tableau1[[#This Row],[Magasin]]</f>
        <v>008.0398Disponible</v>
      </c>
      <c r="K91" s="56">
        <v>0</v>
      </c>
      <c r="L91" s="56">
        <v>0</v>
      </c>
      <c r="M91" s="56">
        <v>0</v>
      </c>
      <c r="N91" s="56">
        <v>0</v>
      </c>
      <c r="O91" s="56">
        <v>0</v>
      </c>
      <c r="P91" s="56">
        <v>0</v>
      </c>
      <c r="Q91" s="56">
        <v>0</v>
      </c>
      <c r="R91" s="56">
        <v>0</v>
      </c>
      <c r="S91" s="56">
        <v>0</v>
      </c>
      <c r="T91" s="56">
        <v>0</v>
      </c>
    </row>
    <row r="92" spans="1:20" ht="12" customHeight="1" x14ac:dyDescent="0.2">
      <c r="A92" s="54" t="s">
        <v>42</v>
      </c>
      <c r="B92" s="54">
        <v>41</v>
      </c>
      <c r="C92" s="55" t="s">
        <v>58</v>
      </c>
      <c r="D92" s="54">
        <v>35410000471</v>
      </c>
      <c r="E92" s="54" t="s">
        <v>85</v>
      </c>
      <c r="F92" s="55" t="s">
        <v>745</v>
      </c>
      <c r="G92" s="56">
        <v>1</v>
      </c>
      <c r="H92" s="56">
        <v>1</v>
      </c>
      <c r="I92" s="56">
        <v>0</v>
      </c>
      <c r="J92" s="57" t="str">
        <f>Tableau1[[#This Row],[Code Article Laboratoire]]&amp;Tableau1[[#This Row],[Magasin]]</f>
        <v xml:space="preserve">008.0399Quarantaine A Detruire        </v>
      </c>
      <c r="K92" s="56">
        <v>0</v>
      </c>
      <c r="L92" s="56">
        <v>0</v>
      </c>
      <c r="M92" s="56">
        <v>0</v>
      </c>
      <c r="N92" s="56">
        <v>0</v>
      </c>
      <c r="O92" s="56">
        <v>0</v>
      </c>
      <c r="P92" s="56">
        <v>0</v>
      </c>
      <c r="Q92" s="56">
        <v>0</v>
      </c>
      <c r="R92" s="56">
        <v>0</v>
      </c>
      <c r="S92" s="56">
        <v>0</v>
      </c>
      <c r="T92" s="56">
        <v>0</v>
      </c>
    </row>
    <row r="93" spans="1:20" ht="12" customHeight="1" x14ac:dyDescent="0.2">
      <c r="A93" s="54" t="s">
        <v>42</v>
      </c>
      <c r="B93" s="54">
        <v>52</v>
      </c>
      <c r="C93" s="55" t="s">
        <v>45</v>
      </c>
      <c r="D93" s="54">
        <v>35410000471</v>
      </c>
      <c r="E93" s="54" t="s">
        <v>85</v>
      </c>
      <c r="F93" s="55" t="s">
        <v>746</v>
      </c>
      <c r="G93" s="56">
        <v>1</v>
      </c>
      <c r="H93" s="56">
        <v>1</v>
      </c>
      <c r="I93" s="56">
        <v>0</v>
      </c>
      <c r="J93" s="57" t="str">
        <f>Tableau1[[#This Row],[Code Article Laboratoire]]&amp;Tableau1[[#This Row],[Magasin]]</f>
        <v xml:space="preserve">008.0399Retour Attente Destruction    </v>
      </c>
      <c r="K93" s="56">
        <v>0</v>
      </c>
      <c r="L93" s="56">
        <v>0</v>
      </c>
      <c r="M93" s="56">
        <v>0</v>
      </c>
      <c r="N93" s="56">
        <v>0</v>
      </c>
      <c r="O93" s="56">
        <v>0</v>
      </c>
      <c r="P93" s="56">
        <v>0</v>
      </c>
      <c r="Q93" s="56">
        <v>0</v>
      </c>
      <c r="R93" s="56">
        <v>0</v>
      </c>
      <c r="S93" s="56">
        <v>0</v>
      </c>
      <c r="T93" s="56">
        <v>0</v>
      </c>
    </row>
    <row r="94" spans="1:20" ht="12" customHeight="1" x14ac:dyDescent="0.2">
      <c r="A94" s="54" t="s">
        <v>42</v>
      </c>
      <c r="B94" s="54">
        <v>0</v>
      </c>
      <c r="C94" s="55" t="s">
        <v>43</v>
      </c>
      <c r="D94" s="54">
        <v>35410000471</v>
      </c>
      <c r="E94" s="54" t="s">
        <v>85</v>
      </c>
      <c r="F94" s="55" t="s">
        <v>747</v>
      </c>
      <c r="G94" s="56">
        <v>9</v>
      </c>
      <c r="H94" s="56">
        <v>10</v>
      </c>
      <c r="I94" s="56">
        <v>0</v>
      </c>
      <c r="J94" s="57" t="str">
        <f>Tableau1[[#This Row],[Code Article Laboratoire]]&amp;Tableau1[[#This Row],[Magasin]]</f>
        <v>008.0399Disponible</v>
      </c>
      <c r="K94" s="56">
        <v>0</v>
      </c>
      <c r="L94" s="56">
        <v>0</v>
      </c>
      <c r="M94" s="56">
        <v>1</v>
      </c>
      <c r="N94" s="56">
        <v>0</v>
      </c>
      <c r="O94" s="56">
        <v>0</v>
      </c>
      <c r="P94" s="56">
        <v>0</v>
      </c>
      <c r="Q94" s="56">
        <v>0</v>
      </c>
      <c r="R94" s="56">
        <v>0</v>
      </c>
      <c r="S94" s="56">
        <v>0</v>
      </c>
      <c r="T94" s="56">
        <v>0</v>
      </c>
    </row>
    <row r="95" spans="1:20" ht="12" customHeight="1" x14ac:dyDescent="0.2">
      <c r="A95" s="54" t="s">
        <v>42</v>
      </c>
      <c r="B95" s="54">
        <v>41</v>
      </c>
      <c r="C95" s="55" t="s">
        <v>58</v>
      </c>
      <c r="D95" s="54">
        <v>35410000489</v>
      </c>
      <c r="E95" s="54" t="s">
        <v>748</v>
      </c>
      <c r="F95" s="55" t="s">
        <v>749</v>
      </c>
      <c r="G95" s="56">
        <v>40</v>
      </c>
      <c r="H95" s="56">
        <v>40</v>
      </c>
      <c r="I95" s="56">
        <v>0</v>
      </c>
      <c r="J95" s="57" t="str">
        <f>Tableau1[[#This Row],[Code Article Laboratoire]]&amp;Tableau1[[#This Row],[Magasin]]</f>
        <v xml:space="preserve">008.0400Quarantaine A Detruire        </v>
      </c>
      <c r="K95" s="56">
        <v>0</v>
      </c>
      <c r="L95" s="56">
        <v>0</v>
      </c>
      <c r="M95" s="56">
        <v>0</v>
      </c>
      <c r="N95" s="56">
        <v>0</v>
      </c>
      <c r="O95" s="56">
        <v>0</v>
      </c>
      <c r="P95" s="56">
        <v>0</v>
      </c>
      <c r="Q95" s="56">
        <v>0</v>
      </c>
      <c r="R95" s="56">
        <v>0</v>
      </c>
      <c r="S95" s="56">
        <v>0</v>
      </c>
      <c r="T95" s="56">
        <v>0</v>
      </c>
    </row>
    <row r="96" spans="1:20" ht="12" customHeight="1" x14ac:dyDescent="0.2">
      <c r="A96" s="54" t="s">
        <v>42</v>
      </c>
      <c r="B96" s="54">
        <v>41</v>
      </c>
      <c r="C96" s="55" t="s">
        <v>58</v>
      </c>
      <c r="D96" s="54">
        <v>35410000497</v>
      </c>
      <c r="E96" s="54" t="s">
        <v>750</v>
      </c>
      <c r="F96" s="55" t="s">
        <v>751</v>
      </c>
      <c r="G96" s="56">
        <v>2</v>
      </c>
      <c r="H96" s="56">
        <v>2</v>
      </c>
      <c r="I96" s="56">
        <v>0</v>
      </c>
      <c r="J96" s="57" t="str">
        <f>Tableau1[[#This Row],[Code Article Laboratoire]]&amp;Tableau1[[#This Row],[Magasin]]</f>
        <v xml:space="preserve">008.0401Quarantaine A Detruire        </v>
      </c>
      <c r="K96" s="56">
        <v>0</v>
      </c>
      <c r="L96" s="56">
        <v>0</v>
      </c>
      <c r="M96" s="56">
        <v>0</v>
      </c>
      <c r="N96" s="56">
        <v>0</v>
      </c>
      <c r="O96" s="56">
        <v>0</v>
      </c>
      <c r="P96" s="56">
        <v>0</v>
      </c>
      <c r="Q96" s="56">
        <v>0</v>
      </c>
      <c r="R96" s="56">
        <v>0</v>
      </c>
      <c r="S96" s="56">
        <v>0</v>
      </c>
      <c r="T96" s="56">
        <v>0</v>
      </c>
    </row>
    <row r="97" spans="1:20" ht="12" customHeight="1" x14ac:dyDescent="0.2">
      <c r="A97" s="54" t="s">
        <v>42</v>
      </c>
      <c r="B97" s="54">
        <v>41</v>
      </c>
      <c r="C97" s="55" t="s">
        <v>58</v>
      </c>
      <c r="D97" s="54">
        <v>35410000505</v>
      </c>
      <c r="E97" s="54" t="s">
        <v>752</v>
      </c>
      <c r="F97" s="55" t="s">
        <v>753</v>
      </c>
      <c r="G97" s="56">
        <v>13</v>
      </c>
      <c r="H97" s="56">
        <v>13</v>
      </c>
      <c r="I97" s="56">
        <v>0</v>
      </c>
      <c r="J97" s="57" t="str">
        <f>Tableau1[[#This Row],[Code Article Laboratoire]]&amp;Tableau1[[#This Row],[Magasin]]</f>
        <v xml:space="preserve">008.0402Quarantaine A Detruire        </v>
      </c>
      <c r="K97" s="56">
        <v>0</v>
      </c>
      <c r="L97" s="56">
        <v>0</v>
      </c>
      <c r="M97" s="56">
        <v>0</v>
      </c>
      <c r="N97" s="56">
        <v>0</v>
      </c>
      <c r="O97" s="56">
        <v>0</v>
      </c>
      <c r="P97" s="56">
        <v>0</v>
      </c>
      <c r="Q97" s="56">
        <v>0</v>
      </c>
      <c r="R97" s="56">
        <v>0</v>
      </c>
      <c r="S97" s="56">
        <v>0</v>
      </c>
      <c r="T97" s="56">
        <v>0</v>
      </c>
    </row>
    <row r="98" spans="1:20" ht="12" customHeight="1" x14ac:dyDescent="0.2">
      <c r="A98" s="54" t="s">
        <v>42</v>
      </c>
      <c r="B98" s="54">
        <v>99</v>
      </c>
      <c r="C98" s="55" t="s">
        <v>732</v>
      </c>
      <c r="D98" s="54">
        <v>35410000513</v>
      </c>
      <c r="E98" s="54" t="s">
        <v>86</v>
      </c>
      <c r="F98" s="55" t="s">
        <v>754</v>
      </c>
      <c r="G98" s="56">
        <v>0</v>
      </c>
      <c r="H98" s="56">
        <v>3</v>
      </c>
      <c r="I98" s="56">
        <v>0</v>
      </c>
      <c r="J98" s="57" t="str">
        <f>Tableau1[[#This Row],[Code Article Laboratoire]]&amp;Tableau1[[#This Row],[Magasin]]</f>
        <v xml:space="preserve">008.0403Stock Non Range               </v>
      </c>
      <c r="K98" s="56">
        <v>0</v>
      </c>
      <c r="L98" s="56">
        <v>0</v>
      </c>
      <c r="M98" s="56">
        <v>0</v>
      </c>
      <c r="N98" s="56">
        <v>0</v>
      </c>
      <c r="O98" s="56">
        <v>0</v>
      </c>
      <c r="P98" s="56">
        <v>0</v>
      </c>
      <c r="Q98" s="56">
        <v>0</v>
      </c>
      <c r="R98" s="56">
        <v>30</v>
      </c>
      <c r="S98" s="56">
        <v>33</v>
      </c>
      <c r="T98" s="56">
        <v>0</v>
      </c>
    </row>
    <row r="99" spans="1:20" ht="12" customHeight="1" x14ac:dyDescent="0.2">
      <c r="A99" s="54" t="s">
        <v>42</v>
      </c>
      <c r="B99" s="54">
        <v>52</v>
      </c>
      <c r="C99" s="55" t="s">
        <v>45</v>
      </c>
      <c r="D99" s="54">
        <v>35410000513</v>
      </c>
      <c r="E99" s="54" t="s">
        <v>86</v>
      </c>
      <c r="F99" s="55" t="s">
        <v>755</v>
      </c>
      <c r="G99" s="56">
        <v>35</v>
      </c>
      <c r="H99" s="56">
        <v>35</v>
      </c>
      <c r="I99" s="56">
        <v>0</v>
      </c>
      <c r="J99" s="57" t="str">
        <f>Tableau1[[#This Row],[Code Article Laboratoire]]&amp;Tableau1[[#This Row],[Magasin]]</f>
        <v xml:space="preserve">008.0403Retour Attente Destruction    </v>
      </c>
      <c r="K99" s="56">
        <v>0</v>
      </c>
      <c r="L99" s="56">
        <v>0</v>
      </c>
      <c r="M99" s="56">
        <v>0</v>
      </c>
      <c r="N99" s="56">
        <v>0</v>
      </c>
      <c r="O99" s="56">
        <v>0</v>
      </c>
      <c r="P99" s="56">
        <v>0</v>
      </c>
      <c r="Q99" s="56">
        <v>0</v>
      </c>
      <c r="R99" s="56">
        <v>0</v>
      </c>
      <c r="S99" s="56">
        <v>0</v>
      </c>
      <c r="T99" s="56">
        <v>0</v>
      </c>
    </row>
    <row r="100" spans="1:20" ht="12" customHeight="1" x14ac:dyDescent="0.2">
      <c r="A100" s="54" t="s">
        <v>42</v>
      </c>
      <c r="B100" s="54">
        <v>42</v>
      </c>
      <c r="C100" s="55" t="s">
        <v>60</v>
      </c>
      <c r="D100" s="54">
        <v>35410000513</v>
      </c>
      <c r="E100" s="54" t="s">
        <v>86</v>
      </c>
      <c r="F100" s="55" t="s">
        <v>756</v>
      </c>
      <c r="G100" s="56">
        <v>1</v>
      </c>
      <c r="H100" s="56">
        <v>0</v>
      </c>
      <c r="I100" s="56">
        <v>0</v>
      </c>
      <c r="J100" s="57" t="str">
        <f>Tableau1[[#This Row],[Code Article Laboratoire]]&amp;Tableau1[[#This Row],[Magasin]]</f>
        <v xml:space="preserve">008.0403Perime                        </v>
      </c>
      <c r="K100" s="56">
        <v>0</v>
      </c>
      <c r="L100" s="56">
        <v>0</v>
      </c>
      <c r="M100" s="56">
        <v>0</v>
      </c>
      <c r="N100" s="56">
        <v>0</v>
      </c>
      <c r="O100" s="56">
        <v>0</v>
      </c>
      <c r="P100" s="56">
        <v>0</v>
      </c>
      <c r="Q100" s="56">
        <v>0</v>
      </c>
      <c r="R100" s="56">
        <v>1</v>
      </c>
      <c r="S100" s="56">
        <v>0</v>
      </c>
      <c r="T100" s="56">
        <v>0</v>
      </c>
    </row>
    <row r="101" spans="1:20" ht="12" customHeight="1" x14ac:dyDescent="0.2">
      <c r="A101" s="54" t="s">
        <v>42</v>
      </c>
      <c r="B101" s="54">
        <v>0</v>
      </c>
      <c r="C101" s="55" t="s">
        <v>43</v>
      </c>
      <c r="D101" s="54">
        <v>35410000513</v>
      </c>
      <c r="E101" s="54" t="s">
        <v>86</v>
      </c>
      <c r="F101" s="55" t="s">
        <v>757</v>
      </c>
      <c r="G101" s="56">
        <v>625</v>
      </c>
      <c r="H101" s="56">
        <v>1154</v>
      </c>
      <c r="I101" s="56">
        <v>0</v>
      </c>
      <c r="J101" s="57" t="str">
        <f>Tableau1[[#This Row],[Code Article Laboratoire]]&amp;Tableau1[[#This Row],[Magasin]]</f>
        <v>008.0403Disponible</v>
      </c>
      <c r="K101" s="56">
        <v>0</v>
      </c>
      <c r="L101" s="56">
        <v>30</v>
      </c>
      <c r="M101" s="56">
        <v>561</v>
      </c>
      <c r="N101" s="56">
        <v>0</v>
      </c>
      <c r="O101" s="56">
        <v>0</v>
      </c>
      <c r="P101" s="56">
        <v>0</v>
      </c>
      <c r="Q101" s="56">
        <v>0</v>
      </c>
      <c r="R101" s="56">
        <v>33</v>
      </c>
      <c r="S101" s="56">
        <v>31</v>
      </c>
      <c r="T101" s="56">
        <v>0</v>
      </c>
    </row>
    <row r="102" spans="1:20" ht="12" customHeight="1" x14ac:dyDescent="0.2">
      <c r="A102" s="54" t="s">
        <v>42</v>
      </c>
      <c r="B102" s="54">
        <v>99</v>
      </c>
      <c r="C102" s="55" t="s">
        <v>732</v>
      </c>
      <c r="D102" s="54">
        <v>35410005892</v>
      </c>
      <c r="E102" s="54" t="s">
        <v>87</v>
      </c>
      <c r="F102" s="55" t="s">
        <v>758</v>
      </c>
      <c r="G102" s="56">
        <v>0</v>
      </c>
      <c r="H102" s="56">
        <v>20</v>
      </c>
      <c r="I102" s="56">
        <v>0</v>
      </c>
      <c r="J102" s="57" t="str">
        <f>Tableau1[[#This Row],[Code Article Laboratoire]]&amp;Tableau1[[#This Row],[Magasin]]</f>
        <v xml:space="preserve">008.0410Stock Non Range               </v>
      </c>
      <c r="K102" s="56">
        <v>0</v>
      </c>
      <c r="L102" s="56">
        <v>0</v>
      </c>
      <c r="M102" s="56">
        <v>0</v>
      </c>
      <c r="N102" s="56">
        <v>0</v>
      </c>
      <c r="O102" s="56">
        <v>0</v>
      </c>
      <c r="P102" s="56">
        <v>0</v>
      </c>
      <c r="Q102" s="56">
        <v>0</v>
      </c>
      <c r="R102" s="56">
        <v>0</v>
      </c>
      <c r="S102" s="56">
        <v>20</v>
      </c>
      <c r="T102" s="56">
        <v>0</v>
      </c>
    </row>
    <row r="103" spans="1:20" ht="12" customHeight="1" x14ac:dyDescent="0.2">
      <c r="A103" s="54" t="s">
        <v>42</v>
      </c>
      <c r="B103" s="54">
        <v>52</v>
      </c>
      <c r="C103" s="55" t="s">
        <v>45</v>
      </c>
      <c r="D103" s="54">
        <v>35410005892</v>
      </c>
      <c r="E103" s="54" t="s">
        <v>87</v>
      </c>
      <c r="F103" s="55" t="s">
        <v>759</v>
      </c>
      <c r="G103" s="56">
        <v>29</v>
      </c>
      <c r="H103" s="56">
        <v>29</v>
      </c>
      <c r="I103" s="56">
        <v>0</v>
      </c>
      <c r="J103" s="57" t="str">
        <f>Tableau1[[#This Row],[Code Article Laboratoire]]&amp;Tableau1[[#This Row],[Magasin]]</f>
        <v xml:space="preserve">008.0410Retour Attente Destruction    </v>
      </c>
      <c r="K103" s="56">
        <v>0</v>
      </c>
      <c r="L103" s="56">
        <v>0</v>
      </c>
      <c r="M103" s="56">
        <v>0</v>
      </c>
      <c r="N103" s="56">
        <v>0</v>
      </c>
      <c r="O103" s="56">
        <v>0</v>
      </c>
      <c r="P103" s="56">
        <v>0</v>
      </c>
      <c r="Q103" s="56">
        <v>0</v>
      </c>
      <c r="R103" s="56">
        <v>0</v>
      </c>
      <c r="S103" s="56">
        <v>0</v>
      </c>
      <c r="T103" s="56">
        <v>0</v>
      </c>
    </row>
    <row r="104" spans="1:20" ht="12" customHeight="1" x14ac:dyDescent="0.2">
      <c r="A104" s="54" t="s">
        <v>42</v>
      </c>
      <c r="B104" s="54">
        <v>42</v>
      </c>
      <c r="C104" s="55" t="s">
        <v>60</v>
      </c>
      <c r="D104" s="54">
        <v>35410005892</v>
      </c>
      <c r="E104" s="54" t="s">
        <v>87</v>
      </c>
      <c r="F104" s="55" t="s">
        <v>760</v>
      </c>
      <c r="G104" s="56">
        <v>3</v>
      </c>
      <c r="H104" s="56">
        <v>3</v>
      </c>
      <c r="I104" s="56">
        <v>0</v>
      </c>
      <c r="J104" s="57" t="str">
        <f>Tableau1[[#This Row],[Code Article Laboratoire]]&amp;Tableau1[[#This Row],[Magasin]]</f>
        <v xml:space="preserve">008.0410Perime                        </v>
      </c>
      <c r="K104" s="56">
        <v>0</v>
      </c>
      <c r="L104" s="56">
        <v>0</v>
      </c>
      <c r="M104" s="56">
        <v>0</v>
      </c>
      <c r="N104" s="56">
        <v>0</v>
      </c>
      <c r="O104" s="56">
        <v>0</v>
      </c>
      <c r="P104" s="56">
        <v>0</v>
      </c>
      <c r="Q104" s="56">
        <v>0</v>
      </c>
      <c r="R104" s="56">
        <v>0</v>
      </c>
      <c r="S104" s="56">
        <v>0</v>
      </c>
      <c r="T104" s="56">
        <v>0</v>
      </c>
    </row>
    <row r="105" spans="1:20" ht="12" customHeight="1" x14ac:dyDescent="0.2">
      <c r="A105" s="54" t="s">
        <v>42</v>
      </c>
      <c r="B105" s="54">
        <v>0</v>
      </c>
      <c r="C105" s="55" t="s">
        <v>43</v>
      </c>
      <c r="D105" s="54">
        <v>35410005892</v>
      </c>
      <c r="E105" s="54" t="s">
        <v>87</v>
      </c>
      <c r="F105" s="55" t="s">
        <v>761</v>
      </c>
      <c r="G105" s="56">
        <v>6</v>
      </c>
      <c r="H105" s="56">
        <v>72</v>
      </c>
      <c r="I105" s="56">
        <v>0</v>
      </c>
      <c r="J105" s="57" t="str">
        <f>Tableau1[[#This Row],[Code Article Laboratoire]]&amp;Tableau1[[#This Row],[Magasin]]</f>
        <v>008.0410Disponible</v>
      </c>
      <c r="K105" s="56">
        <v>0</v>
      </c>
      <c r="L105" s="56">
        <v>0</v>
      </c>
      <c r="M105" s="56">
        <v>86</v>
      </c>
      <c r="N105" s="56">
        <v>0</v>
      </c>
      <c r="O105" s="56">
        <v>0</v>
      </c>
      <c r="P105" s="56">
        <v>0</v>
      </c>
      <c r="Q105" s="56">
        <v>0</v>
      </c>
      <c r="R105" s="56">
        <v>20</v>
      </c>
      <c r="S105" s="56">
        <v>0</v>
      </c>
      <c r="T105" s="56">
        <v>0</v>
      </c>
    </row>
    <row r="106" spans="1:20" ht="12" customHeight="1" x14ac:dyDescent="0.2">
      <c r="A106" s="54" t="s">
        <v>42</v>
      </c>
      <c r="B106" s="54">
        <v>52</v>
      </c>
      <c r="C106" s="55" t="s">
        <v>45</v>
      </c>
      <c r="D106" s="54">
        <v>35410004762</v>
      </c>
      <c r="E106" s="54" t="s">
        <v>88</v>
      </c>
      <c r="F106" s="55" t="s">
        <v>762</v>
      </c>
      <c r="G106" s="56">
        <v>14</v>
      </c>
      <c r="H106" s="56">
        <v>14</v>
      </c>
      <c r="I106" s="56">
        <v>0</v>
      </c>
      <c r="J106" s="57" t="str">
        <f>Tableau1[[#This Row],[Code Article Laboratoire]]&amp;Tableau1[[#This Row],[Magasin]]</f>
        <v xml:space="preserve">008.0418Retour Attente Destruction    </v>
      </c>
      <c r="K106" s="56">
        <v>0</v>
      </c>
      <c r="L106" s="56">
        <v>0</v>
      </c>
      <c r="M106" s="56">
        <v>0</v>
      </c>
      <c r="N106" s="56">
        <v>0</v>
      </c>
      <c r="O106" s="56">
        <v>0</v>
      </c>
      <c r="P106" s="56">
        <v>0</v>
      </c>
      <c r="Q106" s="56">
        <v>0</v>
      </c>
      <c r="R106" s="56">
        <v>0</v>
      </c>
      <c r="S106" s="56">
        <v>0</v>
      </c>
      <c r="T106" s="56">
        <v>0</v>
      </c>
    </row>
    <row r="107" spans="1:20" ht="12" customHeight="1" x14ac:dyDescent="0.2">
      <c r="A107" s="54" t="s">
        <v>42</v>
      </c>
      <c r="B107" s="54">
        <v>0</v>
      </c>
      <c r="C107" s="55" t="s">
        <v>43</v>
      </c>
      <c r="D107" s="54">
        <v>35410004762</v>
      </c>
      <c r="E107" s="54" t="s">
        <v>88</v>
      </c>
      <c r="F107" s="55" t="s">
        <v>763</v>
      </c>
      <c r="G107" s="56">
        <v>1635</v>
      </c>
      <c r="H107" s="56">
        <v>1635</v>
      </c>
      <c r="I107" s="56">
        <v>0</v>
      </c>
      <c r="J107" s="57" t="str">
        <f>Tableau1[[#This Row],[Code Article Laboratoire]]&amp;Tableau1[[#This Row],[Magasin]]</f>
        <v>008.0418Disponible</v>
      </c>
      <c r="K107" s="56">
        <v>0</v>
      </c>
      <c r="L107" s="56">
        <v>0</v>
      </c>
      <c r="M107" s="56">
        <v>0</v>
      </c>
      <c r="N107" s="56">
        <v>0</v>
      </c>
      <c r="O107" s="56">
        <v>0</v>
      </c>
      <c r="P107" s="56">
        <v>0</v>
      </c>
      <c r="Q107" s="56">
        <v>0</v>
      </c>
      <c r="R107" s="56">
        <v>0</v>
      </c>
      <c r="S107" s="56">
        <v>0</v>
      </c>
      <c r="T107" s="56">
        <v>0</v>
      </c>
    </row>
    <row r="108" spans="1:20" ht="12" customHeight="1" x14ac:dyDescent="0.2">
      <c r="A108" s="54" t="s">
        <v>42</v>
      </c>
      <c r="B108" s="54">
        <v>99</v>
      </c>
      <c r="C108" s="55" t="s">
        <v>732</v>
      </c>
      <c r="D108" s="54">
        <v>35410005488</v>
      </c>
      <c r="E108" s="54" t="s">
        <v>89</v>
      </c>
      <c r="F108" s="55" t="s">
        <v>764</v>
      </c>
      <c r="G108" s="56">
        <v>0</v>
      </c>
      <c r="H108" s="56">
        <v>0</v>
      </c>
      <c r="I108" s="56">
        <v>0</v>
      </c>
      <c r="J108" s="57" t="str">
        <f>Tableau1[[#This Row],[Code Article Laboratoire]]&amp;Tableau1[[#This Row],[Magasin]]</f>
        <v xml:space="preserve">008.0423Stock Non Range               </v>
      </c>
      <c r="K108" s="56">
        <v>0</v>
      </c>
      <c r="L108" s="56">
        <v>0</v>
      </c>
      <c r="M108" s="56">
        <v>0</v>
      </c>
      <c r="N108" s="56">
        <v>0</v>
      </c>
      <c r="O108" s="56">
        <v>0</v>
      </c>
      <c r="P108" s="56">
        <v>0</v>
      </c>
      <c r="Q108" s="56">
        <v>0</v>
      </c>
      <c r="R108" s="56">
        <v>1</v>
      </c>
      <c r="S108" s="56">
        <v>1</v>
      </c>
      <c r="T108" s="56">
        <v>0</v>
      </c>
    </row>
    <row r="109" spans="1:20" ht="12" customHeight="1" x14ac:dyDescent="0.2">
      <c r="A109" s="54" t="s">
        <v>42</v>
      </c>
      <c r="B109" s="54">
        <v>52</v>
      </c>
      <c r="C109" s="55" t="s">
        <v>45</v>
      </c>
      <c r="D109" s="54">
        <v>35410005488</v>
      </c>
      <c r="E109" s="54" t="s">
        <v>89</v>
      </c>
      <c r="F109" s="55" t="s">
        <v>765</v>
      </c>
      <c r="G109" s="56">
        <v>9</v>
      </c>
      <c r="H109" s="56">
        <v>9</v>
      </c>
      <c r="I109" s="56">
        <v>0</v>
      </c>
      <c r="J109" s="57" t="str">
        <f>Tableau1[[#This Row],[Code Article Laboratoire]]&amp;Tableau1[[#This Row],[Magasin]]</f>
        <v xml:space="preserve">008.0423Retour Attente Destruction    </v>
      </c>
      <c r="K109" s="56">
        <v>0</v>
      </c>
      <c r="L109" s="56">
        <v>0</v>
      </c>
      <c r="M109" s="56">
        <v>0</v>
      </c>
      <c r="N109" s="56">
        <v>0</v>
      </c>
      <c r="O109" s="56">
        <v>0</v>
      </c>
      <c r="P109" s="56">
        <v>0</v>
      </c>
      <c r="Q109" s="56">
        <v>0</v>
      </c>
      <c r="R109" s="56">
        <v>0</v>
      </c>
      <c r="S109" s="56">
        <v>0</v>
      </c>
      <c r="T109" s="56">
        <v>0</v>
      </c>
    </row>
    <row r="110" spans="1:20" ht="12" customHeight="1" x14ac:dyDescent="0.2">
      <c r="A110" s="54" t="s">
        <v>42</v>
      </c>
      <c r="B110" s="54">
        <v>0</v>
      </c>
      <c r="C110" s="55" t="s">
        <v>43</v>
      </c>
      <c r="D110" s="54">
        <v>35410005488</v>
      </c>
      <c r="E110" s="54" t="s">
        <v>89</v>
      </c>
      <c r="F110" s="55" t="s">
        <v>766</v>
      </c>
      <c r="G110" s="56">
        <v>1</v>
      </c>
      <c r="H110" s="56">
        <v>122</v>
      </c>
      <c r="I110" s="56">
        <v>0</v>
      </c>
      <c r="J110" s="57" t="str">
        <f>Tableau1[[#This Row],[Code Article Laboratoire]]&amp;Tableau1[[#This Row],[Magasin]]</f>
        <v>008.0423Disponible</v>
      </c>
      <c r="K110" s="56">
        <v>0</v>
      </c>
      <c r="L110" s="56">
        <v>1</v>
      </c>
      <c r="M110" s="56">
        <v>122</v>
      </c>
      <c r="N110" s="56">
        <v>0</v>
      </c>
      <c r="O110" s="56">
        <v>0</v>
      </c>
      <c r="P110" s="56">
        <v>0</v>
      </c>
      <c r="Q110" s="56">
        <v>0</v>
      </c>
      <c r="R110" s="56">
        <v>1</v>
      </c>
      <c r="S110" s="56">
        <v>1</v>
      </c>
      <c r="T110" s="56">
        <v>0</v>
      </c>
    </row>
    <row r="111" spans="1:20" ht="12" customHeight="1" x14ac:dyDescent="0.2">
      <c r="A111" s="54" t="s">
        <v>42</v>
      </c>
      <c r="B111" s="54">
        <v>99</v>
      </c>
      <c r="C111" s="55" t="s">
        <v>732</v>
      </c>
      <c r="D111" s="54">
        <v>35410005496</v>
      </c>
      <c r="E111" s="54" t="s">
        <v>90</v>
      </c>
      <c r="F111" s="55" t="s">
        <v>767</v>
      </c>
      <c r="G111" s="56">
        <v>0</v>
      </c>
      <c r="H111" s="56">
        <v>0</v>
      </c>
      <c r="I111" s="56">
        <v>0</v>
      </c>
      <c r="J111" s="57" t="str">
        <f>Tableau1[[#This Row],[Code Article Laboratoire]]&amp;Tableau1[[#This Row],[Magasin]]</f>
        <v xml:space="preserve">008.0424Stock Non Range               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6">
        <v>0</v>
      </c>
      <c r="Q111" s="56">
        <v>0</v>
      </c>
      <c r="R111" s="56">
        <v>401</v>
      </c>
      <c r="S111" s="56">
        <v>401</v>
      </c>
      <c r="T111" s="56">
        <v>0</v>
      </c>
    </row>
    <row r="112" spans="1:20" ht="12" customHeight="1" x14ac:dyDescent="0.2">
      <c r="A112" s="54" t="s">
        <v>42</v>
      </c>
      <c r="B112" s="54">
        <v>52</v>
      </c>
      <c r="C112" s="55" t="s">
        <v>45</v>
      </c>
      <c r="D112" s="54">
        <v>35410005496</v>
      </c>
      <c r="E112" s="54" t="s">
        <v>90</v>
      </c>
      <c r="F112" s="55" t="s">
        <v>768</v>
      </c>
      <c r="G112" s="56">
        <v>15</v>
      </c>
      <c r="H112" s="56">
        <v>15</v>
      </c>
      <c r="I112" s="56">
        <v>0</v>
      </c>
      <c r="J112" s="57" t="str">
        <f>Tableau1[[#This Row],[Code Article Laboratoire]]&amp;Tableau1[[#This Row],[Magasin]]</f>
        <v xml:space="preserve">008.0424Retour Attente Destruction    </v>
      </c>
      <c r="K112" s="56">
        <v>0</v>
      </c>
      <c r="L112" s="56">
        <v>0</v>
      </c>
      <c r="M112" s="56">
        <v>0</v>
      </c>
      <c r="N112" s="56">
        <v>0</v>
      </c>
      <c r="O112" s="56">
        <v>0</v>
      </c>
      <c r="P112" s="56">
        <v>0</v>
      </c>
      <c r="Q112" s="56">
        <v>0</v>
      </c>
      <c r="R112" s="56">
        <v>0</v>
      </c>
      <c r="S112" s="56">
        <v>0</v>
      </c>
      <c r="T112" s="56">
        <v>0</v>
      </c>
    </row>
    <row r="113" spans="1:20" ht="12" customHeight="1" x14ac:dyDescent="0.2">
      <c r="A113" s="54" t="s">
        <v>42</v>
      </c>
      <c r="B113" s="54">
        <v>0</v>
      </c>
      <c r="C113" s="55" t="s">
        <v>43</v>
      </c>
      <c r="D113" s="54">
        <v>35410005496</v>
      </c>
      <c r="E113" s="54" t="s">
        <v>90</v>
      </c>
      <c r="F113" s="55" t="s">
        <v>769</v>
      </c>
      <c r="G113" s="56">
        <v>836</v>
      </c>
      <c r="H113" s="56">
        <v>913</v>
      </c>
      <c r="I113" s="56">
        <v>400</v>
      </c>
      <c r="J113" s="57" t="str">
        <f>Tableau1[[#This Row],[Code Article Laboratoire]]&amp;Tableau1[[#This Row],[Magasin]]</f>
        <v>008.0424Disponible</v>
      </c>
      <c r="K113" s="56">
        <v>0</v>
      </c>
      <c r="L113" s="56">
        <v>1</v>
      </c>
      <c r="M113" s="56">
        <v>478</v>
      </c>
      <c r="N113" s="56">
        <v>0</v>
      </c>
      <c r="O113" s="56">
        <v>0</v>
      </c>
      <c r="P113" s="56">
        <v>0</v>
      </c>
      <c r="Q113" s="56">
        <v>0</v>
      </c>
      <c r="R113" s="56">
        <v>401</v>
      </c>
      <c r="S113" s="56">
        <v>401</v>
      </c>
      <c r="T113" s="56">
        <v>0</v>
      </c>
    </row>
    <row r="114" spans="1:20" ht="12" customHeight="1" x14ac:dyDescent="0.2">
      <c r="A114" s="54" t="s">
        <v>42</v>
      </c>
      <c r="B114" s="54">
        <v>99</v>
      </c>
      <c r="C114" s="55" t="s">
        <v>732</v>
      </c>
      <c r="D114" s="54">
        <v>35410005504</v>
      </c>
      <c r="E114" s="54" t="s">
        <v>91</v>
      </c>
      <c r="F114" s="55" t="s">
        <v>770</v>
      </c>
      <c r="G114" s="56">
        <v>0</v>
      </c>
      <c r="H114" s="56">
        <v>0</v>
      </c>
      <c r="I114" s="56">
        <v>0</v>
      </c>
      <c r="J114" s="57" t="str">
        <f>Tableau1[[#This Row],[Code Article Laboratoire]]&amp;Tableau1[[#This Row],[Magasin]]</f>
        <v xml:space="preserve">008.0429Stock Non Range               </v>
      </c>
      <c r="K114" s="56">
        <v>0</v>
      </c>
      <c r="L114" s="56">
        <v>0</v>
      </c>
      <c r="M114" s="56">
        <v>0</v>
      </c>
      <c r="N114" s="56">
        <v>0</v>
      </c>
      <c r="O114" s="56">
        <v>0</v>
      </c>
      <c r="P114" s="56">
        <v>0</v>
      </c>
      <c r="Q114" s="56">
        <v>0</v>
      </c>
      <c r="R114" s="56">
        <v>3</v>
      </c>
      <c r="S114" s="56">
        <v>3</v>
      </c>
      <c r="T114" s="56">
        <v>0</v>
      </c>
    </row>
    <row r="115" spans="1:20" ht="12" customHeight="1" x14ac:dyDescent="0.2">
      <c r="A115" s="54" t="s">
        <v>42</v>
      </c>
      <c r="B115" s="54">
        <v>52</v>
      </c>
      <c r="C115" s="55" t="s">
        <v>45</v>
      </c>
      <c r="D115" s="54">
        <v>35410005504</v>
      </c>
      <c r="E115" s="54" t="s">
        <v>91</v>
      </c>
      <c r="F115" s="55" t="s">
        <v>771</v>
      </c>
      <c r="G115" s="56">
        <v>8</v>
      </c>
      <c r="H115" s="56">
        <v>7</v>
      </c>
      <c r="I115" s="56">
        <v>0</v>
      </c>
      <c r="J115" s="57" t="str">
        <f>Tableau1[[#This Row],[Code Article Laboratoire]]&amp;Tableau1[[#This Row],[Magasin]]</f>
        <v xml:space="preserve">008.0429Retour Attente Destruction    </v>
      </c>
      <c r="K115" s="56">
        <v>0</v>
      </c>
      <c r="L115" s="56">
        <v>0</v>
      </c>
      <c r="M115" s="56">
        <v>0</v>
      </c>
      <c r="N115" s="56">
        <v>0</v>
      </c>
      <c r="O115" s="56">
        <v>0</v>
      </c>
      <c r="P115" s="56">
        <v>0</v>
      </c>
      <c r="Q115" s="56">
        <v>0</v>
      </c>
      <c r="R115" s="56">
        <v>1</v>
      </c>
      <c r="S115" s="56">
        <v>0</v>
      </c>
      <c r="T115" s="56">
        <v>0</v>
      </c>
    </row>
    <row r="116" spans="1:20" ht="12" customHeight="1" x14ac:dyDescent="0.2">
      <c r="A116" s="54" t="s">
        <v>42</v>
      </c>
      <c r="B116" s="54">
        <v>0</v>
      </c>
      <c r="C116" s="55" t="s">
        <v>43</v>
      </c>
      <c r="D116" s="54">
        <v>35410005504</v>
      </c>
      <c r="E116" s="54" t="s">
        <v>91</v>
      </c>
      <c r="F116" s="55" t="s">
        <v>772</v>
      </c>
      <c r="G116" s="56">
        <v>422</v>
      </c>
      <c r="H116" s="56">
        <v>531</v>
      </c>
      <c r="I116" s="56">
        <v>0</v>
      </c>
      <c r="J116" s="57" t="str">
        <f>Tableau1[[#This Row],[Code Article Laboratoire]]&amp;Tableau1[[#This Row],[Magasin]]</f>
        <v>008.0429Disponible</v>
      </c>
      <c r="K116" s="56">
        <v>0</v>
      </c>
      <c r="L116" s="56">
        <v>4</v>
      </c>
      <c r="M116" s="56">
        <v>112</v>
      </c>
      <c r="N116" s="56">
        <v>0</v>
      </c>
      <c r="O116" s="56">
        <v>0</v>
      </c>
      <c r="P116" s="56">
        <v>0</v>
      </c>
      <c r="Q116" s="56">
        <v>0</v>
      </c>
      <c r="R116" s="56">
        <v>3</v>
      </c>
      <c r="S116" s="56">
        <v>4</v>
      </c>
      <c r="T116" s="56">
        <v>0</v>
      </c>
    </row>
    <row r="117" spans="1:20" ht="12" customHeight="1" x14ac:dyDescent="0.2">
      <c r="A117" s="54" t="s">
        <v>42</v>
      </c>
      <c r="B117" s="54">
        <v>99</v>
      </c>
      <c r="C117" s="55" t="s">
        <v>732</v>
      </c>
      <c r="D117" s="54">
        <v>35410005512</v>
      </c>
      <c r="E117" s="54" t="s">
        <v>92</v>
      </c>
      <c r="F117" s="55" t="s">
        <v>773</v>
      </c>
      <c r="G117" s="56">
        <v>0</v>
      </c>
      <c r="H117" s="56">
        <v>2</v>
      </c>
      <c r="I117" s="56">
        <v>0</v>
      </c>
      <c r="J117" s="57" t="str">
        <f>Tableau1[[#This Row],[Code Article Laboratoire]]&amp;Tableau1[[#This Row],[Magasin]]</f>
        <v xml:space="preserve">008.0430Stock Non Range               </v>
      </c>
      <c r="K117" s="56">
        <v>0</v>
      </c>
      <c r="L117" s="56">
        <v>0</v>
      </c>
      <c r="M117" s="56">
        <v>0</v>
      </c>
      <c r="N117" s="56">
        <v>0</v>
      </c>
      <c r="O117" s="56">
        <v>0</v>
      </c>
      <c r="P117" s="56">
        <v>0</v>
      </c>
      <c r="Q117" s="56">
        <v>0</v>
      </c>
      <c r="R117" s="56">
        <v>15</v>
      </c>
      <c r="S117" s="56">
        <v>17</v>
      </c>
      <c r="T117" s="56">
        <v>0</v>
      </c>
    </row>
    <row r="118" spans="1:20" ht="12" customHeight="1" x14ac:dyDescent="0.2">
      <c r="A118" s="54" t="s">
        <v>42</v>
      </c>
      <c r="B118" s="54">
        <v>52</v>
      </c>
      <c r="C118" s="55" t="s">
        <v>45</v>
      </c>
      <c r="D118" s="54">
        <v>35410005512</v>
      </c>
      <c r="E118" s="54" t="s">
        <v>92</v>
      </c>
      <c r="F118" s="55" t="s">
        <v>774</v>
      </c>
      <c r="G118" s="56">
        <v>35</v>
      </c>
      <c r="H118" s="56">
        <v>35</v>
      </c>
      <c r="I118" s="56">
        <v>0</v>
      </c>
      <c r="J118" s="57" t="str">
        <f>Tableau1[[#This Row],[Code Article Laboratoire]]&amp;Tableau1[[#This Row],[Magasin]]</f>
        <v xml:space="preserve">008.0430Retour Attente Destruction    </v>
      </c>
      <c r="K118" s="56">
        <v>0</v>
      </c>
      <c r="L118" s="56">
        <v>0</v>
      </c>
      <c r="M118" s="56">
        <v>0</v>
      </c>
      <c r="N118" s="56">
        <v>0</v>
      </c>
      <c r="O118" s="56">
        <v>0</v>
      </c>
      <c r="P118" s="56">
        <v>0</v>
      </c>
      <c r="Q118" s="56">
        <v>0</v>
      </c>
      <c r="R118" s="56">
        <v>0</v>
      </c>
      <c r="S118" s="56">
        <v>0</v>
      </c>
      <c r="T118" s="56">
        <v>0</v>
      </c>
    </row>
    <row r="119" spans="1:20" ht="12" customHeight="1" x14ac:dyDescent="0.2">
      <c r="A119" s="54" t="s">
        <v>42</v>
      </c>
      <c r="B119" s="54">
        <v>42</v>
      </c>
      <c r="C119" s="55" t="s">
        <v>60</v>
      </c>
      <c r="D119" s="54">
        <v>35410005512</v>
      </c>
      <c r="E119" s="54" t="s">
        <v>92</v>
      </c>
      <c r="F119" s="55" t="s">
        <v>775</v>
      </c>
      <c r="G119" s="56">
        <v>37</v>
      </c>
      <c r="H119" s="56">
        <v>34</v>
      </c>
      <c r="I119" s="56">
        <v>0</v>
      </c>
      <c r="J119" s="57" t="str">
        <f>Tableau1[[#This Row],[Code Article Laboratoire]]&amp;Tableau1[[#This Row],[Magasin]]</f>
        <v xml:space="preserve">008.0430Perime                        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5</v>
      </c>
      <c r="S119" s="56">
        <v>2</v>
      </c>
      <c r="T119" s="56">
        <v>0</v>
      </c>
    </row>
    <row r="120" spans="1:20" ht="12" customHeight="1" x14ac:dyDescent="0.2">
      <c r="A120" s="54" t="s">
        <v>42</v>
      </c>
      <c r="B120" s="54">
        <v>0</v>
      </c>
      <c r="C120" s="55" t="s">
        <v>43</v>
      </c>
      <c r="D120" s="54">
        <v>35410005512</v>
      </c>
      <c r="E120" s="54" t="s">
        <v>92</v>
      </c>
      <c r="F120" s="55" t="s">
        <v>776</v>
      </c>
      <c r="G120" s="56">
        <v>7</v>
      </c>
      <c r="H120" s="56">
        <v>313</v>
      </c>
      <c r="I120" s="56">
        <v>0</v>
      </c>
      <c r="J120" s="57" t="str">
        <f>Tableau1[[#This Row],[Code Article Laboratoire]]&amp;Tableau1[[#This Row],[Magasin]]</f>
        <v>008.0430Disponible</v>
      </c>
      <c r="K120" s="56">
        <v>0</v>
      </c>
      <c r="L120" s="56">
        <v>7</v>
      </c>
      <c r="M120" s="56">
        <v>312</v>
      </c>
      <c r="N120" s="56">
        <v>0</v>
      </c>
      <c r="O120" s="56">
        <v>0</v>
      </c>
      <c r="P120" s="56">
        <v>0</v>
      </c>
      <c r="Q120" s="56">
        <v>0</v>
      </c>
      <c r="R120" s="56">
        <v>16</v>
      </c>
      <c r="S120" s="56">
        <v>17</v>
      </c>
      <c r="T120" s="56">
        <v>0</v>
      </c>
    </row>
    <row r="121" spans="1:20" ht="12" customHeight="1" x14ac:dyDescent="0.2">
      <c r="A121" s="54" t="s">
        <v>42</v>
      </c>
      <c r="B121" s="54">
        <v>99</v>
      </c>
      <c r="C121" s="55" t="s">
        <v>732</v>
      </c>
      <c r="D121" s="54">
        <v>35410005520</v>
      </c>
      <c r="E121" s="54" t="s">
        <v>93</v>
      </c>
      <c r="F121" s="55" t="s">
        <v>777</v>
      </c>
      <c r="G121" s="56">
        <v>0</v>
      </c>
      <c r="H121" s="56">
        <v>4</v>
      </c>
      <c r="I121" s="56">
        <v>0</v>
      </c>
      <c r="J121" s="57" t="str">
        <f>Tableau1[[#This Row],[Code Article Laboratoire]]&amp;Tableau1[[#This Row],[Magasin]]</f>
        <v xml:space="preserve">008.0431Stock Non Range               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45</v>
      </c>
      <c r="S121" s="56">
        <v>49</v>
      </c>
      <c r="T121" s="56">
        <v>0</v>
      </c>
    </row>
    <row r="122" spans="1:20" ht="12" customHeight="1" x14ac:dyDescent="0.2">
      <c r="A122" s="54" t="s">
        <v>42</v>
      </c>
      <c r="B122" s="54">
        <v>52</v>
      </c>
      <c r="C122" s="55" t="s">
        <v>45</v>
      </c>
      <c r="D122" s="54">
        <v>35410005520</v>
      </c>
      <c r="E122" s="54" t="s">
        <v>93</v>
      </c>
      <c r="F122" s="55" t="s">
        <v>778</v>
      </c>
      <c r="G122" s="56">
        <v>181</v>
      </c>
      <c r="H122" s="56">
        <v>169</v>
      </c>
      <c r="I122" s="56">
        <v>0</v>
      </c>
      <c r="J122" s="57" t="str">
        <f>Tableau1[[#This Row],[Code Article Laboratoire]]&amp;Tableau1[[#This Row],[Magasin]]</f>
        <v xml:space="preserve">008.0431Retour Attente Destruction    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12</v>
      </c>
      <c r="S122" s="56">
        <v>0</v>
      </c>
      <c r="T122" s="56">
        <v>0</v>
      </c>
    </row>
    <row r="123" spans="1:20" ht="12" customHeight="1" x14ac:dyDescent="0.2">
      <c r="A123" s="54" t="s">
        <v>42</v>
      </c>
      <c r="B123" s="54">
        <v>41</v>
      </c>
      <c r="C123" s="55" t="s">
        <v>58</v>
      </c>
      <c r="D123" s="54">
        <v>35410005520</v>
      </c>
      <c r="E123" s="54" t="s">
        <v>93</v>
      </c>
      <c r="F123" s="55" t="s">
        <v>779</v>
      </c>
      <c r="G123" s="56">
        <v>7</v>
      </c>
      <c r="H123" s="56">
        <v>7</v>
      </c>
      <c r="I123" s="56">
        <v>0</v>
      </c>
      <c r="J123" s="57" t="str">
        <f>Tableau1[[#This Row],[Code Article Laboratoire]]&amp;Tableau1[[#This Row],[Magasin]]</f>
        <v xml:space="preserve">008.0431Quarantaine A Detruire        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</row>
    <row r="124" spans="1:20" ht="12" customHeight="1" x14ac:dyDescent="0.2">
      <c r="A124" s="54" t="s">
        <v>42</v>
      </c>
      <c r="B124" s="54">
        <v>42</v>
      </c>
      <c r="C124" s="55" t="s">
        <v>60</v>
      </c>
      <c r="D124" s="54">
        <v>35410005520</v>
      </c>
      <c r="E124" s="54" t="s">
        <v>93</v>
      </c>
      <c r="F124" s="55" t="s">
        <v>780</v>
      </c>
      <c r="G124" s="56">
        <v>49</v>
      </c>
      <c r="H124" s="56">
        <v>49</v>
      </c>
      <c r="I124" s="56">
        <v>0</v>
      </c>
      <c r="J124" s="57" t="str">
        <f>Tableau1[[#This Row],[Code Article Laboratoire]]&amp;Tableau1[[#This Row],[Magasin]]</f>
        <v xml:space="preserve">008.0431Perime                        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</row>
    <row r="125" spans="1:20" ht="12" customHeight="1" x14ac:dyDescent="0.2">
      <c r="A125" s="54" t="s">
        <v>42</v>
      </c>
      <c r="B125" s="54">
        <v>0</v>
      </c>
      <c r="C125" s="55" t="s">
        <v>43</v>
      </c>
      <c r="D125" s="54">
        <v>35410005520</v>
      </c>
      <c r="E125" s="54" t="s">
        <v>93</v>
      </c>
      <c r="F125" s="55" t="s">
        <v>781</v>
      </c>
      <c r="G125" s="56">
        <v>8022</v>
      </c>
      <c r="H125" s="56">
        <v>11747</v>
      </c>
      <c r="I125" s="56">
        <v>0</v>
      </c>
      <c r="J125" s="57" t="str">
        <f>Tableau1[[#This Row],[Code Article Laboratoire]]&amp;Tableau1[[#This Row],[Magasin]]</f>
        <v>008.0431Disponible</v>
      </c>
      <c r="K125" s="56">
        <v>0</v>
      </c>
      <c r="L125" s="56">
        <v>57</v>
      </c>
      <c r="M125" s="56">
        <v>3746</v>
      </c>
      <c r="N125" s="56">
        <v>28</v>
      </c>
      <c r="O125" s="56">
        <v>0</v>
      </c>
      <c r="P125" s="56">
        <v>0</v>
      </c>
      <c r="Q125" s="56">
        <v>0</v>
      </c>
      <c r="R125" s="56">
        <v>49</v>
      </c>
      <c r="S125" s="56">
        <v>57</v>
      </c>
      <c r="T125" s="56">
        <v>0</v>
      </c>
    </row>
    <row r="126" spans="1:20" ht="12" customHeight="1" x14ac:dyDescent="0.2">
      <c r="A126" s="54" t="s">
        <v>42</v>
      </c>
      <c r="B126" s="54">
        <v>99</v>
      </c>
      <c r="C126" s="55" t="s">
        <v>732</v>
      </c>
      <c r="D126" s="54">
        <v>35410005538</v>
      </c>
      <c r="E126" s="54" t="s">
        <v>94</v>
      </c>
      <c r="F126" s="55" t="s">
        <v>782</v>
      </c>
      <c r="G126" s="56">
        <v>0</v>
      </c>
      <c r="H126" s="56">
        <v>2</v>
      </c>
      <c r="I126" s="56">
        <v>0</v>
      </c>
      <c r="J126" s="57" t="str">
        <f>Tableau1[[#This Row],[Code Article Laboratoire]]&amp;Tableau1[[#This Row],[Magasin]]</f>
        <v xml:space="preserve">008.0436Stock Non Range               </v>
      </c>
      <c r="K126" s="56">
        <v>0</v>
      </c>
      <c r="L126" s="56">
        <v>0</v>
      </c>
      <c r="M126" s="56">
        <v>0</v>
      </c>
      <c r="N126" s="56">
        <v>0</v>
      </c>
      <c r="O126" s="56">
        <v>0</v>
      </c>
      <c r="P126" s="56">
        <v>0</v>
      </c>
      <c r="Q126" s="56">
        <v>0</v>
      </c>
      <c r="R126" s="56">
        <v>13</v>
      </c>
      <c r="S126" s="56">
        <v>15</v>
      </c>
      <c r="T126" s="56">
        <v>0</v>
      </c>
    </row>
    <row r="127" spans="1:20" ht="12" customHeight="1" x14ac:dyDescent="0.2">
      <c r="A127" s="54" t="s">
        <v>42</v>
      </c>
      <c r="B127" s="54">
        <v>52</v>
      </c>
      <c r="C127" s="55" t="s">
        <v>45</v>
      </c>
      <c r="D127" s="54">
        <v>35410005538</v>
      </c>
      <c r="E127" s="54" t="s">
        <v>94</v>
      </c>
      <c r="F127" s="55" t="s">
        <v>783</v>
      </c>
      <c r="G127" s="56">
        <v>58</v>
      </c>
      <c r="H127" s="56">
        <v>46</v>
      </c>
      <c r="I127" s="56">
        <v>0</v>
      </c>
      <c r="J127" s="57" t="str">
        <f>Tableau1[[#This Row],[Code Article Laboratoire]]&amp;Tableau1[[#This Row],[Magasin]]</f>
        <v xml:space="preserve">008.0436Retour Attente Destruction    </v>
      </c>
      <c r="K127" s="56">
        <v>0</v>
      </c>
      <c r="L127" s="56">
        <v>0</v>
      </c>
      <c r="M127" s="56">
        <v>0</v>
      </c>
      <c r="N127" s="56">
        <v>0</v>
      </c>
      <c r="O127" s="56">
        <v>0</v>
      </c>
      <c r="P127" s="56">
        <v>0</v>
      </c>
      <c r="Q127" s="56">
        <v>0</v>
      </c>
      <c r="R127" s="56">
        <v>12</v>
      </c>
      <c r="S127" s="56">
        <v>0</v>
      </c>
      <c r="T127" s="56">
        <v>0</v>
      </c>
    </row>
    <row r="128" spans="1:20" ht="12" customHeight="1" x14ac:dyDescent="0.2">
      <c r="A128" s="54" t="s">
        <v>42</v>
      </c>
      <c r="B128" s="54">
        <v>41</v>
      </c>
      <c r="C128" s="55" t="s">
        <v>58</v>
      </c>
      <c r="D128" s="54">
        <v>35410005538</v>
      </c>
      <c r="E128" s="54" t="s">
        <v>94</v>
      </c>
      <c r="F128" s="55" t="s">
        <v>784</v>
      </c>
      <c r="G128" s="56">
        <v>5</v>
      </c>
      <c r="H128" s="56">
        <v>5</v>
      </c>
      <c r="I128" s="56">
        <v>0</v>
      </c>
      <c r="J128" s="57" t="str">
        <f>Tableau1[[#This Row],[Code Article Laboratoire]]&amp;Tableau1[[#This Row],[Magasin]]</f>
        <v xml:space="preserve">008.0436Quarantaine A Detruire        </v>
      </c>
      <c r="K128" s="56">
        <v>0</v>
      </c>
      <c r="L128" s="56">
        <v>0</v>
      </c>
      <c r="M128" s="56">
        <v>0</v>
      </c>
      <c r="N128" s="56">
        <v>0</v>
      </c>
      <c r="O128" s="56">
        <v>0</v>
      </c>
      <c r="P128" s="56">
        <v>0</v>
      </c>
      <c r="Q128" s="56">
        <v>0</v>
      </c>
      <c r="R128" s="56">
        <v>0</v>
      </c>
      <c r="S128" s="56">
        <v>0</v>
      </c>
      <c r="T128" s="56">
        <v>0</v>
      </c>
    </row>
    <row r="129" spans="1:20" ht="12" customHeight="1" x14ac:dyDescent="0.2">
      <c r="A129" s="54" t="s">
        <v>42</v>
      </c>
      <c r="B129" s="54">
        <v>42</v>
      </c>
      <c r="C129" s="55" t="s">
        <v>60</v>
      </c>
      <c r="D129" s="54">
        <v>35410005538</v>
      </c>
      <c r="E129" s="54" t="s">
        <v>94</v>
      </c>
      <c r="F129" s="55" t="s">
        <v>785</v>
      </c>
      <c r="G129" s="56">
        <v>20</v>
      </c>
      <c r="H129" s="56">
        <v>20</v>
      </c>
      <c r="I129" s="56">
        <v>0</v>
      </c>
      <c r="J129" s="57" t="str">
        <f>Tableau1[[#This Row],[Code Article Laboratoire]]&amp;Tableau1[[#This Row],[Magasin]]</f>
        <v xml:space="preserve">008.0436Perime                        </v>
      </c>
      <c r="K129" s="56">
        <v>0</v>
      </c>
      <c r="L129" s="56">
        <v>0</v>
      </c>
      <c r="M129" s="56">
        <v>0</v>
      </c>
      <c r="N129" s="56">
        <v>0</v>
      </c>
      <c r="O129" s="56">
        <v>0</v>
      </c>
      <c r="P129" s="56">
        <v>0</v>
      </c>
      <c r="Q129" s="56">
        <v>0</v>
      </c>
      <c r="R129" s="56">
        <v>0</v>
      </c>
      <c r="S129" s="56">
        <v>0</v>
      </c>
      <c r="T129" s="56">
        <v>0</v>
      </c>
    </row>
    <row r="130" spans="1:20" ht="12" customHeight="1" x14ac:dyDescent="0.2">
      <c r="A130" s="54" t="s">
        <v>42</v>
      </c>
      <c r="B130" s="54">
        <v>0</v>
      </c>
      <c r="C130" s="55" t="s">
        <v>43</v>
      </c>
      <c r="D130" s="54">
        <v>35410005538</v>
      </c>
      <c r="E130" s="54" t="s">
        <v>94</v>
      </c>
      <c r="F130" s="55" t="s">
        <v>786</v>
      </c>
      <c r="G130" s="56">
        <v>10</v>
      </c>
      <c r="H130" s="56">
        <v>1040</v>
      </c>
      <c r="I130" s="56">
        <v>0</v>
      </c>
      <c r="J130" s="57" t="str">
        <f>Tableau1[[#This Row],[Code Article Laboratoire]]&amp;Tableau1[[#This Row],[Magasin]]</f>
        <v>008.0436Disponible</v>
      </c>
      <c r="K130" s="56">
        <v>0</v>
      </c>
      <c r="L130" s="56">
        <v>15</v>
      </c>
      <c r="M130" s="56">
        <v>1040</v>
      </c>
      <c r="N130" s="56">
        <v>0</v>
      </c>
      <c r="O130" s="56">
        <v>0</v>
      </c>
      <c r="P130" s="56">
        <v>0</v>
      </c>
      <c r="Q130" s="56">
        <v>0</v>
      </c>
      <c r="R130" s="56">
        <v>10</v>
      </c>
      <c r="S130" s="56">
        <v>20</v>
      </c>
      <c r="T130" s="56">
        <v>5</v>
      </c>
    </row>
    <row r="131" spans="1:20" ht="12" customHeight="1" x14ac:dyDescent="0.2">
      <c r="A131" s="54" t="s">
        <v>42</v>
      </c>
      <c r="B131" s="54">
        <v>99</v>
      </c>
      <c r="C131" s="55" t="s">
        <v>732</v>
      </c>
      <c r="D131" s="54">
        <v>35410005546</v>
      </c>
      <c r="E131" s="54" t="s">
        <v>95</v>
      </c>
      <c r="F131" s="55" t="s">
        <v>787</v>
      </c>
      <c r="G131" s="56">
        <v>0</v>
      </c>
      <c r="H131" s="56">
        <v>0</v>
      </c>
      <c r="I131" s="56">
        <v>0</v>
      </c>
      <c r="J131" s="57" t="str">
        <f>Tableau1[[#This Row],[Code Article Laboratoire]]&amp;Tableau1[[#This Row],[Magasin]]</f>
        <v xml:space="preserve">008.0437Stock Non Range               </v>
      </c>
      <c r="K131" s="56">
        <v>0</v>
      </c>
      <c r="L131" s="56">
        <v>0</v>
      </c>
      <c r="M131" s="56">
        <v>0</v>
      </c>
      <c r="N131" s="56">
        <v>0</v>
      </c>
      <c r="O131" s="56">
        <v>0</v>
      </c>
      <c r="P131" s="56">
        <v>0</v>
      </c>
      <c r="Q131" s="56">
        <v>0</v>
      </c>
      <c r="R131" s="56">
        <v>1</v>
      </c>
      <c r="S131" s="56">
        <v>1</v>
      </c>
      <c r="T131" s="56">
        <v>0</v>
      </c>
    </row>
    <row r="132" spans="1:20" ht="12" customHeight="1" x14ac:dyDescent="0.2">
      <c r="A132" s="54" t="s">
        <v>42</v>
      </c>
      <c r="B132" s="54">
        <v>52</v>
      </c>
      <c r="C132" s="55" t="s">
        <v>45</v>
      </c>
      <c r="D132" s="54">
        <v>35410005546</v>
      </c>
      <c r="E132" s="54" t="s">
        <v>95</v>
      </c>
      <c r="F132" s="55" t="s">
        <v>788</v>
      </c>
      <c r="G132" s="56">
        <v>38</v>
      </c>
      <c r="H132" s="56">
        <v>38</v>
      </c>
      <c r="I132" s="56">
        <v>0</v>
      </c>
      <c r="J132" s="57" t="str">
        <f>Tableau1[[#This Row],[Code Article Laboratoire]]&amp;Tableau1[[#This Row],[Magasin]]</f>
        <v xml:space="preserve">008.0437Retour Attente Destruction    </v>
      </c>
      <c r="K132" s="56">
        <v>0</v>
      </c>
      <c r="L132" s="56">
        <v>0</v>
      </c>
      <c r="M132" s="56">
        <v>0</v>
      </c>
      <c r="N132" s="56">
        <v>0</v>
      </c>
      <c r="O132" s="56">
        <v>0</v>
      </c>
      <c r="P132" s="56">
        <v>0</v>
      </c>
      <c r="Q132" s="56">
        <v>0</v>
      </c>
      <c r="R132" s="56">
        <v>0</v>
      </c>
      <c r="S132" s="56">
        <v>0</v>
      </c>
      <c r="T132" s="56">
        <v>0</v>
      </c>
    </row>
    <row r="133" spans="1:20" ht="12" customHeight="1" x14ac:dyDescent="0.2">
      <c r="A133" s="54" t="s">
        <v>42</v>
      </c>
      <c r="B133" s="54">
        <v>42</v>
      </c>
      <c r="C133" s="55" t="s">
        <v>60</v>
      </c>
      <c r="D133" s="54">
        <v>35410005546</v>
      </c>
      <c r="E133" s="54" t="s">
        <v>95</v>
      </c>
      <c r="F133" s="55" t="s">
        <v>789</v>
      </c>
      <c r="G133" s="56">
        <v>7</v>
      </c>
      <c r="H133" s="56">
        <v>7</v>
      </c>
      <c r="I133" s="56">
        <v>0</v>
      </c>
      <c r="J133" s="57" t="str">
        <f>Tableau1[[#This Row],[Code Article Laboratoire]]&amp;Tableau1[[#This Row],[Magasin]]</f>
        <v xml:space="preserve">008.0437Perime                        </v>
      </c>
      <c r="K133" s="56">
        <v>0</v>
      </c>
      <c r="L133" s="56">
        <v>0</v>
      </c>
      <c r="M133" s="56">
        <v>0</v>
      </c>
      <c r="N133" s="56">
        <v>0</v>
      </c>
      <c r="O133" s="56">
        <v>0</v>
      </c>
      <c r="P133" s="56">
        <v>0</v>
      </c>
      <c r="Q133" s="56">
        <v>0</v>
      </c>
      <c r="R133" s="56">
        <v>0</v>
      </c>
      <c r="S133" s="56">
        <v>0</v>
      </c>
      <c r="T133" s="56">
        <v>0</v>
      </c>
    </row>
    <row r="134" spans="1:20" ht="12" customHeight="1" x14ac:dyDescent="0.2">
      <c r="A134" s="54" t="s">
        <v>42</v>
      </c>
      <c r="B134" s="54">
        <v>0</v>
      </c>
      <c r="C134" s="55" t="s">
        <v>43</v>
      </c>
      <c r="D134" s="54">
        <v>35410005546</v>
      </c>
      <c r="E134" s="54" t="s">
        <v>95</v>
      </c>
      <c r="F134" s="55" t="s">
        <v>790</v>
      </c>
      <c r="G134" s="56">
        <v>987</v>
      </c>
      <c r="H134" s="56">
        <v>1139</v>
      </c>
      <c r="I134" s="56">
        <v>0</v>
      </c>
      <c r="J134" s="57" t="str">
        <f>Tableau1[[#This Row],[Code Article Laboratoire]]&amp;Tableau1[[#This Row],[Magasin]]</f>
        <v>008.0437Disponible</v>
      </c>
      <c r="K134" s="56">
        <v>0</v>
      </c>
      <c r="L134" s="56">
        <v>1</v>
      </c>
      <c r="M134" s="56">
        <v>153</v>
      </c>
      <c r="N134" s="56">
        <v>0</v>
      </c>
      <c r="O134" s="56">
        <v>0</v>
      </c>
      <c r="P134" s="56">
        <v>0</v>
      </c>
      <c r="Q134" s="56">
        <v>0</v>
      </c>
      <c r="R134" s="56">
        <v>1</v>
      </c>
      <c r="S134" s="56">
        <v>1</v>
      </c>
      <c r="T134" s="56">
        <v>0</v>
      </c>
    </row>
    <row r="135" spans="1:20" ht="12" customHeight="1" x14ac:dyDescent="0.2">
      <c r="A135" s="54" t="s">
        <v>42</v>
      </c>
      <c r="B135" s="54">
        <v>52</v>
      </c>
      <c r="C135" s="55" t="s">
        <v>45</v>
      </c>
      <c r="D135" s="54">
        <v>35410005553</v>
      </c>
      <c r="E135" s="54" t="s">
        <v>96</v>
      </c>
      <c r="F135" s="55" t="s">
        <v>791</v>
      </c>
      <c r="G135" s="56">
        <v>6</v>
      </c>
      <c r="H135" s="56">
        <v>6</v>
      </c>
      <c r="I135" s="56">
        <v>0</v>
      </c>
      <c r="J135" s="57" t="str">
        <f>Tableau1[[#This Row],[Code Article Laboratoire]]&amp;Tableau1[[#This Row],[Magasin]]</f>
        <v xml:space="preserve">008.0442Retour Attente Destruction    </v>
      </c>
      <c r="K135" s="56">
        <v>0</v>
      </c>
      <c r="L135" s="56">
        <v>0</v>
      </c>
      <c r="M135" s="56">
        <v>0</v>
      </c>
      <c r="N135" s="56">
        <v>0</v>
      </c>
      <c r="O135" s="56">
        <v>0</v>
      </c>
      <c r="P135" s="56">
        <v>0</v>
      </c>
      <c r="Q135" s="56">
        <v>0</v>
      </c>
      <c r="R135" s="56">
        <v>0</v>
      </c>
      <c r="S135" s="56">
        <v>0</v>
      </c>
      <c r="T135" s="56">
        <v>0</v>
      </c>
    </row>
    <row r="136" spans="1:20" ht="12" customHeight="1" x14ac:dyDescent="0.2">
      <c r="A136" s="54" t="s">
        <v>42</v>
      </c>
      <c r="B136" s="54">
        <v>0</v>
      </c>
      <c r="C136" s="55" t="s">
        <v>43</v>
      </c>
      <c r="D136" s="54">
        <v>35410005553</v>
      </c>
      <c r="E136" s="54" t="s">
        <v>96</v>
      </c>
      <c r="F136" s="55" t="s">
        <v>792</v>
      </c>
      <c r="G136" s="56">
        <v>429</v>
      </c>
      <c r="H136" s="56">
        <v>447</v>
      </c>
      <c r="I136" s="56">
        <v>0</v>
      </c>
      <c r="J136" s="57" t="str">
        <f>Tableau1[[#This Row],[Code Article Laboratoire]]&amp;Tableau1[[#This Row],[Magasin]]</f>
        <v>008.0442Disponible</v>
      </c>
      <c r="K136" s="56">
        <v>0</v>
      </c>
      <c r="L136" s="56">
        <v>0</v>
      </c>
      <c r="M136" s="56">
        <v>18</v>
      </c>
      <c r="N136" s="56">
        <v>0</v>
      </c>
      <c r="O136" s="56">
        <v>0</v>
      </c>
      <c r="P136" s="56">
        <v>0</v>
      </c>
      <c r="Q136" s="56">
        <v>0</v>
      </c>
      <c r="R136" s="56">
        <v>0</v>
      </c>
      <c r="S136" s="56">
        <v>0</v>
      </c>
      <c r="T136" s="56">
        <v>0</v>
      </c>
    </row>
    <row r="137" spans="1:20" ht="12" customHeight="1" x14ac:dyDescent="0.2">
      <c r="A137" s="54" t="s">
        <v>42</v>
      </c>
      <c r="B137" s="54">
        <v>99</v>
      </c>
      <c r="C137" s="55" t="s">
        <v>732</v>
      </c>
      <c r="D137" s="54">
        <v>35410005561</v>
      </c>
      <c r="E137" s="54" t="s">
        <v>97</v>
      </c>
      <c r="F137" s="55" t="s">
        <v>793</v>
      </c>
      <c r="G137" s="56">
        <v>0</v>
      </c>
      <c r="H137" s="56">
        <v>0</v>
      </c>
      <c r="I137" s="56">
        <v>0</v>
      </c>
      <c r="J137" s="57" t="str">
        <f>Tableau1[[#This Row],[Code Article Laboratoire]]&amp;Tableau1[[#This Row],[Magasin]]</f>
        <v xml:space="preserve">008.0447Stock Non Range               </v>
      </c>
      <c r="K137" s="56">
        <v>0</v>
      </c>
      <c r="L137" s="56">
        <v>0</v>
      </c>
      <c r="M137" s="56">
        <v>0</v>
      </c>
      <c r="N137" s="56">
        <v>0</v>
      </c>
      <c r="O137" s="56">
        <v>0</v>
      </c>
      <c r="P137" s="56">
        <v>0</v>
      </c>
      <c r="Q137" s="56">
        <v>0</v>
      </c>
      <c r="R137" s="56">
        <v>509</v>
      </c>
      <c r="S137" s="56">
        <v>509</v>
      </c>
      <c r="T137" s="56">
        <v>0</v>
      </c>
    </row>
    <row r="138" spans="1:20" ht="12" customHeight="1" x14ac:dyDescent="0.2">
      <c r="A138" s="54" t="s">
        <v>42</v>
      </c>
      <c r="B138" s="54">
        <v>52</v>
      </c>
      <c r="C138" s="55" t="s">
        <v>45</v>
      </c>
      <c r="D138" s="54">
        <v>35410005561</v>
      </c>
      <c r="E138" s="54" t="s">
        <v>97</v>
      </c>
      <c r="F138" s="55" t="s">
        <v>794</v>
      </c>
      <c r="G138" s="56">
        <v>33</v>
      </c>
      <c r="H138" s="56">
        <v>30</v>
      </c>
      <c r="I138" s="56">
        <v>0</v>
      </c>
      <c r="J138" s="57" t="str">
        <f>Tableau1[[#This Row],[Code Article Laboratoire]]&amp;Tableau1[[#This Row],[Magasin]]</f>
        <v xml:space="preserve">008.0447Retour Attente Destruction    </v>
      </c>
      <c r="K138" s="56">
        <v>0</v>
      </c>
      <c r="L138" s="56">
        <v>0</v>
      </c>
      <c r="M138" s="56">
        <v>0</v>
      </c>
      <c r="N138" s="56">
        <v>0</v>
      </c>
      <c r="O138" s="56">
        <v>0</v>
      </c>
      <c r="P138" s="56">
        <v>0</v>
      </c>
      <c r="Q138" s="56">
        <v>0</v>
      </c>
      <c r="R138" s="56">
        <v>3</v>
      </c>
      <c r="S138" s="56">
        <v>0</v>
      </c>
      <c r="T138" s="56">
        <v>0</v>
      </c>
    </row>
    <row r="139" spans="1:20" ht="12" customHeight="1" x14ac:dyDescent="0.2">
      <c r="A139" s="54" t="s">
        <v>42</v>
      </c>
      <c r="B139" s="54">
        <v>0</v>
      </c>
      <c r="C139" s="55" t="s">
        <v>43</v>
      </c>
      <c r="D139" s="54">
        <v>35410005561</v>
      </c>
      <c r="E139" s="54" t="s">
        <v>97</v>
      </c>
      <c r="F139" s="55" t="s">
        <v>795</v>
      </c>
      <c r="G139" s="56">
        <v>719</v>
      </c>
      <c r="H139" s="56">
        <v>382</v>
      </c>
      <c r="I139" s="56">
        <v>500</v>
      </c>
      <c r="J139" s="57" t="str">
        <f>Tableau1[[#This Row],[Code Article Laboratoire]]&amp;Tableau1[[#This Row],[Magasin]]</f>
        <v>008.0447Disponible</v>
      </c>
      <c r="K139" s="56">
        <v>0</v>
      </c>
      <c r="L139" s="56">
        <v>12</v>
      </c>
      <c r="M139" s="56">
        <v>172</v>
      </c>
      <c r="N139" s="56">
        <v>0</v>
      </c>
      <c r="O139" s="56">
        <v>0</v>
      </c>
      <c r="P139" s="56">
        <v>0</v>
      </c>
      <c r="Q139" s="56">
        <v>0</v>
      </c>
      <c r="R139" s="56">
        <v>509</v>
      </c>
      <c r="S139" s="56">
        <v>512</v>
      </c>
      <c r="T139" s="56">
        <v>0</v>
      </c>
    </row>
    <row r="140" spans="1:20" ht="12" customHeight="1" x14ac:dyDescent="0.2">
      <c r="A140" s="54" t="s">
        <v>42</v>
      </c>
      <c r="B140" s="54">
        <v>99</v>
      </c>
      <c r="C140" s="55" t="s">
        <v>732</v>
      </c>
      <c r="D140" s="54">
        <v>35410005579</v>
      </c>
      <c r="E140" s="54" t="s">
        <v>98</v>
      </c>
      <c r="F140" s="55" t="s">
        <v>796</v>
      </c>
      <c r="G140" s="56">
        <v>0</v>
      </c>
      <c r="H140" s="56">
        <v>0</v>
      </c>
      <c r="I140" s="56">
        <v>0</v>
      </c>
      <c r="J140" s="57" t="str">
        <f>Tableau1[[#This Row],[Code Article Laboratoire]]&amp;Tableau1[[#This Row],[Magasin]]</f>
        <v xml:space="preserve">008.0452Stock Non Range               </v>
      </c>
      <c r="K140" s="56">
        <v>0</v>
      </c>
      <c r="L140" s="56">
        <v>0</v>
      </c>
      <c r="M140" s="56">
        <v>0</v>
      </c>
      <c r="N140" s="56">
        <v>0</v>
      </c>
      <c r="O140" s="56">
        <v>0</v>
      </c>
      <c r="P140" s="56">
        <v>0</v>
      </c>
      <c r="Q140" s="56">
        <v>0</v>
      </c>
      <c r="R140" s="56">
        <v>3</v>
      </c>
      <c r="S140" s="56">
        <v>3</v>
      </c>
      <c r="T140" s="56">
        <v>0</v>
      </c>
    </row>
    <row r="141" spans="1:20" ht="12" customHeight="1" x14ac:dyDescent="0.2">
      <c r="A141" s="54" t="s">
        <v>42</v>
      </c>
      <c r="B141" s="54">
        <v>52</v>
      </c>
      <c r="C141" s="55" t="s">
        <v>45</v>
      </c>
      <c r="D141" s="54">
        <v>35410005579</v>
      </c>
      <c r="E141" s="54" t="s">
        <v>98</v>
      </c>
      <c r="F141" s="55" t="s">
        <v>797</v>
      </c>
      <c r="G141" s="56">
        <v>125</v>
      </c>
      <c r="H141" s="56">
        <v>125</v>
      </c>
      <c r="I141" s="56">
        <v>0</v>
      </c>
      <c r="J141" s="57" t="str">
        <f>Tableau1[[#This Row],[Code Article Laboratoire]]&amp;Tableau1[[#This Row],[Magasin]]</f>
        <v xml:space="preserve">008.0452Retour Attente Destruction    </v>
      </c>
      <c r="K141" s="56">
        <v>0</v>
      </c>
      <c r="L141" s="56">
        <v>0</v>
      </c>
      <c r="M141" s="56">
        <v>0</v>
      </c>
      <c r="N141" s="56">
        <v>0</v>
      </c>
      <c r="O141" s="56">
        <v>0</v>
      </c>
      <c r="P141" s="56">
        <v>0</v>
      </c>
      <c r="Q141" s="56">
        <v>0</v>
      </c>
      <c r="R141" s="56">
        <v>0</v>
      </c>
      <c r="S141" s="56">
        <v>0</v>
      </c>
      <c r="T141" s="56">
        <v>0</v>
      </c>
    </row>
    <row r="142" spans="1:20" ht="12" customHeight="1" x14ac:dyDescent="0.2">
      <c r="A142" s="54" t="s">
        <v>42</v>
      </c>
      <c r="B142" s="54">
        <v>42</v>
      </c>
      <c r="C142" s="55" t="s">
        <v>60</v>
      </c>
      <c r="D142" s="54">
        <v>35410005579</v>
      </c>
      <c r="E142" s="54" t="s">
        <v>98</v>
      </c>
      <c r="F142" s="55" t="s">
        <v>798</v>
      </c>
      <c r="G142" s="56">
        <v>19</v>
      </c>
      <c r="H142" s="56">
        <v>19</v>
      </c>
      <c r="I142" s="56">
        <v>0</v>
      </c>
      <c r="J142" s="57" t="str">
        <f>Tableau1[[#This Row],[Code Article Laboratoire]]&amp;Tableau1[[#This Row],[Magasin]]</f>
        <v xml:space="preserve">008.0452Perime                        </v>
      </c>
      <c r="K142" s="56">
        <v>0</v>
      </c>
      <c r="L142" s="56">
        <v>0</v>
      </c>
      <c r="M142" s="56">
        <v>0</v>
      </c>
      <c r="N142" s="56">
        <v>0</v>
      </c>
      <c r="O142" s="56">
        <v>0</v>
      </c>
      <c r="P142" s="56">
        <v>0</v>
      </c>
      <c r="Q142" s="56">
        <v>0</v>
      </c>
      <c r="R142" s="56">
        <v>0</v>
      </c>
      <c r="S142" s="56">
        <v>0</v>
      </c>
      <c r="T142" s="56">
        <v>0</v>
      </c>
    </row>
    <row r="143" spans="1:20" ht="12" customHeight="1" x14ac:dyDescent="0.2">
      <c r="A143" s="54" t="s">
        <v>42</v>
      </c>
      <c r="B143" s="54">
        <v>0</v>
      </c>
      <c r="C143" s="55" t="s">
        <v>43</v>
      </c>
      <c r="D143" s="54">
        <v>35410005579</v>
      </c>
      <c r="E143" s="54" t="s">
        <v>98</v>
      </c>
      <c r="F143" s="55" t="s">
        <v>799</v>
      </c>
      <c r="G143" s="56">
        <v>673</v>
      </c>
      <c r="H143" s="56">
        <v>1019</v>
      </c>
      <c r="I143" s="56">
        <v>0</v>
      </c>
      <c r="J143" s="57" t="str">
        <f>Tableau1[[#This Row],[Code Article Laboratoire]]&amp;Tableau1[[#This Row],[Magasin]]</f>
        <v>008.0452Disponible</v>
      </c>
      <c r="K143" s="56">
        <v>0</v>
      </c>
      <c r="L143" s="56">
        <v>3</v>
      </c>
      <c r="M143" s="56">
        <v>349</v>
      </c>
      <c r="N143" s="56">
        <v>0</v>
      </c>
      <c r="O143" s="56">
        <v>0</v>
      </c>
      <c r="P143" s="56">
        <v>0</v>
      </c>
      <c r="Q143" s="56">
        <v>0</v>
      </c>
      <c r="R143" s="56">
        <v>3</v>
      </c>
      <c r="S143" s="56">
        <v>3</v>
      </c>
      <c r="T143" s="56">
        <v>0</v>
      </c>
    </row>
    <row r="144" spans="1:20" ht="12" customHeight="1" x14ac:dyDescent="0.2">
      <c r="A144" s="54" t="s">
        <v>42</v>
      </c>
      <c r="B144" s="54">
        <v>52</v>
      </c>
      <c r="C144" s="55" t="s">
        <v>45</v>
      </c>
      <c r="D144" s="54">
        <v>35410005587</v>
      </c>
      <c r="E144" s="54" t="s">
        <v>99</v>
      </c>
      <c r="F144" s="55" t="s">
        <v>800</v>
      </c>
      <c r="G144" s="56">
        <v>7</v>
      </c>
      <c r="H144" s="56">
        <v>7</v>
      </c>
      <c r="I144" s="56">
        <v>0</v>
      </c>
      <c r="J144" s="57" t="str">
        <f>Tableau1[[#This Row],[Code Article Laboratoire]]&amp;Tableau1[[#This Row],[Magasin]]</f>
        <v xml:space="preserve">008.0457Retour Attente Destruction    </v>
      </c>
      <c r="K144" s="56">
        <v>0</v>
      </c>
      <c r="L144" s="56">
        <v>0</v>
      </c>
      <c r="M144" s="56">
        <v>0</v>
      </c>
      <c r="N144" s="56">
        <v>0</v>
      </c>
      <c r="O144" s="56">
        <v>0</v>
      </c>
      <c r="P144" s="56">
        <v>0</v>
      </c>
      <c r="Q144" s="56">
        <v>0</v>
      </c>
      <c r="R144" s="56">
        <v>0</v>
      </c>
      <c r="S144" s="56">
        <v>0</v>
      </c>
      <c r="T144" s="56">
        <v>0</v>
      </c>
    </row>
    <row r="145" spans="1:20" ht="12" customHeight="1" x14ac:dyDescent="0.2">
      <c r="A145" s="54" t="s">
        <v>42</v>
      </c>
      <c r="B145" s="54">
        <v>0</v>
      </c>
      <c r="C145" s="55" t="s">
        <v>43</v>
      </c>
      <c r="D145" s="54">
        <v>35410005587</v>
      </c>
      <c r="E145" s="54" t="s">
        <v>99</v>
      </c>
      <c r="F145" s="55" t="s">
        <v>801</v>
      </c>
      <c r="G145" s="56">
        <v>160</v>
      </c>
      <c r="H145" s="56">
        <v>224</v>
      </c>
      <c r="I145" s="56">
        <v>0</v>
      </c>
      <c r="J145" s="57" t="str">
        <f>Tableau1[[#This Row],[Code Article Laboratoire]]&amp;Tableau1[[#This Row],[Magasin]]</f>
        <v>008.0457Disponible</v>
      </c>
      <c r="K145" s="56">
        <v>0</v>
      </c>
      <c r="L145" s="56">
        <v>0</v>
      </c>
      <c r="M145" s="56">
        <v>64</v>
      </c>
      <c r="N145" s="56">
        <v>0</v>
      </c>
      <c r="O145" s="56">
        <v>0</v>
      </c>
      <c r="P145" s="56">
        <v>0</v>
      </c>
      <c r="Q145" s="56">
        <v>0</v>
      </c>
      <c r="R145" s="56">
        <v>0</v>
      </c>
      <c r="S145" s="56">
        <v>0</v>
      </c>
      <c r="T145" s="56">
        <v>0</v>
      </c>
    </row>
    <row r="146" spans="1:20" ht="12" customHeight="1" x14ac:dyDescent="0.2">
      <c r="A146" s="54" t="s">
        <v>42</v>
      </c>
      <c r="B146" s="54">
        <v>52</v>
      </c>
      <c r="C146" s="55" t="s">
        <v>45</v>
      </c>
      <c r="D146" s="54">
        <v>35410005595</v>
      </c>
      <c r="E146" s="54" t="s">
        <v>100</v>
      </c>
      <c r="F146" s="55" t="s">
        <v>802</v>
      </c>
      <c r="G146" s="56">
        <v>1</v>
      </c>
      <c r="H146" s="56">
        <v>1</v>
      </c>
      <c r="I146" s="56">
        <v>0</v>
      </c>
      <c r="J146" s="57" t="str">
        <f>Tableau1[[#This Row],[Code Article Laboratoire]]&amp;Tableau1[[#This Row],[Magasin]]</f>
        <v xml:space="preserve">008.0462Retour Attente Destruction    </v>
      </c>
      <c r="K146" s="56">
        <v>0</v>
      </c>
      <c r="L146" s="56">
        <v>0</v>
      </c>
      <c r="M146" s="56">
        <v>0</v>
      </c>
      <c r="N146" s="56">
        <v>0</v>
      </c>
      <c r="O146" s="56">
        <v>0</v>
      </c>
      <c r="P146" s="56">
        <v>0</v>
      </c>
      <c r="Q146" s="56">
        <v>0</v>
      </c>
      <c r="R146" s="56">
        <v>0</v>
      </c>
      <c r="S146" s="56">
        <v>0</v>
      </c>
      <c r="T146" s="56">
        <v>0</v>
      </c>
    </row>
    <row r="147" spans="1:20" ht="12" customHeight="1" x14ac:dyDescent="0.2">
      <c r="A147" s="54" t="s">
        <v>42</v>
      </c>
      <c r="B147" s="54">
        <v>0</v>
      </c>
      <c r="C147" s="55" t="s">
        <v>43</v>
      </c>
      <c r="D147" s="54">
        <v>35410005595</v>
      </c>
      <c r="E147" s="54" t="s">
        <v>100</v>
      </c>
      <c r="F147" s="55" t="s">
        <v>803</v>
      </c>
      <c r="G147" s="56">
        <v>33</v>
      </c>
      <c r="H147" s="56">
        <v>34</v>
      </c>
      <c r="I147" s="56">
        <v>0</v>
      </c>
      <c r="J147" s="57" t="str">
        <f>Tableau1[[#This Row],[Code Article Laboratoire]]&amp;Tableau1[[#This Row],[Magasin]]</f>
        <v>008.0462Disponible</v>
      </c>
      <c r="K147" s="56">
        <v>0</v>
      </c>
      <c r="L147" s="56">
        <v>0</v>
      </c>
      <c r="M147" s="56">
        <v>1</v>
      </c>
      <c r="N147" s="56">
        <v>0</v>
      </c>
      <c r="O147" s="56">
        <v>0</v>
      </c>
      <c r="P147" s="56">
        <v>0</v>
      </c>
      <c r="Q147" s="56">
        <v>0</v>
      </c>
      <c r="R147" s="56">
        <v>0</v>
      </c>
      <c r="S147" s="56">
        <v>0</v>
      </c>
      <c r="T147" s="56">
        <v>0</v>
      </c>
    </row>
    <row r="148" spans="1:20" ht="12" customHeight="1" x14ac:dyDescent="0.2">
      <c r="A148" s="54" t="s">
        <v>42</v>
      </c>
      <c r="B148" s="54">
        <v>52</v>
      </c>
      <c r="C148" s="55" t="s">
        <v>45</v>
      </c>
      <c r="D148" s="54">
        <v>35410005603</v>
      </c>
      <c r="E148" s="54" t="s">
        <v>101</v>
      </c>
      <c r="F148" s="55" t="s">
        <v>804</v>
      </c>
      <c r="G148" s="56">
        <v>1</v>
      </c>
      <c r="H148" s="56">
        <v>1</v>
      </c>
      <c r="I148" s="56">
        <v>0</v>
      </c>
      <c r="J148" s="57" t="str">
        <f>Tableau1[[#This Row],[Code Article Laboratoire]]&amp;Tableau1[[#This Row],[Magasin]]</f>
        <v xml:space="preserve">008.0463Retour Attente Destruction    </v>
      </c>
      <c r="K148" s="56">
        <v>0</v>
      </c>
      <c r="L148" s="56">
        <v>0</v>
      </c>
      <c r="M148" s="56">
        <v>0</v>
      </c>
      <c r="N148" s="56">
        <v>0</v>
      </c>
      <c r="O148" s="56">
        <v>0</v>
      </c>
      <c r="P148" s="56">
        <v>0</v>
      </c>
      <c r="Q148" s="56">
        <v>0</v>
      </c>
      <c r="R148" s="56">
        <v>0</v>
      </c>
      <c r="S148" s="56">
        <v>0</v>
      </c>
      <c r="T148" s="56">
        <v>0</v>
      </c>
    </row>
    <row r="149" spans="1:20" ht="12" customHeight="1" x14ac:dyDescent="0.2">
      <c r="A149" s="54" t="s">
        <v>42</v>
      </c>
      <c r="B149" s="54">
        <v>0</v>
      </c>
      <c r="C149" s="55" t="s">
        <v>43</v>
      </c>
      <c r="D149" s="54">
        <v>35410005603</v>
      </c>
      <c r="E149" s="54" t="s">
        <v>101</v>
      </c>
      <c r="F149" s="55" t="s">
        <v>805</v>
      </c>
      <c r="G149" s="56">
        <v>241</v>
      </c>
      <c r="H149" s="56">
        <v>243</v>
      </c>
      <c r="I149" s="56">
        <v>0</v>
      </c>
      <c r="J149" s="57" t="str">
        <f>Tableau1[[#This Row],[Code Article Laboratoire]]&amp;Tableau1[[#This Row],[Magasin]]</f>
        <v>008.0463Disponible</v>
      </c>
      <c r="K149" s="56">
        <v>0</v>
      </c>
      <c r="L149" s="56">
        <v>0</v>
      </c>
      <c r="M149" s="56">
        <v>2</v>
      </c>
      <c r="N149" s="56">
        <v>0</v>
      </c>
      <c r="O149" s="56">
        <v>0</v>
      </c>
      <c r="P149" s="56">
        <v>0</v>
      </c>
      <c r="Q149" s="56">
        <v>0</v>
      </c>
      <c r="R149" s="56">
        <v>0</v>
      </c>
      <c r="S149" s="56">
        <v>0</v>
      </c>
      <c r="T149" s="56">
        <v>0</v>
      </c>
    </row>
    <row r="150" spans="1:20" ht="12" customHeight="1" x14ac:dyDescent="0.2">
      <c r="A150" s="54" t="s">
        <v>42</v>
      </c>
      <c r="B150" s="54">
        <v>0</v>
      </c>
      <c r="C150" s="55" t="s">
        <v>43</v>
      </c>
      <c r="D150" s="54">
        <v>35410005611</v>
      </c>
      <c r="E150" s="54" t="s">
        <v>102</v>
      </c>
      <c r="F150" s="55" t="s">
        <v>806</v>
      </c>
      <c r="G150" s="56">
        <v>940</v>
      </c>
      <c r="H150" s="56">
        <v>950</v>
      </c>
      <c r="I150" s="56">
        <v>0</v>
      </c>
      <c r="J150" s="57" t="str">
        <f>Tableau1[[#This Row],[Code Article Laboratoire]]&amp;Tableau1[[#This Row],[Magasin]]</f>
        <v>008.0464Disponible</v>
      </c>
      <c r="K150" s="56">
        <v>0</v>
      </c>
      <c r="L150" s="56">
        <v>0</v>
      </c>
      <c r="M150" s="56">
        <v>10</v>
      </c>
      <c r="N150" s="56">
        <v>0</v>
      </c>
      <c r="O150" s="56">
        <v>0</v>
      </c>
      <c r="P150" s="56">
        <v>0</v>
      </c>
      <c r="Q150" s="56">
        <v>0</v>
      </c>
      <c r="R150" s="56">
        <v>0</v>
      </c>
      <c r="S150" s="56">
        <v>0</v>
      </c>
      <c r="T150" s="56">
        <v>0</v>
      </c>
    </row>
    <row r="151" spans="1:20" ht="12" customHeight="1" x14ac:dyDescent="0.2">
      <c r="A151" s="54" t="s">
        <v>42</v>
      </c>
      <c r="B151" s="54">
        <v>0</v>
      </c>
      <c r="C151" s="55" t="s">
        <v>43</v>
      </c>
      <c r="D151" s="54">
        <v>35410007013</v>
      </c>
      <c r="E151" s="54" t="s">
        <v>103</v>
      </c>
      <c r="F151" s="55" t="s">
        <v>807</v>
      </c>
      <c r="G151" s="56">
        <v>31</v>
      </c>
      <c r="H151" s="56">
        <v>32</v>
      </c>
      <c r="I151" s="56">
        <v>0</v>
      </c>
      <c r="J151" s="57" t="str">
        <f>Tableau1[[#This Row],[Code Article Laboratoire]]&amp;Tableau1[[#This Row],[Magasin]]</f>
        <v>008.0465Disponible</v>
      </c>
      <c r="K151" s="56">
        <v>0</v>
      </c>
      <c r="L151" s="56">
        <v>0</v>
      </c>
      <c r="M151" s="56">
        <v>1</v>
      </c>
      <c r="N151" s="56">
        <v>0</v>
      </c>
      <c r="O151" s="56">
        <v>0</v>
      </c>
      <c r="P151" s="56">
        <v>0</v>
      </c>
      <c r="Q151" s="56">
        <v>0</v>
      </c>
      <c r="R151" s="56">
        <v>0</v>
      </c>
      <c r="S151" s="56">
        <v>0</v>
      </c>
      <c r="T151" s="56">
        <v>0</v>
      </c>
    </row>
    <row r="152" spans="1:20" ht="12" customHeight="1" x14ac:dyDescent="0.2">
      <c r="A152" s="54" t="s">
        <v>42</v>
      </c>
      <c r="B152" s="54">
        <v>0</v>
      </c>
      <c r="C152" s="55" t="s">
        <v>43</v>
      </c>
      <c r="D152" s="54">
        <v>35410006957</v>
      </c>
      <c r="E152" s="54" t="s">
        <v>104</v>
      </c>
      <c r="F152" s="55" t="s">
        <v>808</v>
      </c>
      <c r="G152" s="56">
        <v>609</v>
      </c>
      <c r="H152" s="56">
        <v>610</v>
      </c>
      <c r="I152" s="56">
        <v>0</v>
      </c>
      <c r="J152" s="57" t="str">
        <f>Tableau1[[#This Row],[Code Article Laboratoire]]&amp;Tableau1[[#This Row],[Magasin]]</f>
        <v>008.0466Disponible</v>
      </c>
      <c r="K152" s="56">
        <v>0</v>
      </c>
      <c r="L152" s="56">
        <v>0</v>
      </c>
      <c r="M152" s="56">
        <v>1</v>
      </c>
      <c r="N152" s="56">
        <v>0</v>
      </c>
      <c r="O152" s="56">
        <v>0</v>
      </c>
      <c r="P152" s="56">
        <v>0</v>
      </c>
      <c r="Q152" s="56">
        <v>0</v>
      </c>
      <c r="R152" s="56">
        <v>0</v>
      </c>
      <c r="S152" s="56">
        <v>0</v>
      </c>
      <c r="T152" s="56">
        <v>0</v>
      </c>
    </row>
    <row r="153" spans="1:20" ht="12" customHeight="1" x14ac:dyDescent="0.2">
      <c r="A153" s="54" t="s">
        <v>42</v>
      </c>
      <c r="B153" s="54">
        <v>0</v>
      </c>
      <c r="C153" s="55" t="s">
        <v>43</v>
      </c>
      <c r="D153" s="54">
        <v>35410005918</v>
      </c>
      <c r="E153" s="54" t="s">
        <v>105</v>
      </c>
      <c r="F153" s="55" t="s">
        <v>809</v>
      </c>
      <c r="G153" s="56">
        <v>10</v>
      </c>
      <c r="H153" s="56">
        <v>10</v>
      </c>
      <c r="I153" s="56">
        <v>0</v>
      </c>
      <c r="J153" s="57" t="str">
        <f>Tableau1[[#This Row],[Code Article Laboratoire]]&amp;Tableau1[[#This Row],[Magasin]]</f>
        <v>008.0467Disponible</v>
      </c>
      <c r="K153" s="56">
        <v>0</v>
      </c>
      <c r="L153" s="56">
        <v>0</v>
      </c>
      <c r="M153" s="56">
        <v>0</v>
      </c>
      <c r="N153" s="56">
        <v>0</v>
      </c>
      <c r="O153" s="56">
        <v>0</v>
      </c>
      <c r="P153" s="56">
        <v>0</v>
      </c>
      <c r="Q153" s="56">
        <v>0</v>
      </c>
      <c r="R153" s="56">
        <v>0</v>
      </c>
      <c r="S153" s="56">
        <v>0</v>
      </c>
      <c r="T153" s="56">
        <v>0</v>
      </c>
    </row>
    <row r="154" spans="1:20" ht="12" customHeight="1" x14ac:dyDescent="0.2">
      <c r="A154" s="54" t="s">
        <v>42</v>
      </c>
      <c r="B154" s="54">
        <v>52</v>
      </c>
      <c r="C154" s="55" t="s">
        <v>45</v>
      </c>
      <c r="D154" s="54">
        <v>35410005926</v>
      </c>
      <c r="E154" s="54" t="s">
        <v>106</v>
      </c>
      <c r="F154" s="55" t="s">
        <v>810</v>
      </c>
      <c r="G154" s="56">
        <v>1</v>
      </c>
      <c r="H154" s="56">
        <v>1</v>
      </c>
      <c r="I154" s="56">
        <v>0</v>
      </c>
      <c r="J154" s="57" t="str">
        <f>Tableau1[[#This Row],[Code Article Laboratoire]]&amp;Tableau1[[#This Row],[Magasin]]</f>
        <v xml:space="preserve">008.0468Retour Attente Destruction    </v>
      </c>
      <c r="K154" s="56">
        <v>0</v>
      </c>
      <c r="L154" s="56">
        <v>0</v>
      </c>
      <c r="M154" s="56">
        <v>0</v>
      </c>
      <c r="N154" s="56">
        <v>0</v>
      </c>
      <c r="O154" s="56">
        <v>0</v>
      </c>
      <c r="P154" s="56">
        <v>0</v>
      </c>
      <c r="Q154" s="56">
        <v>0</v>
      </c>
      <c r="R154" s="56">
        <v>0</v>
      </c>
      <c r="S154" s="56">
        <v>0</v>
      </c>
      <c r="T154" s="56">
        <v>0</v>
      </c>
    </row>
    <row r="155" spans="1:20" ht="12" customHeight="1" x14ac:dyDescent="0.2">
      <c r="A155" s="54" t="s">
        <v>42</v>
      </c>
      <c r="B155" s="54">
        <v>0</v>
      </c>
      <c r="C155" s="55" t="s">
        <v>43</v>
      </c>
      <c r="D155" s="54">
        <v>35410005926</v>
      </c>
      <c r="E155" s="54" t="s">
        <v>106</v>
      </c>
      <c r="F155" s="55" t="s">
        <v>811</v>
      </c>
      <c r="G155" s="56">
        <v>20</v>
      </c>
      <c r="H155" s="56">
        <v>30</v>
      </c>
      <c r="I155" s="56">
        <v>0</v>
      </c>
      <c r="J155" s="57" t="str">
        <f>Tableau1[[#This Row],[Code Article Laboratoire]]&amp;Tableau1[[#This Row],[Magasin]]</f>
        <v>008.0468Disponible</v>
      </c>
      <c r="K155" s="56">
        <v>0</v>
      </c>
      <c r="L155" s="56">
        <v>0</v>
      </c>
      <c r="M155" s="56">
        <v>10</v>
      </c>
      <c r="N155" s="56">
        <v>0</v>
      </c>
      <c r="O155" s="56">
        <v>0</v>
      </c>
      <c r="P155" s="56">
        <v>0</v>
      </c>
      <c r="Q155" s="56">
        <v>0</v>
      </c>
      <c r="R155" s="56">
        <v>0</v>
      </c>
      <c r="S155" s="56">
        <v>0</v>
      </c>
      <c r="T155" s="56">
        <v>0</v>
      </c>
    </row>
    <row r="156" spans="1:20" ht="12" customHeight="1" x14ac:dyDescent="0.2">
      <c r="A156" s="54" t="s">
        <v>42</v>
      </c>
      <c r="B156" s="54">
        <v>0</v>
      </c>
      <c r="C156" s="55" t="s">
        <v>43</v>
      </c>
      <c r="D156" s="54">
        <v>35410005934</v>
      </c>
      <c r="E156" s="54" t="s">
        <v>107</v>
      </c>
      <c r="F156" s="55" t="s">
        <v>812</v>
      </c>
      <c r="G156" s="56">
        <v>49</v>
      </c>
      <c r="H156" s="56">
        <v>49</v>
      </c>
      <c r="I156" s="56">
        <v>0</v>
      </c>
      <c r="J156" s="57" t="str">
        <f>Tableau1[[#This Row],[Code Article Laboratoire]]&amp;Tableau1[[#This Row],[Magasin]]</f>
        <v>008.0469Disponible</v>
      </c>
      <c r="K156" s="56">
        <v>0</v>
      </c>
      <c r="L156" s="56">
        <v>0</v>
      </c>
      <c r="M156" s="56">
        <v>0</v>
      </c>
      <c r="N156" s="56">
        <v>0</v>
      </c>
      <c r="O156" s="56">
        <v>0</v>
      </c>
      <c r="P156" s="56">
        <v>0</v>
      </c>
      <c r="Q156" s="56">
        <v>0</v>
      </c>
      <c r="R156" s="56">
        <v>0</v>
      </c>
      <c r="S156" s="56">
        <v>0</v>
      </c>
      <c r="T156" s="56">
        <v>0</v>
      </c>
    </row>
    <row r="157" spans="1:20" ht="12" customHeight="1" x14ac:dyDescent="0.2">
      <c r="A157" s="54" t="s">
        <v>42</v>
      </c>
      <c r="B157" s="54">
        <v>52</v>
      </c>
      <c r="C157" s="55" t="s">
        <v>45</v>
      </c>
      <c r="D157" s="54">
        <v>35410005942</v>
      </c>
      <c r="E157" s="54" t="s">
        <v>108</v>
      </c>
      <c r="F157" s="55" t="s">
        <v>813</v>
      </c>
      <c r="G157" s="56">
        <v>2</v>
      </c>
      <c r="H157" s="56">
        <v>2</v>
      </c>
      <c r="I157" s="56">
        <v>0</v>
      </c>
      <c r="J157" s="57" t="str">
        <f>Tableau1[[#This Row],[Code Article Laboratoire]]&amp;Tableau1[[#This Row],[Magasin]]</f>
        <v xml:space="preserve">008.0470Retour Attente Destruction    </v>
      </c>
      <c r="K157" s="56">
        <v>0</v>
      </c>
      <c r="L157" s="56">
        <v>0</v>
      </c>
      <c r="M157" s="56">
        <v>0</v>
      </c>
      <c r="N157" s="56">
        <v>0</v>
      </c>
      <c r="O157" s="56">
        <v>0</v>
      </c>
      <c r="P157" s="56">
        <v>0</v>
      </c>
      <c r="Q157" s="56">
        <v>0</v>
      </c>
      <c r="R157" s="56">
        <v>0</v>
      </c>
      <c r="S157" s="56">
        <v>0</v>
      </c>
      <c r="T157" s="56">
        <v>0</v>
      </c>
    </row>
    <row r="158" spans="1:20" ht="12" customHeight="1" x14ac:dyDescent="0.2">
      <c r="A158" s="54" t="s">
        <v>42</v>
      </c>
      <c r="B158" s="54">
        <v>0</v>
      </c>
      <c r="C158" s="55" t="s">
        <v>43</v>
      </c>
      <c r="D158" s="54">
        <v>35410005942</v>
      </c>
      <c r="E158" s="54" t="s">
        <v>108</v>
      </c>
      <c r="F158" s="55" t="s">
        <v>814</v>
      </c>
      <c r="G158" s="56">
        <v>5</v>
      </c>
      <c r="H158" s="56">
        <v>6</v>
      </c>
      <c r="I158" s="56">
        <v>0</v>
      </c>
      <c r="J158" s="57" t="str">
        <f>Tableau1[[#This Row],[Code Article Laboratoire]]&amp;Tableau1[[#This Row],[Magasin]]</f>
        <v>008.0470Disponible</v>
      </c>
      <c r="K158" s="56">
        <v>0</v>
      </c>
      <c r="L158" s="56">
        <v>0</v>
      </c>
      <c r="M158" s="56">
        <v>1</v>
      </c>
      <c r="N158" s="56">
        <v>0</v>
      </c>
      <c r="O158" s="56">
        <v>0</v>
      </c>
      <c r="P158" s="56">
        <v>0</v>
      </c>
      <c r="Q158" s="56">
        <v>0</v>
      </c>
      <c r="R158" s="56">
        <v>0</v>
      </c>
      <c r="S158" s="56">
        <v>0</v>
      </c>
      <c r="T158" s="56">
        <v>0</v>
      </c>
    </row>
    <row r="159" spans="1:20" ht="12" customHeight="1" x14ac:dyDescent="0.2">
      <c r="A159" s="54" t="s">
        <v>42</v>
      </c>
      <c r="B159" s="54">
        <v>0</v>
      </c>
      <c r="C159" s="55" t="s">
        <v>43</v>
      </c>
      <c r="D159" s="54">
        <v>35410005959</v>
      </c>
      <c r="E159" s="54" t="s">
        <v>109</v>
      </c>
      <c r="F159" s="55" t="s">
        <v>815</v>
      </c>
      <c r="G159" s="56">
        <v>11</v>
      </c>
      <c r="H159" s="56">
        <v>12</v>
      </c>
      <c r="I159" s="56">
        <v>0</v>
      </c>
      <c r="J159" s="57" t="str">
        <f>Tableau1[[#This Row],[Code Article Laboratoire]]&amp;Tableau1[[#This Row],[Magasin]]</f>
        <v>008.0471Disponible</v>
      </c>
      <c r="K159" s="56">
        <v>0</v>
      </c>
      <c r="L159" s="56">
        <v>0</v>
      </c>
      <c r="M159" s="56">
        <v>1</v>
      </c>
      <c r="N159" s="56">
        <v>0</v>
      </c>
      <c r="O159" s="56">
        <v>0</v>
      </c>
      <c r="P159" s="56">
        <v>0</v>
      </c>
      <c r="Q159" s="56">
        <v>0</v>
      </c>
      <c r="R159" s="56">
        <v>0</v>
      </c>
      <c r="S159" s="56">
        <v>0</v>
      </c>
      <c r="T159" s="56">
        <v>0</v>
      </c>
    </row>
    <row r="160" spans="1:20" ht="12" customHeight="1" x14ac:dyDescent="0.2">
      <c r="A160" s="54" t="s">
        <v>42</v>
      </c>
      <c r="B160" s="54">
        <v>0</v>
      </c>
      <c r="C160" s="55" t="s">
        <v>43</v>
      </c>
      <c r="D160" s="54">
        <v>35410007039</v>
      </c>
      <c r="E160" s="54" t="s">
        <v>110</v>
      </c>
      <c r="F160" s="55" t="s">
        <v>816</v>
      </c>
      <c r="G160" s="56">
        <v>16</v>
      </c>
      <c r="H160" s="56">
        <v>16</v>
      </c>
      <c r="I160" s="56">
        <v>0</v>
      </c>
      <c r="J160" s="57" t="str">
        <f>Tableau1[[#This Row],[Code Article Laboratoire]]&amp;Tableau1[[#This Row],[Magasin]]</f>
        <v>008.0472Disponible</v>
      </c>
      <c r="K160" s="56">
        <v>0</v>
      </c>
      <c r="L160" s="56">
        <v>0</v>
      </c>
      <c r="M160" s="56">
        <v>0</v>
      </c>
      <c r="N160" s="56">
        <v>0</v>
      </c>
      <c r="O160" s="56">
        <v>0</v>
      </c>
      <c r="P160" s="56">
        <v>0</v>
      </c>
      <c r="Q160" s="56">
        <v>0</v>
      </c>
      <c r="R160" s="56">
        <v>0</v>
      </c>
      <c r="S160" s="56">
        <v>0</v>
      </c>
      <c r="T160" s="56">
        <v>0</v>
      </c>
    </row>
    <row r="161" spans="1:20" ht="12" customHeight="1" x14ac:dyDescent="0.2">
      <c r="A161" s="54" t="s">
        <v>42</v>
      </c>
      <c r="B161" s="54">
        <v>0</v>
      </c>
      <c r="C161" s="55" t="s">
        <v>43</v>
      </c>
      <c r="D161" s="54">
        <v>35410007021</v>
      </c>
      <c r="E161" s="54" t="s">
        <v>111</v>
      </c>
      <c r="F161" s="55" t="s">
        <v>817</v>
      </c>
      <c r="G161" s="56">
        <v>10</v>
      </c>
      <c r="H161" s="56">
        <v>10</v>
      </c>
      <c r="I161" s="56">
        <v>0</v>
      </c>
      <c r="J161" s="57" t="str">
        <f>Tableau1[[#This Row],[Code Article Laboratoire]]&amp;Tableau1[[#This Row],[Magasin]]</f>
        <v>008.0486Disponible</v>
      </c>
      <c r="K161" s="56">
        <v>0</v>
      </c>
      <c r="L161" s="56">
        <v>0</v>
      </c>
      <c r="M161" s="56">
        <v>0</v>
      </c>
      <c r="N161" s="56">
        <v>0</v>
      </c>
      <c r="O161" s="56">
        <v>0</v>
      </c>
      <c r="P161" s="56">
        <v>0</v>
      </c>
      <c r="Q161" s="56">
        <v>0</v>
      </c>
      <c r="R161" s="56">
        <v>0</v>
      </c>
      <c r="S161" s="56">
        <v>0</v>
      </c>
      <c r="T161" s="56">
        <v>0</v>
      </c>
    </row>
    <row r="162" spans="1:20" ht="12" customHeight="1" x14ac:dyDescent="0.2">
      <c r="A162" s="54" t="s">
        <v>42</v>
      </c>
      <c r="B162" s="54">
        <v>99</v>
      </c>
      <c r="C162" s="55" t="s">
        <v>732</v>
      </c>
      <c r="D162" s="54">
        <v>35410000521</v>
      </c>
      <c r="E162" s="54" t="s">
        <v>112</v>
      </c>
      <c r="F162" s="55" t="s">
        <v>818</v>
      </c>
      <c r="G162" s="56">
        <v>0</v>
      </c>
      <c r="H162" s="56">
        <v>0</v>
      </c>
      <c r="I162" s="56">
        <v>0</v>
      </c>
      <c r="J162" s="57" t="str">
        <f>Tableau1[[#This Row],[Code Article Laboratoire]]&amp;Tableau1[[#This Row],[Magasin]]</f>
        <v xml:space="preserve">009.0005Stock Non Range               </v>
      </c>
      <c r="K162" s="56">
        <v>0</v>
      </c>
      <c r="L162" s="56">
        <v>0</v>
      </c>
      <c r="M162" s="56">
        <v>0</v>
      </c>
      <c r="N162" s="56">
        <v>0</v>
      </c>
      <c r="O162" s="56">
        <v>0</v>
      </c>
      <c r="P162" s="56">
        <v>0</v>
      </c>
      <c r="Q162" s="56">
        <v>0</v>
      </c>
      <c r="R162" s="56">
        <v>117</v>
      </c>
      <c r="S162" s="56">
        <v>117</v>
      </c>
      <c r="T162" s="56">
        <v>0</v>
      </c>
    </row>
    <row r="163" spans="1:20" ht="12" customHeight="1" x14ac:dyDescent="0.2">
      <c r="A163" s="54" t="s">
        <v>42</v>
      </c>
      <c r="B163" s="54">
        <v>52</v>
      </c>
      <c r="C163" s="55" t="s">
        <v>45</v>
      </c>
      <c r="D163" s="54">
        <v>35410000521</v>
      </c>
      <c r="E163" s="54" t="s">
        <v>112</v>
      </c>
      <c r="F163" s="55" t="s">
        <v>819</v>
      </c>
      <c r="G163" s="56">
        <v>24</v>
      </c>
      <c r="H163" s="56">
        <v>24</v>
      </c>
      <c r="I163" s="56">
        <v>0</v>
      </c>
      <c r="J163" s="57" t="str">
        <f>Tableau1[[#This Row],[Code Article Laboratoire]]&amp;Tableau1[[#This Row],[Magasin]]</f>
        <v xml:space="preserve">009.0005Retour Attente Destruction    </v>
      </c>
      <c r="K163" s="56">
        <v>0</v>
      </c>
      <c r="L163" s="56">
        <v>0</v>
      </c>
      <c r="M163" s="56">
        <v>0</v>
      </c>
      <c r="N163" s="56">
        <v>0</v>
      </c>
      <c r="O163" s="56">
        <v>0</v>
      </c>
      <c r="P163" s="56">
        <v>0</v>
      </c>
      <c r="Q163" s="56">
        <v>0</v>
      </c>
      <c r="R163" s="56">
        <v>0</v>
      </c>
      <c r="S163" s="56">
        <v>0</v>
      </c>
      <c r="T163" s="56">
        <v>0</v>
      </c>
    </row>
    <row r="164" spans="1:20" ht="12" customHeight="1" x14ac:dyDescent="0.2">
      <c r="A164" s="54" t="s">
        <v>42</v>
      </c>
      <c r="B164" s="54">
        <v>42</v>
      </c>
      <c r="C164" s="55" t="s">
        <v>60</v>
      </c>
      <c r="D164" s="54">
        <v>35410000521</v>
      </c>
      <c r="E164" s="54" t="s">
        <v>112</v>
      </c>
      <c r="F164" s="55" t="s">
        <v>820</v>
      </c>
      <c r="G164" s="56">
        <v>1</v>
      </c>
      <c r="H164" s="56">
        <v>1</v>
      </c>
      <c r="I164" s="56">
        <v>0</v>
      </c>
      <c r="J164" s="57" t="str">
        <f>Tableau1[[#This Row],[Code Article Laboratoire]]&amp;Tableau1[[#This Row],[Magasin]]</f>
        <v xml:space="preserve">009.0005Perime                        </v>
      </c>
      <c r="K164" s="56">
        <v>0</v>
      </c>
      <c r="L164" s="56">
        <v>0</v>
      </c>
      <c r="M164" s="56">
        <v>0</v>
      </c>
      <c r="N164" s="56">
        <v>0</v>
      </c>
      <c r="O164" s="56">
        <v>0</v>
      </c>
      <c r="P164" s="56">
        <v>0</v>
      </c>
      <c r="Q164" s="56">
        <v>0</v>
      </c>
      <c r="R164" s="56">
        <v>0</v>
      </c>
      <c r="S164" s="56">
        <v>0</v>
      </c>
      <c r="T164" s="56">
        <v>0</v>
      </c>
    </row>
    <row r="165" spans="1:20" ht="12" customHeight="1" x14ac:dyDescent="0.2">
      <c r="A165" s="54" t="s">
        <v>42</v>
      </c>
      <c r="B165" s="54">
        <v>0</v>
      </c>
      <c r="C165" s="55" t="s">
        <v>43</v>
      </c>
      <c r="D165" s="54">
        <v>35410000521</v>
      </c>
      <c r="E165" s="54" t="s">
        <v>112</v>
      </c>
      <c r="F165" s="55" t="s">
        <v>821</v>
      </c>
      <c r="G165" s="56">
        <v>83</v>
      </c>
      <c r="H165" s="56">
        <v>216</v>
      </c>
      <c r="I165" s="56">
        <v>0</v>
      </c>
      <c r="J165" s="57" t="str">
        <f>Tableau1[[#This Row],[Code Article Laboratoire]]&amp;Tableau1[[#This Row],[Magasin]]</f>
        <v>009.0005Disponible</v>
      </c>
      <c r="K165" s="56">
        <v>0</v>
      </c>
      <c r="L165" s="56">
        <v>117</v>
      </c>
      <c r="M165" s="56">
        <v>250</v>
      </c>
      <c r="N165" s="56">
        <v>0</v>
      </c>
      <c r="O165" s="56">
        <v>0</v>
      </c>
      <c r="P165" s="56">
        <v>0</v>
      </c>
      <c r="Q165" s="56">
        <v>0</v>
      </c>
      <c r="R165" s="56">
        <v>117</v>
      </c>
      <c r="S165" s="56">
        <v>117</v>
      </c>
      <c r="T165" s="56">
        <v>0</v>
      </c>
    </row>
    <row r="166" spans="1:20" ht="12" customHeight="1" x14ac:dyDescent="0.2">
      <c r="A166" s="54" t="s">
        <v>42</v>
      </c>
      <c r="B166" s="54">
        <v>0</v>
      </c>
      <c r="C166" s="55" t="s">
        <v>43</v>
      </c>
      <c r="D166" s="54">
        <v>35410000539</v>
      </c>
      <c r="E166" s="54" t="s">
        <v>113</v>
      </c>
      <c r="F166" s="55" t="s">
        <v>822</v>
      </c>
      <c r="G166" s="56">
        <v>34</v>
      </c>
      <c r="H166" s="56">
        <v>34</v>
      </c>
      <c r="I166" s="56">
        <v>0</v>
      </c>
      <c r="J166" s="57" t="str">
        <f>Tableau1[[#This Row],[Code Article Laboratoire]]&amp;Tableau1[[#This Row],[Magasin]]</f>
        <v>009.0010Disponible</v>
      </c>
      <c r="K166" s="56">
        <v>0</v>
      </c>
      <c r="L166" s="56">
        <v>0</v>
      </c>
      <c r="M166" s="56">
        <v>0</v>
      </c>
      <c r="N166" s="56">
        <v>0</v>
      </c>
      <c r="O166" s="56">
        <v>0</v>
      </c>
      <c r="P166" s="56">
        <v>0</v>
      </c>
      <c r="Q166" s="56">
        <v>0</v>
      </c>
      <c r="R166" s="56">
        <v>0</v>
      </c>
      <c r="S166" s="56">
        <v>0</v>
      </c>
      <c r="T166" s="56">
        <v>0</v>
      </c>
    </row>
    <row r="167" spans="1:20" ht="12" customHeight="1" x14ac:dyDescent="0.2">
      <c r="A167" s="54" t="s">
        <v>42</v>
      </c>
      <c r="B167" s="54">
        <v>52</v>
      </c>
      <c r="C167" s="55" t="s">
        <v>45</v>
      </c>
      <c r="D167" s="54">
        <v>35410000547</v>
      </c>
      <c r="E167" s="54" t="s">
        <v>114</v>
      </c>
      <c r="F167" s="55" t="s">
        <v>823</v>
      </c>
      <c r="G167" s="56">
        <v>1</v>
      </c>
      <c r="H167" s="56">
        <v>1</v>
      </c>
      <c r="I167" s="56">
        <v>0</v>
      </c>
      <c r="J167" s="57" t="str">
        <f>Tableau1[[#This Row],[Code Article Laboratoire]]&amp;Tableau1[[#This Row],[Magasin]]</f>
        <v xml:space="preserve">010.0000Retour Attente Destruction    </v>
      </c>
      <c r="K167" s="56">
        <v>0</v>
      </c>
      <c r="L167" s="56">
        <v>0</v>
      </c>
      <c r="M167" s="56">
        <v>0</v>
      </c>
      <c r="N167" s="56">
        <v>0</v>
      </c>
      <c r="O167" s="56">
        <v>0</v>
      </c>
      <c r="P167" s="56">
        <v>0</v>
      </c>
      <c r="Q167" s="56">
        <v>0</v>
      </c>
      <c r="R167" s="56">
        <v>0</v>
      </c>
      <c r="S167" s="56">
        <v>0</v>
      </c>
      <c r="T167" s="56">
        <v>0</v>
      </c>
    </row>
    <row r="168" spans="1:20" ht="12" customHeight="1" x14ac:dyDescent="0.2">
      <c r="A168" s="54" t="s">
        <v>42</v>
      </c>
      <c r="B168" s="54">
        <v>0</v>
      </c>
      <c r="C168" s="55" t="s">
        <v>43</v>
      </c>
      <c r="D168" s="54">
        <v>35410000547</v>
      </c>
      <c r="E168" s="54" t="s">
        <v>114</v>
      </c>
      <c r="F168" s="55" t="s">
        <v>824</v>
      </c>
      <c r="G168" s="56">
        <v>38</v>
      </c>
      <c r="H168" s="56">
        <v>38</v>
      </c>
      <c r="I168" s="56">
        <v>0</v>
      </c>
      <c r="J168" s="57" t="str">
        <f>Tableau1[[#This Row],[Code Article Laboratoire]]&amp;Tableau1[[#This Row],[Magasin]]</f>
        <v>010.0000Disponible</v>
      </c>
      <c r="K168" s="56">
        <v>0</v>
      </c>
      <c r="L168" s="56">
        <v>0</v>
      </c>
      <c r="M168" s="56">
        <v>0</v>
      </c>
      <c r="N168" s="56">
        <v>0</v>
      </c>
      <c r="O168" s="56">
        <v>0</v>
      </c>
      <c r="P168" s="56">
        <v>0</v>
      </c>
      <c r="Q168" s="56">
        <v>0</v>
      </c>
      <c r="R168" s="56">
        <v>0</v>
      </c>
      <c r="S168" s="56">
        <v>0</v>
      </c>
      <c r="T168" s="56">
        <v>0</v>
      </c>
    </row>
    <row r="169" spans="1:20" ht="12" customHeight="1" x14ac:dyDescent="0.2">
      <c r="A169" s="54" t="s">
        <v>42</v>
      </c>
      <c r="B169" s="54">
        <v>41</v>
      </c>
      <c r="C169" s="55" t="s">
        <v>58</v>
      </c>
      <c r="D169" s="54">
        <v>35410000570</v>
      </c>
      <c r="E169" s="54" t="s">
        <v>825</v>
      </c>
      <c r="F169" s="55" t="s">
        <v>826</v>
      </c>
      <c r="G169" s="56">
        <v>1</v>
      </c>
      <c r="H169" s="56">
        <v>1</v>
      </c>
      <c r="I169" s="56">
        <v>0</v>
      </c>
      <c r="J169" s="57" t="str">
        <f>Tableau1[[#This Row],[Code Article Laboratoire]]&amp;Tableau1[[#This Row],[Magasin]]</f>
        <v xml:space="preserve">010.0003Quarantaine A Detruire        </v>
      </c>
      <c r="K169" s="56">
        <v>0</v>
      </c>
      <c r="L169" s="56">
        <v>0</v>
      </c>
      <c r="M169" s="56">
        <v>0</v>
      </c>
      <c r="N169" s="56">
        <v>0</v>
      </c>
      <c r="O169" s="56">
        <v>0</v>
      </c>
      <c r="P169" s="56">
        <v>0</v>
      </c>
      <c r="Q169" s="56">
        <v>0</v>
      </c>
      <c r="R169" s="56">
        <v>0</v>
      </c>
      <c r="S169" s="56">
        <v>0</v>
      </c>
      <c r="T169" s="56">
        <v>0</v>
      </c>
    </row>
    <row r="170" spans="1:20" ht="12" customHeight="1" x14ac:dyDescent="0.2">
      <c r="A170" s="54" t="s">
        <v>42</v>
      </c>
      <c r="B170" s="54">
        <v>52</v>
      </c>
      <c r="C170" s="55" t="s">
        <v>45</v>
      </c>
      <c r="D170" s="54">
        <v>35410000588</v>
      </c>
      <c r="E170" s="54" t="s">
        <v>827</v>
      </c>
      <c r="F170" s="55" t="s">
        <v>828</v>
      </c>
      <c r="G170" s="56">
        <v>1</v>
      </c>
      <c r="H170" s="56">
        <v>1</v>
      </c>
      <c r="I170" s="56">
        <v>0</v>
      </c>
      <c r="J170" s="57" t="str">
        <f>Tableau1[[#This Row],[Code Article Laboratoire]]&amp;Tableau1[[#This Row],[Magasin]]</f>
        <v xml:space="preserve">010.0004Retour Attente Destruction    </v>
      </c>
      <c r="K170" s="56">
        <v>0</v>
      </c>
      <c r="L170" s="56">
        <v>0</v>
      </c>
      <c r="M170" s="56">
        <v>0</v>
      </c>
      <c r="N170" s="56">
        <v>0</v>
      </c>
      <c r="O170" s="56">
        <v>0</v>
      </c>
      <c r="P170" s="56">
        <v>0</v>
      </c>
      <c r="Q170" s="56">
        <v>0</v>
      </c>
      <c r="R170" s="56">
        <v>0</v>
      </c>
      <c r="S170" s="56">
        <v>0</v>
      </c>
      <c r="T170" s="56">
        <v>0</v>
      </c>
    </row>
    <row r="171" spans="1:20" ht="12" customHeight="1" x14ac:dyDescent="0.2">
      <c r="A171" s="54" t="s">
        <v>42</v>
      </c>
      <c r="B171" s="54">
        <v>52</v>
      </c>
      <c r="C171" s="55" t="s">
        <v>45</v>
      </c>
      <c r="D171" s="54">
        <v>35410000638</v>
      </c>
      <c r="E171" s="54" t="s">
        <v>115</v>
      </c>
      <c r="F171" s="55" t="s">
        <v>829</v>
      </c>
      <c r="G171" s="56">
        <v>2</v>
      </c>
      <c r="H171" s="56">
        <v>2</v>
      </c>
      <c r="I171" s="56">
        <v>0</v>
      </c>
      <c r="J171" s="57" t="str">
        <f>Tableau1[[#This Row],[Code Article Laboratoire]]&amp;Tableau1[[#This Row],[Magasin]]</f>
        <v xml:space="preserve">010.0017Retour Attente Destruction    </v>
      </c>
      <c r="K171" s="56">
        <v>0</v>
      </c>
      <c r="L171" s="56">
        <v>0</v>
      </c>
      <c r="M171" s="56">
        <v>0</v>
      </c>
      <c r="N171" s="56">
        <v>0</v>
      </c>
      <c r="O171" s="56">
        <v>0</v>
      </c>
      <c r="P171" s="56">
        <v>0</v>
      </c>
      <c r="Q171" s="56">
        <v>0</v>
      </c>
      <c r="R171" s="56">
        <v>0</v>
      </c>
      <c r="S171" s="56">
        <v>0</v>
      </c>
      <c r="T171" s="56">
        <v>0</v>
      </c>
    </row>
    <row r="172" spans="1:20" ht="12" customHeight="1" x14ac:dyDescent="0.2">
      <c r="A172" s="54" t="s">
        <v>42</v>
      </c>
      <c r="B172" s="54">
        <v>0</v>
      </c>
      <c r="C172" s="55" t="s">
        <v>43</v>
      </c>
      <c r="D172" s="54">
        <v>35410000638</v>
      </c>
      <c r="E172" s="54" t="s">
        <v>115</v>
      </c>
      <c r="F172" s="55" t="s">
        <v>830</v>
      </c>
      <c r="G172" s="56">
        <v>1</v>
      </c>
      <c r="H172" s="56">
        <v>1</v>
      </c>
      <c r="I172" s="56">
        <v>0</v>
      </c>
      <c r="J172" s="57" t="str">
        <f>Tableau1[[#This Row],[Code Article Laboratoire]]&amp;Tableau1[[#This Row],[Magasin]]</f>
        <v>010.0017Disponible</v>
      </c>
      <c r="K172" s="56">
        <v>0</v>
      </c>
      <c r="L172" s="56">
        <v>0</v>
      </c>
      <c r="M172" s="56">
        <v>0</v>
      </c>
      <c r="N172" s="56">
        <v>0</v>
      </c>
      <c r="O172" s="56">
        <v>0</v>
      </c>
      <c r="P172" s="56">
        <v>0</v>
      </c>
      <c r="Q172" s="56">
        <v>0</v>
      </c>
      <c r="R172" s="56">
        <v>0</v>
      </c>
      <c r="S172" s="56">
        <v>0</v>
      </c>
      <c r="T172" s="56">
        <v>0</v>
      </c>
    </row>
    <row r="173" spans="1:20" ht="12" customHeight="1" x14ac:dyDescent="0.2">
      <c r="A173" s="54" t="s">
        <v>42</v>
      </c>
      <c r="B173" s="54">
        <v>0</v>
      </c>
      <c r="C173" s="55" t="s">
        <v>43</v>
      </c>
      <c r="D173" s="54">
        <v>35410000687</v>
      </c>
      <c r="E173" s="54" t="s">
        <v>116</v>
      </c>
      <c r="F173" s="55" t="s">
        <v>831</v>
      </c>
      <c r="G173" s="56">
        <v>4</v>
      </c>
      <c r="H173" s="56">
        <v>4</v>
      </c>
      <c r="I173" s="56">
        <v>0</v>
      </c>
      <c r="J173" s="57" t="str">
        <f>Tableau1[[#This Row],[Code Article Laboratoire]]&amp;Tableau1[[#This Row],[Magasin]]</f>
        <v>010.0028Disponible</v>
      </c>
      <c r="K173" s="56">
        <v>0</v>
      </c>
      <c r="L173" s="56">
        <v>0</v>
      </c>
      <c r="M173" s="56">
        <v>0</v>
      </c>
      <c r="N173" s="56">
        <v>0</v>
      </c>
      <c r="O173" s="56">
        <v>0</v>
      </c>
      <c r="P173" s="56">
        <v>0</v>
      </c>
      <c r="Q173" s="56">
        <v>0</v>
      </c>
      <c r="R173" s="56">
        <v>0</v>
      </c>
      <c r="S173" s="56">
        <v>0</v>
      </c>
      <c r="T173" s="56">
        <v>0</v>
      </c>
    </row>
    <row r="174" spans="1:20" ht="12" customHeight="1" x14ac:dyDescent="0.2">
      <c r="A174" s="54" t="s">
        <v>42</v>
      </c>
      <c r="B174" s="54">
        <v>52</v>
      </c>
      <c r="C174" s="55" t="s">
        <v>45</v>
      </c>
      <c r="D174" s="54">
        <v>35410000695</v>
      </c>
      <c r="E174" s="54" t="s">
        <v>832</v>
      </c>
      <c r="F174" s="55" t="s">
        <v>833</v>
      </c>
      <c r="G174" s="56">
        <v>1</v>
      </c>
      <c r="H174" s="56">
        <v>1</v>
      </c>
      <c r="I174" s="56">
        <v>0</v>
      </c>
      <c r="J174" s="57" t="str">
        <f>Tableau1[[#This Row],[Code Article Laboratoire]]&amp;Tableau1[[#This Row],[Magasin]]</f>
        <v xml:space="preserve">010.0029Retour Attente Destruction    </v>
      </c>
      <c r="K174" s="56">
        <v>0</v>
      </c>
      <c r="L174" s="56">
        <v>0</v>
      </c>
      <c r="M174" s="56">
        <v>0</v>
      </c>
      <c r="N174" s="56">
        <v>0</v>
      </c>
      <c r="O174" s="56">
        <v>0</v>
      </c>
      <c r="P174" s="56">
        <v>0</v>
      </c>
      <c r="Q174" s="56">
        <v>0</v>
      </c>
      <c r="R174" s="56">
        <v>0</v>
      </c>
      <c r="S174" s="56">
        <v>0</v>
      </c>
      <c r="T174" s="56">
        <v>0</v>
      </c>
    </row>
    <row r="175" spans="1:20" ht="12" customHeight="1" x14ac:dyDescent="0.2">
      <c r="A175" s="54" t="s">
        <v>42</v>
      </c>
      <c r="B175" s="54">
        <v>52</v>
      </c>
      <c r="C175" s="55" t="s">
        <v>45</v>
      </c>
      <c r="D175" s="54">
        <v>35410000703</v>
      </c>
      <c r="E175" s="54" t="s">
        <v>834</v>
      </c>
      <c r="F175" s="55" t="s">
        <v>835</v>
      </c>
      <c r="G175" s="56">
        <v>1</v>
      </c>
      <c r="H175" s="56">
        <v>1</v>
      </c>
      <c r="I175" s="56">
        <v>0</v>
      </c>
      <c r="J175" s="57" t="str">
        <f>Tableau1[[#This Row],[Code Article Laboratoire]]&amp;Tableau1[[#This Row],[Magasin]]</f>
        <v xml:space="preserve">010.0030Retour Attente Destruction    </v>
      </c>
      <c r="K175" s="56">
        <v>0</v>
      </c>
      <c r="L175" s="56">
        <v>0</v>
      </c>
      <c r="M175" s="56">
        <v>0</v>
      </c>
      <c r="N175" s="56">
        <v>0</v>
      </c>
      <c r="O175" s="56">
        <v>0</v>
      </c>
      <c r="P175" s="56">
        <v>0</v>
      </c>
      <c r="Q175" s="56">
        <v>0</v>
      </c>
      <c r="R175" s="56">
        <v>0</v>
      </c>
      <c r="S175" s="56">
        <v>0</v>
      </c>
      <c r="T175" s="56">
        <v>0</v>
      </c>
    </row>
    <row r="176" spans="1:20" ht="12" customHeight="1" x14ac:dyDescent="0.2">
      <c r="A176" s="54" t="s">
        <v>42</v>
      </c>
      <c r="B176" s="54">
        <v>0</v>
      </c>
      <c r="C176" s="55" t="s">
        <v>43</v>
      </c>
      <c r="D176" s="54">
        <v>35410000711</v>
      </c>
      <c r="E176" s="54" t="s">
        <v>117</v>
      </c>
      <c r="F176" s="55" t="s">
        <v>836</v>
      </c>
      <c r="G176" s="56">
        <v>27</v>
      </c>
      <c r="H176" s="56">
        <v>27</v>
      </c>
      <c r="I176" s="56">
        <v>0</v>
      </c>
      <c r="J176" s="57" t="str">
        <f>Tableau1[[#This Row],[Code Article Laboratoire]]&amp;Tableau1[[#This Row],[Magasin]]</f>
        <v>010.0031Disponible</v>
      </c>
      <c r="K176" s="56">
        <v>0</v>
      </c>
      <c r="L176" s="56">
        <v>0</v>
      </c>
      <c r="M176" s="56">
        <v>0</v>
      </c>
      <c r="N176" s="56">
        <v>0</v>
      </c>
      <c r="O176" s="56">
        <v>0</v>
      </c>
      <c r="P176" s="56">
        <v>0</v>
      </c>
      <c r="Q176" s="56">
        <v>0</v>
      </c>
      <c r="R176" s="56">
        <v>0</v>
      </c>
      <c r="S176" s="56">
        <v>0</v>
      </c>
      <c r="T176" s="56">
        <v>0</v>
      </c>
    </row>
    <row r="177" spans="1:20" ht="12" customHeight="1" x14ac:dyDescent="0.2">
      <c r="A177" s="54" t="s">
        <v>42</v>
      </c>
      <c r="B177" s="54">
        <v>99</v>
      </c>
      <c r="C177" s="55" t="s">
        <v>732</v>
      </c>
      <c r="D177" s="54">
        <v>35410000752</v>
      </c>
      <c r="E177" s="54" t="s">
        <v>118</v>
      </c>
      <c r="F177" s="55" t="s">
        <v>837</v>
      </c>
      <c r="G177" s="56">
        <v>0</v>
      </c>
      <c r="H177" s="56">
        <v>1</v>
      </c>
      <c r="I177" s="56">
        <v>0</v>
      </c>
      <c r="J177" s="57" t="str">
        <f>Tableau1[[#This Row],[Code Article Laboratoire]]&amp;Tableau1[[#This Row],[Magasin]]</f>
        <v xml:space="preserve">010.0041Stock Non Range               </v>
      </c>
      <c r="K177" s="56">
        <v>0</v>
      </c>
      <c r="L177" s="56">
        <v>0</v>
      </c>
      <c r="M177" s="56">
        <v>0</v>
      </c>
      <c r="N177" s="56">
        <v>0</v>
      </c>
      <c r="O177" s="56">
        <v>0</v>
      </c>
      <c r="P177" s="56">
        <v>0</v>
      </c>
      <c r="Q177" s="56">
        <v>0</v>
      </c>
      <c r="R177" s="56">
        <v>0</v>
      </c>
      <c r="S177" s="56">
        <v>1</v>
      </c>
      <c r="T177" s="56">
        <v>0</v>
      </c>
    </row>
    <row r="178" spans="1:20" ht="12" customHeight="1" x14ac:dyDescent="0.2">
      <c r="A178" s="54" t="s">
        <v>42</v>
      </c>
      <c r="B178" s="54">
        <v>0</v>
      </c>
      <c r="C178" s="55" t="s">
        <v>43</v>
      </c>
      <c r="D178" s="54">
        <v>35410000752</v>
      </c>
      <c r="E178" s="54" t="s">
        <v>118</v>
      </c>
      <c r="F178" s="55" t="s">
        <v>838</v>
      </c>
      <c r="G178" s="56">
        <v>1</v>
      </c>
      <c r="H178" s="56">
        <v>0</v>
      </c>
      <c r="I178" s="56">
        <v>0</v>
      </c>
      <c r="J178" s="57" t="str">
        <f>Tableau1[[#This Row],[Code Article Laboratoire]]&amp;Tableau1[[#This Row],[Magasin]]</f>
        <v>010.0041Disponible</v>
      </c>
      <c r="K178" s="56">
        <v>0</v>
      </c>
      <c r="L178" s="56">
        <v>0</v>
      </c>
      <c r="M178" s="56">
        <v>0</v>
      </c>
      <c r="N178" s="56">
        <v>0</v>
      </c>
      <c r="O178" s="56">
        <v>0</v>
      </c>
      <c r="P178" s="56">
        <v>0</v>
      </c>
      <c r="Q178" s="56">
        <v>0</v>
      </c>
      <c r="R178" s="56">
        <v>1</v>
      </c>
      <c r="S178" s="56">
        <v>0</v>
      </c>
      <c r="T178" s="56">
        <v>0</v>
      </c>
    </row>
    <row r="179" spans="1:20" ht="12" customHeight="1" x14ac:dyDescent="0.2">
      <c r="A179" s="54" t="s">
        <v>42</v>
      </c>
      <c r="B179" s="54">
        <v>52</v>
      </c>
      <c r="C179" s="55" t="s">
        <v>45</v>
      </c>
      <c r="D179" s="54">
        <v>35410000760</v>
      </c>
      <c r="E179" s="54" t="s">
        <v>839</v>
      </c>
      <c r="F179" s="55" t="s">
        <v>840</v>
      </c>
      <c r="G179" s="56">
        <v>1</v>
      </c>
      <c r="H179" s="56">
        <v>1</v>
      </c>
      <c r="I179" s="56">
        <v>0</v>
      </c>
      <c r="J179" s="57" t="str">
        <f>Tableau1[[#This Row],[Code Article Laboratoire]]&amp;Tableau1[[#This Row],[Magasin]]</f>
        <v xml:space="preserve">010.0042Retour Attente Destruction    </v>
      </c>
      <c r="K179" s="56">
        <v>0</v>
      </c>
      <c r="L179" s="56">
        <v>0</v>
      </c>
      <c r="M179" s="56">
        <v>0</v>
      </c>
      <c r="N179" s="56">
        <v>0</v>
      </c>
      <c r="O179" s="56">
        <v>0</v>
      </c>
      <c r="P179" s="56">
        <v>0</v>
      </c>
      <c r="Q179" s="56">
        <v>0</v>
      </c>
      <c r="R179" s="56">
        <v>0</v>
      </c>
      <c r="S179" s="56">
        <v>0</v>
      </c>
      <c r="T179" s="56">
        <v>0</v>
      </c>
    </row>
    <row r="180" spans="1:20" ht="12" customHeight="1" x14ac:dyDescent="0.2">
      <c r="A180" s="54" t="s">
        <v>42</v>
      </c>
      <c r="B180" s="54">
        <v>0</v>
      </c>
      <c r="C180" s="55" t="s">
        <v>43</v>
      </c>
      <c r="D180" s="54">
        <v>35410005033</v>
      </c>
      <c r="E180" s="54" t="s">
        <v>119</v>
      </c>
      <c r="F180" s="55" t="s">
        <v>841</v>
      </c>
      <c r="G180" s="56">
        <v>1</v>
      </c>
      <c r="H180" s="56">
        <v>1</v>
      </c>
      <c r="I180" s="56">
        <v>0</v>
      </c>
      <c r="J180" s="57" t="str">
        <f>Tableau1[[#This Row],[Code Article Laboratoire]]&amp;Tableau1[[#This Row],[Magasin]]</f>
        <v>014.0000Disponible</v>
      </c>
      <c r="K180" s="56">
        <v>0</v>
      </c>
      <c r="L180" s="56">
        <v>0</v>
      </c>
      <c r="M180" s="56">
        <v>0</v>
      </c>
      <c r="N180" s="56">
        <v>0</v>
      </c>
      <c r="O180" s="56">
        <v>0</v>
      </c>
      <c r="P180" s="56">
        <v>0</v>
      </c>
      <c r="Q180" s="56">
        <v>0</v>
      </c>
      <c r="R180" s="56">
        <v>0</v>
      </c>
      <c r="S180" s="56">
        <v>0</v>
      </c>
      <c r="T180" s="56">
        <v>0</v>
      </c>
    </row>
    <row r="181" spans="1:20" ht="12" customHeight="1" x14ac:dyDescent="0.2">
      <c r="A181" s="54" t="s">
        <v>42</v>
      </c>
      <c r="B181" s="54">
        <v>0</v>
      </c>
      <c r="C181" s="55" t="s">
        <v>43</v>
      </c>
      <c r="D181" s="54">
        <v>35410000810</v>
      </c>
      <c r="E181" s="54" t="s">
        <v>120</v>
      </c>
      <c r="F181" s="55" t="s">
        <v>842</v>
      </c>
      <c r="G181" s="56">
        <v>21</v>
      </c>
      <c r="H181" s="56">
        <v>23</v>
      </c>
      <c r="I181" s="56">
        <v>0</v>
      </c>
      <c r="J181" s="57" t="str">
        <f>Tableau1[[#This Row],[Code Article Laboratoire]]&amp;Tableau1[[#This Row],[Magasin]]</f>
        <v>014.0004Disponible</v>
      </c>
      <c r="K181" s="56">
        <v>0</v>
      </c>
      <c r="L181" s="56">
        <v>0</v>
      </c>
      <c r="M181" s="56">
        <v>2</v>
      </c>
      <c r="N181" s="56">
        <v>0</v>
      </c>
      <c r="O181" s="56">
        <v>0</v>
      </c>
      <c r="P181" s="56">
        <v>0</v>
      </c>
      <c r="Q181" s="56">
        <v>0</v>
      </c>
      <c r="R181" s="56">
        <v>0</v>
      </c>
      <c r="S181" s="56">
        <v>0</v>
      </c>
      <c r="T181" s="56">
        <v>0</v>
      </c>
    </row>
    <row r="182" spans="1:20" ht="12" customHeight="1" x14ac:dyDescent="0.2">
      <c r="A182" s="54" t="s">
        <v>42</v>
      </c>
      <c r="B182" s="54">
        <v>0</v>
      </c>
      <c r="C182" s="55" t="s">
        <v>43</v>
      </c>
      <c r="D182" s="54">
        <v>35410000836</v>
      </c>
      <c r="E182" s="54" t="s">
        <v>121</v>
      </c>
      <c r="F182" s="55" t="s">
        <v>843</v>
      </c>
      <c r="G182" s="56">
        <v>12</v>
      </c>
      <c r="H182" s="56">
        <v>12</v>
      </c>
      <c r="I182" s="56">
        <v>0</v>
      </c>
      <c r="J182" s="57" t="str">
        <f>Tableau1[[#This Row],[Code Article Laboratoire]]&amp;Tableau1[[#This Row],[Magasin]]</f>
        <v>014.0023Disponible</v>
      </c>
      <c r="K182" s="56">
        <v>0</v>
      </c>
      <c r="L182" s="56">
        <v>0</v>
      </c>
      <c r="M182" s="56">
        <v>0</v>
      </c>
      <c r="N182" s="56">
        <v>0</v>
      </c>
      <c r="O182" s="56">
        <v>0</v>
      </c>
      <c r="P182" s="56">
        <v>0</v>
      </c>
      <c r="Q182" s="56">
        <v>0</v>
      </c>
      <c r="R182" s="56">
        <v>0</v>
      </c>
      <c r="S182" s="56">
        <v>0</v>
      </c>
      <c r="T182" s="56">
        <v>0</v>
      </c>
    </row>
    <row r="183" spans="1:20" ht="12" customHeight="1" x14ac:dyDescent="0.2">
      <c r="A183" s="54" t="s">
        <v>42</v>
      </c>
      <c r="B183" s="54">
        <v>0</v>
      </c>
      <c r="C183" s="55" t="s">
        <v>43</v>
      </c>
      <c r="D183" s="54">
        <v>35410000844</v>
      </c>
      <c r="E183" s="54" t="s">
        <v>122</v>
      </c>
      <c r="F183" s="55" t="s">
        <v>844</v>
      </c>
      <c r="G183" s="56">
        <v>6</v>
      </c>
      <c r="H183" s="56">
        <v>6</v>
      </c>
      <c r="I183" s="56">
        <v>0</v>
      </c>
      <c r="J183" s="57" t="str">
        <f>Tableau1[[#This Row],[Code Article Laboratoire]]&amp;Tableau1[[#This Row],[Magasin]]</f>
        <v>014.0027Disponible</v>
      </c>
      <c r="K183" s="56">
        <v>0</v>
      </c>
      <c r="L183" s="56">
        <v>0</v>
      </c>
      <c r="M183" s="56">
        <v>0</v>
      </c>
      <c r="N183" s="56">
        <v>0</v>
      </c>
      <c r="O183" s="56">
        <v>0</v>
      </c>
      <c r="P183" s="56">
        <v>0</v>
      </c>
      <c r="Q183" s="56">
        <v>0</v>
      </c>
      <c r="R183" s="56">
        <v>0</v>
      </c>
      <c r="S183" s="56">
        <v>0</v>
      </c>
      <c r="T183" s="56">
        <v>0</v>
      </c>
    </row>
    <row r="184" spans="1:20" ht="12" customHeight="1" x14ac:dyDescent="0.2">
      <c r="A184" s="54" t="s">
        <v>42</v>
      </c>
      <c r="B184" s="54">
        <v>0</v>
      </c>
      <c r="C184" s="55" t="s">
        <v>43</v>
      </c>
      <c r="D184" s="54">
        <v>35410004572</v>
      </c>
      <c r="E184" s="54" t="s">
        <v>123</v>
      </c>
      <c r="F184" s="55" t="s">
        <v>845</v>
      </c>
      <c r="G184" s="56">
        <v>10</v>
      </c>
      <c r="H184" s="56">
        <v>10</v>
      </c>
      <c r="I184" s="56">
        <v>0</v>
      </c>
      <c r="J184" s="57" t="str">
        <f>Tableau1[[#This Row],[Code Article Laboratoire]]&amp;Tableau1[[#This Row],[Magasin]]</f>
        <v>014.0030Disponible</v>
      </c>
      <c r="K184" s="56">
        <v>0</v>
      </c>
      <c r="L184" s="56">
        <v>0</v>
      </c>
      <c r="M184" s="56">
        <v>0</v>
      </c>
      <c r="N184" s="56">
        <v>0</v>
      </c>
      <c r="O184" s="56">
        <v>0</v>
      </c>
      <c r="P184" s="56">
        <v>0</v>
      </c>
      <c r="Q184" s="56">
        <v>0</v>
      </c>
      <c r="R184" s="56">
        <v>0</v>
      </c>
      <c r="S184" s="56">
        <v>0</v>
      </c>
      <c r="T184" s="56">
        <v>0</v>
      </c>
    </row>
    <row r="185" spans="1:20" ht="12" customHeight="1" x14ac:dyDescent="0.2">
      <c r="A185" s="54" t="s">
        <v>42</v>
      </c>
      <c r="B185" s="54">
        <v>0</v>
      </c>
      <c r="C185" s="55" t="s">
        <v>43</v>
      </c>
      <c r="D185" s="54">
        <v>35410006148</v>
      </c>
      <c r="E185" s="54" t="s">
        <v>124</v>
      </c>
      <c r="F185" s="55" t="s">
        <v>846</v>
      </c>
      <c r="G185" s="56">
        <v>10</v>
      </c>
      <c r="H185" s="56">
        <v>10</v>
      </c>
      <c r="I185" s="56">
        <v>0</v>
      </c>
      <c r="J185" s="57" t="str">
        <f>Tableau1[[#This Row],[Code Article Laboratoire]]&amp;Tableau1[[#This Row],[Magasin]]</f>
        <v>014.0110Disponible</v>
      </c>
      <c r="K185" s="56">
        <v>0</v>
      </c>
      <c r="L185" s="56">
        <v>0</v>
      </c>
      <c r="M185" s="56">
        <v>0</v>
      </c>
      <c r="N185" s="56">
        <v>0</v>
      </c>
      <c r="O185" s="56">
        <v>0</v>
      </c>
      <c r="P185" s="56">
        <v>0</v>
      </c>
      <c r="Q185" s="56">
        <v>0</v>
      </c>
      <c r="R185" s="56">
        <v>0</v>
      </c>
      <c r="S185" s="56">
        <v>0</v>
      </c>
      <c r="T185" s="56">
        <v>0</v>
      </c>
    </row>
    <row r="186" spans="1:20" ht="12" customHeight="1" x14ac:dyDescent="0.2">
      <c r="A186" s="54" t="s">
        <v>42</v>
      </c>
      <c r="B186" s="54">
        <v>0</v>
      </c>
      <c r="C186" s="55" t="s">
        <v>43</v>
      </c>
      <c r="D186" s="54">
        <v>35410000851</v>
      </c>
      <c r="E186" s="54" t="s">
        <v>125</v>
      </c>
      <c r="F186" s="55" t="s">
        <v>847</v>
      </c>
      <c r="G186" s="56">
        <v>18</v>
      </c>
      <c r="H186" s="56">
        <v>18</v>
      </c>
      <c r="I186" s="56">
        <v>0</v>
      </c>
      <c r="J186" s="57" t="str">
        <f>Tableau1[[#This Row],[Code Article Laboratoire]]&amp;Tableau1[[#This Row],[Magasin]]</f>
        <v>014.0111Disponible</v>
      </c>
      <c r="K186" s="56">
        <v>0</v>
      </c>
      <c r="L186" s="56">
        <v>0</v>
      </c>
      <c r="M186" s="56">
        <v>0</v>
      </c>
      <c r="N186" s="56">
        <v>0</v>
      </c>
      <c r="O186" s="56">
        <v>0</v>
      </c>
      <c r="P186" s="56">
        <v>0</v>
      </c>
      <c r="Q186" s="56">
        <v>0</v>
      </c>
      <c r="R186" s="56">
        <v>0</v>
      </c>
      <c r="S186" s="56">
        <v>0</v>
      </c>
      <c r="T186" s="56">
        <v>0</v>
      </c>
    </row>
    <row r="187" spans="1:20" ht="12" customHeight="1" x14ac:dyDescent="0.2">
      <c r="A187" s="54" t="s">
        <v>42</v>
      </c>
      <c r="B187" s="54">
        <v>99</v>
      </c>
      <c r="C187" s="55" t="s">
        <v>732</v>
      </c>
      <c r="D187" s="54">
        <v>35410000869</v>
      </c>
      <c r="E187" s="54" t="s">
        <v>126</v>
      </c>
      <c r="F187" s="55" t="s">
        <v>848</v>
      </c>
      <c r="G187" s="56">
        <v>1</v>
      </c>
      <c r="H187" s="56">
        <v>1</v>
      </c>
      <c r="I187" s="56">
        <v>0</v>
      </c>
      <c r="J187" s="57" t="str">
        <f>Tableau1[[#This Row],[Code Article Laboratoire]]&amp;Tableau1[[#This Row],[Magasin]]</f>
        <v xml:space="preserve">014.0211Stock Non Range               </v>
      </c>
      <c r="K187" s="56">
        <v>0</v>
      </c>
      <c r="L187" s="56">
        <v>0</v>
      </c>
      <c r="M187" s="56">
        <v>0</v>
      </c>
      <c r="N187" s="56">
        <v>0</v>
      </c>
      <c r="O187" s="56">
        <v>0</v>
      </c>
      <c r="P187" s="56">
        <v>0</v>
      </c>
      <c r="Q187" s="56">
        <v>0</v>
      </c>
      <c r="R187" s="56">
        <v>0</v>
      </c>
      <c r="S187" s="56">
        <v>0</v>
      </c>
      <c r="T187" s="56">
        <v>0</v>
      </c>
    </row>
    <row r="188" spans="1:20" ht="12" customHeight="1" x14ac:dyDescent="0.2">
      <c r="A188" s="54" t="s">
        <v>42</v>
      </c>
      <c r="B188" s="54">
        <v>52</v>
      </c>
      <c r="C188" s="55" t="s">
        <v>45</v>
      </c>
      <c r="D188" s="54">
        <v>35410000869</v>
      </c>
      <c r="E188" s="54" t="s">
        <v>126</v>
      </c>
      <c r="F188" s="55" t="s">
        <v>849</v>
      </c>
      <c r="G188" s="56">
        <v>3</v>
      </c>
      <c r="H188" s="56">
        <v>3</v>
      </c>
      <c r="I188" s="56">
        <v>0</v>
      </c>
      <c r="J188" s="57" t="str">
        <f>Tableau1[[#This Row],[Code Article Laboratoire]]&amp;Tableau1[[#This Row],[Magasin]]</f>
        <v xml:space="preserve">014.0211Retour Attente Destruction    </v>
      </c>
      <c r="K188" s="56">
        <v>0</v>
      </c>
      <c r="L188" s="56">
        <v>0</v>
      </c>
      <c r="M188" s="56">
        <v>0</v>
      </c>
      <c r="N188" s="56">
        <v>0</v>
      </c>
      <c r="O188" s="56">
        <v>0</v>
      </c>
      <c r="P188" s="56">
        <v>0</v>
      </c>
      <c r="Q188" s="56">
        <v>0</v>
      </c>
      <c r="R188" s="56">
        <v>0</v>
      </c>
      <c r="S188" s="56">
        <v>0</v>
      </c>
      <c r="T188" s="56">
        <v>0</v>
      </c>
    </row>
    <row r="189" spans="1:20" ht="12" customHeight="1" x14ac:dyDescent="0.2">
      <c r="A189" s="54" t="s">
        <v>42</v>
      </c>
      <c r="B189" s="54">
        <v>0</v>
      </c>
      <c r="C189" s="55" t="s">
        <v>43</v>
      </c>
      <c r="D189" s="54">
        <v>35410000869</v>
      </c>
      <c r="E189" s="54" t="s">
        <v>126</v>
      </c>
      <c r="F189" s="55" t="s">
        <v>850</v>
      </c>
      <c r="G189" s="56">
        <v>26</v>
      </c>
      <c r="H189" s="56">
        <v>26</v>
      </c>
      <c r="I189" s="56">
        <v>0</v>
      </c>
      <c r="J189" s="57" t="str">
        <f>Tableau1[[#This Row],[Code Article Laboratoire]]&amp;Tableau1[[#This Row],[Magasin]]</f>
        <v>014.0211Disponible</v>
      </c>
      <c r="K189" s="56">
        <v>0</v>
      </c>
      <c r="L189" s="56">
        <v>0</v>
      </c>
      <c r="M189" s="56">
        <v>0</v>
      </c>
      <c r="N189" s="56">
        <v>0</v>
      </c>
      <c r="O189" s="56">
        <v>0</v>
      </c>
      <c r="P189" s="56">
        <v>0</v>
      </c>
      <c r="Q189" s="56">
        <v>0</v>
      </c>
      <c r="R189" s="56">
        <v>0</v>
      </c>
      <c r="S189" s="56">
        <v>0</v>
      </c>
      <c r="T189" s="56">
        <v>0</v>
      </c>
    </row>
    <row r="190" spans="1:20" ht="12" customHeight="1" x14ac:dyDescent="0.2">
      <c r="A190" s="54" t="s">
        <v>42</v>
      </c>
      <c r="B190" s="54">
        <v>0</v>
      </c>
      <c r="C190" s="55" t="s">
        <v>43</v>
      </c>
      <c r="D190" s="54">
        <v>35410000877</v>
      </c>
      <c r="E190" s="54" t="s">
        <v>127</v>
      </c>
      <c r="F190" s="55" t="s">
        <v>851</v>
      </c>
      <c r="G190" s="56">
        <v>15</v>
      </c>
      <c r="H190" s="56">
        <v>15</v>
      </c>
      <c r="I190" s="56">
        <v>0</v>
      </c>
      <c r="J190" s="57" t="str">
        <f>Tableau1[[#This Row],[Code Article Laboratoire]]&amp;Tableau1[[#This Row],[Magasin]]</f>
        <v>017.0015Disponible</v>
      </c>
      <c r="K190" s="56">
        <v>0</v>
      </c>
      <c r="L190" s="56">
        <v>0</v>
      </c>
      <c r="M190" s="56">
        <v>0</v>
      </c>
      <c r="N190" s="56">
        <v>0</v>
      </c>
      <c r="O190" s="56">
        <v>0</v>
      </c>
      <c r="P190" s="56">
        <v>0</v>
      </c>
      <c r="Q190" s="56">
        <v>0</v>
      </c>
      <c r="R190" s="56">
        <v>0</v>
      </c>
      <c r="S190" s="56">
        <v>0</v>
      </c>
      <c r="T190" s="56">
        <v>0</v>
      </c>
    </row>
    <row r="191" spans="1:20" ht="12" customHeight="1" x14ac:dyDescent="0.2">
      <c r="A191" s="54" t="s">
        <v>42</v>
      </c>
      <c r="B191" s="54">
        <v>0</v>
      </c>
      <c r="C191" s="55" t="s">
        <v>43</v>
      </c>
      <c r="D191" s="54">
        <v>35410000885</v>
      </c>
      <c r="E191" s="54" t="s">
        <v>128</v>
      </c>
      <c r="F191" s="55" t="s">
        <v>852</v>
      </c>
      <c r="G191" s="56">
        <v>0</v>
      </c>
      <c r="H191" s="56">
        <v>3</v>
      </c>
      <c r="I191" s="56">
        <v>0</v>
      </c>
      <c r="J191" s="57" t="str">
        <f>Tableau1[[#This Row],[Code Article Laboratoire]]&amp;Tableau1[[#This Row],[Magasin]]</f>
        <v>020.0000Disponible</v>
      </c>
      <c r="K191" s="56">
        <v>0</v>
      </c>
      <c r="L191" s="56">
        <v>0</v>
      </c>
      <c r="M191" s="56">
        <v>3</v>
      </c>
      <c r="N191" s="56">
        <v>0</v>
      </c>
      <c r="O191" s="56">
        <v>0</v>
      </c>
      <c r="P191" s="56">
        <v>0</v>
      </c>
      <c r="Q191" s="56">
        <v>0</v>
      </c>
      <c r="R191" s="56">
        <v>0</v>
      </c>
      <c r="S191" s="56">
        <v>0</v>
      </c>
      <c r="T191" s="56">
        <v>0</v>
      </c>
    </row>
    <row r="192" spans="1:20" ht="12" customHeight="1" x14ac:dyDescent="0.2">
      <c r="A192" s="54" t="s">
        <v>42</v>
      </c>
      <c r="B192" s="54">
        <v>0</v>
      </c>
      <c r="C192" s="55" t="s">
        <v>43</v>
      </c>
      <c r="D192" s="54">
        <v>35410000893</v>
      </c>
      <c r="E192" s="54" t="s">
        <v>129</v>
      </c>
      <c r="F192" s="55" t="s">
        <v>853</v>
      </c>
      <c r="G192" s="56">
        <v>2</v>
      </c>
      <c r="H192" s="56">
        <v>2</v>
      </c>
      <c r="I192" s="56">
        <v>0</v>
      </c>
      <c r="J192" s="57" t="str">
        <f>Tableau1[[#This Row],[Code Article Laboratoire]]&amp;Tableau1[[#This Row],[Magasin]]</f>
        <v>020.0001Disponible</v>
      </c>
      <c r="K192" s="56">
        <v>0</v>
      </c>
      <c r="L192" s="56">
        <v>0</v>
      </c>
      <c r="M192" s="56">
        <v>0</v>
      </c>
      <c r="N192" s="56">
        <v>0</v>
      </c>
      <c r="O192" s="56">
        <v>0</v>
      </c>
      <c r="P192" s="56">
        <v>0</v>
      </c>
      <c r="Q192" s="56">
        <v>0</v>
      </c>
      <c r="R192" s="56">
        <v>0</v>
      </c>
      <c r="S192" s="56">
        <v>0</v>
      </c>
      <c r="T192" s="56">
        <v>0</v>
      </c>
    </row>
    <row r="193" spans="1:20" ht="12" customHeight="1" x14ac:dyDescent="0.2">
      <c r="A193" s="54" t="s">
        <v>42</v>
      </c>
      <c r="B193" s="54">
        <v>41</v>
      </c>
      <c r="C193" s="55" t="s">
        <v>58</v>
      </c>
      <c r="D193" s="54">
        <v>35410000901</v>
      </c>
      <c r="E193" s="54" t="s">
        <v>130</v>
      </c>
      <c r="F193" s="55" t="s">
        <v>854</v>
      </c>
      <c r="G193" s="56">
        <v>1</v>
      </c>
      <c r="H193" s="56">
        <v>1</v>
      </c>
      <c r="I193" s="56">
        <v>0</v>
      </c>
      <c r="J193" s="57" t="str">
        <f>Tableau1[[#This Row],[Code Article Laboratoire]]&amp;Tableau1[[#This Row],[Magasin]]</f>
        <v xml:space="preserve">020.0002Quarantaine A Detruire        </v>
      </c>
      <c r="K193" s="56">
        <v>0</v>
      </c>
      <c r="L193" s="56">
        <v>0</v>
      </c>
      <c r="M193" s="56">
        <v>0</v>
      </c>
      <c r="N193" s="56">
        <v>0</v>
      </c>
      <c r="O193" s="56">
        <v>0</v>
      </c>
      <c r="P193" s="56">
        <v>0</v>
      </c>
      <c r="Q193" s="56">
        <v>0</v>
      </c>
      <c r="R193" s="56">
        <v>0</v>
      </c>
      <c r="S193" s="56">
        <v>0</v>
      </c>
      <c r="T193" s="56">
        <v>0</v>
      </c>
    </row>
    <row r="194" spans="1:20" ht="12" customHeight="1" x14ac:dyDescent="0.2">
      <c r="A194" s="54" t="s">
        <v>42</v>
      </c>
      <c r="B194" s="54">
        <v>0</v>
      </c>
      <c r="C194" s="55" t="s">
        <v>43</v>
      </c>
      <c r="D194" s="54">
        <v>35410000901</v>
      </c>
      <c r="E194" s="54" t="s">
        <v>130</v>
      </c>
      <c r="F194" s="55" t="s">
        <v>855</v>
      </c>
      <c r="G194" s="56">
        <v>4</v>
      </c>
      <c r="H194" s="56">
        <v>5</v>
      </c>
      <c r="I194" s="56">
        <v>0</v>
      </c>
      <c r="J194" s="57" t="str">
        <f>Tableau1[[#This Row],[Code Article Laboratoire]]&amp;Tableau1[[#This Row],[Magasin]]</f>
        <v>020.0002Disponible</v>
      </c>
      <c r="K194" s="56">
        <v>0</v>
      </c>
      <c r="L194" s="56">
        <v>0</v>
      </c>
      <c r="M194" s="56">
        <v>1</v>
      </c>
      <c r="N194" s="56">
        <v>0</v>
      </c>
      <c r="O194" s="56">
        <v>0</v>
      </c>
      <c r="P194" s="56">
        <v>0</v>
      </c>
      <c r="Q194" s="56">
        <v>0</v>
      </c>
      <c r="R194" s="56">
        <v>0</v>
      </c>
      <c r="S194" s="56">
        <v>0</v>
      </c>
      <c r="T194" s="56">
        <v>0</v>
      </c>
    </row>
    <row r="195" spans="1:20" ht="12" customHeight="1" x14ac:dyDescent="0.2">
      <c r="A195" s="54" t="s">
        <v>42</v>
      </c>
      <c r="B195" s="54">
        <v>99</v>
      </c>
      <c r="C195" s="55" t="s">
        <v>732</v>
      </c>
      <c r="D195" s="54">
        <v>35410000919</v>
      </c>
      <c r="E195" s="54" t="s">
        <v>0</v>
      </c>
      <c r="F195" s="55" t="s">
        <v>856</v>
      </c>
      <c r="G195" s="56">
        <v>1</v>
      </c>
      <c r="H195" s="56">
        <v>0</v>
      </c>
      <c r="I195" s="56">
        <v>0</v>
      </c>
      <c r="J195" s="57" t="str">
        <f>Tableau1[[#This Row],[Code Article Laboratoire]]&amp;Tableau1[[#This Row],[Magasin]]</f>
        <v xml:space="preserve">024.0101Stock Non Range               </v>
      </c>
      <c r="K195" s="56">
        <v>0</v>
      </c>
      <c r="L195" s="56">
        <v>0</v>
      </c>
      <c r="M195" s="56">
        <v>0</v>
      </c>
      <c r="N195" s="56">
        <v>0</v>
      </c>
      <c r="O195" s="56">
        <v>0</v>
      </c>
      <c r="P195" s="56">
        <v>0</v>
      </c>
      <c r="Q195" s="56">
        <v>0</v>
      </c>
      <c r="R195" s="56">
        <v>1</v>
      </c>
      <c r="S195" s="56">
        <v>0</v>
      </c>
      <c r="T195" s="56">
        <v>0</v>
      </c>
    </row>
    <row r="196" spans="1:20" ht="12" customHeight="1" x14ac:dyDescent="0.2">
      <c r="A196" s="54" t="s">
        <v>42</v>
      </c>
      <c r="B196" s="54">
        <v>52</v>
      </c>
      <c r="C196" s="55" t="s">
        <v>45</v>
      </c>
      <c r="D196" s="54">
        <v>35410000919</v>
      </c>
      <c r="E196" s="54" t="s">
        <v>0</v>
      </c>
      <c r="F196" s="55" t="s">
        <v>857</v>
      </c>
      <c r="G196" s="56">
        <v>9</v>
      </c>
      <c r="H196" s="56">
        <v>9</v>
      </c>
      <c r="I196" s="56">
        <v>0</v>
      </c>
      <c r="J196" s="57" t="str">
        <f>Tableau1[[#This Row],[Code Article Laboratoire]]&amp;Tableau1[[#This Row],[Magasin]]</f>
        <v xml:space="preserve">024.0101Retour Attente Destruction    </v>
      </c>
      <c r="K196" s="56">
        <v>0</v>
      </c>
      <c r="L196" s="56">
        <v>0</v>
      </c>
      <c r="M196" s="56">
        <v>0</v>
      </c>
      <c r="N196" s="56">
        <v>0</v>
      </c>
      <c r="O196" s="56">
        <v>0</v>
      </c>
      <c r="P196" s="56">
        <v>0</v>
      </c>
      <c r="Q196" s="56">
        <v>0</v>
      </c>
      <c r="R196" s="56">
        <v>0</v>
      </c>
      <c r="S196" s="56">
        <v>0</v>
      </c>
      <c r="T196" s="56">
        <v>0</v>
      </c>
    </row>
    <row r="197" spans="1:20" ht="12" customHeight="1" x14ac:dyDescent="0.2">
      <c r="A197" s="54" t="s">
        <v>42</v>
      </c>
      <c r="B197" s="54">
        <v>41</v>
      </c>
      <c r="C197" s="55" t="s">
        <v>58</v>
      </c>
      <c r="D197" s="54">
        <v>35410000919</v>
      </c>
      <c r="E197" s="54" t="s">
        <v>0</v>
      </c>
      <c r="F197" s="55" t="s">
        <v>858</v>
      </c>
      <c r="G197" s="56">
        <v>1</v>
      </c>
      <c r="H197" s="56">
        <v>1</v>
      </c>
      <c r="I197" s="56">
        <v>0</v>
      </c>
      <c r="J197" s="57" t="str">
        <f>Tableau1[[#This Row],[Code Article Laboratoire]]&amp;Tableau1[[#This Row],[Magasin]]</f>
        <v xml:space="preserve">024.0101Quarantaine A Detruire        </v>
      </c>
      <c r="K197" s="56">
        <v>0</v>
      </c>
      <c r="L197" s="56">
        <v>0</v>
      </c>
      <c r="M197" s="56">
        <v>0</v>
      </c>
      <c r="N197" s="56">
        <v>0</v>
      </c>
      <c r="O197" s="56">
        <v>0</v>
      </c>
      <c r="P197" s="56">
        <v>0</v>
      </c>
      <c r="Q197" s="56">
        <v>0</v>
      </c>
      <c r="R197" s="56">
        <v>0</v>
      </c>
      <c r="S197" s="56">
        <v>0</v>
      </c>
      <c r="T197" s="56">
        <v>0</v>
      </c>
    </row>
    <row r="198" spans="1:20" ht="12" customHeight="1" x14ac:dyDescent="0.2">
      <c r="A198" s="54" t="s">
        <v>42</v>
      </c>
      <c r="B198" s="54">
        <v>42</v>
      </c>
      <c r="C198" s="55" t="s">
        <v>60</v>
      </c>
      <c r="D198" s="54">
        <v>35410000919</v>
      </c>
      <c r="E198" s="54" t="s">
        <v>0</v>
      </c>
      <c r="F198" s="55" t="s">
        <v>859</v>
      </c>
      <c r="G198" s="56">
        <v>2</v>
      </c>
      <c r="H198" s="56">
        <v>2</v>
      </c>
      <c r="I198" s="56">
        <v>0</v>
      </c>
      <c r="J198" s="57" t="str">
        <f>Tableau1[[#This Row],[Code Article Laboratoire]]&amp;Tableau1[[#This Row],[Magasin]]</f>
        <v xml:space="preserve">024.0101Perime                        </v>
      </c>
      <c r="K198" s="56">
        <v>0</v>
      </c>
      <c r="L198" s="56">
        <v>0</v>
      </c>
      <c r="M198" s="56">
        <v>0</v>
      </c>
      <c r="N198" s="56">
        <v>0</v>
      </c>
      <c r="O198" s="56">
        <v>0</v>
      </c>
      <c r="P198" s="56">
        <v>0</v>
      </c>
      <c r="Q198" s="56">
        <v>0</v>
      </c>
      <c r="R198" s="56">
        <v>0</v>
      </c>
      <c r="S198" s="56">
        <v>0</v>
      </c>
      <c r="T198" s="56">
        <v>0</v>
      </c>
    </row>
    <row r="199" spans="1:20" ht="12" customHeight="1" x14ac:dyDescent="0.2">
      <c r="A199" s="54" t="s">
        <v>42</v>
      </c>
      <c r="B199" s="54">
        <v>0</v>
      </c>
      <c r="C199" s="55" t="s">
        <v>43</v>
      </c>
      <c r="D199" s="54">
        <v>35410000919</v>
      </c>
      <c r="E199" s="54" t="s">
        <v>0</v>
      </c>
      <c r="F199" s="55" t="s">
        <v>860</v>
      </c>
      <c r="G199" s="56">
        <v>0</v>
      </c>
      <c r="H199" s="56">
        <v>238</v>
      </c>
      <c r="I199" s="56">
        <v>0</v>
      </c>
      <c r="J199" s="57" t="str">
        <f>Tableau1[[#This Row],[Code Article Laboratoire]]&amp;Tableau1[[#This Row],[Magasin]]</f>
        <v>024.0101Disponible</v>
      </c>
      <c r="K199" s="56">
        <v>0</v>
      </c>
      <c r="L199" s="56">
        <v>1</v>
      </c>
      <c r="M199" s="56">
        <v>238</v>
      </c>
      <c r="N199" s="56">
        <v>0</v>
      </c>
      <c r="O199" s="56">
        <v>0</v>
      </c>
      <c r="P199" s="56">
        <v>0</v>
      </c>
      <c r="Q199" s="56">
        <v>0</v>
      </c>
      <c r="R199" s="56">
        <v>0</v>
      </c>
      <c r="S199" s="56">
        <v>1</v>
      </c>
      <c r="T199" s="56">
        <v>0</v>
      </c>
    </row>
    <row r="200" spans="1:20" ht="12" customHeight="1" x14ac:dyDescent="0.2">
      <c r="A200" s="54" t="s">
        <v>42</v>
      </c>
      <c r="B200" s="54">
        <v>52</v>
      </c>
      <c r="C200" s="55" t="s">
        <v>45</v>
      </c>
      <c r="D200" s="54">
        <v>35410000935</v>
      </c>
      <c r="E200" s="54" t="s">
        <v>131</v>
      </c>
      <c r="F200" s="55" t="s">
        <v>861</v>
      </c>
      <c r="G200" s="56">
        <v>4</v>
      </c>
      <c r="H200" s="56">
        <v>2</v>
      </c>
      <c r="I200" s="56">
        <v>0</v>
      </c>
      <c r="J200" s="57" t="str">
        <f>Tableau1[[#This Row],[Code Article Laboratoire]]&amp;Tableau1[[#This Row],[Magasin]]</f>
        <v xml:space="preserve">026.2112Retour Attente Destruction    </v>
      </c>
      <c r="K200" s="56">
        <v>0</v>
      </c>
      <c r="L200" s="56">
        <v>0</v>
      </c>
      <c r="M200" s="56">
        <v>0</v>
      </c>
      <c r="N200" s="56">
        <v>0</v>
      </c>
      <c r="O200" s="56">
        <v>0</v>
      </c>
      <c r="P200" s="56">
        <v>0</v>
      </c>
      <c r="Q200" s="56">
        <v>0</v>
      </c>
      <c r="R200" s="56">
        <v>2</v>
      </c>
      <c r="S200" s="56">
        <v>0</v>
      </c>
      <c r="T200" s="56">
        <v>0</v>
      </c>
    </row>
    <row r="201" spans="1:20" ht="12" customHeight="1" x14ac:dyDescent="0.2">
      <c r="A201" s="54" t="s">
        <v>42</v>
      </c>
      <c r="B201" s="54">
        <v>0</v>
      </c>
      <c r="C201" s="55" t="s">
        <v>43</v>
      </c>
      <c r="D201" s="54">
        <v>35410000935</v>
      </c>
      <c r="E201" s="54" t="s">
        <v>131</v>
      </c>
      <c r="F201" s="55" t="s">
        <v>862</v>
      </c>
      <c r="G201" s="56">
        <v>13</v>
      </c>
      <c r="H201" s="56">
        <v>16</v>
      </c>
      <c r="I201" s="56">
        <v>0</v>
      </c>
      <c r="J201" s="57" t="str">
        <f>Tableau1[[#This Row],[Code Article Laboratoire]]&amp;Tableau1[[#This Row],[Magasin]]</f>
        <v>026.2112Disponible</v>
      </c>
      <c r="K201" s="56">
        <v>0</v>
      </c>
      <c r="L201" s="56">
        <v>2</v>
      </c>
      <c r="M201" s="56">
        <v>3</v>
      </c>
      <c r="N201" s="56">
        <v>0</v>
      </c>
      <c r="O201" s="56">
        <v>0</v>
      </c>
      <c r="P201" s="56">
        <v>0</v>
      </c>
      <c r="Q201" s="56">
        <v>0</v>
      </c>
      <c r="R201" s="56">
        <v>0</v>
      </c>
      <c r="S201" s="56">
        <v>2</v>
      </c>
      <c r="T201" s="56">
        <v>0</v>
      </c>
    </row>
    <row r="202" spans="1:20" ht="12" customHeight="1" x14ac:dyDescent="0.2">
      <c r="A202" s="54" t="s">
        <v>42</v>
      </c>
      <c r="B202" s="54">
        <v>0</v>
      </c>
      <c r="C202" s="55" t="s">
        <v>43</v>
      </c>
      <c r="D202" s="54">
        <v>35410006163</v>
      </c>
      <c r="E202" s="54" t="s">
        <v>132</v>
      </c>
      <c r="F202" s="55" t="s">
        <v>863</v>
      </c>
      <c r="G202" s="56">
        <v>4</v>
      </c>
      <c r="H202" s="56">
        <v>4</v>
      </c>
      <c r="I202" s="56">
        <v>0</v>
      </c>
      <c r="J202" s="57" t="str">
        <f>Tableau1[[#This Row],[Code Article Laboratoire]]&amp;Tableau1[[#This Row],[Magasin]]</f>
        <v>026.5110Disponible</v>
      </c>
      <c r="K202" s="56">
        <v>0</v>
      </c>
      <c r="L202" s="56">
        <v>0</v>
      </c>
      <c r="M202" s="56">
        <v>0</v>
      </c>
      <c r="N202" s="56">
        <v>0</v>
      </c>
      <c r="O202" s="56">
        <v>0</v>
      </c>
      <c r="P202" s="56">
        <v>0</v>
      </c>
      <c r="Q202" s="56">
        <v>0</v>
      </c>
      <c r="R202" s="56">
        <v>0</v>
      </c>
      <c r="S202" s="56">
        <v>0</v>
      </c>
      <c r="T202" s="56">
        <v>0</v>
      </c>
    </row>
    <row r="203" spans="1:20" ht="12" customHeight="1" x14ac:dyDescent="0.2">
      <c r="A203" s="54" t="s">
        <v>42</v>
      </c>
      <c r="B203" s="54">
        <v>52</v>
      </c>
      <c r="C203" s="55" t="s">
        <v>45</v>
      </c>
      <c r="D203" s="54">
        <v>35410000943</v>
      </c>
      <c r="E203" s="54" t="s">
        <v>864</v>
      </c>
      <c r="F203" s="55" t="s">
        <v>865</v>
      </c>
      <c r="G203" s="56">
        <v>2</v>
      </c>
      <c r="H203" s="56">
        <v>2</v>
      </c>
      <c r="I203" s="56">
        <v>0</v>
      </c>
      <c r="J203" s="57" t="str">
        <f>Tableau1[[#This Row],[Code Article Laboratoire]]&amp;Tableau1[[#This Row],[Magasin]]</f>
        <v xml:space="preserve">026.5112Retour Attente Destruction    </v>
      </c>
      <c r="K203" s="56">
        <v>0</v>
      </c>
      <c r="L203" s="56">
        <v>0</v>
      </c>
      <c r="M203" s="56">
        <v>0</v>
      </c>
      <c r="N203" s="56">
        <v>0</v>
      </c>
      <c r="O203" s="56">
        <v>0</v>
      </c>
      <c r="P203" s="56">
        <v>0</v>
      </c>
      <c r="Q203" s="56">
        <v>0</v>
      </c>
      <c r="R203" s="56">
        <v>0</v>
      </c>
      <c r="S203" s="56">
        <v>0</v>
      </c>
      <c r="T203" s="56">
        <v>0</v>
      </c>
    </row>
    <row r="204" spans="1:20" ht="12" customHeight="1" x14ac:dyDescent="0.2">
      <c r="A204" s="54" t="s">
        <v>42</v>
      </c>
      <c r="B204" s="54">
        <v>42</v>
      </c>
      <c r="C204" s="55" t="s">
        <v>60</v>
      </c>
      <c r="D204" s="54">
        <v>35410000943</v>
      </c>
      <c r="E204" s="54" t="s">
        <v>864</v>
      </c>
      <c r="F204" s="55" t="s">
        <v>866</v>
      </c>
      <c r="G204" s="56">
        <v>1</v>
      </c>
      <c r="H204" s="56">
        <v>1</v>
      </c>
      <c r="I204" s="56">
        <v>0</v>
      </c>
      <c r="J204" s="57" t="str">
        <f>Tableau1[[#This Row],[Code Article Laboratoire]]&amp;Tableau1[[#This Row],[Magasin]]</f>
        <v xml:space="preserve">026.5112Perime                        </v>
      </c>
      <c r="K204" s="56">
        <v>0</v>
      </c>
      <c r="L204" s="56">
        <v>0</v>
      </c>
      <c r="M204" s="56">
        <v>0</v>
      </c>
      <c r="N204" s="56">
        <v>0</v>
      </c>
      <c r="O204" s="56">
        <v>0</v>
      </c>
      <c r="P204" s="56">
        <v>0</v>
      </c>
      <c r="Q204" s="56">
        <v>0</v>
      </c>
      <c r="R204" s="56">
        <v>0</v>
      </c>
      <c r="S204" s="56">
        <v>0</v>
      </c>
      <c r="T204" s="56">
        <v>0</v>
      </c>
    </row>
    <row r="205" spans="1:20" ht="12" customHeight="1" x14ac:dyDescent="0.2">
      <c r="A205" s="54" t="s">
        <v>42</v>
      </c>
      <c r="B205" s="54">
        <v>0</v>
      </c>
      <c r="C205" s="55" t="s">
        <v>43</v>
      </c>
      <c r="D205" s="54">
        <v>35410000950</v>
      </c>
      <c r="E205" s="54" t="s">
        <v>133</v>
      </c>
      <c r="F205" s="55" t="s">
        <v>867</v>
      </c>
      <c r="G205" s="56">
        <v>0</v>
      </c>
      <c r="H205" s="56">
        <v>4</v>
      </c>
      <c r="I205" s="56">
        <v>0</v>
      </c>
      <c r="J205" s="57" t="str">
        <f>Tableau1[[#This Row],[Code Article Laboratoire]]&amp;Tableau1[[#This Row],[Magasin]]</f>
        <v>026.8113Disponible</v>
      </c>
      <c r="K205" s="56">
        <v>0</v>
      </c>
      <c r="L205" s="56">
        <v>0</v>
      </c>
      <c r="M205" s="56">
        <v>4</v>
      </c>
      <c r="N205" s="56">
        <v>0</v>
      </c>
      <c r="O205" s="56">
        <v>0</v>
      </c>
      <c r="P205" s="56">
        <v>0</v>
      </c>
      <c r="Q205" s="56">
        <v>0</v>
      </c>
      <c r="R205" s="56">
        <v>0</v>
      </c>
      <c r="S205" s="56">
        <v>0</v>
      </c>
      <c r="T205" s="56">
        <v>0</v>
      </c>
    </row>
    <row r="206" spans="1:20" ht="12" customHeight="1" x14ac:dyDescent="0.2">
      <c r="A206" s="54" t="s">
        <v>42</v>
      </c>
      <c r="B206" s="54">
        <v>0</v>
      </c>
      <c r="C206" s="55" t="s">
        <v>43</v>
      </c>
      <c r="D206" s="54">
        <v>35410000992</v>
      </c>
      <c r="E206" s="54" t="s">
        <v>134</v>
      </c>
      <c r="F206" s="55" t="s">
        <v>868</v>
      </c>
      <c r="G206" s="56">
        <v>1</v>
      </c>
      <c r="H206" s="56">
        <v>6</v>
      </c>
      <c r="I206" s="56">
        <v>0</v>
      </c>
      <c r="J206" s="57" t="str">
        <f>Tableau1[[#This Row],[Code Article Laboratoire]]&amp;Tableau1[[#This Row],[Magasin]]</f>
        <v>071.0000Disponible</v>
      </c>
      <c r="K206" s="56">
        <v>0</v>
      </c>
      <c r="L206" s="56">
        <v>0</v>
      </c>
      <c r="M206" s="56">
        <v>5</v>
      </c>
      <c r="N206" s="56">
        <v>0</v>
      </c>
      <c r="O206" s="56">
        <v>0</v>
      </c>
      <c r="P206" s="56">
        <v>0</v>
      </c>
      <c r="Q206" s="56">
        <v>0</v>
      </c>
      <c r="R206" s="56">
        <v>0</v>
      </c>
      <c r="S206" s="56">
        <v>0</v>
      </c>
      <c r="T206" s="56">
        <v>0</v>
      </c>
    </row>
    <row r="207" spans="1:20" ht="12" customHeight="1" x14ac:dyDescent="0.2">
      <c r="A207" s="54" t="s">
        <v>42</v>
      </c>
      <c r="B207" s="54">
        <v>0</v>
      </c>
      <c r="C207" s="55" t="s">
        <v>43</v>
      </c>
      <c r="D207" s="54">
        <v>35410001008</v>
      </c>
      <c r="E207" s="54" t="s">
        <v>135</v>
      </c>
      <c r="F207" s="55" t="s">
        <v>869</v>
      </c>
      <c r="G207" s="56">
        <v>8</v>
      </c>
      <c r="H207" s="56">
        <v>8</v>
      </c>
      <c r="I207" s="56">
        <v>0</v>
      </c>
      <c r="J207" s="57" t="str">
        <f>Tableau1[[#This Row],[Code Article Laboratoire]]&amp;Tableau1[[#This Row],[Magasin]]</f>
        <v>071.0001Disponible</v>
      </c>
      <c r="K207" s="56">
        <v>0</v>
      </c>
      <c r="L207" s="56">
        <v>0</v>
      </c>
      <c r="M207" s="56">
        <v>0</v>
      </c>
      <c r="N207" s="56">
        <v>0</v>
      </c>
      <c r="O207" s="56">
        <v>0</v>
      </c>
      <c r="P207" s="56">
        <v>0</v>
      </c>
      <c r="Q207" s="56">
        <v>0</v>
      </c>
      <c r="R207" s="56">
        <v>0</v>
      </c>
      <c r="S207" s="56">
        <v>0</v>
      </c>
      <c r="T207" s="56">
        <v>0</v>
      </c>
    </row>
    <row r="208" spans="1:20" ht="12" customHeight="1" x14ac:dyDescent="0.2">
      <c r="A208" s="54" t="s">
        <v>42</v>
      </c>
      <c r="B208" s="54">
        <v>0</v>
      </c>
      <c r="C208" s="55" t="s">
        <v>43</v>
      </c>
      <c r="D208" s="54">
        <v>35410006171</v>
      </c>
      <c r="E208" s="54" t="s">
        <v>136</v>
      </c>
      <c r="F208" s="55" t="s">
        <v>870</v>
      </c>
      <c r="G208" s="56">
        <v>5</v>
      </c>
      <c r="H208" s="56">
        <v>5</v>
      </c>
      <c r="I208" s="56">
        <v>0</v>
      </c>
      <c r="J208" s="57" t="str">
        <f>Tableau1[[#This Row],[Code Article Laboratoire]]&amp;Tableau1[[#This Row],[Magasin]]</f>
        <v>071.0002-Disponible</v>
      </c>
      <c r="K208" s="56">
        <v>0</v>
      </c>
      <c r="L208" s="56">
        <v>0</v>
      </c>
      <c r="M208" s="56">
        <v>0</v>
      </c>
      <c r="N208" s="56">
        <v>0</v>
      </c>
      <c r="O208" s="56">
        <v>0</v>
      </c>
      <c r="P208" s="56">
        <v>0</v>
      </c>
      <c r="Q208" s="56">
        <v>0</v>
      </c>
      <c r="R208" s="56">
        <v>0</v>
      </c>
      <c r="S208" s="56">
        <v>0</v>
      </c>
      <c r="T208" s="56">
        <v>0</v>
      </c>
    </row>
    <row r="209" spans="1:20" ht="12" customHeight="1" x14ac:dyDescent="0.2">
      <c r="A209" s="54" t="s">
        <v>42</v>
      </c>
      <c r="B209" s="54">
        <v>52</v>
      </c>
      <c r="C209" s="55" t="s">
        <v>45</v>
      </c>
      <c r="D209" s="54">
        <v>35410001016</v>
      </c>
      <c r="E209" s="54" t="s">
        <v>137</v>
      </c>
      <c r="F209" s="55" t="s">
        <v>871</v>
      </c>
      <c r="G209" s="56">
        <v>1</v>
      </c>
      <c r="H209" s="56">
        <v>1</v>
      </c>
      <c r="I209" s="56">
        <v>0</v>
      </c>
      <c r="J209" s="57" t="str">
        <f>Tableau1[[#This Row],[Code Article Laboratoire]]&amp;Tableau1[[#This Row],[Magasin]]</f>
        <v xml:space="preserve">071.0003Retour Attente Destruction    </v>
      </c>
      <c r="K209" s="56">
        <v>0</v>
      </c>
      <c r="L209" s="56">
        <v>0</v>
      </c>
      <c r="M209" s="56">
        <v>0</v>
      </c>
      <c r="N209" s="56">
        <v>0</v>
      </c>
      <c r="O209" s="56">
        <v>0</v>
      </c>
      <c r="P209" s="56">
        <v>0</v>
      </c>
      <c r="Q209" s="56">
        <v>0</v>
      </c>
      <c r="R209" s="56">
        <v>0</v>
      </c>
      <c r="S209" s="56">
        <v>0</v>
      </c>
      <c r="T209" s="56">
        <v>0</v>
      </c>
    </row>
    <row r="210" spans="1:20" ht="12" customHeight="1" x14ac:dyDescent="0.2">
      <c r="A210" s="54" t="s">
        <v>42</v>
      </c>
      <c r="B210" s="54">
        <v>0</v>
      </c>
      <c r="C210" s="55" t="s">
        <v>43</v>
      </c>
      <c r="D210" s="54">
        <v>35410001016</v>
      </c>
      <c r="E210" s="54" t="s">
        <v>137</v>
      </c>
      <c r="F210" s="55" t="s">
        <v>872</v>
      </c>
      <c r="G210" s="56">
        <v>8</v>
      </c>
      <c r="H210" s="56">
        <v>9</v>
      </c>
      <c r="I210" s="56">
        <v>-1</v>
      </c>
      <c r="J210" s="57" t="str">
        <f>Tableau1[[#This Row],[Code Article Laboratoire]]&amp;Tableau1[[#This Row],[Magasin]]</f>
        <v>071.0003Disponible</v>
      </c>
      <c r="K210" s="56">
        <v>0</v>
      </c>
      <c r="L210" s="56">
        <v>0</v>
      </c>
      <c r="M210" s="56">
        <v>0</v>
      </c>
      <c r="N210" s="56">
        <v>0</v>
      </c>
      <c r="O210" s="56">
        <v>0</v>
      </c>
      <c r="P210" s="56">
        <v>0</v>
      </c>
      <c r="Q210" s="56">
        <v>0</v>
      </c>
      <c r="R210" s="56">
        <v>0</v>
      </c>
      <c r="S210" s="56">
        <v>0</v>
      </c>
      <c r="T210" s="56">
        <v>0</v>
      </c>
    </row>
    <row r="211" spans="1:20" ht="12" customHeight="1" x14ac:dyDescent="0.2">
      <c r="A211" s="54" t="s">
        <v>42</v>
      </c>
      <c r="B211" s="54">
        <v>0</v>
      </c>
      <c r="C211" s="55" t="s">
        <v>43</v>
      </c>
      <c r="D211" s="54">
        <v>35410001024</v>
      </c>
      <c r="E211" s="54" t="s">
        <v>138</v>
      </c>
      <c r="F211" s="55" t="s">
        <v>873</v>
      </c>
      <c r="G211" s="56">
        <v>37</v>
      </c>
      <c r="H211" s="56">
        <v>39</v>
      </c>
      <c r="I211" s="56">
        <v>-2</v>
      </c>
      <c r="J211" s="57" t="str">
        <f>Tableau1[[#This Row],[Code Article Laboratoire]]&amp;Tableau1[[#This Row],[Magasin]]</f>
        <v>071.0034Disponible</v>
      </c>
      <c r="K211" s="56">
        <v>0</v>
      </c>
      <c r="L211" s="56">
        <v>0</v>
      </c>
      <c r="M211" s="56">
        <v>0</v>
      </c>
      <c r="N211" s="56">
        <v>0</v>
      </c>
      <c r="O211" s="56">
        <v>0</v>
      </c>
      <c r="P211" s="56">
        <v>0</v>
      </c>
      <c r="Q211" s="56">
        <v>0</v>
      </c>
      <c r="R211" s="56">
        <v>0</v>
      </c>
      <c r="S211" s="56">
        <v>0</v>
      </c>
      <c r="T211" s="56">
        <v>0</v>
      </c>
    </row>
    <row r="212" spans="1:20" ht="12" customHeight="1" x14ac:dyDescent="0.2">
      <c r="A212" s="54" t="s">
        <v>42</v>
      </c>
      <c r="B212" s="54">
        <v>0</v>
      </c>
      <c r="C212" s="55" t="s">
        <v>43</v>
      </c>
      <c r="D212" s="54">
        <v>35410001032</v>
      </c>
      <c r="E212" s="54" t="s">
        <v>139</v>
      </c>
      <c r="F212" s="55" t="s">
        <v>874</v>
      </c>
      <c r="G212" s="56">
        <v>0</v>
      </c>
      <c r="H212" s="56">
        <v>4</v>
      </c>
      <c r="I212" s="56">
        <v>0</v>
      </c>
      <c r="J212" s="57" t="str">
        <f>Tableau1[[#This Row],[Code Article Laboratoire]]&amp;Tableau1[[#This Row],[Magasin]]</f>
        <v>074.0001Disponible</v>
      </c>
      <c r="K212" s="56">
        <v>0</v>
      </c>
      <c r="L212" s="56">
        <v>0</v>
      </c>
      <c r="M212" s="56">
        <v>4</v>
      </c>
      <c r="N212" s="56">
        <v>0</v>
      </c>
      <c r="O212" s="56">
        <v>0</v>
      </c>
      <c r="P212" s="56">
        <v>0</v>
      </c>
      <c r="Q212" s="56">
        <v>0</v>
      </c>
      <c r="R212" s="56">
        <v>0</v>
      </c>
      <c r="S212" s="56">
        <v>0</v>
      </c>
      <c r="T212" s="56">
        <v>0</v>
      </c>
    </row>
    <row r="213" spans="1:20" ht="12" customHeight="1" x14ac:dyDescent="0.2">
      <c r="A213" s="54" t="s">
        <v>42</v>
      </c>
      <c r="B213" s="54">
        <v>0</v>
      </c>
      <c r="C213" s="55" t="s">
        <v>43</v>
      </c>
      <c r="D213" s="54">
        <v>35410001057</v>
      </c>
      <c r="E213" s="54" t="s">
        <v>140</v>
      </c>
      <c r="F213" s="55" t="s">
        <v>875</v>
      </c>
      <c r="G213" s="56">
        <v>142</v>
      </c>
      <c r="H213" s="56">
        <v>177</v>
      </c>
      <c r="I213" s="56">
        <v>0</v>
      </c>
      <c r="J213" s="57" t="str">
        <f>Tableau1[[#This Row],[Code Article Laboratoire]]&amp;Tableau1[[#This Row],[Magasin]]</f>
        <v>074.0003Disponible</v>
      </c>
      <c r="K213" s="56">
        <v>0</v>
      </c>
      <c r="L213" s="56">
        <v>0</v>
      </c>
      <c r="M213" s="56">
        <v>35</v>
      </c>
      <c r="N213" s="56">
        <v>0</v>
      </c>
      <c r="O213" s="56">
        <v>0</v>
      </c>
      <c r="P213" s="56">
        <v>0</v>
      </c>
      <c r="Q213" s="56">
        <v>0</v>
      </c>
      <c r="R213" s="56">
        <v>0</v>
      </c>
      <c r="S213" s="56">
        <v>0</v>
      </c>
      <c r="T213" s="56">
        <v>0</v>
      </c>
    </row>
    <row r="214" spans="1:20" ht="12" customHeight="1" x14ac:dyDescent="0.2">
      <c r="A214" s="54" t="s">
        <v>42</v>
      </c>
      <c r="B214" s="54">
        <v>0</v>
      </c>
      <c r="C214" s="55" t="s">
        <v>43</v>
      </c>
      <c r="D214" s="54">
        <v>35410001073</v>
      </c>
      <c r="E214" s="54" t="s">
        <v>141</v>
      </c>
      <c r="F214" s="55" t="s">
        <v>876</v>
      </c>
      <c r="G214" s="56">
        <v>3</v>
      </c>
      <c r="H214" s="56">
        <v>3</v>
      </c>
      <c r="I214" s="56">
        <v>0</v>
      </c>
      <c r="J214" s="57" t="str">
        <f>Tableau1[[#This Row],[Code Article Laboratoire]]&amp;Tableau1[[#This Row],[Magasin]]</f>
        <v>074.0006Disponible</v>
      </c>
      <c r="K214" s="56">
        <v>0</v>
      </c>
      <c r="L214" s="56">
        <v>0</v>
      </c>
      <c r="M214" s="56">
        <v>0</v>
      </c>
      <c r="N214" s="56">
        <v>0</v>
      </c>
      <c r="O214" s="56">
        <v>0</v>
      </c>
      <c r="P214" s="56">
        <v>0</v>
      </c>
      <c r="Q214" s="56">
        <v>0</v>
      </c>
      <c r="R214" s="56">
        <v>0</v>
      </c>
      <c r="S214" s="56">
        <v>0</v>
      </c>
      <c r="T214" s="56">
        <v>0</v>
      </c>
    </row>
    <row r="215" spans="1:20" ht="12" customHeight="1" x14ac:dyDescent="0.2">
      <c r="A215" s="54" t="s">
        <v>42</v>
      </c>
      <c r="B215" s="54">
        <v>0</v>
      </c>
      <c r="C215" s="55" t="s">
        <v>43</v>
      </c>
      <c r="D215" s="54">
        <v>35410001081</v>
      </c>
      <c r="E215" s="54" t="s">
        <v>142</v>
      </c>
      <c r="F215" s="55" t="s">
        <v>877</v>
      </c>
      <c r="G215" s="56">
        <v>2</v>
      </c>
      <c r="H215" s="56">
        <v>2</v>
      </c>
      <c r="I215" s="56">
        <v>0</v>
      </c>
      <c r="J215" s="57" t="str">
        <f>Tableau1[[#This Row],[Code Article Laboratoire]]&amp;Tableau1[[#This Row],[Magasin]]</f>
        <v>074.0007Disponible</v>
      </c>
      <c r="K215" s="56">
        <v>0</v>
      </c>
      <c r="L215" s="56">
        <v>0</v>
      </c>
      <c r="M215" s="56">
        <v>0</v>
      </c>
      <c r="N215" s="56">
        <v>0</v>
      </c>
      <c r="O215" s="56">
        <v>0</v>
      </c>
      <c r="P215" s="56">
        <v>0</v>
      </c>
      <c r="Q215" s="56">
        <v>0</v>
      </c>
      <c r="R215" s="56">
        <v>0</v>
      </c>
      <c r="S215" s="56">
        <v>0</v>
      </c>
      <c r="T215" s="56">
        <v>0</v>
      </c>
    </row>
    <row r="216" spans="1:20" ht="12" customHeight="1" x14ac:dyDescent="0.2">
      <c r="A216" s="54" t="s">
        <v>42</v>
      </c>
      <c r="B216" s="54">
        <v>0</v>
      </c>
      <c r="C216" s="55" t="s">
        <v>43</v>
      </c>
      <c r="D216" s="54">
        <v>35410001107</v>
      </c>
      <c r="E216" s="54" t="s">
        <v>143</v>
      </c>
      <c r="F216" s="55" t="s">
        <v>878</v>
      </c>
      <c r="G216" s="56">
        <v>1</v>
      </c>
      <c r="H216" s="56">
        <v>1</v>
      </c>
      <c r="I216" s="56">
        <v>0</v>
      </c>
      <c r="J216" s="57" t="str">
        <f>Tableau1[[#This Row],[Code Article Laboratoire]]&amp;Tableau1[[#This Row],[Magasin]]</f>
        <v>074.0009Disponible</v>
      </c>
      <c r="K216" s="56">
        <v>0</v>
      </c>
      <c r="L216" s="56">
        <v>0</v>
      </c>
      <c r="M216" s="56">
        <v>0</v>
      </c>
      <c r="N216" s="56">
        <v>0</v>
      </c>
      <c r="O216" s="56">
        <v>0</v>
      </c>
      <c r="P216" s="56">
        <v>0</v>
      </c>
      <c r="Q216" s="56">
        <v>0</v>
      </c>
      <c r="R216" s="56">
        <v>0</v>
      </c>
      <c r="S216" s="56">
        <v>0</v>
      </c>
      <c r="T216" s="56">
        <v>0</v>
      </c>
    </row>
    <row r="217" spans="1:20" ht="12" customHeight="1" x14ac:dyDescent="0.2">
      <c r="A217" s="54" t="s">
        <v>42</v>
      </c>
      <c r="B217" s="54">
        <v>0</v>
      </c>
      <c r="C217" s="55" t="s">
        <v>43</v>
      </c>
      <c r="D217" s="54">
        <v>35410001123</v>
      </c>
      <c r="E217" s="54" t="s">
        <v>4</v>
      </c>
      <c r="F217" s="55" t="s">
        <v>879</v>
      </c>
      <c r="G217" s="56">
        <v>3</v>
      </c>
      <c r="H217" s="56">
        <v>4</v>
      </c>
      <c r="I217" s="56">
        <v>0</v>
      </c>
      <c r="J217" s="57" t="str">
        <f>Tableau1[[#This Row],[Code Article Laboratoire]]&amp;Tableau1[[#This Row],[Magasin]]</f>
        <v>074.0017Disponible</v>
      </c>
      <c r="K217" s="56">
        <v>0</v>
      </c>
      <c r="L217" s="56">
        <v>0</v>
      </c>
      <c r="M217" s="56">
        <v>1</v>
      </c>
      <c r="N217" s="56">
        <v>0</v>
      </c>
      <c r="O217" s="56">
        <v>0</v>
      </c>
      <c r="P217" s="56">
        <v>0</v>
      </c>
      <c r="Q217" s="56">
        <v>0</v>
      </c>
      <c r="R217" s="56">
        <v>0</v>
      </c>
      <c r="S217" s="56">
        <v>0</v>
      </c>
      <c r="T217" s="56">
        <v>0</v>
      </c>
    </row>
    <row r="218" spans="1:20" ht="12" customHeight="1" x14ac:dyDescent="0.2">
      <c r="A218" s="54" t="s">
        <v>42</v>
      </c>
      <c r="B218" s="54">
        <v>0</v>
      </c>
      <c r="C218" s="55" t="s">
        <v>43</v>
      </c>
      <c r="D218" s="54">
        <v>35410001131</v>
      </c>
      <c r="E218" s="54" t="s">
        <v>144</v>
      </c>
      <c r="F218" s="55" t="s">
        <v>880</v>
      </c>
      <c r="G218" s="56">
        <v>2</v>
      </c>
      <c r="H218" s="56">
        <v>2</v>
      </c>
      <c r="I218" s="56">
        <v>0</v>
      </c>
      <c r="J218" s="57" t="str">
        <f>Tableau1[[#This Row],[Code Article Laboratoire]]&amp;Tableau1[[#This Row],[Magasin]]</f>
        <v>077.0026Disponible</v>
      </c>
      <c r="K218" s="56">
        <v>0</v>
      </c>
      <c r="L218" s="56">
        <v>0</v>
      </c>
      <c r="M218" s="56">
        <v>0</v>
      </c>
      <c r="N218" s="56">
        <v>0</v>
      </c>
      <c r="O218" s="56">
        <v>0</v>
      </c>
      <c r="P218" s="56">
        <v>0</v>
      </c>
      <c r="Q218" s="56">
        <v>0</v>
      </c>
      <c r="R218" s="56">
        <v>0</v>
      </c>
      <c r="S218" s="56">
        <v>0</v>
      </c>
      <c r="T218" s="56">
        <v>0</v>
      </c>
    </row>
    <row r="219" spans="1:20" ht="12" customHeight="1" x14ac:dyDescent="0.2">
      <c r="A219" s="54" t="s">
        <v>42</v>
      </c>
      <c r="B219" s="54">
        <v>0</v>
      </c>
      <c r="C219" s="55" t="s">
        <v>43</v>
      </c>
      <c r="D219" s="54">
        <v>35410001149</v>
      </c>
      <c r="E219" s="54" t="s">
        <v>145</v>
      </c>
      <c r="F219" s="55" t="s">
        <v>881</v>
      </c>
      <c r="G219" s="56">
        <v>4</v>
      </c>
      <c r="H219" s="56">
        <v>4</v>
      </c>
      <c r="I219" s="56">
        <v>0</v>
      </c>
      <c r="J219" s="57" t="str">
        <f>Tableau1[[#This Row],[Code Article Laboratoire]]&amp;Tableau1[[#This Row],[Magasin]]</f>
        <v>077.0029Disponible</v>
      </c>
      <c r="K219" s="56">
        <v>0</v>
      </c>
      <c r="L219" s="56">
        <v>0</v>
      </c>
      <c r="M219" s="56">
        <v>0</v>
      </c>
      <c r="N219" s="56">
        <v>0</v>
      </c>
      <c r="O219" s="56">
        <v>0</v>
      </c>
      <c r="P219" s="56">
        <v>0</v>
      </c>
      <c r="Q219" s="56">
        <v>0</v>
      </c>
      <c r="R219" s="56">
        <v>0</v>
      </c>
      <c r="S219" s="56">
        <v>0</v>
      </c>
      <c r="T219" s="56">
        <v>0</v>
      </c>
    </row>
    <row r="220" spans="1:20" ht="12" customHeight="1" x14ac:dyDescent="0.2">
      <c r="A220" s="54" t="s">
        <v>42</v>
      </c>
      <c r="B220" s="54">
        <v>0</v>
      </c>
      <c r="C220" s="55" t="s">
        <v>43</v>
      </c>
      <c r="D220" s="54">
        <v>35410001156</v>
      </c>
      <c r="E220" s="54" t="s">
        <v>146</v>
      </c>
      <c r="F220" s="55" t="s">
        <v>882</v>
      </c>
      <c r="G220" s="56">
        <v>9</v>
      </c>
      <c r="H220" s="56">
        <v>11</v>
      </c>
      <c r="I220" s="56">
        <v>0</v>
      </c>
      <c r="J220" s="57" t="str">
        <f>Tableau1[[#This Row],[Code Article Laboratoire]]&amp;Tableau1[[#This Row],[Magasin]]</f>
        <v>077.0030Disponible</v>
      </c>
      <c r="K220" s="56">
        <v>0</v>
      </c>
      <c r="L220" s="56">
        <v>0</v>
      </c>
      <c r="M220" s="56">
        <v>2</v>
      </c>
      <c r="N220" s="56">
        <v>0</v>
      </c>
      <c r="O220" s="56">
        <v>0</v>
      </c>
      <c r="P220" s="56">
        <v>0</v>
      </c>
      <c r="Q220" s="56">
        <v>0</v>
      </c>
      <c r="R220" s="56">
        <v>0</v>
      </c>
      <c r="S220" s="56">
        <v>0</v>
      </c>
      <c r="T220" s="56">
        <v>0</v>
      </c>
    </row>
    <row r="221" spans="1:20" ht="12" customHeight="1" x14ac:dyDescent="0.2">
      <c r="A221" s="54" t="s">
        <v>42</v>
      </c>
      <c r="B221" s="54">
        <v>0</v>
      </c>
      <c r="C221" s="55" t="s">
        <v>43</v>
      </c>
      <c r="D221" s="54">
        <v>35410001164</v>
      </c>
      <c r="E221" s="54" t="s">
        <v>147</v>
      </c>
      <c r="F221" s="55" t="s">
        <v>883</v>
      </c>
      <c r="G221" s="56">
        <v>4</v>
      </c>
      <c r="H221" s="56">
        <v>6</v>
      </c>
      <c r="I221" s="56">
        <v>0</v>
      </c>
      <c r="J221" s="57" t="str">
        <f>Tableau1[[#This Row],[Code Article Laboratoire]]&amp;Tableau1[[#This Row],[Magasin]]</f>
        <v>077.0031Disponible</v>
      </c>
      <c r="K221" s="56">
        <v>0</v>
      </c>
      <c r="L221" s="56">
        <v>0</v>
      </c>
      <c r="M221" s="56">
        <v>2</v>
      </c>
      <c r="N221" s="56">
        <v>0</v>
      </c>
      <c r="O221" s="56">
        <v>0</v>
      </c>
      <c r="P221" s="56">
        <v>0</v>
      </c>
      <c r="Q221" s="56">
        <v>0</v>
      </c>
      <c r="R221" s="56">
        <v>0</v>
      </c>
      <c r="S221" s="56">
        <v>0</v>
      </c>
      <c r="T221" s="56">
        <v>0</v>
      </c>
    </row>
    <row r="222" spans="1:20" ht="12" customHeight="1" x14ac:dyDescent="0.2">
      <c r="A222" s="54" t="s">
        <v>42</v>
      </c>
      <c r="B222" s="54">
        <v>0</v>
      </c>
      <c r="C222" s="55" t="s">
        <v>43</v>
      </c>
      <c r="D222" s="54">
        <v>35410001172</v>
      </c>
      <c r="E222" s="54" t="s">
        <v>148</v>
      </c>
      <c r="F222" s="55" t="s">
        <v>884</v>
      </c>
      <c r="G222" s="56">
        <v>5</v>
      </c>
      <c r="H222" s="56">
        <v>5</v>
      </c>
      <c r="I222" s="56">
        <v>0</v>
      </c>
      <c r="J222" s="57" t="str">
        <f>Tableau1[[#This Row],[Code Article Laboratoire]]&amp;Tableau1[[#This Row],[Magasin]]</f>
        <v>077.0033Disponible</v>
      </c>
      <c r="K222" s="56">
        <v>0</v>
      </c>
      <c r="L222" s="56">
        <v>0</v>
      </c>
      <c r="M222" s="56">
        <v>0</v>
      </c>
      <c r="N222" s="56">
        <v>0</v>
      </c>
      <c r="O222" s="56">
        <v>0</v>
      </c>
      <c r="P222" s="56">
        <v>0</v>
      </c>
      <c r="Q222" s="56">
        <v>0</v>
      </c>
      <c r="R222" s="56">
        <v>0</v>
      </c>
      <c r="S222" s="56">
        <v>0</v>
      </c>
      <c r="T222" s="56">
        <v>0</v>
      </c>
    </row>
    <row r="223" spans="1:20" ht="12" customHeight="1" x14ac:dyDescent="0.2">
      <c r="A223" s="54" t="s">
        <v>42</v>
      </c>
      <c r="B223" s="54">
        <v>0</v>
      </c>
      <c r="C223" s="55" t="s">
        <v>43</v>
      </c>
      <c r="D223" s="54">
        <v>35410004580</v>
      </c>
      <c r="E223" s="54" t="s">
        <v>149</v>
      </c>
      <c r="F223" s="55" t="s">
        <v>885</v>
      </c>
      <c r="G223" s="56">
        <v>10</v>
      </c>
      <c r="H223" s="56">
        <v>10</v>
      </c>
      <c r="I223" s="56">
        <v>0</v>
      </c>
      <c r="J223" s="57" t="str">
        <f>Tableau1[[#This Row],[Code Article Laboratoire]]&amp;Tableau1[[#This Row],[Magasin]]</f>
        <v>077.0034Disponible</v>
      </c>
      <c r="K223" s="56">
        <v>0</v>
      </c>
      <c r="L223" s="56">
        <v>0</v>
      </c>
      <c r="M223" s="56">
        <v>0</v>
      </c>
      <c r="N223" s="56">
        <v>0</v>
      </c>
      <c r="O223" s="56">
        <v>0</v>
      </c>
      <c r="P223" s="56">
        <v>0</v>
      </c>
      <c r="Q223" s="56">
        <v>0</v>
      </c>
      <c r="R223" s="56">
        <v>0</v>
      </c>
      <c r="S223" s="56">
        <v>0</v>
      </c>
      <c r="T223" s="56">
        <v>0</v>
      </c>
    </row>
    <row r="224" spans="1:20" ht="12" customHeight="1" x14ac:dyDescent="0.2">
      <c r="A224" s="54" t="s">
        <v>42</v>
      </c>
      <c r="B224" s="54">
        <v>0</v>
      </c>
      <c r="C224" s="55" t="s">
        <v>43</v>
      </c>
      <c r="D224" s="54">
        <v>35410003939</v>
      </c>
      <c r="E224" s="54" t="s">
        <v>150</v>
      </c>
      <c r="F224" s="55" t="s">
        <v>886</v>
      </c>
      <c r="G224" s="56">
        <v>8</v>
      </c>
      <c r="H224" s="56">
        <v>8</v>
      </c>
      <c r="I224" s="56">
        <v>0</v>
      </c>
      <c r="J224" s="57" t="str">
        <f>Tableau1[[#This Row],[Code Article Laboratoire]]&amp;Tableau1[[#This Row],[Magasin]]</f>
        <v>077.0036Disponible</v>
      </c>
      <c r="K224" s="56">
        <v>0</v>
      </c>
      <c r="L224" s="56">
        <v>0</v>
      </c>
      <c r="M224" s="56">
        <v>0</v>
      </c>
      <c r="N224" s="56">
        <v>0</v>
      </c>
      <c r="O224" s="56">
        <v>0</v>
      </c>
      <c r="P224" s="56">
        <v>0</v>
      </c>
      <c r="Q224" s="56">
        <v>0</v>
      </c>
      <c r="R224" s="56">
        <v>0</v>
      </c>
      <c r="S224" s="56">
        <v>0</v>
      </c>
      <c r="T224" s="56">
        <v>0</v>
      </c>
    </row>
    <row r="225" spans="1:20" ht="12" customHeight="1" x14ac:dyDescent="0.2">
      <c r="A225" s="54" t="s">
        <v>42</v>
      </c>
      <c r="B225" s="54">
        <v>0</v>
      </c>
      <c r="C225" s="55" t="s">
        <v>43</v>
      </c>
      <c r="D225" s="54">
        <v>35410001198</v>
      </c>
      <c r="E225" s="54" t="s">
        <v>151</v>
      </c>
      <c r="F225" s="55" t="s">
        <v>887</v>
      </c>
      <c r="G225" s="56">
        <v>4</v>
      </c>
      <c r="H225" s="56">
        <v>4</v>
      </c>
      <c r="I225" s="56">
        <v>0</v>
      </c>
      <c r="J225" s="57" t="str">
        <f>Tableau1[[#This Row],[Code Article Laboratoire]]&amp;Tableau1[[#This Row],[Magasin]]</f>
        <v>077.0037Disponible</v>
      </c>
      <c r="K225" s="56">
        <v>0</v>
      </c>
      <c r="L225" s="56">
        <v>0</v>
      </c>
      <c r="M225" s="56">
        <v>0</v>
      </c>
      <c r="N225" s="56">
        <v>0</v>
      </c>
      <c r="O225" s="56">
        <v>0</v>
      </c>
      <c r="P225" s="56">
        <v>0</v>
      </c>
      <c r="Q225" s="56">
        <v>0</v>
      </c>
      <c r="R225" s="56">
        <v>0</v>
      </c>
      <c r="S225" s="56">
        <v>0</v>
      </c>
      <c r="T225" s="56">
        <v>0</v>
      </c>
    </row>
    <row r="226" spans="1:20" ht="12" customHeight="1" x14ac:dyDescent="0.2">
      <c r="A226" s="54" t="s">
        <v>42</v>
      </c>
      <c r="B226" s="54">
        <v>52</v>
      </c>
      <c r="C226" s="55" t="s">
        <v>45</v>
      </c>
      <c r="D226" s="54">
        <v>35410001222</v>
      </c>
      <c r="E226" s="54" t="s">
        <v>152</v>
      </c>
      <c r="F226" s="55" t="s">
        <v>888</v>
      </c>
      <c r="G226" s="56">
        <v>1</v>
      </c>
      <c r="H226" s="56">
        <v>1</v>
      </c>
      <c r="I226" s="56">
        <v>0</v>
      </c>
      <c r="J226" s="57" t="str">
        <f>Tableau1[[#This Row],[Code Article Laboratoire]]&amp;Tableau1[[#This Row],[Magasin]]</f>
        <v xml:space="preserve">077.0044Retour Attente Destruction    </v>
      </c>
      <c r="K226" s="56">
        <v>0</v>
      </c>
      <c r="L226" s="56">
        <v>0</v>
      </c>
      <c r="M226" s="56">
        <v>0</v>
      </c>
      <c r="N226" s="56">
        <v>0</v>
      </c>
      <c r="O226" s="56">
        <v>0</v>
      </c>
      <c r="P226" s="56">
        <v>0</v>
      </c>
      <c r="Q226" s="56">
        <v>0</v>
      </c>
      <c r="R226" s="56">
        <v>0</v>
      </c>
      <c r="S226" s="56">
        <v>0</v>
      </c>
      <c r="T226" s="56">
        <v>0</v>
      </c>
    </row>
    <row r="227" spans="1:20" ht="12" customHeight="1" x14ac:dyDescent="0.2">
      <c r="A227" s="54" t="s">
        <v>42</v>
      </c>
      <c r="B227" s="54">
        <v>0</v>
      </c>
      <c r="C227" s="55" t="s">
        <v>43</v>
      </c>
      <c r="D227" s="54">
        <v>35410001222</v>
      </c>
      <c r="E227" s="54" t="s">
        <v>152</v>
      </c>
      <c r="F227" s="55" t="s">
        <v>889</v>
      </c>
      <c r="G227" s="56">
        <v>1</v>
      </c>
      <c r="H227" s="56">
        <v>1</v>
      </c>
      <c r="I227" s="56">
        <v>0</v>
      </c>
      <c r="J227" s="57" t="str">
        <f>Tableau1[[#This Row],[Code Article Laboratoire]]&amp;Tableau1[[#This Row],[Magasin]]</f>
        <v>077.0044Disponible</v>
      </c>
      <c r="K227" s="56">
        <v>0</v>
      </c>
      <c r="L227" s="56">
        <v>0</v>
      </c>
      <c r="M227" s="56">
        <v>0</v>
      </c>
      <c r="N227" s="56">
        <v>0</v>
      </c>
      <c r="O227" s="56">
        <v>0</v>
      </c>
      <c r="P227" s="56">
        <v>0</v>
      </c>
      <c r="Q227" s="56">
        <v>0</v>
      </c>
      <c r="R227" s="56">
        <v>0</v>
      </c>
      <c r="S227" s="56">
        <v>0</v>
      </c>
      <c r="T227" s="56">
        <v>0</v>
      </c>
    </row>
    <row r="228" spans="1:20" ht="12" customHeight="1" x14ac:dyDescent="0.2">
      <c r="A228" s="54" t="s">
        <v>42</v>
      </c>
      <c r="B228" s="54">
        <v>0</v>
      </c>
      <c r="C228" s="55" t="s">
        <v>43</v>
      </c>
      <c r="D228" s="54">
        <v>35410001230</v>
      </c>
      <c r="E228" s="54" t="s">
        <v>153</v>
      </c>
      <c r="F228" s="55" t="s">
        <v>890</v>
      </c>
      <c r="G228" s="56">
        <v>5</v>
      </c>
      <c r="H228" s="56">
        <v>8</v>
      </c>
      <c r="I228" s="56">
        <v>0</v>
      </c>
      <c r="J228" s="57" t="str">
        <f>Tableau1[[#This Row],[Code Article Laboratoire]]&amp;Tableau1[[#This Row],[Magasin]]</f>
        <v>077.0045Disponible</v>
      </c>
      <c r="K228" s="56">
        <v>0</v>
      </c>
      <c r="L228" s="56">
        <v>0</v>
      </c>
      <c r="M228" s="56">
        <v>0</v>
      </c>
      <c r="N228" s="56">
        <v>3</v>
      </c>
      <c r="O228" s="56">
        <v>0</v>
      </c>
      <c r="P228" s="56">
        <v>0</v>
      </c>
      <c r="Q228" s="56">
        <v>0</v>
      </c>
      <c r="R228" s="56">
        <v>0</v>
      </c>
      <c r="S228" s="56">
        <v>0</v>
      </c>
      <c r="T228" s="56">
        <v>0</v>
      </c>
    </row>
    <row r="229" spans="1:20" ht="12" customHeight="1" x14ac:dyDescent="0.2">
      <c r="A229" s="54" t="s">
        <v>42</v>
      </c>
      <c r="B229" s="54">
        <v>0</v>
      </c>
      <c r="C229" s="55" t="s">
        <v>43</v>
      </c>
      <c r="D229" s="54">
        <v>35410001248</v>
      </c>
      <c r="E229" s="54" t="s">
        <v>154</v>
      </c>
      <c r="F229" s="55" t="s">
        <v>891</v>
      </c>
      <c r="G229" s="56">
        <v>5</v>
      </c>
      <c r="H229" s="56">
        <v>5</v>
      </c>
      <c r="I229" s="56">
        <v>0</v>
      </c>
      <c r="J229" s="57" t="str">
        <f>Tableau1[[#This Row],[Code Article Laboratoire]]&amp;Tableau1[[#This Row],[Magasin]]</f>
        <v>077.0053Disponible</v>
      </c>
      <c r="K229" s="56">
        <v>0</v>
      </c>
      <c r="L229" s="56">
        <v>0</v>
      </c>
      <c r="M229" s="56">
        <v>0</v>
      </c>
      <c r="N229" s="56">
        <v>0</v>
      </c>
      <c r="O229" s="56">
        <v>0</v>
      </c>
      <c r="P229" s="56">
        <v>0</v>
      </c>
      <c r="Q229" s="56">
        <v>0</v>
      </c>
      <c r="R229" s="56">
        <v>0</v>
      </c>
      <c r="S229" s="56">
        <v>0</v>
      </c>
      <c r="T229" s="56">
        <v>0</v>
      </c>
    </row>
    <row r="230" spans="1:20" ht="12" customHeight="1" x14ac:dyDescent="0.2">
      <c r="A230" s="54" t="s">
        <v>42</v>
      </c>
      <c r="B230" s="54">
        <v>0</v>
      </c>
      <c r="C230" s="55" t="s">
        <v>43</v>
      </c>
      <c r="D230" s="54">
        <v>35410001255</v>
      </c>
      <c r="E230" s="54" t="s">
        <v>155</v>
      </c>
      <c r="F230" s="55" t="s">
        <v>892</v>
      </c>
      <c r="G230" s="56">
        <v>9</v>
      </c>
      <c r="H230" s="56">
        <v>9</v>
      </c>
      <c r="I230" s="56">
        <v>0</v>
      </c>
      <c r="J230" s="57" t="str">
        <f>Tableau1[[#This Row],[Code Article Laboratoire]]&amp;Tableau1[[#This Row],[Magasin]]</f>
        <v>077.0055Disponible</v>
      </c>
      <c r="K230" s="56">
        <v>0</v>
      </c>
      <c r="L230" s="56">
        <v>0</v>
      </c>
      <c r="M230" s="56">
        <v>0</v>
      </c>
      <c r="N230" s="56">
        <v>0</v>
      </c>
      <c r="O230" s="56">
        <v>0</v>
      </c>
      <c r="P230" s="56">
        <v>0</v>
      </c>
      <c r="Q230" s="56">
        <v>0</v>
      </c>
      <c r="R230" s="56">
        <v>0</v>
      </c>
      <c r="S230" s="56">
        <v>0</v>
      </c>
      <c r="T230" s="56">
        <v>0</v>
      </c>
    </row>
    <row r="231" spans="1:20" ht="12" customHeight="1" x14ac:dyDescent="0.2">
      <c r="A231" s="54" t="s">
        <v>42</v>
      </c>
      <c r="B231" s="54">
        <v>0</v>
      </c>
      <c r="C231" s="55" t="s">
        <v>43</v>
      </c>
      <c r="D231" s="54">
        <v>35410001263</v>
      </c>
      <c r="E231" s="54" t="s">
        <v>156</v>
      </c>
      <c r="F231" s="55" t="s">
        <v>893</v>
      </c>
      <c r="G231" s="56">
        <v>20</v>
      </c>
      <c r="H231" s="56">
        <v>20</v>
      </c>
      <c r="I231" s="56">
        <v>0</v>
      </c>
      <c r="J231" s="57" t="str">
        <f>Tableau1[[#This Row],[Code Article Laboratoire]]&amp;Tableau1[[#This Row],[Magasin]]</f>
        <v>077.0056Disponible</v>
      </c>
      <c r="K231" s="56">
        <v>0</v>
      </c>
      <c r="L231" s="56">
        <v>0</v>
      </c>
      <c r="M231" s="56">
        <v>0</v>
      </c>
      <c r="N231" s="56">
        <v>0</v>
      </c>
      <c r="O231" s="56">
        <v>0</v>
      </c>
      <c r="P231" s="56">
        <v>0</v>
      </c>
      <c r="Q231" s="56">
        <v>0</v>
      </c>
      <c r="R231" s="56">
        <v>0</v>
      </c>
      <c r="S231" s="56">
        <v>0</v>
      </c>
      <c r="T231" s="56">
        <v>0</v>
      </c>
    </row>
    <row r="232" spans="1:20" ht="12" customHeight="1" x14ac:dyDescent="0.2">
      <c r="A232" s="54" t="s">
        <v>42</v>
      </c>
      <c r="B232" s="54">
        <v>0</v>
      </c>
      <c r="C232" s="55" t="s">
        <v>43</v>
      </c>
      <c r="D232" s="54">
        <v>35410001271</v>
      </c>
      <c r="E232" s="54" t="s">
        <v>157</v>
      </c>
      <c r="F232" s="55" t="s">
        <v>894</v>
      </c>
      <c r="G232" s="56">
        <v>3</v>
      </c>
      <c r="H232" s="56">
        <v>3</v>
      </c>
      <c r="I232" s="56">
        <v>0</v>
      </c>
      <c r="J232" s="57" t="str">
        <f>Tableau1[[#This Row],[Code Article Laboratoire]]&amp;Tableau1[[#This Row],[Magasin]]</f>
        <v>077.0058Disponible</v>
      </c>
      <c r="K232" s="56">
        <v>0</v>
      </c>
      <c r="L232" s="56">
        <v>0</v>
      </c>
      <c r="M232" s="56">
        <v>0</v>
      </c>
      <c r="N232" s="56">
        <v>0</v>
      </c>
      <c r="O232" s="56">
        <v>0</v>
      </c>
      <c r="P232" s="56">
        <v>0</v>
      </c>
      <c r="Q232" s="56">
        <v>0</v>
      </c>
      <c r="R232" s="56">
        <v>0</v>
      </c>
      <c r="S232" s="56">
        <v>0</v>
      </c>
      <c r="T232" s="56">
        <v>0</v>
      </c>
    </row>
    <row r="233" spans="1:20" ht="12" customHeight="1" x14ac:dyDescent="0.2">
      <c r="A233" s="54" t="s">
        <v>42</v>
      </c>
      <c r="B233" s="54">
        <v>0</v>
      </c>
      <c r="C233" s="55" t="s">
        <v>43</v>
      </c>
      <c r="D233" s="54">
        <v>35410001289</v>
      </c>
      <c r="E233" s="54" t="s">
        <v>158</v>
      </c>
      <c r="F233" s="55" t="s">
        <v>895</v>
      </c>
      <c r="G233" s="56">
        <v>3</v>
      </c>
      <c r="H233" s="56">
        <v>3</v>
      </c>
      <c r="I233" s="56">
        <v>0</v>
      </c>
      <c r="J233" s="57" t="str">
        <f>Tableau1[[#This Row],[Code Article Laboratoire]]&amp;Tableau1[[#This Row],[Magasin]]</f>
        <v>077.0062Disponible</v>
      </c>
      <c r="K233" s="56">
        <v>0</v>
      </c>
      <c r="L233" s="56">
        <v>0</v>
      </c>
      <c r="M233" s="56">
        <v>0</v>
      </c>
      <c r="N233" s="56">
        <v>0</v>
      </c>
      <c r="O233" s="56">
        <v>0</v>
      </c>
      <c r="P233" s="56">
        <v>0</v>
      </c>
      <c r="Q233" s="56">
        <v>0</v>
      </c>
      <c r="R233" s="56">
        <v>0</v>
      </c>
      <c r="S233" s="56">
        <v>0</v>
      </c>
      <c r="T233" s="56">
        <v>0</v>
      </c>
    </row>
    <row r="234" spans="1:20" ht="12" customHeight="1" x14ac:dyDescent="0.2">
      <c r="A234" s="54" t="s">
        <v>42</v>
      </c>
      <c r="B234" s="54">
        <v>0</v>
      </c>
      <c r="C234" s="55" t="s">
        <v>43</v>
      </c>
      <c r="D234" s="54">
        <v>35410004606</v>
      </c>
      <c r="E234" s="54" t="s">
        <v>159</v>
      </c>
      <c r="F234" s="55" t="s">
        <v>896</v>
      </c>
      <c r="G234" s="56">
        <v>1</v>
      </c>
      <c r="H234" s="56">
        <v>1</v>
      </c>
      <c r="I234" s="56">
        <v>0</v>
      </c>
      <c r="J234" s="57" t="str">
        <f>Tableau1[[#This Row],[Code Article Laboratoire]]&amp;Tableau1[[#This Row],[Magasin]]</f>
        <v>077.0078Disponible</v>
      </c>
      <c r="K234" s="56">
        <v>0</v>
      </c>
      <c r="L234" s="56">
        <v>0</v>
      </c>
      <c r="M234" s="56">
        <v>0</v>
      </c>
      <c r="N234" s="56">
        <v>0</v>
      </c>
      <c r="O234" s="56">
        <v>0</v>
      </c>
      <c r="P234" s="56">
        <v>0</v>
      </c>
      <c r="Q234" s="56">
        <v>0</v>
      </c>
      <c r="R234" s="56">
        <v>0</v>
      </c>
      <c r="S234" s="56">
        <v>0</v>
      </c>
      <c r="T234" s="56">
        <v>0</v>
      </c>
    </row>
    <row r="235" spans="1:20" ht="12" customHeight="1" x14ac:dyDescent="0.2">
      <c r="A235" s="54" t="s">
        <v>42</v>
      </c>
      <c r="B235" s="54">
        <v>0</v>
      </c>
      <c r="C235" s="55" t="s">
        <v>43</v>
      </c>
      <c r="D235" s="54">
        <v>35410001305</v>
      </c>
      <c r="E235" s="54" t="s">
        <v>160</v>
      </c>
      <c r="F235" s="55" t="s">
        <v>897</v>
      </c>
      <c r="G235" s="56">
        <v>2</v>
      </c>
      <c r="H235" s="56">
        <v>2</v>
      </c>
      <c r="I235" s="56">
        <v>0</v>
      </c>
      <c r="J235" s="57" t="str">
        <f>Tableau1[[#This Row],[Code Article Laboratoire]]&amp;Tableau1[[#This Row],[Magasin]]</f>
        <v>077.0080Disponible</v>
      </c>
      <c r="K235" s="56">
        <v>0</v>
      </c>
      <c r="L235" s="56">
        <v>0</v>
      </c>
      <c r="M235" s="56">
        <v>0</v>
      </c>
      <c r="N235" s="56">
        <v>0</v>
      </c>
      <c r="O235" s="56">
        <v>0</v>
      </c>
      <c r="P235" s="56">
        <v>0</v>
      </c>
      <c r="Q235" s="56">
        <v>0</v>
      </c>
      <c r="R235" s="56">
        <v>0</v>
      </c>
      <c r="S235" s="56">
        <v>0</v>
      </c>
      <c r="T235" s="56">
        <v>0</v>
      </c>
    </row>
    <row r="236" spans="1:20" ht="12" customHeight="1" x14ac:dyDescent="0.2">
      <c r="A236" s="54" t="s">
        <v>42</v>
      </c>
      <c r="B236" s="54">
        <v>0</v>
      </c>
      <c r="C236" s="55" t="s">
        <v>43</v>
      </c>
      <c r="D236" s="54">
        <v>35410001313</v>
      </c>
      <c r="E236" s="54" t="s">
        <v>161</v>
      </c>
      <c r="F236" s="55" t="s">
        <v>898</v>
      </c>
      <c r="G236" s="56">
        <v>1</v>
      </c>
      <c r="H236" s="56">
        <v>1</v>
      </c>
      <c r="I236" s="56">
        <v>0</v>
      </c>
      <c r="J236" s="57" t="str">
        <f>Tableau1[[#This Row],[Code Article Laboratoire]]&amp;Tableau1[[#This Row],[Magasin]]</f>
        <v>077.0081Disponible</v>
      </c>
      <c r="K236" s="56">
        <v>0</v>
      </c>
      <c r="L236" s="56">
        <v>0</v>
      </c>
      <c r="M236" s="56">
        <v>0</v>
      </c>
      <c r="N236" s="56">
        <v>0</v>
      </c>
      <c r="O236" s="56">
        <v>0</v>
      </c>
      <c r="P236" s="56">
        <v>0</v>
      </c>
      <c r="Q236" s="56">
        <v>0</v>
      </c>
      <c r="R236" s="56">
        <v>0</v>
      </c>
      <c r="S236" s="56">
        <v>0</v>
      </c>
      <c r="T236" s="56">
        <v>0</v>
      </c>
    </row>
    <row r="237" spans="1:20" ht="12" customHeight="1" x14ac:dyDescent="0.2">
      <c r="A237" s="54" t="s">
        <v>42</v>
      </c>
      <c r="B237" s="54">
        <v>52</v>
      </c>
      <c r="C237" s="55" t="s">
        <v>45</v>
      </c>
      <c r="D237" s="54">
        <v>35410001321</v>
      </c>
      <c r="E237" s="54" t="s">
        <v>162</v>
      </c>
      <c r="F237" s="55" t="s">
        <v>899</v>
      </c>
      <c r="G237" s="56">
        <v>1</v>
      </c>
      <c r="H237" s="56">
        <v>1</v>
      </c>
      <c r="I237" s="56">
        <v>0</v>
      </c>
      <c r="J237" s="57" t="str">
        <f>Tableau1[[#This Row],[Code Article Laboratoire]]&amp;Tableau1[[#This Row],[Magasin]]</f>
        <v xml:space="preserve">077.0082Retour Attente Destruction    </v>
      </c>
      <c r="K237" s="56">
        <v>0</v>
      </c>
      <c r="L237" s="56">
        <v>0</v>
      </c>
      <c r="M237" s="56">
        <v>0</v>
      </c>
      <c r="N237" s="56">
        <v>0</v>
      </c>
      <c r="O237" s="56">
        <v>0</v>
      </c>
      <c r="P237" s="56">
        <v>0</v>
      </c>
      <c r="Q237" s="56">
        <v>0</v>
      </c>
      <c r="R237" s="56">
        <v>0</v>
      </c>
      <c r="S237" s="56">
        <v>0</v>
      </c>
      <c r="T237" s="56">
        <v>0</v>
      </c>
    </row>
    <row r="238" spans="1:20" ht="12" customHeight="1" x14ac:dyDescent="0.2">
      <c r="A238" s="54" t="s">
        <v>42</v>
      </c>
      <c r="B238" s="54">
        <v>0</v>
      </c>
      <c r="C238" s="55" t="s">
        <v>43</v>
      </c>
      <c r="D238" s="54">
        <v>35410001321</v>
      </c>
      <c r="E238" s="54" t="s">
        <v>162</v>
      </c>
      <c r="F238" s="55" t="s">
        <v>900</v>
      </c>
      <c r="G238" s="56">
        <v>27</v>
      </c>
      <c r="H238" s="56">
        <v>32</v>
      </c>
      <c r="I238" s="56">
        <v>0</v>
      </c>
      <c r="J238" s="57" t="str">
        <f>Tableau1[[#This Row],[Code Article Laboratoire]]&amp;Tableau1[[#This Row],[Magasin]]</f>
        <v>077.0082Disponible</v>
      </c>
      <c r="K238" s="56">
        <v>0</v>
      </c>
      <c r="L238" s="56">
        <v>0</v>
      </c>
      <c r="M238" s="56">
        <v>5</v>
      </c>
      <c r="N238" s="56">
        <v>0</v>
      </c>
      <c r="O238" s="56">
        <v>0</v>
      </c>
      <c r="P238" s="56">
        <v>0</v>
      </c>
      <c r="Q238" s="56">
        <v>0</v>
      </c>
      <c r="R238" s="56">
        <v>0</v>
      </c>
      <c r="S238" s="56">
        <v>0</v>
      </c>
      <c r="T238" s="56">
        <v>0</v>
      </c>
    </row>
    <row r="239" spans="1:20" ht="12" customHeight="1" x14ac:dyDescent="0.2">
      <c r="A239" s="54" t="s">
        <v>42</v>
      </c>
      <c r="B239" s="54">
        <v>52</v>
      </c>
      <c r="C239" s="55" t="s">
        <v>45</v>
      </c>
      <c r="D239" s="54">
        <v>35410001339</v>
      </c>
      <c r="E239" s="54" t="s">
        <v>163</v>
      </c>
      <c r="F239" s="55" t="s">
        <v>901</v>
      </c>
      <c r="G239" s="56">
        <v>19</v>
      </c>
      <c r="H239" s="56">
        <v>19</v>
      </c>
      <c r="I239" s="56">
        <v>0</v>
      </c>
      <c r="J239" s="57" t="str">
        <f>Tableau1[[#This Row],[Code Article Laboratoire]]&amp;Tableau1[[#This Row],[Magasin]]</f>
        <v xml:space="preserve">077.0083Retour Attente Destruction    </v>
      </c>
      <c r="K239" s="56">
        <v>0</v>
      </c>
      <c r="L239" s="56">
        <v>0</v>
      </c>
      <c r="M239" s="56">
        <v>0</v>
      </c>
      <c r="N239" s="56">
        <v>0</v>
      </c>
      <c r="O239" s="56">
        <v>0</v>
      </c>
      <c r="P239" s="56">
        <v>0</v>
      </c>
      <c r="Q239" s="56">
        <v>0</v>
      </c>
      <c r="R239" s="56">
        <v>0</v>
      </c>
      <c r="S239" s="56">
        <v>0</v>
      </c>
      <c r="T239" s="56">
        <v>0</v>
      </c>
    </row>
    <row r="240" spans="1:20" ht="12" customHeight="1" x14ac:dyDescent="0.2">
      <c r="A240" s="54" t="s">
        <v>42</v>
      </c>
      <c r="B240" s="54">
        <v>0</v>
      </c>
      <c r="C240" s="55" t="s">
        <v>43</v>
      </c>
      <c r="D240" s="54">
        <v>35410001339</v>
      </c>
      <c r="E240" s="54" t="s">
        <v>163</v>
      </c>
      <c r="F240" s="55" t="s">
        <v>902</v>
      </c>
      <c r="G240" s="56">
        <v>45</v>
      </c>
      <c r="H240" s="56">
        <v>61</v>
      </c>
      <c r="I240" s="56">
        <v>0</v>
      </c>
      <c r="J240" s="57" t="str">
        <f>Tableau1[[#This Row],[Code Article Laboratoire]]&amp;Tableau1[[#This Row],[Magasin]]</f>
        <v>077.0083Disponible</v>
      </c>
      <c r="K240" s="56">
        <v>0</v>
      </c>
      <c r="L240" s="56">
        <v>0</v>
      </c>
      <c r="M240" s="56">
        <v>16</v>
      </c>
      <c r="N240" s="56">
        <v>0</v>
      </c>
      <c r="O240" s="56">
        <v>0</v>
      </c>
      <c r="P240" s="56">
        <v>0</v>
      </c>
      <c r="Q240" s="56">
        <v>0</v>
      </c>
      <c r="R240" s="56">
        <v>0</v>
      </c>
      <c r="S240" s="56">
        <v>0</v>
      </c>
      <c r="T240" s="56">
        <v>0</v>
      </c>
    </row>
    <row r="241" spans="1:20" ht="12" customHeight="1" x14ac:dyDescent="0.2">
      <c r="A241" s="54" t="s">
        <v>42</v>
      </c>
      <c r="B241" s="54">
        <v>0</v>
      </c>
      <c r="C241" s="55" t="s">
        <v>43</v>
      </c>
      <c r="D241" s="54">
        <v>35410001347</v>
      </c>
      <c r="E241" s="54" t="s">
        <v>164</v>
      </c>
      <c r="F241" s="55" t="s">
        <v>903</v>
      </c>
      <c r="G241" s="56">
        <v>7</v>
      </c>
      <c r="H241" s="56">
        <v>7</v>
      </c>
      <c r="I241" s="56">
        <v>0</v>
      </c>
      <c r="J241" s="57" t="str">
        <f>Tableau1[[#This Row],[Code Article Laboratoire]]&amp;Tableau1[[#This Row],[Magasin]]</f>
        <v>077.0084Disponible</v>
      </c>
      <c r="K241" s="56">
        <v>0</v>
      </c>
      <c r="L241" s="56">
        <v>0</v>
      </c>
      <c r="M241" s="56">
        <v>0</v>
      </c>
      <c r="N241" s="56">
        <v>0</v>
      </c>
      <c r="O241" s="56">
        <v>0</v>
      </c>
      <c r="P241" s="56">
        <v>0</v>
      </c>
      <c r="Q241" s="56">
        <v>0</v>
      </c>
      <c r="R241" s="56">
        <v>0</v>
      </c>
      <c r="S241" s="56">
        <v>0</v>
      </c>
      <c r="T241" s="56">
        <v>0</v>
      </c>
    </row>
    <row r="242" spans="1:20" ht="12" customHeight="1" x14ac:dyDescent="0.2">
      <c r="A242" s="54" t="s">
        <v>42</v>
      </c>
      <c r="B242" s="54">
        <v>99</v>
      </c>
      <c r="C242" s="55" t="s">
        <v>732</v>
      </c>
      <c r="D242" s="54">
        <v>35410001354</v>
      </c>
      <c r="E242" s="54" t="s">
        <v>165</v>
      </c>
      <c r="F242" s="55" t="s">
        <v>904</v>
      </c>
      <c r="G242" s="56">
        <v>0</v>
      </c>
      <c r="H242" s="56">
        <v>0</v>
      </c>
      <c r="I242" s="56">
        <v>0</v>
      </c>
      <c r="J242" s="57" t="str">
        <f>Tableau1[[#This Row],[Code Article Laboratoire]]&amp;Tableau1[[#This Row],[Magasin]]</f>
        <v xml:space="preserve">077.0085Stock Non Range               </v>
      </c>
      <c r="K242" s="56">
        <v>0</v>
      </c>
      <c r="L242" s="56">
        <v>0</v>
      </c>
      <c r="M242" s="56">
        <v>0</v>
      </c>
      <c r="N242" s="56">
        <v>0</v>
      </c>
      <c r="O242" s="56">
        <v>0</v>
      </c>
      <c r="P242" s="56">
        <v>0</v>
      </c>
      <c r="Q242" s="56">
        <v>0</v>
      </c>
      <c r="R242" s="56">
        <v>24</v>
      </c>
      <c r="S242" s="56">
        <v>24</v>
      </c>
      <c r="T242" s="56">
        <v>0</v>
      </c>
    </row>
    <row r="243" spans="1:20" ht="12" customHeight="1" x14ac:dyDescent="0.2">
      <c r="A243" s="54" t="s">
        <v>42</v>
      </c>
      <c r="B243" s="54">
        <v>42</v>
      </c>
      <c r="C243" s="55" t="s">
        <v>60</v>
      </c>
      <c r="D243" s="54">
        <v>35410001354</v>
      </c>
      <c r="E243" s="54" t="s">
        <v>165</v>
      </c>
      <c r="F243" s="55" t="s">
        <v>905</v>
      </c>
      <c r="G243" s="56">
        <v>1</v>
      </c>
      <c r="H243" s="56">
        <v>1</v>
      </c>
      <c r="I243" s="56">
        <v>0</v>
      </c>
      <c r="J243" s="57" t="str">
        <f>Tableau1[[#This Row],[Code Article Laboratoire]]&amp;Tableau1[[#This Row],[Magasin]]</f>
        <v xml:space="preserve">077.0085Perime                        </v>
      </c>
      <c r="K243" s="56">
        <v>0</v>
      </c>
      <c r="L243" s="56">
        <v>0</v>
      </c>
      <c r="M243" s="56">
        <v>0</v>
      </c>
      <c r="N243" s="56">
        <v>0</v>
      </c>
      <c r="O243" s="56">
        <v>0</v>
      </c>
      <c r="P243" s="56">
        <v>0</v>
      </c>
      <c r="Q243" s="56">
        <v>0</v>
      </c>
      <c r="R243" s="56">
        <v>0</v>
      </c>
      <c r="S243" s="56">
        <v>0</v>
      </c>
      <c r="T243" s="56">
        <v>0</v>
      </c>
    </row>
    <row r="244" spans="1:20" ht="12" customHeight="1" x14ac:dyDescent="0.2">
      <c r="A244" s="54" t="s">
        <v>42</v>
      </c>
      <c r="B244" s="54">
        <v>0</v>
      </c>
      <c r="C244" s="55" t="s">
        <v>43</v>
      </c>
      <c r="D244" s="54">
        <v>35410001354</v>
      </c>
      <c r="E244" s="54" t="s">
        <v>165</v>
      </c>
      <c r="F244" s="55" t="s">
        <v>906</v>
      </c>
      <c r="G244" s="56">
        <v>81</v>
      </c>
      <c r="H244" s="56">
        <v>57</v>
      </c>
      <c r="I244" s="56">
        <v>0</v>
      </c>
      <c r="J244" s="57" t="str">
        <f>Tableau1[[#This Row],[Code Article Laboratoire]]&amp;Tableau1[[#This Row],[Magasin]]</f>
        <v>077.0085Disponible</v>
      </c>
      <c r="K244" s="56">
        <v>0</v>
      </c>
      <c r="L244" s="56">
        <v>24</v>
      </c>
      <c r="M244" s="56">
        <v>0</v>
      </c>
      <c r="N244" s="56">
        <v>0</v>
      </c>
      <c r="O244" s="56">
        <v>0</v>
      </c>
      <c r="P244" s="56">
        <v>0</v>
      </c>
      <c r="Q244" s="56">
        <v>0</v>
      </c>
      <c r="R244" s="56">
        <v>24</v>
      </c>
      <c r="S244" s="56">
        <v>24</v>
      </c>
      <c r="T244" s="56">
        <v>0</v>
      </c>
    </row>
    <row r="245" spans="1:20" ht="12" customHeight="1" x14ac:dyDescent="0.2">
      <c r="A245" s="54" t="s">
        <v>42</v>
      </c>
      <c r="B245" s="54">
        <v>42</v>
      </c>
      <c r="C245" s="55" t="s">
        <v>60</v>
      </c>
      <c r="D245" s="54">
        <v>35410001362</v>
      </c>
      <c r="E245" s="54" t="s">
        <v>166</v>
      </c>
      <c r="F245" s="55" t="s">
        <v>907</v>
      </c>
      <c r="G245" s="56">
        <v>1</v>
      </c>
      <c r="H245" s="56">
        <v>1</v>
      </c>
      <c r="I245" s="56">
        <v>0</v>
      </c>
      <c r="J245" s="57" t="str">
        <f>Tableau1[[#This Row],[Code Article Laboratoire]]&amp;Tableau1[[#This Row],[Magasin]]</f>
        <v xml:space="preserve">077.0086Perime                        </v>
      </c>
      <c r="K245" s="56">
        <v>0</v>
      </c>
      <c r="L245" s="56">
        <v>0</v>
      </c>
      <c r="M245" s="56">
        <v>0</v>
      </c>
      <c r="N245" s="56">
        <v>0</v>
      </c>
      <c r="O245" s="56">
        <v>0</v>
      </c>
      <c r="P245" s="56">
        <v>0</v>
      </c>
      <c r="Q245" s="56">
        <v>0</v>
      </c>
      <c r="R245" s="56">
        <v>0</v>
      </c>
      <c r="S245" s="56">
        <v>0</v>
      </c>
      <c r="T245" s="56">
        <v>0</v>
      </c>
    </row>
    <row r="246" spans="1:20" ht="12" customHeight="1" x14ac:dyDescent="0.2">
      <c r="A246" s="54" t="s">
        <v>42</v>
      </c>
      <c r="B246" s="54">
        <v>0</v>
      </c>
      <c r="C246" s="55" t="s">
        <v>43</v>
      </c>
      <c r="D246" s="54">
        <v>35410001362</v>
      </c>
      <c r="E246" s="54" t="s">
        <v>166</v>
      </c>
      <c r="F246" s="55" t="s">
        <v>908</v>
      </c>
      <c r="G246" s="56">
        <v>39</v>
      </c>
      <c r="H246" s="56">
        <v>40</v>
      </c>
      <c r="I246" s="56">
        <v>0</v>
      </c>
      <c r="J246" s="57" t="str">
        <f>Tableau1[[#This Row],[Code Article Laboratoire]]&amp;Tableau1[[#This Row],[Magasin]]</f>
        <v>077.0086Disponible</v>
      </c>
      <c r="K246" s="56">
        <v>0</v>
      </c>
      <c r="L246" s="56">
        <v>0</v>
      </c>
      <c r="M246" s="56">
        <v>1</v>
      </c>
      <c r="N246" s="56">
        <v>0</v>
      </c>
      <c r="O246" s="56">
        <v>0</v>
      </c>
      <c r="P246" s="56">
        <v>0</v>
      </c>
      <c r="Q246" s="56">
        <v>0</v>
      </c>
      <c r="R246" s="56">
        <v>0</v>
      </c>
      <c r="S246" s="56">
        <v>0</v>
      </c>
      <c r="T246" s="56">
        <v>0</v>
      </c>
    </row>
    <row r="247" spans="1:20" ht="12" customHeight="1" x14ac:dyDescent="0.2">
      <c r="A247" s="54" t="s">
        <v>42</v>
      </c>
      <c r="B247" s="54">
        <v>52</v>
      </c>
      <c r="C247" s="55" t="s">
        <v>45</v>
      </c>
      <c r="D247" s="54">
        <v>35410001370</v>
      </c>
      <c r="E247" s="54" t="s">
        <v>167</v>
      </c>
      <c r="F247" s="55" t="s">
        <v>909</v>
      </c>
      <c r="G247" s="56">
        <v>1</v>
      </c>
      <c r="H247" s="56">
        <v>1</v>
      </c>
      <c r="I247" s="56">
        <v>0</v>
      </c>
      <c r="J247" s="57" t="str">
        <f>Tableau1[[#This Row],[Code Article Laboratoire]]&amp;Tableau1[[#This Row],[Magasin]]</f>
        <v xml:space="preserve">077.0087Retour Attente Destruction    </v>
      </c>
      <c r="K247" s="56">
        <v>0</v>
      </c>
      <c r="L247" s="56">
        <v>0</v>
      </c>
      <c r="M247" s="56">
        <v>0</v>
      </c>
      <c r="N247" s="56">
        <v>0</v>
      </c>
      <c r="O247" s="56">
        <v>0</v>
      </c>
      <c r="P247" s="56">
        <v>0</v>
      </c>
      <c r="Q247" s="56">
        <v>0</v>
      </c>
      <c r="R247" s="56">
        <v>0</v>
      </c>
      <c r="S247" s="56">
        <v>0</v>
      </c>
      <c r="T247" s="56">
        <v>0</v>
      </c>
    </row>
    <row r="248" spans="1:20" ht="12" customHeight="1" x14ac:dyDescent="0.2">
      <c r="A248" s="54" t="s">
        <v>42</v>
      </c>
      <c r="B248" s="54">
        <v>42</v>
      </c>
      <c r="C248" s="55" t="s">
        <v>60</v>
      </c>
      <c r="D248" s="54">
        <v>35410001370</v>
      </c>
      <c r="E248" s="54" t="s">
        <v>167</v>
      </c>
      <c r="F248" s="55" t="s">
        <v>910</v>
      </c>
      <c r="G248" s="56">
        <v>1</v>
      </c>
      <c r="H248" s="56">
        <v>1</v>
      </c>
      <c r="I248" s="56">
        <v>0</v>
      </c>
      <c r="J248" s="57" t="str">
        <f>Tableau1[[#This Row],[Code Article Laboratoire]]&amp;Tableau1[[#This Row],[Magasin]]</f>
        <v xml:space="preserve">077.0087Perime                        </v>
      </c>
      <c r="K248" s="56">
        <v>0</v>
      </c>
      <c r="L248" s="56">
        <v>0</v>
      </c>
      <c r="M248" s="56">
        <v>0</v>
      </c>
      <c r="N248" s="56">
        <v>0</v>
      </c>
      <c r="O248" s="56">
        <v>0</v>
      </c>
      <c r="P248" s="56">
        <v>0</v>
      </c>
      <c r="Q248" s="56">
        <v>0</v>
      </c>
      <c r="R248" s="56">
        <v>0</v>
      </c>
      <c r="S248" s="56">
        <v>0</v>
      </c>
      <c r="T248" s="56">
        <v>0</v>
      </c>
    </row>
    <row r="249" spans="1:20" ht="12" customHeight="1" x14ac:dyDescent="0.2">
      <c r="A249" s="54" t="s">
        <v>42</v>
      </c>
      <c r="B249" s="54">
        <v>0</v>
      </c>
      <c r="C249" s="55" t="s">
        <v>43</v>
      </c>
      <c r="D249" s="54">
        <v>35410001370</v>
      </c>
      <c r="E249" s="54" t="s">
        <v>167</v>
      </c>
      <c r="F249" s="55" t="s">
        <v>911</v>
      </c>
      <c r="G249" s="56">
        <v>20</v>
      </c>
      <c r="H249" s="56">
        <v>20</v>
      </c>
      <c r="I249" s="56">
        <v>0</v>
      </c>
      <c r="J249" s="57" t="str">
        <f>Tableau1[[#This Row],[Code Article Laboratoire]]&amp;Tableau1[[#This Row],[Magasin]]</f>
        <v>077.0087Disponible</v>
      </c>
      <c r="K249" s="56">
        <v>0</v>
      </c>
      <c r="L249" s="56">
        <v>0</v>
      </c>
      <c r="M249" s="56">
        <v>1</v>
      </c>
      <c r="N249" s="56">
        <v>0</v>
      </c>
      <c r="O249" s="56">
        <v>0</v>
      </c>
      <c r="P249" s="56">
        <v>0</v>
      </c>
      <c r="Q249" s="56">
        <v>0</v>
      </c>
      <c r="R249" s="56">
        <v>0</v>
      </c>
      <c r="S249" s="56">
        <v>0</v>
      </c>
      <c r="T249" s="56">
        <v>1</v>
      </c>
    </row>
    <row r="250" spans="1:20" ht="12" customHeight="1" x14ac:dyDescent="0.2">
      <c r="A250" s="54" t="s">
        <v>42</v>
      </c>
      <c r="B250" s="54">
        <v>52</v>
      </c>
      <c r="C250" s="55" t="s">
        <v>45</v>
      </c>
      <c r="D250" s="54">
        <v>35410001388</v>
      </c>
      <c r="E250" s="54" t="s">
        <v>168</v>
      </c>
      <c r="F250" s="55" t="s">
        <v>912</v>
      </c>
      <c r="G250" s="56">
        <v>1</v>
      </c>
      <c r="H250" s="56">
        <v>1</v>
      </c>
      <c r="I250" s="56">
        <v>0</v>
      </c>
      <c r="J250" s="57" t="str">
        <f>Tableau1[[#This Row],[Code Article Laboratoire]]&amp;Tableau1[[#This Row],[Magasin]]</f>
        <v xml:space="preserve">077.0094Retour Attente Destruction    </v>
      </c>
      <c r="K250" s="56">
        <v>0</v>
      </c>
      <c r="L250" s="56">
        <v>0</v>
      </c>
      <c r="M250" s="56">
        <v>0</v>
      </c>
      <c r="N250" s="56">
        <v>0</v>
      </c>
      <c r="O250" s="56">
        <v>0</v>
      </c>
      <c r="P250" s="56">
        <v>0</v>
      </c>
      <c r="Q250" s="56">
        <v>0</v>
      </c>
      <c r="R250" s="56">
        <v>0</v>
      </c>
      <c r="S250" s="56">
        <v>0</v>
      </c>
      <c r="T250" s="56">
        <v>0</v>
      </c>
    </row>
    <row r="251" spans="1:20" ht="12" customHeight="1" x14ac:dyDescent="0.2">
      <c r="A251" s="54" t="s">
        <v>42</v>
      </c>
      <c r="B251" s="54">
        <v>42</v>
      </c>
      <c r="C251" s="55" t="s">
        <v>60</v>
      </c>
      <c r="D251" s="54">
        <v>35410001388</v>
      </c>
      <c r="E251" s="54" t="s">
        <v>168</v>
      </c>
      <c r="F251" s="55" t="s">
        <v>913</v>
      </c>
      <c r="G251" s="56">
        <v>1</v>
      </c>
      <c r="H251" s="56">
        <v>1</v>
      </c>
      <c r="I251" s="56">
        <v>0</v>
      </c>
      <c r="J251" s="57" t="str">
        <f>Tableau1[[#This Row],[Code Article Laboratoire]]&amp;Tableau1[[#This Row],[Magasin]]</f>
        <v xml:space="preserve">077.0094Perime                        </v>
      </c>
      <c r="K251" s="56">
        <v>0</v>
      </c>
      <c r="L251" s="56">
        <v>0</v>
      </c>
      <c r="M251" s="56">
        <v>0</v>
      </c>
      <c r="N251" s="56">
        <v>0</v>
      </c>
      <c r="O251" s="56">
        <v>0</v>
      </c>
      <c r="P251" s="56">
        <v>0</v>
      </c>
      <c r="Q251" s="56">
        <v>0</v>
      </c>
      <c r="R251" s="56">
        <v>0</v>
      </c>
      <c r="S251" s="56">
        <v>0</v>
      </c>
      <c r="T251" s="56">
        <v>0</v>
      </c>
    </row>
    <row r="252" spans="1:20" ht="12" customHeight="1" x14ac:dyDescent="0.2">
      <c r="A252" s="54" t="s">
        <v>42</v>
      </c>
      <c r="B252" s="54">
        <v>0</v>
      </c>
      <c r="C252" s="55" t="s">
        <v>43</v>
      </c>
      <c r="D252" s="54">
        <v>35410001388</v>
      </c>
      <c r="E252" s="54" t="s">
        <v>168</v>
      </c>
      <c r="F252" s="55" t="s">
        <v>914</v>
      </c>
      <c r="G252" s="56">
        <v>6</v>
      </c>
      <c r="H252" s="56">
        <v>7</v>
      </c>
      <c r="I252" s="56">
        <v>0</v>
      </c>
      <c r="J252" s="57" t="str">
        <f>Tableau1[[#This Row],[Code Article Laboratoire]]&amp;Tableau1[[#This Row],[Magasin]]</f>
        <v>077.0094Disponible</v>
      </c>
      <c r="K252" s="56">
        <v>0</v>
      </c>
      <c r="L252" s="56">
        <v>0</v>
      </c>
      <c r="M252" s="56">
        <v>1</v>
      </c>
      <c r="N252" s="56">
        <v>0</v>
      </c>
      <c r="O252" s="56">
        <v>0</v>
      </c>
      <c r="P252" s="56">
        <v>0</v>
      </c>
      <c r="Q252" s="56">
        <v>0</v>
      </c>
      <c r="R252" s="56">
        <v>0</v>
      </c>
      <c r="S252" s="56">
        <v>0</v>
      </c>
      <c r="T252" s="56">
        <v>0</v>
      </c>
    </row>
    <row r="253" spans="1:20" ht="12" customHeight="1" x14ac:dyDescent="0.2">
      <c r="A253" s="54" t="s">
        <v>42</v>
      </c>
      <c r="B253" s="54">
        <v>0</v>
      </c>
      <c r="C253" s="55" t="s">
        <v>43</v>
      </c>
      <c r="D253" s="54">
        <v>35410004499</v>
      </c>
      <c r="E253" s="54" t="s">
        <v>169</v>
      </c>
      <c r="F253" s="55" t="s">
        <v>915</v>
      </c>
      <c r="G253" s="56">
        <v>1</v>
      </c>
      <c r="H253" s="56">
        <v>1</v>
      </c>
      <c r="I253" s="56">
        <v>0</v>
      </c>
      <c r="J253" s="57" t="str">
        <f>Tableau1[[#This Row],[Code Article Laboratoire]]&amp;Tableau1[[#This Row],[Magasin]]</f>
        <v>077.0098Disponible</v>
      </c>
      <c r="K253" s="56">
        <v>0</v>
      </c>
      <c r="L253" s="56">
        <v>0</v>
      </c>
      <c r="M253" s="56">
        <v>0</v>
      </c>
      <c r="N253" s="56">
        <v>0</v>
      </c>
      <c r="O253" s="56">
        <v>0</v>
      </c>
      <c r="P253" s="56">
        <v>0</v>
      </c>
      <c r="Q253" s="56">
        <v>0</v>
      </c>
      <c r="R253" s="56">
        <v>0</v>
      </c>
      <c r="S253" s="56">
        <v>0</v>
      </c>
      <c r="T253" s="56">
        <v>0</v>
      </c>
    </row>
    <row r="254" spans="1:20" ht="12" customHeight="1" x14ac:dyDescent="0.2">
      <c r="A254" s="54" t="s">
        <v>42</v>
      </c>
      <c r="B254" s="54">
        <v>0</v>
      </c>
      <c r="C254" s="55" t="s">
        <v>43</v>
      </c>
      <c r="D254" s="54">
        <v>35410001404</v>
      </c>
      <c r="E254" s="54" t="s">
        <v>170</v>
      </c>
      <c r="F254" s="55" t="s">
        <v>916</v>
      </c>
      <c r="G254" s="56">
        <v>11</v>
      </c>
      <c r="H254" s="56">
        <v>12</v>
      </c>
      <c r="I254" s="56">
        <v>0</v>
      </c>
      <c r="J254" s="57" t="str">
        <f>Tableau1[[#This Row],[Code Article Laboratoire]]&amp;Tableau1[[#This Row],[Magasin]]</f>
        <v>077.0105Disponible</v>
      </c>
      <c r="K254" s="56">
        <v>0</v>
      </c>
      <c r="L254" s="56">
        <v>0</v>
      </c>
      <c r="M254" s="56">
        <v>1</v>
      </c>
      <c r="N254" s="56">
        <v>0</v>
      </c>
      <c r="O254" s="56">
        <v>0</v>
      </c>
      <c r="P254" s="56">
        <v>0</v>
      </c>
      <c r="Q254" s="56">
        <v>0</v>
      </c>
      <c r="R254" s="56">
        <v>0</v>
      </c>
      <c r="S254" s="56">
        <v>0</v>
      </c>
      <c r="T254" s="56">
        <v>0</v>
      </c>
    </row>
    <row r="255" spans="1:20" ht="12" customHeight="1" x14ac:dyDescent="0.2">
      <c r="A255" s="54" t="s">
        <v>42</v>
      </c>
      <c r="B255" s="54">
        <v>52</v>
      </c>
      <c r="C255" s="55" t="s">
        <v>45</v>
      </c>
      <c r="D255" s="54">
        <v>35410001412</v>
      </c>
      <c r="E255" s="54" t="s">
        <v>171</v>
      </c>
      <c r="F255" s="55" t="s">
        <v>917</v>
      </c>
      <c r="G255" s="56">
        <v>1</v>
      </c>
      <c r="H255" s="56">
        <v>1</v>
      </c>
      <c r="I255" s="56">
        <v>0</v>
      </c>
      <c r="J255" s="57" t="str">
        <f>Tableau1[[#This Row],[Code Article Laboratoire]]&amp;Tableau1[[#This Row],[Magasin]]</f>
        <v xml:space="preserve">077.0110Retour Attente Destruction    </v>
      </c>
      <c r="K255" s="56">
        <v>0</v>
      </c>
      <c r="L255" s="56">
        <v>0</v>
      </c>
      <c r="M255" s="56">
        <v>0</v>
      </c>
      <c r="N255" s="56">
        <v>0</v>
      </c>
      <c r="O255" s="56">
        <v>0</v>
      </c>
      <c r="P255" s="56">
        <v>0</v>
      </c>
      <c r="Q255" s="56">
        <v>0</v>
      </c>
      <c r="R255" s="56">
        <v>0</v>
      </c>
      <c r="S255" s="56">
        <v>0</v>
      </c>
      <c r="T255" s="56">
        <v>0</v>
      </c>
    </row>
    <row r="256" spans="1:20" ht="12" customHeight="1" x14ac:dyDescent="0.2">
      <c r="A256" s="54" t="s">
        <v>42</v>
      </c>
      <c r="B256" s="54">
        <v>0</v>
      </c>
      <c r="C256" s="55" t="s">
        <v>43</v>
      </c>
      <c r="D256" s="54">
        <v>35410001412</v>
      </c>
      <c r="E256" s="54" t="s">
        <v>171</v>
      </c>
      <c r="F256" s="55" t="s">
        <v>918</v>
      </c>
      <c r="G256" s="56">
        <v>47</v>
      </c>
      <c r="H256" s="56">
        <v>54</v>
      </c>
      <c r="I256" s="56">
        <v>0</v>
      </c>
      <c r="J256" s="57" t="str">
        <f>Tableau1[[#This Row],[Code Article Laboratoire]]&amp;Tableau1[[#This Row],[Magasin]]</f>
        <v>077.0110Disponible</v>
      </c>
      <c r="K256" s="56">
        <v>0</v>
      </c>
      <c r="L256" s="56">
        <v>0</v>
      </c>
      <c r="M256" s="56">
        <v>7</v>
      </c>
      <c r="N256" s="56">
        <v>0</v>
      </c>
      <c r="O256" s="56">
        <v>0</v>
      </c>
      <c r="P256" s="56">
        <v>0</v>
      </c>
      <c r="Q256" s="56">
        <v>0</v>
      </c>
      <c r="R256" s="56">
        <v>0</v>
      </c>
      <c r="S256" s="56">
        <v>0</v>
      </c>
      <c r="T256" s="56">
        <v>0</v>
      </c>
    </row>
    <row r="257" spans="1:20" ht="12" customHeight="1" x14ac:dyDescent="0.2">
      <c r="A257" s="54" t="s">
        <v>42</v>
      </c>
      <c r="B257" s="54">
        <v>0</v>
      </c>
      <c r="C257" s="55" t="s">
        <v>43</v>
      </c>
      <c r="D257" s="54">
        <v>35410001420</v>
      </c>
      <c r="E257" s="54" t="s">
        <v>172</v>
      </c>
      <c r="F257" s="55" t="s">
        <v>919</v>
      </c>
      <c r="G257" s="56">
        <v>34</v>
      </c>
      <c r="H257" s="56">
        <v>34</v>
      </c>
      <c r="I257" s="56">
        <v>0</v>
      </c>
      <c r="J257" s="57" t="str">
        <f>Tableau1[[#This Row],[Code Article Laboratoire]]&amp;Tableau1[[#This Row],[Magasin]]</f>
        <v>077.0120Disponible</v>
      </c>
      <c r="K257" s="56">
        <v>0</v>
      </c>
      <c r="L257" s="56">
        <v>0</v>
      </c>
      <c r="M257" s="56">
        <v>0</v>
      </c>
      <c r="N257" s="56">
        <v>0</v>
      </c>
      <c r="O257" s="56">
        <v>0</v>
      </c>
      <c r="P257" s="56">
        <v>0</v>
      </c>
      <c r="Q257" s="56">
        <v>0</v>
      </c>
      <c r="R257" s="56">
        <v>0</v>
      </c>
      <c r="S257" s="56">
        <v>0</v>
      </c>
      <c r="T257" s="56">
        <v>0</v>
      </c>
    </row>
    <row r="258" spans="1:20" ht="12" customHeight="1" x14ac:dyDescent="0.2">
      <c r="A258" s="54" t="s">
        <v>42</v>
      </c>
      <c r="B258" s="54">
        <v>52</v>
      </c>
      <c r="C258" s="55" t="s">
        <v>45</v>
      </c>
      <c r="D258" s="54">
        <v>35410001438</v>
      </c>
      <c r="E258" s="54" t="s">
        <v>173</v>
      </c>
      <c r="F258" s="55" t="s">
        <v>920</v>
      </c>
      <c r="G258" s="56">
        <v>1</v>
      </c>
      <c r="H258" s="56">
        <v>1</v>
      </c>
      <c r="I258" s="56">
        <v>0</v>
      </c>
      <c r="J258" s="57" t="str">
        <f>Tableau1[[#This Row],[Code Article Laboratoire]]&amp;Tableau1[[#This Row],[Magasin]]</f>
        <v xml:space="preserve">077.0125Retour Attente Destruction    </v>
      </c>
      <c r="K258" s="56">
        <v>0</v>
      </c>
      <c r="L258" s="56">
        <v>0</v>
      </c>
      <c r="M258" s="56">
        <v>0</v>
      </c>
      <c r="N258" s="56">
        <v>0</v>
      </c>
      <c r="O258" s="56">
        <v>0</v>
      </c>
      <c r="P258" s="56">
        <v>0</v>
      </c>
      <c r="Q258" s="56">
        <v>0</v>
      </c>
      <c r="R258" s="56">
        <v>0</v>
      </c>
      <c r="S258" s="56">
        <v>0</v>
      </c>
      <c r="T258" s="56">
        <v>0</v>
      </c>
    </row>
    <row r="259" spans="1:20" ht="12" customHeight="1" x14ac:dyDescent="0.2">
      <c r="A259" s="54" t="s">
        <v>42</v>
      </c>
      <c r="B259" s="54">
        <v>0</v>
      </c>
      <c r="C259" s="55" t="s">
        <v>43</v>
      </c>
      <c r="D259" s="54">
        <v>35410001438</v>
      </c>
      <c r="E259" s="54" t="s">
        <v>173</v>
      </c>
      <c r="F259" s="55" t="s">
        <v>921</v>
      </c>
      <c r="G259" s="56">
        <v>11</v>
      </c>
      <c r="H259" s="56">
        <v>12</v>
      </c>
      <c r="I259" s="56">
        <v>0</v>
      </c>
      <c r="J259" s="57" t="str">
        <f>Tableau1[[#This Row],[Code Article Laboratoire]]&amp;Tableau1[[#This Row],[Magasin]]</f>
        <v>077.0125Disponible</v>
      </c>
      <c r="K259" s="56">
        <v>0</v>
      </c>
      <c r="L259" s="56">
        <v>0</v>
      </c>
      <c r="M259" s="56">
        <v>1</v>
      </c>
      <c r="N259" s="56">
        <v>0</v>
      </c>
      <c r="O259" s="56">
        <v>0</v>
      </c>
      <c r="P259" s="56">
        <v>0</v>
      </c>
      <c r="Q259" s="56">
        <v>0</v>
      </c>
      <c r="R259" s="56">
        <v>0</v>
      </c>
      <c r="S259" s="56">
        <v>0</v>
      </c>
      <c r="T259" s="56">
        <v>0</v>
      </c>
    </row>
    <row r="260" spans="1:20" ht="12" customHeight="1" x14ac:dyDescent="0.2">
      <c r="A260" s="54" t="s">
        <v>42</v>
      </c>
      <c r="B260" s="54">
        <v>0</v>
      </c>
      <c r="C260" s="55" t="s">
        <v>43</v>
      </c>
      <c r="D260" s="54">
        <v>35410001446</v>
      </c>
      <c r="E260" s="54" t="s">
        <v>174</v>
      </c>
      <c r="F260" s="55" t="s">
        <v>922</v>
      </c>
      <c r="G260" s="56">
        <v>8</v>
      </c>
      <c r="H260" s="56">
        <v>8</v>
      </c>
      <c r="I260" s="56">
        <v>0</v>
      </c>
      <c r="J260" s="57" t="str">
        <f>Tableau1[[#This Row],[Code Article Laboratoire]]&amp;Tableau1[[#This Row],[Magasin]]</f>
        <v>077.0130Disponible</v>
      </c>
      <c r="K260" s="56">
        <v>0</v>
      </c>
      <c r="L260" s="56">
        <v>0</v>
      </c>
      <c r="M260" s="56">
        <v>0</v>
      </c>
      <c r="N260" s="56">
        <v>0</v>
      </c>
      <c r="O260" s="56">
        <v>0</v>
      </c>
      <c r="P260" s="56">
        <v>0</v>
      </c>
      <c r="Q260" s="56">
        <v>0</v>
      </c>
      <c r="R260" s="56">
        <v>0</v>
      </c>
      <c r="S260" s="56">
        <v>0</v>
      </c>
      <c r="T260" s="56">
        <v>0</v>
      </c>
    </row>
    <row r="261" spans="1:20" ht="12" customHeight="1" x14ac:dyDescent="0.2">
      <c r="A261" s="54" t="s">
        <v>42</v>
      </c>
      <c r="B261" s="54">
        <v>0</v>
      </c>
      <c r="C261" s="55" t="s">
        <v>43</v>
      </c>
      <c r="D261" s="54">
        <v>35410001453</v>
      </c>
      <c r="E261" s="54" t="s">
        <v>175</v>
      </c>
      <c r="F261" s="55" t="s">
        <v>923</v>
      </c>
      <c r="G261" s="56">
        <v>8</v>
      </c>
      <c r="H261" s="56">
        <v>9</v>
      </c>
      <c r="I261" s="56">
        <v>0</v>
      </c>
      <c r="J261" s="57" t="str">
        <f>Tableau1[[#This Row],[Code Article Laboratoire]]&amp;Tableau1[[#This Row],[Magasin]]</f>
        <v>077.0148Disponible</v>
      </c>
      <c r="K261" s="56">
        <v>0</v>
      </c>
      <c r="L261" s="56">
        <v>0</v>
      </c>
      <c r="M261" s="56">
        <v>1</v>
      </c>
      <c r="N261" s="56">
        <v>0</v>
      </c>
      <c r="O261" s="56">
        <v>0</v>
      </c>
      <c r="P261" s="56">
        <v>0</v>
      </c>
      <c r="Q261" s="56">
        <v>0</v>
      </c>
      <c r="R261" s="56">
        <v>0</v>
      </c>
      <c r="S261" s="56">
        <v>0</v>
      </c>
      <c r="T261" s="56">
        <v>0</v>
      </c>
    </row>
    <row r="262" spans="1:20" ht="12" customHeight="1" x14ac:dyDescent="0.2">
      <c r="A262" s="54" t="s">
        <v>42</v>
      </c>
      <c r="B262" s="54">
        <v>99</v>
      </c>
      <c r="C262" s="55" t="s">
        <v>732</v>
      </c>
      <c r="D262" s="54">
        <v>35410001461</v>
      </c>
      <c r="E262" s="54" t="s">
        <v>176</v>
      </c>
      <c r="F262" s="55" t="s">
        <v>924</v>
      </c>
      <c r="G262" s="56">
        <v>0</v>
      </c>
      <c r="H262" s="56">
        <v>0</v>
      </c>
      <c r="I262" s="56">
        <v>0</v>
      </c>
      <c r="J262" s="57" t="str">
        <f>Tableau1[[#This Row],[Code Article Laboratoire]]&amp;Tableau1[[#This Row],[Magasin]]</f>
        <v xml:space="preserve">077.0150Stock Non Range               </v>
      </c>
      <c r="K262" s="56">
        <v>0</v>
      </c>
      <c r="L262" s="56">
        <v>0</v>
      </c>
      <c r="M262" s="56">
        <v>0</v>
      </c>
      <c r="N262" s="56">
        <v>0</v>
      </c>
      <c r="O262" s="56">
        <v>0</v>
      </c>
      <c r="P262" s="56">
        <v>0</v>
      </c>
      <c r="Q262" s="56">
        <v>0</v>
      </c>
      <c r="R262" s="56">
        <v>1</v>
      </c>
      <c r="S262" s="56">
        <v>1</v>
      </c>
      <c r="T262" s="56">
        <v>0</v>
      </c>
    </row>
    <row r="263" spans="1:20" ht="12" customHeight="1" x14ac:dyDescent="0.2">
      <c r="A263" s="54" t="s">
        <v>42</v>
      </c>
      <c r="B263" s="54">
        <v>0</v>
      </c>
      <c r="C263" s="55" t="s">
        <v>43</v>
      </c>
      <c r="D263" s="54">
        <v>35410001461</v>
      </c>
      <c r="E263" s="54" t="s">
        <v>176</v>
      </c>
      <c r="F263" s="55" t="s">
        <v>925</v>
      </c>
      <c r="G263" s="56">
        <v>6</v>
      </c>
      <c r="H263" s="56">
        <v>5</v>
      </c>
      <c r="I263" s="56">
        <v>0</v>
      </c>
      <c r="J263" s="57" t="str">
        <f>Tableau1[[#This Row],[Code Article Laboratoire]]&amp;Tableau1[[#This Row],[Magasin]]</f>
        <v>077.0150Disponible</v>
      </c>
      <c r="K263" s="56">
        <v>0</v>
      </c>
      <c r="L263" s="56">
        <v>1</v>
      </c>
      <c r="M263" s="56">
        <v>0</v>
      </c>
      <c r="N263" s="56">
        <v>0</v>
      </c>
      <c r="O263" s="56">
        <v>0</v>
      </c>
      <c r="P263" s="56">
        <v>0</v>
      </c>
      <c r="Q263" s="56">
        <v>0</v>
      </c>
      <c r="R263" s="56">
        <v>1</v>
      </c>
      <c r="S263" s="56">
        <v>1</v>
      </c>
      <c r="T263" s="56">
        <v>0</v>
      </c>
    </row>
    <row r="264" spans="1:20" ht="12" customHeight="1" x14ac:dyDescent="0.2">
      <c r="A264" s="54" t="s">
        <v>42</v>
      </c>
      <c r="B264" s="54">
        <v>0</v>
      </c>
      <c r="C264" s="55" t="s">
        <v>43</v>
      </c>
      <c r="D264" s="54">
        <v>35410001479</v>
      </c>
      <c r="E264" s="54" t="s">
        <v>177</v>
      </c>
      <c r="F264" s="55" t="s">
        <v>926</v>
      </c>
      <c r="G264" s="56">
        <v>82</v>
      </c>
      <c r="H264" s="56">
        <v>82</v>
      </c>
      <c r="I264" s="56">
        <v>0</v>
      </c>
      <c r="J264" s="57" t="str">
        <f>Tableau1[[#This Row],[Code Article Laboratoire]]&amp;Tableau1[[#This Row],[Magasin]]</f>
        <v>077.0152Disponible</v>
      </c>
      <c r="K264" s="56">
        <v>0</v>
      </c>
      <c r="L264" s="56">
        <v>0</v>
      </c>
      <c r="M264" s="56">
        <v>0</v>
      </c>
      <c r="N264" s="56">
        <v>0</v>
      </c>
      <c r="O264" s="56">
        <v>0</v>
      </c>
      <c r="P264" s="56">
        <v>0</v>
      </c>
      <c r="Q264" s="56">
        <v>0</v>
      </c>
      <c r="R264" s="56">
        <v>0</v>
      </c>
      <c r="S264" s="56">
        <v>0</v>
      </c>
      <c r="T264" s="56">
        <v>0</v>
      </c>
    </row>
    <row r="265" spans="1:20" ht="12" customHeight="1" x14ac:dyDescent="0.2">
      <c r="A265" s="54" t="s">
        <v>42</v>
      </c>
      <c r="B265" s="54">
        <v>0</v>
      </c>
      <c r="C265" s="55" t="s">
        <v>43</v>
      </c>
      <c r="D265" s="54">
        <v>35410001487</v>
      </c>
      <c r="E265" s="54" t="s">
        <v>178</v>
      </c>
      <c r="F265" s="55" t="s">
        <v>927</v>
      </c>
      <c r="G265" s="56">
        <v>27</v>
      </c>
      <c r="H265" s="56">
        <v>27</v>
      </c>
      <c r="I265" s="56">
        <v>0</v>
      </c>
      <c r="J265" s="57" t="str">
        <f>Tableau1[[#This Row],[Code Article Laboratoire]]&amp;Tableau1[[#This Row],[Magasin]]</f>
        <v>077.0155Disponible</v>
      </c>
      <c r="K265" s="56">
        <v>0</v>
      </c>
      <c r="L265" s="56">
        <v>0</v>
      </c>
      <c r="M265" s="56">
        <v>0</v>
      </c>
      <c r="N265" s="56">
        <v>0</v>
      </c>
      <c r="O265" s="56">
        <v>0</v>
      </c>
      <c r="P265" s="56">
        <v>0</v>
      </c>
      <c r="Q265" s="56">
        <v>0</v>
      </c>
      <c r="R265" s="56">
        <v>0</v>
      </c>
      <c r="S265" s="56">
        <v>0</v>
      </c>
      <c r="T265" s="56">
        <v>0</v>
      </c>
    </row>
    <row r="266" spans="1:20" ht="12" customHeight="1" x14ac:dyDescent="0.2">
      <c r="A266" s="54" t="s">
        <v>42</v>
      </c>
      <c r="B266" s="54">
        <v>0</v>
      </c>
      <c r="C266" s="55" t="s">
        <v>43</v>
      </c>
      <c r="D266" s="54">
        <v>35410006916</v>
      </c>
      <c r="E266" s="54" t="s">
        <v>179</v>
      </c>
      <c r="F266" s="55" t="s">
        <v>928</v>
      </c>
      <c r="G266" s="56">
        <v>119</v>
      </c>
      <c r="H266" s="56">
        <v>119</v>
      </c>
      <c r="I266" s="56">
        <v>0</v>
      </c>
      <c r="J266" s="57" t="str">
        <f>Tableau1[[#This Row],[Code Article Laboratoire]]&amp;Tableau1[[#This Row],[Magasin]]</f>
        <v>077.0170Disponible</v>
      </c>
      <c r="K266" s="56">
        <v>0</v>
      </c>
      <c r="L266" s="56">
        <v>0</v>
      </c>
      <c r="M266" s="56">
        <v>0</v>
      </c>
      <c r="N266" s="56">
        <v>0</v>
      </c>
      <c r="O266" s="56">
        <v>0</v>
      </c>
      <c r="P266" s="56">
        <v>0</v>
      </c>
      <c r="Q266" s="56">
        <v>0</v>
      </c>
      <c r="R266" s="56">
        <v>0</v>
      </c>
      <c r="S266" s="56">
        <v>0</v>
      </c>
      <c r="T266" s="56">
        <v>0</v>
      </c>
    </row>
    <row r="267" spans="1:20" ht="12" customHeight="1" x14ac:dyDescent="0.2">
      <c r="A267" s="54" t="s">
        <v>42</v>
      </c>
      <c r="B267" s="54">
        <v>0</v>
      </c>
      <c r="C267" s="55" t="s">
        <v>43</v>
      </c>
      <c r="D267" s="54">
        <v>35410004614</v>
      </c>
      <c r="E267" s="54" t="s">
        <v>180</v>
      </c>
      <c r="F267" s="55" t="s">
        <v>929</v>
      </c>
      <c r="G267" s="56">
        <v>8</v>
      </c>
      <c r="H267" s="56">
        <v>8</v>
      </c>
      <c r="I267" s="56">
        <v>0</v>
      </c>
      <c r="J267" s="57" t="str">
        <f>Tableau1[[#This Row],[Code Article Laboratoire]]&amp;Tableau1[[#This Row],[Magasin]]</f>
        <v>077.0171Disponible</v>
      </c>
      <c r="K267" s="56">
        <v>0</v>
      </c>
      <c r="L267" s="56">
        <v>0</v>
      </c>
      <c r="M267" s="56">
        <v>0</v>
      </c>
      <c r="N267" s="56">
        <v>0</v>
      </c>
      <c r="O267" s="56">
        <v>0</v>
      </c>
      <c r="P267" s="56">
        <v>0</v>
      </c>
      <c r="Q267" s="56">
        <v>0</v>
      </c>
      <c r="R267" s="56">
        <v>0</v>
      </c>
      <c r="S267" s="56">
        <v>0</v>
      </c>
      <c r="T267" s="56">
        <v>0</v>
      </c>
    </row>
    <row r="268" spans="1:20" ht="12" customHeight="1" x14ac:dyDescent="0.2">
      <c r="A268" s="54" t="s">
        <v>42</v>
      </c>
      <c r="B268" s="54">
        <v>0</v>
      </c>
      <c r="C268" s="55" t="s">
        <v>43</v>
      </c>
      <c r="D268" s="54">
        <v>35410001495</v>
      </c>
      <c r="E268" s="54" t="s">
        <v>181</v>
      </c>
      <c r="F268" s="55" t="s">
        <v>930</v>
      </c>
      <c r="G268" s="56">
        <v>1</v>
      </c>
      <c r="H268" s="56">
        <v>1</v>
      </c>
      <c r="I268" s="56">
        <v>0</v>
      </c>
      <c r="J268" s="57" t="str">
        <f>Tableau1[[#This Row],[Code Article Laboratoire]]&amp;Tableau1[[#This Row],[Magasin]]</f>
        <v>077.0172Disponible</v>
      </c>
      <c r="K268" s="56">
        <v>0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0</v>
      </c>
      <c r="R268" s="56">
        <v>0</v>
      </c>
      <c r="S268" s="56">
        <v>0</v>
      </c>
      <c r="T268" s="56">
        <v>0</v>
      </c>
    </row>
    <row r="269" spans="1:20" ht="12" customHeight="1" x14ac:dyDescent="0.2">
      <c r="A269" s="54" t="s">
        <v>42</v>
      </c>
      <c r="B269" s="54">
        <v>0</v>
      </c>
      <c r="C269" s="55" t="s">
        <v>43</v>
      </c>
      <c r="D269" s="54">
        <v>35410001503</v>
      </c>
      <c r="E269" s="54" t="s">
        <v>182</v>
      </c>
      <c r="F269" s="55" t="s">
        <v>931</v>
      </c>
      <c r="G269" s="56">
        <v>2</v>
      </c>
      <c r="H269" s="56">
        <v>2</v>
      </c>
      <c r="I269" s="56">
        <v>0</v>
      </c>
      <c r="J269" s="57" t="str">
        <f>Tableau1[[#This Row],[Code Article Laboratoire]]&amp;Tableau1[[#This Row],[Magasin]]</f>
        <v>077.0173Disponible</v>
      </c>
      <c r="K269" s="56">
        <v>0</v>
      </c>
      <c r="L269" s="56">
        <v>0</v>
      </c>
      <c r="M269" s="56">
        <v>0</v>
      </c>
      <c r="N269" s="56">
        <v>0</v>
      </c>
      <c r="O269" s="56">
        <v>0</v>
      </c>
      <c r="P269" s="56">
        <v>0</v>
      </c>
      <c r="Q269" s="56">
        <v>0</v>
      </c>
      <c r="R269" s="56">
        <v>0</v>
      </c>
      <c r="S269" s="56">
        <v>0</v>
      </c>
      <c r="T269" s="56">
        <v>0</v>
      </c>
    </row>
    <row r="270" spans="1:20" ht="12" customHeight="1" x14ac:dyDescent="0.2">
      <c r="A270" s="54" t="s">
        <v>42</v>
      </c>
      <c r="B270" s="54">
        <v>0</v>
      </c>
      <c r="C270" s="55" t="s">
        <v>43</v>
      </c>
      <c r="D270" s="54">
        <v>35410004622</v>
      </c>
      <c r="E270" s="54" t="s">
        <v>183</v>
      </c>
      <c r="F270" s="55" t="s">
        <v>932</v>
      </c>
      <c r="G270" s="56">
        <v>8</v>
      </c>
      <c r="H270" s="56">
        <v>8</v>
      </c>
      <c r="I270" s="56">
        <v>0</v>
      </c>
      <c r="J270" s="57" t="str">
        <f>Tableau1[[#This Row],[Code Article Laboratoire]]&amp;Tableau1[[#This Row],[Magasin]]</f>
        <v>077.0174Disponible</v>
      </c>
      <c r="K270" s="56">
        <v>0</v>
      </c>
      <c r="L270" s="56">
        <v>0</v>
      </c>
      <c r="M270" s="56">
        <v>0</v>
      </c>
      <c r="N270" s="56">
        <v>0</v>
      </c>
      <c r="O270" s="56">
        <v>0</v>
      </c>
      <c r="P270" s="56">
        <v>0</v>
      </c>
      <c r="Q270" s="56">
        <v>0</v>
      </c>
      <c r="R270" s="56">
        <v>0</v>
      </c>
      <c r="S270" s="56">
        <v>0</v>
      </c>
      <c r="T270" s="56">
        <v>0</v>
      </c>
    </row>
    <row r="271" spans="1:20" ht="12" customHeight="1" x14ac:dyDescent="0.2">
      <c r="A271" s="54" t="s">
        <v>42</v>
      </c>
      <c r="B271" s="54">
        <v>0</v>
      </c>
      <c r="C271" s="55" t="s">
        <v>43</v>
      </c>
      <c r="D271" s="54">
        <v>35410001511</v>
      </c>
      <c r="E271" s="54" t="s">
        <v>184</v>
      </c>
      <c r="F271" s="55" t="s">
        <v>933</v>
      </c>
      <c r="G271" s="56">
        <v>2</v>
      </c>
      <c r="H271" s="56">
        <v>2</v>
      </c>
      <c r="I271" s="56">
        <v>0</v>
      </c>
      <c r="J271" s="57" t="str">
        <f>Tableau1[[#This Row],[Code Article Laboratoire]]&amp;Tableau1[[#This Row],[Magasin]]</f>
        <v>077.0175Disponible</v>
      </c>
      <c r="K271" s="56">
        <v>0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0</v>
      </c>
      <c r="R271" s="56">
        <v>0</v>
      </c>
      <c r="S271" s="56">
        <v>0</v>
      </c>
      <c r="T271" s="56">
        <v>0</v>
      </c>
    </row>
    <row r="272" spans="1:20" ht="12" customHeight="1" x14ac:dyDescent="0.2">
      <c r="A272" s="54" t="s">
        <v>42</v>
      </c>
      <c r="B272" s="54">
        <v>0</v>
      </c>
      <c r="C272" s="55" t="s">
        <v>43</v>
      </c>
      <c r="D272" s="54">
        <v>35410005058</v>
      </c>
      <c r="E272" s="54" t="s">
        <v>185</v>
      </c>
      <c r="F272" s="55" t="s">
        <v>934</v>
      </c>
      <c r="G272" s="56">
        <v>4</v>
      </c>
      <c r="H272" s="56">
        <v>4</v>
      </c>
      <c r="I272" s="56">
        <v>0</v>
      </c>
      <c r="J272" s="57" t="str">
        <f>Tableau1[[#This Row],[Code Article Laboratoire]]&amp;Tableau1[[#This Row],[Magasin]]</f>
        <v>077.0177Disponible</v>
      </c>
      <c r="K272" s="56">
        <v>0</v>
      </c>
      <c r="L272" s="56">
        <v>0</v>
      </c>
      <c r="M272" s="56">
        <v>0</v>
      </c>
      <c r="N272" s="56">
        <v>0</v>
      </c>
      <c r="O272" s="56">
        <v>0</v>
      </c>
      <c r="P272" s="56">
        <v>0</v>
      </c>
      <c r="Q272" s="56">
        <v>0</v>
      </c>
      <c r="R272" s="56">
        <v>0</v>
      </c>
      <c r="S272" s="56">
        <v>0</v>
      </c>
      <c r="T272" s="56">
        <v>0</v>
      </c>
    </row>
    <row r="273" spans="1:20" ht="12" customHeight="1" x14ac:dyDescent="0.2">
      <c r="A273" s="54" t="s">
        <v>42</v>
      </c>
      <c r="B273" s="54">
        <v>0</v>
      </c>
      <c r="C273" s="55" t="s">
        <v>43</v>
      </c>
      <c r="D273" s="54">
        <v>35410001537</v>
      </c>
      <c r="E273" s="54" t="s">
        <v>186</v>
      </c>
      <c r="F273" s="55" t="s">
        <v>935</v>
      </c>
      <c r="G273" s="56">
        <v>46</v>
      </c>
      <c r="H273" s="56">
        <v>46</v>
      </c>
      <c r="I273" s="56">
        <v>0</v>
      </c>
      <c r="J273" s="57" t="str">
        <f>Tableau1[[#This Row],[Code Article Laboratoire]]&amp;Tableau1[[#This Row],[Magasin]]</f>
        <v>077.0184Disponible</v>
      </c>
      <c r="K273" s="56">
        <v>0</v>
      </c>
      <c r="L273" s="56">
        <v>0</v>
      </c>
      <c r="M273" s="56">
        <v>0</v>
      </c>
      <c r="N273" s="56">
        <v>0</v>
      </c>
      <c r="O273" s="56">
        <v>0</v>
      </c>
      <c r="P273" s="56">
        <v>0</v>
      </c>
      <c r="Q273" s="56">
        <v>0</v>
      </c>
      <c r="R273" s="56">
        <v>0</v>
      </c>
      <c r="S273" s="56">
        <v>0</v>
      </c>
      <c r="T273" s="56">
        <v>0</v>
      </c>
    </row>
    <row r="274" spans="1:20" ht="12" customHeight="1" x14ac:dyDescent="0.2">
      <c r="A274" s="54" t="s">
        <v>42</v>
      </c>
      <c r="B274" s="54">
        <v>99</v>
      </c>
      <c r="C274" s="55" t="s">
        <v>732</v>
      </c>
      <c r="D274" s="54">
        <v>35410001545</v>
      </c>
      <c r="E274" s="54" t="s">
        <v>187</v>
      </c>
      <c r="F274" s="55" t="s">
        <v>936</v>
      </c>
      <c r="G274" s="56">
        <v>0</v>
      </c>
      <c r="H274" s="56">
        <v>0</v>
      </c>
      <c r="I274" s="56">
        <v>0</v>
      </c>
      <c r="J274" s="57" t="str">
        <f>Tableau1[[#This Row],[Code Article Laboratoire]]&amp;Tableau1[[#This Row],[Magasin]]</f>
        <v xml:space="preserve">077.0420Stock Non Range               </v>
      </c>
      <c r="K274" s="56">
        <v>0</v>
      </c>
      <c r="L274" s="56">
        <v>0</v>
      </c>
      <c r="M274" s="56">
        <v>0</v>
      </c>
      <c r="N274" s="56">
        <v>0</v>
      </c>
      <c r="O274" s="56">
        <v>0</v>
      </c>
      <c r="P274" s="56">
        <v>0</v>
      </c>
      <c r="Q274" s="56">
        <v>0</v>
      </c>
      <c r="R274" s="56">
        <v>1</v>
      </c>
      <c r="S274" s="56">
        <v>1</v>
      </c>
      <c r="T274" s="56">
        <v>0</v>
      </c>
    </row>
    <row r="275" spans="1:20" ht="12" customHeight="1" x14ac:dyDescent="0.2">
      <c r="A275" s="54" t="s">
        <v>42</v>
      </c>
      <c r="B275" s="54">
        <v>52</v>
      </c>
      <c r="C275" s="55" t="s">
        <v>45</v>
      </c>
      <c r="D275" s="54">
        <v>35410001545</v>
      </c>
      <c r="E275" s="54" t="s">
        <v>187</v>
      </c>
      <c r="F275" s="55" t="s">
        <v>937</v>
      </c>
      <c r="G275" s="56">
        <v>5</v>
      </c>
      <c r="H275" s="56">
        <v>5</v>
      </c>
      <c r="I275" s="56">
        <v>0</v>
      </c>
      <c r="J275" s="57" t="str">
        <f>Tableau1[[#This Row],[Code Article Laboratoire]]&amp;Tableau1[[#This Row],[Magasin]]</f>
        <v xml:space="preserve">077.0420Retour Attente Destruction    </v>
      </c>
      <c r="K275" s="56">
        <v>0</v>
      </c>
      <c r="L275" s="56">
        <v>0</v>
      </c>
      <c r="M275" s="56">
        <v>0</v>
      </c>
      <c r="N275" s="56">
        <v>0</v>
      </c>
      <c r="O275" s="56">
        <v>0</v>
      </c>
      <c r="P275" s="56">
        <v>0</v>
      </c>
      <c r="Q275" s="56">
        <v>0</v>
      </c>
      <c r="R275" s="56">
        <v>0</v>
      </c>
      <c r="S275" s="56">
        <v>0</v>
      </c>
      <c r="T275" s="56">
        <v>0</v>
      </c>
    </row>
    <row r="276" spans="1:20" ht="12" customHeight="1" x14ac:dyDescent="0.2">
      <c r="A276" s="54" t="s">
        <v>42</v>
      </c>
      <c r="B276" s="54">
        <v>0</v>
      </c>
      <c r="C276" s="55" t="s">
        <v>43</v>
      </c>
      <c r="D276" s="54">
        <v>35410001545</v>
      </c>
      <c r="E276" s="54" t="s">
        <v>187</v>
      </c>
      <c r="F276" s="55" t="s">
        <v>938</v>
      </c>
      <c r="G276" s="56">
        <v>27</v>
      </c>
      <c r="H276" s="56">
        <v>33</v>
      </c>
      <c r="I276" s="56">
        <v>0</v>
      </c>
      <c r="J276" s="57" t="str">
        <f>Tableau1[[#This Row],[Code Article Laboratoire]]&amp;Tableau1[[#This Row],[Magasin]]</f>
        <v>077.0420Disponible</v>
      </c>
      <c r="K276" s="56">
        <v>0</v>
      </c>
      <c r="L276" s="56">
        <v>1</v>
      </c>
      <c r="M276" s="56">
        <v>7</v>
      </c>
      <c r="N276" s="56">
        <v>0</v>
      </c>
      <c r="O276" s="56">
        <v>0</v>
      </c>
      <c r="P276" s="56">
        <v>0</v>
      </c>
      <c r="Q276" s="56">
        <v>0</v>
      </c>
      <c r="R276" s="56">
        <v>1</v>
      </c>
      <c r="S276" s="56">
        <v>1</v>
      </c>
      <c r="T276" s="56">
        <v>0</v>
      </c>
    </row>
    <row r="277" spans="1:20" ht="12" customHeight="1" x14ac:dyDescent="0.2">
      <c r="A277" s="54" t="s">
        <v>42</v>
      </c>
      <c r="B277" s="54">
        <v>0</v>
      </c>
      <c r="C277" s="55" t="s">
        <v>43</v>
      </c>
      <c r="D277" s="54">
        <v>35410001552</v>
      </c>
      <c r="E277" s="54" t="s">
        <v>188</v>
      </c>
      <c r="F277" s="55" t="s">
        <v>939</v>
      </c>
      <c r="G277" s="56">
        <v>41</v>
      </c>
      <c r="H277" s="56">
        <v>41</v>
      </c>
      <c r="I277" s="56">
        <v>0</v>
      </c>
      <c r="J277" s="57" t="str">
        <f>Tableau1[[#This Row],[Code Article Laboratoire]]&amp;Tableau1[[#This Row],[Magasin]]</f>
        <v>077.0430Disponible</v>
      </c>
      <c r="K277" s="56">
        <v>0</v>
      </c>
      <c r="L277" s="56">
        <v>0</v>
      </c>
      <c r="M277" s="56">
        <v>0</v>
      </c>
      <c r="N277" s="56">
        <v>0</v>
      </c>
      <c r="O277" s="56">
        <v>0</v>
      </c>
      <c r="P277" s="56">
        <v>0</v>
      </c>
      <c r="Q277" s="56">
        <v>0</v>
      </c>
      <c r="R277" s="56">
        <v>0</v>
      </c>
      <c r="S277" s="56">
        <v>0</v>
      </c>
      <c r="T277" s="56">
        <v>0</v>
      </c>
    </row>
    <row r="278" spans="1:20" ht="12" customHeight="1" x14ac:dyDescent="0.2">
      <c r="A278" s="54" t="s">
        <v>42</v>
      </c>
      <c r="B278" s="54">
        <v>52</v>
      </c>
      <c r="C278" s="55" t="s">
        <v>45</v>
      </c>
      <c r="D278" s="54">
        <v>35410001560</v>
      </c>
      <c r="E278" s="54" t="s">
        <v>189</v>
      </c>
      <c r="F278" s="55" t="s">
        <v>940</v>
      </c>
      <c r="G278" s="56">
        <v>4</v>
      </c>
      <c r="H278" s="56">
        <v>4</v>
      </c>
      <c r="I278" s="56">
        <v>0</v>
      </c>
      <c r="J278" s="57" t="str">
        <f>Tableau1[[#This Row],[Code Article Laboratoire]]&amp;Tableau1[[#This Row],[Magasin]]</f>
        <v xml:space="preserve">077.0440Retour Attente Destruction    </v>
      </c>
      <c r="K278" s="56">
        <v>0</v>
      </c>
      <c r="L278" s="56">
        <v>0</v>
      </c>
      <c r="M278" s="56">
        <v>0</v>
      </c>
      <c r="N278" s="56">
        <v>0</v>
      </c>
      <c r="O278" s="56">
        <v>0</v>
      </c>
      <c r="P278" s="56">
        <v>0</v>
      </c>
      <c r="Q278" s="56">
        <v>0</v>
      </c>
      <c r="R278" s="56">
        <v>0</v>
      </c>
      <c r="S278" s="56">
        <v>0</v>
      </c>
      <c r="T278" s="56">
        <v>0</v>
      </c>
    </row>
    <row r="279" spans="1:20" ht="12" customHeight="1" x14ac:dyDescent="0.2">
      <c r="A279" s="54" t="s">
        <v>42</v>
      </c>
      <c r="B279" s="54">
        <v>0</v>
      </c>
      <c r="C279" s="55" t="s">
        <v>43</v>
      </c>
      <c r="D279" s="54">
        <v>35410001560</v>
      </c>
      <c r="E279" s="54" t="s">
        <v>189</v>
      </c>
      <c r="F279" s="55" t="s">
        <v>941</v>
      </c>
      <c r="G279" s="56">
        <v>20</v>
      </c>
      <c r="H279" s="56">
        <v>21</v>
      </c>
      <c r="I279" s="56">
        <v>0</v>
      </c>
      <c r="J279" s="57" t="str">
        <f>Tableau1[[#This Row],[Code Article Laboratoire]]&amp;Tableau1[[#This Row],[Magasin]]</f>
        <v>077.0440Disponible</v>
      </c>
      <c r="K279" s="56">
        <v>0</v>
      </c>
      <c r="L279" s="56">
        <v>0</v>
      </c>
      <c r="M279" s="56">
        <v>1</v>
      </c>
      <c r="N279" s="56">
        <v>0</v>
      </c>
      <c r="O279" s="56">
        <v>0</v>
      </c>
      <c r="P279" s="56">
        <v>0</v>
      </c>
      <c r="Q279" s="56">
        <v>0</v>
      </c>
      <c r="R279" s="56">
        <v>0</v>
      </c>
      <c r="S279" s="56">
        <v>0</v>
      </c>
      <c r="T279" s="56">
        <v>0</v>
      </c>
    </row>
    <row r="280" spans="1:20" ht="12" customHeight="1" x14ac:dyDescent="0.2">
      <c r="A280" s="54" t="s">
        <v>42</v>
      </c>
      <c r="B280" s="54">
        <v>0</v>
      </c>
      <c r="C280" s="55" t="s">
        <v>43</v>
      </c>
      <c r="D280" s="54">
        <v>35410001578</v>
      </c>
      <c r="E280" s="54" t="s">
        <v>190</v>
      </c>
      <c r="F280" s="55" t="s">
        <v>942</v>
      </c>
      <c r="G280" s="56">
        <v>18</v>
      </c>
      <c r="H280" s="56">
        <v>18</v>
      </c>
      <c r="I280" s="56">
        <v>0</v>
      </c>
      <c r="J280" s="57" t="str">
        <f>Tableau1[[#This Row],[Code Article Laboratoire]]&amp;Tableau1[[#This Row],[Magasin]]</f>
        <v>077.0450Disponible</v>
      </c>
      <c r="K280" s="56">
        <v>0</v>
      </c>
      <c r="L280" s="56">
        <v>0</v>
      </c>
      <c r="M280" s="56">
        <v>0</v>
      </c>
      <c r="N280" s="56">
        <v>0</v>
      </c>
      <c r="O280" s="56">
        <v>0</v>
      </c>
      <c r="P280" s="56">
        <v>0</v>
      </c>
      <c r="Q280" s="56">
        <v>0</v>
      </c>
      <c r="R280" s="56">
        <v>0</v>
      </c>
      <c r="S280" s="56">
        <v>0</v>
      </c>
      <c r="T280" s="56">
        <v>0</v>
      </c>
    </row>
    <row r="281" spans="1:20" ht="12" customHeight="1" x14ac:dyDescent="0.2">
      <c r="A281" s="54" t="s">
        <v>42</v>
      </c>
      <c r="B281" s="54">
        <v>0</v>
      </c>
      <c r="C281" s="55" t="s">
        <v>43</v>
      </c>
      <c r="D281" s="54">
        <v>35410001594</v>
      </c>
      <c r="E281" s="54" t="s">
        <v>191</v>
      </c>
      <c r="F281" s="55" t="s">
        <v>943</v>
      </c>
      <c r="G281" s="56">
        <v>4</v>
      </c>
      <c r="H281" s="56">
        <v>8</v>
      </c>
      <c r="I281" s="56">
        <v>0</v>
      </c>
      <c r="J281" s="57" t="str">
        <f>Tableau1[[#This Row],[Code Article Laboratoire]]&amp;Tableau1[[#This Row],[Magasin]]</f>
        <v>077.0521Disponible</v>
      </c>
      <c r="K281" s="56">
        <v>0</v>
      </c>
      <c r="L281" s="56">
        <v>0</v>
      </c>
      <c r="M281" s="56">
        <v>4</v>
      </c>
      <c r="N281" s="56">
        <v>0</v>
      </c>
      <c r="O281" s="56">
        <v>0</v>
      </c>
      <c r="P281" s="56">
        <v>0</v>
      </c>
      <c r="Q281" s="56">
        <v>0</v>
      </c>
      <c r="R281" s="56">
        <v>0</v>
      </c>
      <c r="S281" s="56">
        <v>0</v>
      </c>
      <c r="T281" s="56">
        <v>0</v>
      </c>
    </row>
    <row r="282" spans="1:20" ht="12" customHeight="1" x14ac:dyDescent="0.2">
      <c r="A282" s="54" t="s">
        <v>42</v>
      </c>
      <c r="B282" s="54">
        <v>0</v>
      </c>
      <c r="C282" s="55" t="s">
        <v>43</v>
      </c>
      <c r="D282" s="54">
        <v>35410003897</v>
      </c>
      <c r="E282" s="54" t="s">
        <v>192</v>
      </c>
      <c r="F282" s="55" t="s">
        <v>944</v>
      </c>
      <c r="G282" s="56">
        <v>1</v>
      </c>
      <c r="H282" s="56">
        <v>1</v>
      </c>
      <c r="I282" s="56">
        <v>0</v>
      </c>
      <c r="J282" s="57" t="str">
        <f>Tableau1[[#This Row],[Code Article Laboratoire]]&amp;Tableau1[[#This Row],[Magasin]]</f>
        <v>077.0532Disponible</v>
      </c>
      <c r="K282" s="56">
        <v>0</v>
      </c>
      <c r="L282" s="56">
        <v>0</v>
      </c>
      <c r="M282" s="56">
        <v>0</v>
      </c>
      <c r="N282" s="56">
        <v>0</v>
      </c>
      <c r="O282" s="56">
        <v>0</v>
      </c>
      <c r="P282" s="56">
        <v>0</v>
      </c>
      <c r="Q282" s="56">
        <v>0</v>
      </c>
      <c r="R282" s="56">
        <v>0</v>
      </c>
      <c r="S282" s="56">
        <v>0</v>
      </c>
      <c r="T282" s="56">
        <v>0</v>
      </c>
    </row>
    <row r="283" spans="1:20" ht="12" customHeight="1" x14ac:dyDescent="0.2">
      <c r="A283" s="54" t="s">
        <v>42</v>
      </c>
      <c r="B283" s="54">
        <v>0</v>
      </c>
      <c r="C283" s="55" t="s">
        <v>43</v>
      </c>
      <c r="D283" s="54">
        <v>35410004630</v>
      </c>
      <c r="E283" s="54" t="s">
        <v>193</v>
      </c>
      <c r="F283" s="55" t="s">
        <v>945</v>
      </c>
      <c r="G283" s="56">
        <v>22</v>
      </c>
      <c r="H283" s="56">
        <v>22</v>
      </c>
      <c r="I283" s="56">
        <v>0</v>
      </c>
      <c r="J283" s="57" t="str">
        <f>Tableau1[[#This Row],[Code Article Laboratoire]]&amp;Tableau1[[#This Row],[Magasin]]</f>
        <v>077.0561Disponible</v>
      </c>
      <c r="K283" s="56">
        <v>0</v>
      </c>
      <c r="L283" s="56">
        <v>0</v>
      </c>
      <c r="M283" s="56">
        <v>0</v>
      </c>
      <c r="N283" s="56">
        <v>0</v>
      </c>
      <c r="O283" s="56">
        <v>0</v>
      </c>
      <c r="P283" s="56">
        <v>0</v>
      </c>
      <c r="Q283" s="56">
        <v>0</v>
      </c>
      <c r="R283" s="56">
        <v>0</v>
      </c>
      <c r="S283" s="56">
        <v>0</v>
      </c>
      <c r="T283" s="56">
        <v>0</v>
      </c>
    </row>
    <row r="284" spans="1:20" ht="12" customHeight="1" x14ac:dyDescent="0.2">
      <c r="A284" s="54" t="s">
        <v>42</v>
      </c>
      <c r="B284" s="54">
        <v>52</v>
      </c>
      <c r="C284" s="55" t="s">
        <v>45</v>
      </c>
      <c r="D284" s="54">
        <v>35410001602</v>
      </c>
      <c r="E284" s="54" t="s">
        <v>194</v>
      </c>
      <c r="F284" s="55" t="s">
        <v>946</v>
      </c>
      <c r="G284" s="56">
        <v>1</v>
      </c>
      <c r="H284" s="56">
        <v>1</v>
      </c>
      <c r="I284" s="56">
        <v>0</v>
      </c>
      <c r="J284" s="57" t="str">
        <f>Tableau1[[#This Row],[Code Article Laboratoire]]&amp;Tableau1[[#This Row],[Magasin]]</f>
        <v xml:space="preserve">077.0562Retour Attente Destruction    </v>
      </c>
      <c r="K284" s="56">
        <v>0</v>
      </c>
      <c r="L284" s="56">
        <v>0</v>
      </c>
      <c r="M284" s="56">
        <v>0</v>
      </c>
      <c r="N284" s="56">
        <v>0</v>
      </c>
      <c r="O284" s="56">
        <v>0</v>
      </c>
      <c r="P284" s="56">
        <v>0</v>
      </c>
      <c r="Q284" s="56">
        <v>0</v>
      </c>
      <c r="R284" s="56">
        <v>0</v>
      </c>
      <c r="S284" s="56">
        <v>0</v>
      </c>
      <c r="T284" s="56">
        <v>0</v>
      </c>
    </row>
    <row r="285" spans="1:20" ht="12" customHeight="1" x14ac:dyDescent="0.2">
      <c r="A285" s="54" t="s">
        <v>42</v>
      </c>
      <c r="B285" s="54">
        <v>0</v>
      </c>
      <c r="C285" s="55" t="s">
        <v>43</v>
      </c>
      <c r="D285" s="54">
        <v>35410001602</v>
      </c>
      <c r="E285" s="54" t="s">
        <v>194</v>
      </c>
      <c r="F285" s="55" t="s">
        <v>947</v>
      </c>
      <c r="G285" s="56">
        <v>37</v>
      </c>
      <c r="H285" s="56">
        <v>49</v>
      </c>
      <c r="I285" s="56">
        <v>0</v>
      </c>
      <c r="J285" s="57" t="str">
        <f>Tableau1[[#This Row],[Code Article Laboratoire]]&amp;Tableau1[[#This Row],[Magasin]]</f>
        <v>077.0562Disponible</v>
      </c>
      <c r="K285" s="56">
        <v>0</v>
      </c>
      <c r="L285" s="56">
        <v>0</v>
      </c>
      <c r="M285" s="56">
        <v>12</v>
      </c>
      <c r="N285" s="56">
        <v>0</v>
      </c>
      <c r="O285" s="56">
        <v>0</v>
      </c>
      <c r="P285" s="56">
        <v>0</v>
      </c>
      <c r="Q285" s="56">
        <v>0</v>
      </c>
      <c r="R285" s="56">
        <v>0</v>
      </c>
      <c r="S285" s="56">
        <v>0</v>
      </c>
      <c r="T285" s="56">
        <v>0</v>
      </c>
    </row>
    <row r="286" spans="1:20" ht="12" customHeight="1" x14ac:dyDescent="0.2">
      <c r="A286" s="54" t="s">
        <v>42</v>
      </c>
      <c r="B286" s="54">
        <v>52</v>
      </c>
      <c r="C286" s="55" t="s">
        <v>45</v>
      </c>
      <c r="D286" s="54">
        <v>35410001610</v>
      </c>
      <c r="E286" s="54" t="s">
        <v>195</v>
      </c>
      <c r="F286" s="55" t="s">
        <v>948</v>
      </c>
      <c r="G286" s="56">
        <v>1</v>
      </c>
      <c r="H286" s="56">
        <v>1</v>
      </c>
      <c r="I286" s="56">
        <v>0</v>
      </c>
      <c r="J286" s="57" t="str">
        <f>Tableau1[[#This Row],[Code Article Laboratoire]]&amp;Tableau1[[#This Row],[Magasin]]</f>
        <v xml:space="preserve">077.0563Retour Attente Destruction    </v>
      </c>
      <c r="K286" s="56">
        <v>0</v>
      </c>
      <c r="L286" s="56">
        <v>0</v>
      </c>
      <c r="M286" s="56">
        <v>0</v>
      </c>
      <c r="N286" s="56">
        <v>0</v>
      </c>
      <c r="O286" s="56">
        <v>0</v>
      </c>
      <c r="P286" s="56">
        <v>0</v>
      </c>
      <c r="Q286" s="56">
        <v>0</v>
      </c>
      <c r="R286" s="56">
        <v>0</v>
      </c>
      <c r="S286" s="56">
        <v>0</v>
      </c>
      <c r="T286" s="56">
        <v>0</v>
      </c>
    </row>
    <row r="287" spans="1:20" ht="12" customHeight="1" x14ac:dyDescent="0.2">
      <c r="A287" s="54" t="s">
        <v>42</v>
      </c>
      <c r="B287" s="54">
        <v>0</v>
      </c>
      <c r="C287" s="55" t="s">
        <v>43</v>
      </c>
      <c r="D287" s="54">
        <v>35410001610</v>
      </c>
      <c r="E287" s="54" t="s">
        <v>195</v>
      </c>
      <c r="F287" s="55" t="s">
        <v>949</v>
      </c>
      <c r="G287" s="56">
        <v>16</v>
      </c>
      <c r="H287" s="56">
        <v>16</v>
      </c>
      <c r="I287" s="56">
        <v>0</v>
      </c>
      <c r="J287" s="57" t="str">
        <f>Tableau1[[#This Row],[Code Article Laboratoire]]&amp;Tableau1[[#This Row],[Magasin]]</f>
        <v>077.0563Disponible</v>
      </c>
      <c r="K287" s="56">
        <v>0</v>
      </c>
      <c r="L287" s="56">
        <v>0</v>
      </c>
      <c r="M287" s="56">
        <v>0</v>
      </c>
      <c r="N287" s="56">
        <v>0</v>
      </c>
      <c r="O287" s="56">
        <v>0</v>
      </c>
      <c r="P287" s="56">
        <v>0</v>
      </c>
      <c r="Q287" s="56">
        <v>0</v>
      </c>
      <c r="R287" s="56">
        <v>0</v>
      </c>
      <c r="S287" s="56">
        <v>0</v>
      </c>
      <c r="T287" s="56">
        <v>0</v>
      </c>
    </row>
    <row r="288" spans="1:20" ht="12" customHeight="1" x14ac:dyDescent="0.2">
      <c r="A288" s="54" t="s">
        <v>42</v>
      </c>
      <c r="B288" s="54">
        <v>0</v>
      </c>
      <c r="C288" s="55" t="s">
        <v>43</v>
      </c>
      <c r="D288" s="54">
        <v>35410001628</v>
      </c>
      <c r="E288" s="54" t="s">
        <v>196</v>
      </c>
      <c r="F288" s="55" t="s">
        <v>950</v>
      </c>
      <c r="G288" s="56">
        <v>3</v>
      </c>
      <c r="H288" s="56">
        <v>3</v>
      </c>
      <c r="I288" s="56">
        <v>0</v>
      </c>
      <c r="J288" s="57" t="str">
        <f>Tableau1[[#This Row],[Code Article Laboratoire]]&amp;Tableau1[[#This Row],[Magasin]]</f>
        <v>077.0564Disponible</v>
      </c>
      <c r="K288" s="56">
        <v>0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0</v>
      </c>
      <c r="R288" s="56">
        <v>0</v>
      </c>
      <c r="S288" s="56">
        <v>0</v>
      </c>
      <c r="T288" s="56">
        <v>0</v>
      </c>
    </row>
    <row r="289" spans="1:20" ht="12" customHeight="1" x14ac:dyDescent="0.2">
      <c r="A289" s="54" t="s">
        <v>42</v>
      </c>
      <c r="B289" s="54">
        <v>52</v>
      </c>
      <c r="C289" s="55" t="s">
        <v>45</v>
      </c>
      <c r="D289" s="54">
        <v>35410001636</v>
      </c>
      <c r="E289" s="54" t="s">
        <v>197</v>
      </c>
      <c r="F289" s="55" t="s">
        <v>951</v>
      </c>
      <c r="G289" s="56">
        <v>14</v>
      </c>
      <c r="H289" s="56">
        <v>14</v>
      </c>
      <c r="I289" s="56">
        <v>0</v>
      </c>
      <c r="J289" s="57" t="str">
        <f>Tableau1[[#This Row],[Code Article Laboratoire]]&amp;Tableau1[[#This Row],[Magasin]]</f>
        <v xml:space="preserve">077.0571Retour Attente Destruction    </v>
      </c>
      <c r="K289" s="56">
        <v>0</v>
      </c>
      <c r="L289" s="56">
        <v>0</v>
      </c>
      <c r="M289" s="56">
        <v>0</v>
      </c>
      <c r="N289" s="56">
        <v>0</v>
      </c>
      <c r="O289" s="56">
        <v>0</v>
      </c>
      <c r="P289" s="56">
        <v>0</v>
      </c>
      <c r="Q289" s="56">
        <v>0</v>
      </c>
      <c r="R289" s="56">
        <v>0</v>
      </c>
      <c r="S289" s="56">
        <v>0</v>
      </c>
      <c r="T289" s="56">
        <v>0</v>
      </c>
    </row>
    <row r="290" spans="1:20" ht="12" customHeight="1" x14ac:dyDescent="0.2">
      <c r="A290" s="54" t="s">
        <v>42</v>
      </c>
      <c r="B290" s="54">
        <v>0</v>
      </c>
      <c r="C290" s="55" t="s">
        <v>43</v>
      </c>
      <c r="D290" s="54">
        <v>35410001636</v>
      </c>
      <c r="E290" s="54" t="s">
        <v>197</v>
      </c>
      <c r="F290" s="55" t="s">
        <v>952</v>
      </c>
      <c r="G290" s="56">
        <v>71</v>
      </c>
      <c r="H290" s="56">
        <v>86</v>
      </c>
      <c r="I290" s="56">
        <v>0</v>
      </c>
      <c r="J290" s="57" t="str">
        <f>Tableau1[[#This Row],[Code Article Laboratoire]]&amp;Tableau1[[#This Row],[Magasin]]</f>
        <v>077.0571Disponible</v>
      </c>
      <c r="K290" s="56">
        <v>0</v>
      </c>
      <c r="L290" s="56">
        <v>0</v>
      </c>
      <c r="M290" s="56">
        <v>15</v>
      </c>
      <c r="N290" s="56">
        <v>0</v>
      </c>
      <c r="O290" s="56">
        <v>0</v>
      </c>
      <c r="P290" s="56">
        <v>0</v>
      </c>
      <c r="Q290" s="56">
        <v>0</v>
      </c>
      <c r="R290" s="56">
        <v>0</v>
      </c>
      <c r="S290" s="56">
        <v>0</v>
      </c>
      <c r="T290" s="56">
        <v>0</v>
      </c>
    </row>
    <row r="291" spans="1:20" ht="12" customHeight="1" x14ac:dyDescent="0.2">
      <c r="A291" s="54" t="s">
        <v>42</v>
      </c>
      <c r="B291" s="54">
        <v>52</v>
      </c>
      <c r="C291" s="55" t="s">
        <v>45</v>
      </c>
      <c r="D291" s="54">
        <v>35410004648</v>
      </c>
      <c r="E291" s="54" t="s">
        <v>198</v>
      </c>
      <c r="F291" s="55" t="s">
        <v>953</v>
      </c>
      <c r="G291" s="56">
        <v>10</v>
      </c>
      <c r="H291" s="56">
        <v>10</v>
      </c>
      <c r="I291" s="56">
        <v>0</v>
      </c>
      <c r="J291" s="57" t="str">
        <f>Tableau1[[#This Row],[Code Article Laboratoire]]&amp;Tableau1[[#This Row],[Magasin]]</f>
        <v xml:space="preserve">077.0573Retour Attente Destruction    </v>
      </c>
      <c r="K291" s="56">
        <v>0</v>
      </c>
      <c r="L291" s="56">
        <v>0</v>
      </c>
      <c r="M291" s="56">
        <v>0</v>
      </c>
      <c r="N291" s="56">
        <v>0</v>
      </c>
      <c r="O291" s="56">
        <v>0</v>
      </c>
      <c r="P291" s="56">
        <v>0</v>
      </c>
      <c r="Q291" s="56">
        <v>0</v>
      </c>
      <c r="R291" s="56">
        <v>0</v>
      </c>
      <c r="S291" s="56">
        <v>0</v>
      </c>
      <c r="T291" s="56">
        <v>0</v>
      </c>
    </row>
    <row r="292" spans="1:20" ht="12" customHeight="1" x14ac:dyDescent="0.2">
      <c r="A292" s="54" t="s">
        <v>42</v>
      </c>
      <c r="B292" s="54">
        <v>0</v>
      </c>
      <c r="C292" s="55" t="s">
        <v>43</v>
      </c>
      <c r="D292" s="54">
        <v>35410004648</v>
      </c>
      <c r="E292" s="54" t="s">
        <v>198</v>
      </c>
      <c r="F292" s="55" t="s">
        <v>954</v>
      </c>
      <c r="G292" s="56">
        <v>0</v>
      </c>
      <c r="H292" s="56">
        <v>3</v>
      </c>
      <c r="I292" s="56">
        <v>0</v>
      </c>
      <c r="J292" s="57" t="str">
        <f>Tableau1[[#This Row],[Code Article Laboratoire]]&amp;Tableau1[[#This Row],[Magasin]]</f>
        <v>077.0573Disponible</v>
      </c>
      <c r="K292" s="56">
        <v>0</v>
      </c>
      <c r="L292" s="56">
        <v>0</v>
      </c>
      <c r="M292" s="56">
        <v>3</v>
      </c>
      <c r="N292" s="56">
        <v>0</v>
      </c>
      <c r="O292" s="56">
        <v>0</v>
      </c>
      <c r="P292" s="56">
        <v>0</v>
      </c>
      <c r="Q292" s="56">
        <v>0</v>
      </c>
      <c r="R292" s="56">
        <v>0</v>
      </c>
      <c r="S292" s="56">
        <v>0</v>
      </c>
      <c r="T292" s="56">
        <v>0</v>
      </c>
    </row>
    <row r="293" spans="1:20" ht="12" customHeight="1" x14ac:dyDescent="0.2">
      <c r="A293" s="54" t="s">
        <v>42</v>
      </c>
      <c r="B293" s="54">
        <v>0</v>
      </c>
      <c r="C293" s="55" t="s">
        <v>43</v>
      </c>
      <c r="D293" s="54">
        <v>35410006106</v>
      </c>
      <c r="E293" s="54" t="s">
        <v>199</v>
      </c>
      <c r="F293" s="55" t="s">
        <v>955</v>
      </c>
      <c r="G293" s="56">
        <v>16</v>
      </c>
      <c r="H293" s="56">
        <v>16</v>
      </c>
      <c r="I293" s="56">
        <v>0</v>
      </c>
      <c r="J293" s="57" t="str">
        <f>Tableau1[[#This Row],[Code Article Laboratoire]]&amp;Tableau1[[#This Row],[Magasin]]</f>
        <v>077.0575Disponible</v>
      </c>
      <c r="K293" s="56">
        <v>0</v>
      </c>
      <c r="L293" s="56">
        <v>0</v>
      </c>
      <c r="M293" s="56">
        <v>0</v>
      </c>
      <c r="N293" s="56">
        <v>0</v>
      </c>
      <c r="O293" s="56">
        <v>0</v>
      </c>
      <c r="P293" s="56">
        <v>0</v>
      </c>
      <c r="Q293" s="56">
        <v>0</v>
      </c>
      <c r="R293" s="56">
        <v>0</v>
      </c>
      <c r="S293" s="56">
        <v>0</v>
      </c>
      <c r="T293" s="56">
        <v>0</v>
      </c>
    </row>
    <row r="294" spans="1:20" ht="12" customHeight="1" x14ac:dyDescent="0.2">
      <c r="A294" s="54" t="s">
        <v>42</v>
      </c>
      <c r="B294" s="54">
        <v>0</v>
      </c>
      <c r="C294" s="55" t="s">
        <v>43</v>
      </c>
      <c r="D294" s="54">
        <v>35410003905</v>
      </c>
      <c r="E294" s="54" t="s">
        <v>200</v>
      </c>
      <c r="F294" s="55" t="s">
        <v>956</v>
      </c>
      <c r="G294" s="56">
        <v>4</v>
      </c>
      <c r="H294" s="56">
        <v>4</v>
      </c>
      <c r="I294" s="56">
        <v>0</v>
      </c>
      <c r="J294" s="57" t="str">
        <f>Tableau1[[#This Row],[Code Article Laboratoire]]&amp;Tableau1[[#This Row],[Magasin]]</f>
        <v>077.0701Disponible</v>
      </c>
      <c r="K294" s="56">
        <v>0</v>
      </c>
      <c r="L294" s="56">
        <v>0</v>
      </c>
      <c r="M294" s="56">
        <v>0</v>
      </c>
      <c r="N294" s="56">
        <v>0</v>
      </c>
      <c r="O294" s="56">
        <v>0</v>
      </c>
      <c r="P294" s="56">
        <v>0</v>
      </c>
      <c r="Q294" s="56">
        <v>0</v>
      </c>
      <c r="R294" s="56">
        <v>0</v>
      </c>
      <c r="S294" s="56">
        <v>0</v>
      </c>
      <c r="T294" s="56">
        <v>0</v>
      </c>
    </row>
    <row r="295" spans="1:20" ht="12" customHeight="1" x14ac:dyDescent="0.2">
      <c r="A295" s="54" t="s">
        <v>42</v>
      </c>
      <c r="B295" s="54">
        <v>0</v>
      </c>
      <c r="C295" s="55" t="s">
        <v>43</v>
      </c>
      <c r="D295" s="54">
        <v>35410004655</v>
      </c>
      <c r="E295" s="54" t="s">
        <v>201</v>
      </c>
      <c r="F295" s="55" t="s">
        <v>957</v>
      </c>
      <c r="G295" s="56">
        <v>1</v>
      </c>
      <c r="H295" s="56">
        <v>1</v>
      </c>
      <c r="I295" s="56">
        <v>0</v>
      </c>
      <c r="J295" s="57" t="str">
        <f>Tableau1[[#This Row],[Code Article Laboratoire]]&amp;Tableau1[[#This Row],[Magasin]]</f>
        <v>077.0704Disponible</v>
      </c>
      <c r="K295" s="56">
        <v>0</v>
      </c>
      <c r="L295" s="56">
        <v>0</v>
      </c>
      <c r="M295" s="56">
        <v>0</v>
      </c>
      <c r="N295" s="56">
        <v>0</v>
      </c>
      <c r="O295" s="56">
        <v>0</v>
      </c>
      <c r="P295" s="56">
        <v>0</v>
      </c>
      <c r="Q295" s="56">
        <v>0</v>
      </c>
      <c r="R295" s="56">
        <v>0</v>
      </c>
      <c r="S295" s="56">
        <v>0</v>
      </c>
      <c r="T295" s="56">
        <v>0</v>
      </c>
    </row>
    <row r="296" spans="1:20" ht="12" customHeight="1" x14ac:dyDescent="0.2">
      <c r="A296" s="54" t="s">
        <v>42</v>
      </c>
      <c r="B296" s="54">
        <v>0</v>
      </c>
      <c r="C296" s="55" t="s">
        <v>43</v>
      </c>
      <c r="D296" s="54">
        <v>35410004663</v>
      </c>
      <c r="E296" s="54" t="s">
        <v>202</v>
      </c>
      <c r="F296" s="55" t="s">
        <v>958</v>
      </c>
      <c r="G296" s="56">
        <v>1</v>
      </c>
      <c r="H296" s="56">
        <v>1</v>
      </c>
      <c r="I296" s="56">
        <v>0</v>
      </c>
      <c r="J296" s="57" t="str">
        <f>Tableau1[[#This Row],[Code Article Laboratoire]]&amp;Tableau1[[#This Row],[Magasin]]</f>
        <v>077.0706Disponible</v>
      </c>
      <c r="K296" s="56">
        <v>0</v>
      </c>
      <c r="L296" s="56">
        <v>0</v>
      </c>
      <c r="M296" s="56">
        <v>0</v>
      </c>
      <c r="N296" s="56">
        <v>0</v>
      </c>
      <c r="O296" s="56">
        <v>0</v>
      </c>
      <c r="P296" s="56">
        <v>0</v>
      </c>
      <c r="Q296" s="56">
        <v>0</v>
      </c>
      <c r="R296" s="56">
        <v>0</v>
      </c>
      <c r="S296" s="56">
        <v>0</v>
      </c>
      <c r="T296" s="56">
        <v>0</v>
      </c>
    </row>
    <row r="297" spans="1:20" ht="12" customHeight="1" x14ac:dyDescent="0.2">
      <c r="A297" s="54" t="s">
        <v>42</v>
      </c>
      <c r="B297" s="54">
        <v>0</v>
      </c>
      <c r="C297" s="55" t="s">
        <v>43</v>
      </c>
      <c r="D297" s="54">
        <v>35410001644</v>
      </c>
      <c r="E297" s="54" t="s">
        <v>203</v>
      </c>
      <c r="F297" s="55" t="s">
        <v>959</v>
      </c>
      <c r="G297" s="56">
        <v>26</v>
      </c>
      <c r="H297" s="56">
        <v>26</v>
      </c>
      <c r="I297" s="56">
        <v>0</v>
      </c>
      <c r="J297" s="57" t="str">
        <f>Tableau1[[#This Row],[Code Article Laboratoire]]&amp;Tableau1[[#This Row],[Magasin]]</f>
        <v>077.0711Disponible</v>
      </c>
      <c r="K297" s="56">
        <v>0</v>
      </c>
      <c r="L297" s="56">
        <v>0</v>
      </c>
      <c r="M297" s="56">
        <v>0</v>
      </c>
      <c r="N297" s="56">
        <v>0</v>
      </c>
      <c r="O297" s="56">
        <v>0</v>
      </c>
      <c r="P297" s="56">
        <v>0</v>
      </c>
      <c r="Q297" s="56">
        <v>0</v>
      </c>
      <c r="R297" s="56">
        <v>0</v>
      </c>
      <c r="S297" s="56">
        <v>0</v>
      </c>
      <c r="T297" s="56">
        <v>0</v>
      </c>
    </row>
    <row r="298" spans="1:20" ht="12" customHeight="1" x14ac:dyDescent="0.2">
      <c r="A298" s="54" t="s">
        <v>42</v>
      </c>
      <c r="B298" s="54">
        <v>52</v>
      </c>
      <c r="C298" s="55" t="s">
        <v>45</v>
      </c>
      <c r="D298" s="54">
        <v>35410001651</v>
      </c>
      <c r="E298" s="54" t="s">
        <v>204</v>
      </c>
      <c r="F298" s="55" t="s">
        <v>960</v>
      </c>
      <c r="G298" s="56">
        <v>1</v>
      </c>
      <c r="H298" s="56">
        <v>1</v>
      </c>
      <c r="I298" s="56">
        <v>0</v>
      </c>
      <c r="J298" s="57" t="str">
        <f>Tableau1[[#This Row],[Code Article Laboratoire]]&amp;Tableau1[[#This Row],[Magasin]]</f>
        <v xml:space="preserve">077.0715Retour Attente Destruction    </v>
      </c>
      <c r="K298" s="56">
        <v>0</v>
      </c>
      <c r="L298" s="56">
        <v>0</v>
      </c>
      <c r="M298" s="56">
        <v>0</v>
      </c>
      <c r="N298" s="56">
        <v>0</v>
      </c>
      <c r="O298" s="56">
        <v>0</v>
      </c>
      <c r="P298" s="56">
        <v>0</v>
      </c>
      <c r="Q298" s="56">
        <v>0</v>
      </c>
      <c r="R298" s="56">
        <v>0</v>
      </c>
      <c r="S298" s="56">
        <v>0</v>
      </c>
      <c r="T298" s="56">
        <v>0</v>
      </c>
    </row>
    <row r="299" spans="1:20" ht="12" customHeight="1" x14ac:dyDescent="0.2">
      <c r="A299" s="54" t="s">
        <v>42</v>
      </c>
      <c r="B299" s="54">
        <v>0</v>
      </c>
      <c r="C299" s="55" t="s">
        <v>43</v>
      </c>
      <c r="D299" s="54">
        <v>35410001651</v>
      </c>
      <c r="E299" s="54" t="s">
        <v>204</v>
      </c>
      <c r="F299" s="55" t="s">
        <v>961</v>
      </c>
      <c r="G299" s="56">
        <v>34</v>
      </c>
      <c r="H299" s="56">
        <v>35</v>
      </c>
      <c r="I299" s="56">
        <v>0</v>
      </c>
      <c r="J299" s="57" t="str">
        <f>Tableau1[[#This Row],[Code Article Laboratoire]]&amp;Tableau1[[#This Row],[Magasin]]</f>
        <v>077.0715Disponible</v>
      </c>
      <c r="K299" s="56">
        <v>0</v>
      </c>
      <c r="L299" s="56">
        <v>0</v>
      </c>
      <c r="M299" s="56">
        <v>1</v>
      </c>
      <c r="N299" s="56">
        <v>0</v>
      </c>
      <c r="O299" s="56">
        <v>0</v>
      </c>
      <c r="P299" s="56">
        <v>0</v>
      </c>
      <c r="Q299" s="56">
        <v>0</v>
      </c>
      <c r="R299" s="56">
        <v>0</v>
      </c>
      <c r="S299" s="56">
        <v>0</v>
      </c>
      <c r="T299" s="56">
        <v>0</v>
      </c>
    </row>
    <row r="300" spans="1:20" ht="12" customHeight="1" x14ac:dyDescent="0.2">
      <c r="A300" s="54" t="s">
        <v>42</v>
      </c>
      <c r="B300" s="54">
        <v>0</v>
      </c>
      <c r="C300" s="55" t="s">
        <v>43</v>
      </c>
      <c r="D300" s="54">
        <v>35410001669</v>
      </c>
      <c r="E300" s="54" t="s">
        <v>205</v>
      </c>
      <c r="F300" s="55" t="s">
        <v>962</v>
      </c>
      <c r="G300" s="56">
        <v>6</v>
      </c>
      <c r="H300" s="56">
        <v>6</v>
      </c>
      <c r="I300" s="56">
        <v>0</v>
      </c>
      <c r="J300" s="57" t="str">
        <f>Tableau1[[#This Row],[Code Article Laboratoire]]&amp;Tableau1[[#This Row],[Magasin]]</f>
        <v>077.0716Disponible</v>
      </c>
      <c r="K300" s="56">
        <v>0</v>
      </c>
      <c r="L300" s="56">
        <v>0</v>
      </c>
      <c r="M300" s="56">
        <v>0</v>
      </c>
      <c r="N300" s="56">
        <v>0</v>
      </c>
      <c r="O300" s="56">
        <v>0</v>
      </c>
      <c r="P300" s="56">
        <v>0</v>
      </c>
      <c r="Q300" s="56">
        <v>0</v>
      </c>
      <c r="R300" s="56">
        <v>0</v>
      </c>
      <c r="S300" s="56">
        <v>0</v>
      </c>
      <c r="T300" s="56">
        <v>0</v>
      </c>
    </row>
    <row r="301" spans="1:20" ht="12" customHeight="1" x14ac:dyDescent="0.2">
      <c r="A301" s="54" t="s">
        <v>42</v>
      </c>
      <c r="B301" s="54">
        <v>0</v>
      </c>
      <c r="C301" s="55" t="s">
        <v>43</v>
      </c>
      <c r="D301" s="54">
        <v>35410001677</v>
      </c>
      <c r="E301" s="54" t="s">
        <v>206</v>
      </c>
      <c r="F301" s="55" t="s">
        <v>963</v>
      </c>
      <c r="G301" s="56">
        <v>15</v>
      </c>
      <c r="H301" s="56">
        <v>16</v>
      </c>
      <c r="I301" s="56">
        <v>0</v>
      </c>
      <c r="J301" s="57" t="str">
        <f>Tableau1[[#This Row],[Code Article Laboratoire]]&amp;Tableau1[[#This Row],[Magasin]]</f>
        <v>077.0723Disponible</v>
      </c>
      <c r="K301" s="56">
        <v>0</v>
      </c>
      <c r="L301" s="56">
        <v>0</v>
      </c>
      <c r="M301" s="56">
        <v>1</v>
      </c>
      <c r="N301" s="56">
        <v>0</v>
      </c>
      <c r="O301" s="56">
        <v>0</v>
      </c>
      <c r="P301" s="56">
        <v>0</v>
      </c>
      <c r="Q301" s="56">
        <v>0</v>
      </c>
      <c r="R301" s="56">
        <v>0</v>
      </c>
      <c r="S301" s="56">
        <v>0</v>
      </c>
      <c r="T301" s="56">
        <v>0</v>
      </c>
    </row>
    <row r="302" spans="1:20" ht="12" customHeight="1" x14ac:dyDescent="0.2">
      <c r="A302" s="54" t="s">
        <v>42</v>
      </c>
      <c r="B302" s="54">
        <v>0</v>
      </c>
      <c r="C302" s="55" t="s">
        <v>43</v>
      </c>
      <c r="D302" s="54">
        <v>35410001685</v>
      </c>
      <c r="E302" s="54" t="s">
        <v>207</v>
      </c>
      <c r="F302" s="55" t="s">
        <v>964</v>
      </c>
      <c r="G302" s="56">
        <v>4</v>
      </c>
      <c r="H302" s="56">
        <v>4</v>
      </c>
      <c r="I302" s="56">
        <v>0</v>
      </c>
      <c r="J302" s="57" t="str">
        <f>Tableau1[[#This Row],[Code Article Laboratoire]]&amp;Tableau1[[#This Row],[Magasin]]</f>
        <v>077.0731Disponible</v>
      </c>
      <c r="K302" s="56">
        <v>0</v>
      </c>
      <c r="L302" s="56">
        <v>0</v>
      </c>
      <c r="M302" s="56">
        <v>0</v>
      </c>
      <c r="N302" s="56">
        <v>0</v>
      </c>
      <c r="O302" s="56">
        <v>0</v>
      </c>
      <c r="P302" s="56">
        <v>0</v>
      </c>
      <c r="Q302" s="56">
        <v>0</v>
      </c>
      <c r="R302" s="56">
        <v>0</v>
      </c>
      <c r="S302" s="56">
        <v>0</v>
      </c>
      <c r="T302" s="56">
        <v>0</v>
      </c>
    </row>
    <row r="303" spans="1:20" ht="12" customHeight="1" x14ac:dyDescent="0.2">
      <c r="A303" s="54" t="s">
        <v>42</v>
      </c>
      <c r="B303" s="54">
        <v>0</v>
      </c>
      <c r="C303" s="55" t="s">
        <v>43</v>
      </c>
      <c r="D303" s="54">
        <v>35410001693</v>
      </c>
      <c r="E303" s="54" t="s">
        <v>208</v>
      </c>
      <c r="F303" s="55" t="s">
        <v>965</v>
      </c>
      <c r="G303" s="56">
        <v>8</v>
      </c>
      <c r="H303" s="56">
        <v>8</v>
      </c>
      <c r="I303" s="56">
        <v>0</v>
      </c>
      <c r="J303" s="57" t="str">
        <f>Tableau1[[#This Row],[Code Article Laboratoire]]&amp;Tableau1[[#This Row],[Magasin]]</f>
        <v>077.0751Disponible</v>
      </c>
      <c r="K303" s="56">
        <v>0</v>
      </c>
      <c r="L303" s="56">
        <v>0</v>
      </c>
      <c r="M303" s="56">
        <v>0</v>
      </c>
      <c r="N303" s="56">
        <v>0</v>
      </c>
      <c r="O303" s="56">
        <v>0</v>
      </c>
      <c r="P303" s="56">
        <v>0</v>
      </c>
      <c r="Q303" s="56">
        <v>0</v>
      </c>
      <c r="R303" s="56">
        <v>0</v>
      </c>
      <c r="S303" s="56">
        <v>0</v>
      </c>
      <c r="T303" s="56">
        <v>0</v>
      </c>
    </row>
    <row r="304" spans="1:20" ht="12" customHeight="1" x14ac:dyDescent="0.2">
      <c r="A304" s="54" t="s">
        <v>42</v>
      </c>
      <c r="B304" s="54">
        <v>0</v>
      </c>
      <c r="C304" s="55" t="s">
        <v>43</v>
      </c>
      <c r="D304" s="54">
        <v>35410001701</v>
      </c>
      <c r="E304" s="54" t="s">
        <v>209</v>
      </c>
      <c r="F304" s="55" t="s">
        <v>966</v>
      </c>
      <c r="G304" s="56">
        <v>26</v>
      </c>
      <c r="H304" s="56">
        <v>26</v>
      </c>
      <c r="I304" s="56">
        <v>0</v>
      </c>
      <c r="J304" s="57" t="str">
        <f>Tableau1[[#This Row],[Code Article Laboratoire]]&amp;Tableau1[[#This Row],[Magasin]]</f>
        <v>077.0752Disponible</v>
      </c>
      <c r="K304" s="56">
        <v>0</v>
      </c>
      <c r="L304" s="56">
        <v>0</v>
      </c>
      <c r="M304" s="56">
        <v>0</v>
      </c>
      <c r="N304" s="56">
        <v>0</v>
      </c>
      <c r="O304" s="56">
        <v>0</v>
      </c>
      <c r="P304" s="56">
        <v>0</v>
      </c>
      <c r="Q304" s="56">
        <v>0</v>
      </c>
      <c r="R304" s="56">
        <v>0</v>
      </c>
      <c r="S304" s="56">
        <v>0</v>
      </c>
      <c r="T304" s="56">
        <v>0</v>
      </c>
    </row>
    <row r="305" spans="1:20" ht="12" customHeight="1" x14ac:dyDescent="0.2">
      <c r="A305" s="54" t="s">
        <v>42</v>
      </c>
      <c r="B305" s="54">
        <v>0</v>
      </c>
      <c r="C305" s="55" t="s">
        <v>43</v>
      </c>
      <c r="D305" s="54">
        <v>35410001719</v>
      </c>
      <c r="E305" s="54" t="s">
        <v>210</v>
      </c>
      <c r="F305" s="55" t="s">
        <v>967</v>
      </c>
      <c r="G305" s="56">
        <v>5</v>
      </c>
      <c r="H305" s="56">
        <v>5</v>
      </c>
      <c r="I305" s="56">
        <v>0</v>
      </c>
      <c r="J305" s="57" t="str">
        <f>Tableau1[[#This Row],[Code Article Laboratoire]]&amp;Tableau1[[#This Row],[Magasin]]</f>
        <v>077.0761Disponible</v>
      </c>
      <c r="K305" s="56">
        <v>0</v>
      </c>
      <c r="L305" s="56">
        <v>0</v>
      </c>
      <c r="M305" s="56">
        <v>0</v>
      </c>
      <c r="N305" s="56">
        <v>0</v>
      </c>
      <c r="O305" s="56">
        <v>0</v>
      </c>
      <c r="P305" s="56">
        <v>0</v>
      </c>
      <c r="Q305" s="56">
        <v>0</v>
      </c>
      <c r="R305" s="56">
        <v>0</v>
      </c>
      <c r="S305" s="56">
        <v>0</v>
      </c>
      <c r="T305" s="56">
        <v>0</v>
      </c>
    </row>
    <row r="306" spans="1:20" ht="12" customHeight="1" x14ac:dyDescent="0.2">
      <c r="A306" s="54" t="s">
        <v>42</v>
      </c>
      <c r="B306" s="54">
        <v>0</v>
      </c>
      <c r="C306" s="55" t="s">
        <v>43</v>
      </c>
      <c r="D306" s="54">
        <v>35410001727</v>
      </c>
      <c r="E306" s="54" t="s">
        <v>211</v>
      </c>
      <c r="F306" s="55" t="s">
        <v>968</v>
      </c>
      <c r="G306" s="56">
        <v>2</v>
      </c>
      <c r="H306" s="56">
        <v>4</v>
      </c>
      <c r="I306" s="56">
        <v>0</v>
      </c>
      <c r="J306" s="57" t="str">
        <f>Tableau1[[#This Row],[Code Article Laboratoire]]&amp;Tableau1[[#This Row],[Magasin]]</f>
        <v>077.0762Disponible</v>
      </c>
      <c r="K306" s="56">
        <v>0</v>
      </c>
      <c r="L306" s="56">
        <v>0</v>
      </c>
      <c r="M306" s="56">
        <v>2</v>
      </c>
      <c r="N306" s="56">
        <v>0</v>
      </c>
      <c r="O306" s="56">
        <v>0</v>
      </c>
      <c r="P306" s="56">
        <v>0</v>
      </c>
      <c r="Q306" s="56">
        <v>0</v>
      </c>
      <c r="R306" s="56">
        <v>0</v>
      </c>
      <c r="S306" s="56">
        <v>0</v>
      </c>
      <c r="T306" s="56">
        <v>0</v>
      </c>
    </row>
    <row r="307" spans="1:20" ht="12" customHeight="1" x14ac:dyDescent="0.2">
      <c r="A307" s="54" t="s">
        <v>42</v>
      </c>
      <c r="B307" s="54">
        <v>0</v>
      </c>
      <c r="C307" s="55" t="s">
        <v>43</v>
      </c>
      <c r="D307" s="54">
        <v>35410001735</v>
      </c>
      <c r="E307" s="54" t="s">
        <v>212</v>
      </c>
      <c r="F307" s="55" t="s">
        <v>969</v>
      </c>
      <c r="G307" s="56">
        <v>1</v>
      </c>
      <c r="H307" s="56">
        <v>1</v>
      </c>
      <c r="I307" s="56">
        <v>0</v>
      </c>
      <c r="J307" s="57" t="str">
        <f>Tableau1[[#This Row],[Code Article Laboratoire]]&amp;Tableau1[[#This Row],[Magasin]]</f>
        <v>077.0763Disponible</v>
      </c>
      <c r="K307" s="56">
        <v>0</v>
      </c>
      <c r="L307" s="56">
        <v>0</v>
      </c>
      <c r="M307" s="56">
        <v>0</v>
      </c>
      <c r="N307" s="56">
        <v>0</v>
      </c>
      <c r="O307" s="56">
        <v>0</v>
      </c>
      <c r="P307" s="56">
        <v>0</v>
      </c>
      <c r="Q307" s="56">
        <v>0</v>
      </c>
      <c r="R307" s="56">
        <v>0</v>
      </c>
      <c r="S307" s="56">
        <v>0</v>
      </c>
      <c r="T307" s="56">
        <v>0</v>
      </c>
    </row>
    <row r="308" spans="1:20" ht="12" customHeight="1" x14ac:dyDescent="0.2">
      <c r="A308" s="54" t="s">
        <v>42</v>
      </c>
      <c r="B308" s="54">
        <v>0</v>
      </c>
      <c r="C308" s="55" t="s">
        <v>43</v>
      </c>
      <c r="D308" s="54">
        <v>35410001743</v>
      </c>
      <c r="E308" s="54" t="s">
        <v>213</v>
      </c>
      <c r="F308" s="55" t="s">
        <v>970</v>
      </c>
      <c r="G308" s="56">
        <v>0</v>
      </c>
      <c r="H308" s="56">
        <v>1</v>
      </c>
      <c r="I308" s="56">
        <v>0</v>
      </c>
      <c r="J308" s="57" t="str">
        <f>Tableau1[[#This Row],[Code Article Laboratoire]]&amp;Tableau1[[#This Row],[Magasin]]</f>
        <v>077.0791Disponible</v>
      </c>
      <c r="K308" s="56">
        <v>0</v>
      </c>
      <c r="L308" s="56">
        <v>0</v>
      </c>
      <c r="M308" s="56">
        <v>1</v>
      </c>
      <c r="N308" s="56">
        <v>0</v>
      </c>
      <c r="O308" s="56">
        <v>0</v>
      </c>
      <c r="P308" s="56">
        <v>0</v>
      </c>
      <c r="Q308" s="56">
        <v>0</v>
      </c>
      <c r="R308" s="56">
        <v>0</v>
      </c>
      <c r="S308" s="56">
        <v>0</v>
      </c>
      <c r="T308" s="56">
        <v>0</v>
      </c>
    </row>
    <row r="309" spans="1:20" ht="12" customHeight="1" x14ac:dyDescent="0.2">
      <c r="A309" s="54" t="s">
        <v>42</v>
      </c>
      <c r="B309" s="54">
        <v>0</v>
      </c>
      <c r="C309" s="55" t="s">
        <v>43</v>
      </c>
      <c r="D309" s="54">
        <v>35410001750</v>
      </c>
      <c r="E309" s="54" t="s">
        <v>214</v>
      </c>
      <c r="F309" s="55" t="s">
        <v>971</v>
      </c>
      <c r="G309" s="56">
        <v>3</v>
      </c>
      <c r="H309" s="56">
        <v>5</v>
      </c>
      <c r="I309" s="56">
        <v>0</v>
      </c>
      <c r="J309" s="57" t="str">
        <f>Tableau1[[#This Row],[Code Article Laboratoire]]&amp;Tableau1[[#This Row],[Magasin]]</f>
        <v>077.0792Disponible</v>
      </c>
      <c r="K309" s="56">
        <v>0</v>
      </c>
      <c r="L309" s="56">
        <v>0</v>
      </c>
      <c r="M309" s="56">
        <v>2</v>
      </c>
      <c r="N309" s="56">
        <v>0</v>
      </c>
      <c r="O309" s="56">
        <v>0</v>
      </c>
      <c r="P309" s="56">
        <v>0</v>
      </c>
      <c r="Q309" s="56">
        <v>0</v>
      </c>
      <c r="R309" s="56">
        <v>0</v>
      </c>
      <c r="S309" s="56">
        <v>0</v>
      </c>
      <c r="T309" s="56">
        <v>0</v>
      </c>
    </row>
    <row r="310" spans="1:20" ht="12" customHeight="1" x14ac:dyDescent="0.2">
      <c r="A310" s="54" t="s">
        <v>42</v>
      </c>
      <c r="B310" s="54">
        <v>0</v>
      </c>
      <c r="C310" s="55" t="s">
        <v>43</v>
      </c>
      <c r="D310" s="54">
        <v>35410001768</v>
      </c>
      <c r="E310" s="54" t="s">
        <v>215</v>
      </c>
      <c r="F310" s="55" t="s">
        <v>972</v>
      </c>
      <c r="G310" s="56">
        <v>37</v>
      </c>
      <c r="H310" s="56">
        <v>37</v>
      </c>
      <c r="I310" s="56">
        <v>0</v>
      </c>
      <c r="J310" s="57" t="str">
        <f>Tableau1[[#This Row],[Code Article Laboratoire]]&amp;Tableau1[[#This Row],[Magasin]]</f>
        <v>077.0821Disponible</v>
      </c>
      <c r="K310" s="56">
        <v>0</v>
      </c>
      <c r="L310" s="56">
        <v>0</v>
      </c>
      <c r="M310" s="56">
        <v>0</v>
      </c>
      <c r="N310" s="56">
        <v>0</v>
      </c>
      <c r="O310" s="56">
        <v>0</v>
      </c>
      <c r="P310" s="56">
        <v>0</v>
      </c>
      <c r="Q310" s="56">
        <v>0</v>
      </c>
      <c r="R310" s="56">
        <v>0</v>
      </c>
      <c r="S310" s="56">
        <v>0</v>
      </c>
      <c r="T310" s="56">
        <v>0</v>
      </c>
    </row>
    <row r="311" spans="1:20" ht="12" customHeight="1" x14ac:dyDescent="0.2">
      <c r="A311" s="54" t="s">
        <v>42</v>
      </c>
      <c r="B311" s="54">
        <v>0</v>
      </c>
      <c r="C311" s="55" t="s">
        <v>43</v>
      </c>
      <c r="D311" s="54">
        <v>35410003913</v>
      </c>
      <c r="E311" s="54" t="s">
        <v>216</v>
      </c>
      <c r="F311" s="55" t="s">
        <v>973</v>
      </c>
      <c r="G311" s="56">
        <v>1</v>
      </c>
      <c r="H311" s="56">
        <v>1</v>
      </c>
      <c r="I311" s="56">
        <v>0</v>
      </c>
      <c r="J311" s="57" t="str">
        <f>Tableau1[[#This Row],[Code Article Laboratoire]]&amp;Tableau1[[#This Row],[Magasin]]</f>
        <v>077.0825Disponible</v>
      </c>
      <c r="K311" s="56">
        <v>0</v>
      </c>
      <c r="L311" s="56">
        <v>0</v>
      </c>
      <c r="M311" s="56">
        <v>0</v>
      </c>
      <c r="N311" s="56">
        <v>0</v>
      </c>
      <c r="O311" s="56">
        <v>0</v>
      </c>
      <c r="P311" s="56">
        <v>0</v>
      </c>
      <c r="Q311" s="56">
        <v>0</v>
      </c>
      <c r="R311" s="56">
        <v>0</v>
      </c>
      <c r="S311" s="56">
        <v>0</v>
      </c>
      <c r="T311" s="56">
        <v>0</v>
      </c>
    </row>
    <row r="312" spans="1:20" ht="12" customHeight="1" x14ac:dyDescent="0.2">
      <c r="A312" s="54" t="s">
        <v>42</v>
      </c>
      <c r="B312" s="54">
        <v>0</v>
      </c>
      <c r="C312" s="55" t="s">
        <v>43</v>
      </c>
      <c r="D312" s="54">
        <v>35410001776</v>
      </c>
      <c r="E312" s="54" t="s">
        <v>217</v>
      </c>
      <c r="F312" s="55" t="s">
        <v>974</v>
      </c>
      <c r="G312" s="56">
        <v>21</v>
      </c>
      <c r="H312" s="56">
        <v>31</v>
      </c>
      <c r="I312" s="56">
        <v>0</v>
      </c>
      <c r="J312" s="57" t="str">
        <f>Tableau1[[#This Row],[Code Article Laboratoire]]&amp;Tableau1[[#This Row],[Magasin]]</f>
        <v>077.0831Disponible</v>
      </c>
      <c r="K312" s="56">
        <v>0</v>
      </c>
      <c r="L312" s="56">
        <v>0</v>
      </c>
      <c r="M312" s="56">
        <v>10</v>
      </c>
      <c r="N312" s="56">
        <v>0</v>
      </c>
      <c r="O312" s="56">
        <v>0</v>
      </c>
      <c r="P312" s="56">
        <v>0</v>
      </c>
      <c r="Q312" s="56">
        <v>0</v>
      </c>
      <c r="R312" s="56">
        <v>0</v>
      </c>
      <c r="S312" s="56">
        <v>0</v>
      </c>
      <c r="T312" s="56">
        <v>0</v>
      </c>
    </row>
    <row r="313" spans="1:20" ht="12" customHeight="1" x14ac:dyDescent="0.2">
      <c r="A313" s="54" t="s">
        <v>42</v>
      </c>
      <c r="B313" s="54">
        <v>0</v>
      </c>
      <c r="C313" s="55" t="s">
        <v>43</v>
      </c>
      <c r="D313" s="54">
        <v>35410001784</v>
      </c>
      <c r="E313" s="54" t="s">
        <v>218</v>
      </c>
      <c r="F313" s="55" t="s">
        <v>975</v>
      </c>
      <c r="G313" s="56">
        <v>1</v>
      </c>
      <c r="H313" s="56">
        <v>1</v>
      </c>
      <c r="I313" s="56">
        <v>0</v>
      </c>
      <c r="J313" s="57" t="str">
        <f>Tableau1[[#This Row],[Code Article Laboratoire]]&amp;Tableau1[[#This Row],[Magasin]]</f>
        <v>077.0832Disponible</v>
      </c>
      <c r="K313" s="56">
        <v>0</v>
      </c>
      <c r="L313" s="56">
        <v>0</v>
      </c>
      <c r="M313" s="56">
        <v>0</v>
      </c>
      <c r="N313" s="56">
        <v>0</v>
      </c>
      <c r="O313" s="56">
        <v>0</v>
      </c>
      <c r="P313" s="56">
        <v>0</v>
      </c>
      <c r="Q313" s="56">
        <v>0</v>
      </c>
      <c r="R313" s="56">
        <v>0</v>
      </c>
      <c r="S313" s="56">
        <v>0</v>
      </c>
      <c r="T313" s="56">
        <v>0</v>
      </c>
    </row>
    <row r="314" spans="1:20" ht="12" customHeight="1" x14ac:dyDescent="0.2">
      <c r="A314" s="54" t="s">
        <v>42</v>
      </c>
      <c r="B314" s="54">
        <v>0</v>
      </c>
      <c r="C314" s="55" t="s">
        <v>43</v>
      </c>
      <c r="D314" s="54">
        <v>35410001792</v>
      </c>
      <c r="E314" s="54" t="s">
        <v>219</v>
      </c>
      <c r="F314" s="55" t="s">
        <v>976</v>
      </c>
      <c r="G314" s="56">
        <v>15</v>
      </c>
      <c r="H314" s="56">
        <v>15</v>
      </c>
      <c r="I314" s="56">
        <v>0</v>
      </c>
      <c r="J314" s="57" t="str">
        <f>Tableau1[[#This Row],[Code Article Laboratoire]]&amp;Tableau1[[#This Row],[Magasin]]</f>
        <v>077.0900Disponible</v>
      </c>
      <c r="K314" s="56">
        <v>0</v>
      </c>
      <c r="L314" s="56">
        <v>0</v>
      </c>
      <c r="M314" s="56">
        <v>0</v>
      </c>
      <c r="N314" s="56">
        <v>0</v>
      </c>
      <c r="O314" s="56">
        <v>0</v>
      </c>
      <c r="P314" s="56">
        <v>0</v>
      </c>
      <c r="Q314" s="56">
        <v>0</v>
      </c>
      <c r="R314" s="56">
        <v>0</v>
      </c>
      <c r="S314" s="56">
        <v>0</v>
      </c>
      <c r="T314" s="56">
        <v>0</v>
      </c>
    </row>
    <row r="315" spans="1:20" ht="12" customHeight="1" x14ac:dyDescent="0.2">
      <c r="A315" s="54" t="s">
        <v>42</v>
      </c>
      <c r="B315" s="54">
        <v>0</v>
      </c>
      <c r="C315" s="55" t="s">
        <v>43</v>
      </c>
      <c r="D315" s="54">
        <v>35410001818</v>
      </c>
      <c r="E315" s="54" t="s">
        <v>220</v>
      </c>
      <c r="F315" s="55" t="s">
        <v>977</v>
      </c>
      <c r="G315" s="56">
        <v>5</v>
      </c>
      <c r="H315" s="56">
        <v>5</v>
      </c>
      <c r="I315" s="56">
        <v>0</v>
      </c>
      <c r="J315" s="57" t="str">
        <f>Tableau1[[#This Row],[Code Article Laboratoire]]&amp;Tableau1[[#This Row],[Magasin]]</f>
        <v>077.0902Disponible</v>
      </c>
      <c r="K315" s="56">
        <v>0</v>
      </c>
      <c r="L315" s="56">
        <v>0</v>
      </c>
      <c r="M315" s="56">
        <v>0</v>
      </c>
      <c r="N315" s="56">
        <v>0</v>
      </c>
      <c r="O315" s="56">
        <v>0</v>
      </c>
      <c r="P315" s="56">
        <v>0</v>
      </c>
      <c r="Q315" s="56">
        <v>0</v>
      </c>
      <c r="R315" s="56">
        <v>0</v>
      </c>
      <c r="S315" s="56">
        <v>0</v>
      </c>
      <c r="T315" s="56">
        <v>0</v>
      </c>
    </row>
    <row r="316" spans="1:20" ht="12" customHeight="1" x14ac:dyDescent="0.2">
      <c r="A316" s="54" t="s">
        <v>42</v>
      </c>
      <c r="B316" s="54">
        <v>0</v>
      </c>
      <c r="C316" s="55" t="s">
        <v>43</v>
      </c>
      <c r="D316" s="54">
        <v>35410001826</v>
      </c>
      <c r="E316" s="54" t="s">
        <v>221</v>
      </c>
      <c r="F316" s="55" t="s">
        <v>978</v>
      </c>
      <c r="G316" s="56">
        <v>16</v>
      </c>
      <c r="H316" s="56">
        <v>16</v>
      </c>
      <c r="I316" s="56">
        <v>0</v>
      </c>
      <c r="J316" s="57" t="str">
        <f>Tableau1[[#This Row],[Code Article Laboratoire]]&amp;Tableau1[[#This Row],[Magasin]]</f>
        <v>077.0905Disponible</v>
      </c>
      <c r="K316" s="56">
        <v>0</v>
      </c>
      <c r="L316" s="56">
        <v>0</v>
      </c>
      <c r="M316" s="56">
        <v>0</v>
      </c>
      <c r="N316" s="56">
        <v>0</v>
      </c>
      <c r="O316" s="56">
        <v>0</v>
      </c>
      <c r="P316" s="56">
        <v>0</v>
      </c>
      <c r="Q316" s="56">
        <v>0</v>
      </c>
      <c r="R316" s="56">
        <v>0</v>
      </c>
      <c r="S316" s="56">
        <v>0</v>
      </c>
      <c r="T316" s="56">
        <v>0</v>
      </c>
    </row>
    <row r="317" spans="1:20" ht="12" customHeight="1" x14ac:dyDescent="0.2">
      <c r="A317" s="54" t="s">
        <v>42</v>
      </c>
      <c r="B317" s="54">
        <v>0</v>
      </c>
      <c r="C317" s="55" t="s">
        <v>43</v>
      </c>
      <c r="D317" s="54">
        <v>35410001834</v>
      </c>
      <c r="E317" s="54" t="s">
        <v>222</v>
      </c>
      <c r="F317" s="55" t="s">
        <v>979</v>
      </c>
      <c r="G317" s="56">
        <v>12</v>
      </c>
      <c r="H317" s="56">
        <v>12</v>
      </c>
      <c r="I317" s="56">
        <v>0</v>
      </c>
      <c r="J317" s="57" t="str">
        <f>Tableau1[[#This Row],[Code Article Laboratoire]]&amp;Tableau1[[#This Row],[Magasin]]</f>
        <v>077.0912Disponible</v>
      </c>
      <c r="K317" s="56">
        <v>0</v>
      </c>
      <c r="L317" s="56">
        <v>0</v>
      </c>
      <c r="M317" s="56">
        <v>0</v>
      </c>
      <c r="N317" s="56">
        <v>0</v>
      </c>
      <c r="O317" s="56">
        <v>0</v>
      </c>
      <c r="P317" s="56">
        <v>0</v>
      </c>
      <c r="Q317" s="56">
        <v>0</v>
      </c>
      <c r="R317" s="56">
        <v>0</v>
      </c>
      <c r="S317" s="56">
        <v>0</v>
      </c>
      <c r="T317" s="56">
        <v>0</v>
      </c>
    </row>
    <row r="318" spans="1:20" ht="12" customHeight="1" x14ac:dyDescent="0.2">
      <c r="A318" s="54" t="s">
        <v>42</v>
      </c>
      <c r="B318" s="54">
        <v>52</v>
      </c>
      <c r="C318" s="55" t="s">
        <v>45</v>
      </c>
      <c r="D318" s="54">
        <v>35410001842</v>
      </c>
      <c r="E318" s="54" t="s">
        <v>223</v>
      </c>
      <c r="F318" s="55" t="s">
        <v>980</v>
      </c>
      <c r="G318" s="56">
        <v>10</v>
      </c>
      <c r="H318" s="56">
        <v>10</v>
      </c>
      <c r="I318" s="56">
        <v>0</v>
      </c>
      <c r="J318" s="57" t="str">
        <f>Tableau1[[#This Row],[Code Article Laboratoire]]&amp;Tableau1[[#This Row],[Magasin]]</f>
        <v xml:space="preserve">077.0913Retour Attente Destruction    </v>
      </c>
      <c r="K318" s="56">
        <v>0</v>
      </c>
      <c r="L318" s="56">
        <v>0</v>
      </c>
      <c r="M318" s="56">
        <v>0</v>
      </c>
      <c r="N318" s="56">
        <v>0</v>
      </c>
      <c r="O318" s="56">
        <v>0</v>
      </c>
      <c r="P318" s="56">
        <v>0</v>
      </c>
      <c r="Q318" s="56">
        <v>0</v>
      </c>
      <c r="R318" s="56">
        <v>0</v>
      </c>
      <c r="S318" s="56">
        <v>0</v>
      </c>
      <c r="T318" s="56">
        <v>0</v>
      </c>
    </row>
    <row r="319" spans="1:20" ht="12" customHeight="1" x14ac:dyDescent="0.2">
      <c r="A319" s="54" t="s">
        <v>42</v>
      </c>
      <c r="B319" s="54">
        <v>0</v>
      </c>
      <c r="C319" s="55" t="s">
        <v>43</v>
      </c>
      <c r="D319" s="54">
        <v>35410001842</v>
      </c>
      <c r="E319" s="54" t="s">
        <v>223</v>
      </c>
      <c r="F319" s="55" t="s">
        <v>981</v>
      </c>
      <c r="G319" s="56">
        <v>18</v>
      </c>
      <c r="H319" s="56">
        <v>18</v>
      </c>
      <c r="I319" s="56">
        <v>0</v>
      </c>
      <c r="J319" s="57" t="str">
        <f>Tableau1[[#This Row],[Code Article Laboratoire]]&amp;Tableau1[[#This Row],[Magasin]]</f>
        <v>077.0913Disponible</v>
      </c>
      <c r="K319" s="56">
        <v>0</v>
      </c>
      <c r="L319" s="56">
        <v>0</v>
      </c>
      <c r="M319" s="56">
        <v>0</v>
      </c>
      <c r="N319" s="56">
        <v>0</v>
      </c>
      <c r="O319" s="56">
        <v>0</v>
      </c>
      <c r="P319" s="56">
        <v>0</v>
      </c>
      <c r="Q319" s="56">
        <v>0</v>
      </c>
      <c r="R319" s="56">
        <v>0</v>
      </c>
      <c r="S319" s="56">
        <v>0</v>
      </c>
      <c r="T319" s="56">
        <v>0</v>
      </c>
    </row>
    <row r="320" spans="1:20" ht="12" customHeight="1" x14ac:dyDescent="0.2">
      <c r="A320" s="54" t="s">
        <v>42</v>
      </c>
      <c r="B320" s="54">
        <v>0</v>
      </c>
      <c r="C320" s="55" t="s">
        <v>43</v>
      </c>
      <c r="D320" s="54">
        <v>35410001859</v>
      </c>
      <c r="E320" s="54" t="s">
        <v>224</v>
      </c>
      <c r="F320" s="55" t="s">
        <v>982</v>
      </c>
      <c r="G320" s="56">
        <v>52</v>
      </c>
      <c r="H320" s="56">
        <v>57</v>
      </c>
      <c r="I320" s="56">
        <v>0</v>
      </c>
      <c r="J320" s="57" t="str">
        <f>Tableau1[[#This Row],[Code Article Laboratoire]]&amp;Tableau1[[#This Row],[Magasin]]</f>
        <v>077.0921Disponible</v>
      </c>
      <c r="K320" s="56">
        <v>0</v>
      </c>
      <c r="L320" s="56">
        <v>0</v>
      </c>
      <c r="M320" s="56">
        <v>5</v>
      </c>
      <c r="N320" s="56">
        <v>0</v>
      </c>
      <c r="O320" s="56">
        <v>0</v>
      </c>
      <c r="P320" s="56">
        <v>0</v>
      </c>
      <c r="Q320" s="56">
        <v>0</v>
      </c>
      <c r="R320" s="56">
        <v>0</v>
      </c>
      <c r="S320" s="56">
        <v>0</v>
      </c>
      <c r="T320" s="56">
        <v>0</v>
      </c>
    </row>
    <row r="321" spans="1:20" ht="12" customHeight="1" x14ac:dyDescent="0.2">
      <c r="A321" s="54" t="s">
        <v>42</v>
      </c>
      <c r="B321" s="54">
        <v>0</v>
      </c>
      <c r="C321" s="55" t="s">
        <v>43</v>
      </c>
      <c r="D321" s="54">
        <v>35410001867</v>
      </c>
      <c r="E321" s="54" t="s">
        <v>225</v>
      </c>
      <c r="F321" s="55" t="s">
        <v>983</v>
      </c>
      <c r="G321" s="56">
        <v>0</v>
      </c>
      <c r="H321" s="56">
        <v>10</v>
      </c>
      <c r="I321" s="56">
        <v>0</v>
      </c>
      <c r="J321" s="57" t="str">
        <f>Tableau1[[#This Row],[Code Article Laboratoire]]&amp;Tableau1[[#This Row],[Magasin]]</f>
        <v>077.0922Disponible</v>
      </c>
      <c r="K321" s="56">
        <v>0</v>
      </c>
      <c r="L321" s="56">
        <v>0</v>
      </c>
      <c r="M321" s="56">
        <v>10</v>
      </c>
      <c r="N321" s="56">
        <v>0</v>
      </c>
      <c r="O321" s="56">
        <v>0</v>
      </c>
      <c r="P321" s="56">
        <v>0</v>
      </c>
      <c r="Q321" s="56">
        <v>0</v>
      </c>
      <c r="R321" s="56">
        <v>0</v>
      </c>
      <c r="S321" s="56">
        <v>0</v>
      </c>
      <c r="T321" s="56">
        <v>0</v>
      </c>
    </row>
    <row r="322" spans="1:20" ht="12" customHeight="1" x14ac:dyDescent="0.2">
      <c r="A322" s="54" t="s">
        <v>42</v>
      </c>
      <c r="B322" s="54">
        <v>99</v>
      </c>
      <c r="C322" s="55" t="s">
        <v>732</v>
      </c>
      <c r="D322" s="54">
        <v>35410001875</v>
      </c>
      <c r="E322" s="54" t="s">
        <v>226</v>
      </c>
      <c r="F322" s="55" t="s">
        <v>984</v>
      </c>
      <c r="G322" s="56">
        <v>0</v>
      </c>
      <c r="H322" s="56">
        <v>0</v>
      </c>
      <c r="I322" s="56">
        <v>0</v>
      </c>
      <c r="J322" s="57" t="str">
        <f>Tableau1[[#This Row],[Code Article Laboratoire]]&amp;Tableau1[[#This Row],[Magasin]]</f>
        <v xml:space="preserve">077.0931Stock Non Range               </v>
      </c>
      <c r="K322" s="56">
        <v>0</v>
      </c>
      <c r="L322" s="56">
        <v>0</v>
      </c>
      <c r="M322" s="56">
        <v>0</v>
      </c>
      <c r="N322" s="56">
        <v>0</v>
      </c>
      <c r="O322" s="56">
        <v>0</v>
      </c>
      <c r="P322" s="56">
        <v>0</v>
      </c>
      <c r="Q322" s="56">
        <v>0</v>
      </c>
      <c r="R322" s="56">
        <v>5</v>
      </c>
      <c r="S322" s="56">
        <v>5</v>
      </c>
      <c r="T322" s="56">
        <v>0</v>
      </c>
    </row>
    <row r="323" spans="1:20" ht="12" customHeight="1" x14ac:dyDescent="0.2">
      <c r="A323" s="54" t="s">
        <v>42</v>
      </c>
      <c r="B323" s="54">
        <v>52</v>
      </c>
      <c r="C323" s="55" t="s">
        <v>45</v>
      </c>
      <c r="D323" s="54">
        <v>35410001875</v>
      </c>
      <c r="E323" s="54" t="s">
        <v>226</v>
      </c>
      <c r="F323" s="55" t="s">
        <v>985</v>
      </c>
      <c r="G323" s="56">
        <v>1</v>
      </c>
      <c r="H323" s="56">
        <v>1</v>
      </c>
      <c r="I323" s="56">
        <v>0</v>
      </c>
      <c r="J323" s="57" t="str">
        <f>Tableau1[[#This Row],[Code Article Laboratoire]]&amp;Tableau1[[#This Row],[Magasin]]</f>
        <v xml:space="preserve">077.0931Retour Attente Destruction    </v>
      </c>
      <c r="K323" s="56">
        <v>0</v>
      </c>
      <c r="L323" s="56">
        <v>0</v>
      </c>
      <c r="M323" s="56">
        <v>0</v>
      </c>
      <c r="N323" s="56">
        <v>0</v>
      </c>
      <c r="O323" s="56">
        <v>0</v>
      </c>
      <c r="P323" s="56">
        <v>0</v>
      </c>
      <c r="Q323" s="56">
        <v>0</v>
      </c>
      <c r="R323" s="56">
        <v>0</v>
      </c>
      <c r="S323" s="56">
        <v>0</v>
      </c>
      <c r="T323" s="56">
        <v>0</v>
      </c>
    </row>
    <row r="324" spans="1:20" ht="12" customHeight="1" x14ac:dyDescent="0.2">
      <c r="A324" s="54" t="s">
        <v>42</v>
      </c>
      <c r="B324" s="54">
        <v>0</v>
      </c>
      <c r="C324" s="55" t="s">
        <v>43</v>
      </c>
      <c r="D324" s="54">
        <v>35410001875</v>
      </c>
      <c r="E324" s="54" t="s">
        <v>226</v>
      </c>
      <c r="F324" s="55" t="s">
        <v>986</v>
      </c>
      <c r="G324" s="56">
        <v>143</v>
      </c>
      <c r="H324" s="56">
        <v>178</v>
      </c>
      <c r="I324" s="56">
        <v>0</v>
      </c>
      <c r="J324" s="57" t="str">
        <f>Tableau1[[#This Row],[Code Article Laboratoire]]&amp;Tableau1[[#This Row],[Magasin]]</f>
        <v>077.0931Disponible</v>
      </c>
      <c r="K324" s="56">
        <v>0</v>
      </c>
      <c r="L324" s="56">
        <v>5</v>
      </c>
      <c r="M324" s="56">
        <v>40</v>
      </c>
      <c r="N324" s="56">
        <v>0</v>
      </c>
      <c r="O324" s="56">
        <v>0</v>
      </c>
      <c r="P324" s="56">
        <v>0</v>
      </c>
      <c r="Q324" s="56">
        <v>0</v>
      </c>
      <c r="R324" s="56">
        <v>5</v>
      </c>
      <c r="S324" s="56">
        <v>5</v>
      </c>
      <c r="T324" s="56">
        <v>0</v>
      </c>
    </row>
    <row r="325" spans="1:20" ht="12" customHeight="1" x14ac:dyDescent="0.2">
      <c r="A325" s="54" t="s">
        <v>42</v>
      </c>
      <c r="B325" s="54">
        <v>52</v>
      </c>
      <c r="C325" s="55" t="s">
        <v>45</v>
      </c>
      <c r="D325" s="54">
        <v>35410001883</v>
      </c>
      <c r="E325" s="54" t="s">
        <v>227</v>
      </c>
      <c r="F325" s="55" t="s">
        <v>987</v>
      </c>
      <c r="G325" s="56">
        <v>12</v>
      </c>
      <c r="H325" s="56">
        <v>12</v>
      </c>
      <c r="I325" s="56">
        <v>0</v>
      </c>
      <c r="J325" s="57" t="str">
        <f>Tableau1[[#This Row],[Code Article Laboratoire]]&amp;Tableau1[[#This Row],[Magasin]]</f>
        <v xml:space="preserve">077.0951Retour Attente Destruction    </v>
      </c>
      <c r="K325" s="56">
        <v>0</v>
      </c>
      <c r="L325" s="56">
        <v>0</v>
      </c>
      <c r="M325" s="56">
        <v>0</v>
      </c>
      <c r="N325" s="56">
        <v>0</v>
      </c>
      <c r="O325" s="56">
        <v>0</v>
      </c>
      <c r="P325" s="56">
        <v>0</v>
      </c>
      <c r="Q325" s="56">
        <v>0</v>
      </c>
      <c r="R325" s="56">
        <v>0</v>
      </c>
      <c r="S325" s="56">
        <v>0</v>
      </c>
      <c r="T325" s="56">
        <v>0</v>
      </c>
    </row>
    <row r="326" spans="1:20" ht="12" customHeight="1" x14ac:dyDescent="0.2">
      <c r="A326" s="54" t="s">
        <v>42</v>
      </c>
      <c r="B326" s="54">
        <v>99</v>
      </c>
      <c r="C326" s="55" t="s">
        <v>732</v>
      </c>
      <c r="D326" s="54">
        <v>35410001883</v>
      </c>
      <c r="E326" s="54" t="s">
        <v>227</v>
      </c>
      <c r="F326" s="55" t="s">
        <v>988</v>
      </c>
      <c r="G326" s="56">
        <v>0</v>
      </c>
      <c r="H326" s="56">
        <v>0</v>
      </c>
      <c r="I326" s="56">
        <v>0</v>
      </c>
      <c r="J326" s="57" t="str">
        <f>Tableau1[[#This Row],[Code Article Laboratoire]]&amp;Tableau1[[#This Row],[Magasin]]</f>
        <v xml:space="preserve">077.0951Stock Non Range               </v>
      </c>
      <c r="K326" s="56">
        <v>0</v>
      </c>
      <c r="L326" s="56">
        <v>-1</v>
      </c>
      <c r="M326" s="56">
        <v>0</v>
      </c>
      <c r="N326" s="56">
        <v>0</v>
      </c>
      <c r="O326" s="56">
        <v>0</v>
      </c>
      <c r="P326" s="56">
        <v>0</v>
      </c>
      <c r="Q326" s="56">
        <v>0</v>
      </c>
      <c r="R326" s="56">
        <v>36</v>
      </c>
      <c r="S326" s="56">
        <v>35</v>
      </c>
      <c r="T326" s="56">
        <v>0</v>
      </c>
    </row>
    <row r="327" spans="1:20" ht="12" customHeight="1" x14ac:dyDescent="0.2">
      <c r="A327" s="54" t="s">
        <v>42</v>
      </c>
      <c r="B327" s="54">
        <v>0</v>
      </c>
      <c r="C327" s="55" t="s">
        <v>43</v>
      </c>
      <c r="D327" s="54">
        <v>35410001883</v>
      </c>
      <c r="E327" s="54" t="s">
        <v>227</v>
      </c>
      <c r="F327" s="55" t="s">
        <v>989</v>
      </c>
      <c r="G327" s="56">
        <v>317</v>
      </c>
      <c r="H327" s="56">
        <v>482</v>
      </c>
      <c r="I327" s="56">
        <v>0</v>
      </c>
      <c r="J327" s="57" t="str">
        <f>Tableau1[[#This Row],[Code Article Laboratoire]]&amp;Tableau1[[#This Row],[Magasin]]</f>
        <v>077.0951Disponible</v>
      </c>
      <c r="K327" s="56">
        <v>0</v>
      </c>
      <c r="L327" s="56">
        <v>36</v>
      </c>
      <c r="M327" s="56">
        <v>200</v>
      </c>
      <c r="N327" s="56">
        <v>0</v>
      </c>
      <c r="O327" s="56">
        <v>0</v>
      </c>
      <c r="P327" s="56">
        <v>0</v>
      </c>
      <c r="Q327" s="56">
        <v>0</v>
      </c>
      <c r="R327" s="56">
        <v>35</v>
      </c>
      <c r="S327" s="56">
        <v>36</v>
      </c>
      <c r="T327" s="56">
        <v>0</v>
      </c>
    </row>
    <row r="328" spans="1:20" ht="12" customHeight="1" x14ac:dyDescent="0.2">
      <c r="A328" s="54" t="s">
        <v>42</v>
      </c>
      <c r="B328" s="54">
        <v>0</v>
      </c>
      <c r="C328" s="55" t="s">
        <v>43</v>
      </c>
      <c r="D328" s="54">
        <v>35410001891</v>
      </c>
      <c r="E328" s="54" t="s">
        <v>228</v>
      </c>
      <c r="F328" s="55" t="s">
        <v>990</v>
      </c>
      <c r="G328" s="56">
        <v>9</v>
      </c>
      <c r="H328" s="56">
        <v>9</v>
      </c>
      <c r="I328" s="56">
        <v>0</v>
      </c>
      <c r="J328" s="57" t="str">
        <f>Tableau1[[#This Row],[Code Article Laboratoire]]&amp;Tableau1[[#This Row],[Magasin]]</f>
        <v>077.0961Disponible</v>
      </c>
      <c r="K328" s="56">
        <v>0</v>
      </c>
      <c r="L328" s="56">
        <v>0</v>
      </c>
      <c r="M328" s="56">
        <v>0</v>
      </c>
      <c r="N328" s="56">
        <v>0</v>
      </c>
      <c r="O328" s="56">
        <v>0</v>
      </c>
      <c r="P328" s="56">
        <v>0</v>
      </c>
      <c r="Q328" s="56">
        <v>0</v>
      </c>
      <c r="R328" s="56">
        <v>0</v>
      </c>
      <c r="S328" s="56">
        <v>0</v>
      </c>
      <c r="T328" s="56">
        <v>0</v>
      </c>
    </row>
    <row r="329" spans="1:20" ht="12" customHeight="1" x14ac:dyDescent="0.2">
      <c r="A329" s="54" t="s">
        <v>42</v>
      </c>
      <c r="B329" s="54">
        <v>0</v>
      </c>
      <c r="C329" s="55" t="s">
        <v>43</v>
      </c>
      <c r="D329" s="54">
        <v>35410004671</v>
      </c>
      <c r="E329" s="54" t="s">
        <v>229</v>
      </c>
      <c r="F329" s="55" t="s">
        <v>991</v>
      </c>
      <c r="G329" s="56">
        <v>4</v>
      </c>
      <c r="H329" s="56">
        <v>4</v>
      </c>
      <c r="I329" s="56">
        <v>0</v>
      </c>
      <c r="J329" s="57" t="str">
        <f>Tableau1[[#This Row],[Code Article Laboratoire]]&amp;Tableau1[[#This Row],[Magasin]]</f>
        <v>077.0963Disponible</v>
      </c>
      <c r="K329" s="56">
        <v>0</v>
      </c>
      <c r="L329" s="56">
        <v>0</v>
      </c>
      <c r="M329" s="56">
        <v>0</v>
      </c>
      <c r="N329" s="56">
        <v>0</v>
      </c>
      <c r="O329" s="56">
        <v>0</v>
      </c>
      <c r="P329" s="56">
        <v>0</v>
      </c>
      <c r="Q329" s="56">
        <v>0</v>
      </c>
      <c r="R329" s="56">
        <v>0</v>
      </c>
      <c r="S329" s="56">
        <v>0</v>
      </c>
      <c r="T329" s="56">
        <v>0</v>
      </c>
    </row>
    <row r="330" spans="1:20" ht="12" customHeight="1" x14ac:dyDescent="0.2">
      <c r="A330" s="54" t="s">
        <v>42</v>
      </c>
      <c r="B330" s="54">
        <v>0</v>
      </c>
      <c r="C330" s="55" t="s">
        <v>43</v>
      </c>
      <c r="D330" s="54">
        <v>35410004689</v>
      </c>
      <c r="E330" s="54" t="s">
        <v>230</v>
      </c>
      <c r="F330" s="55" t="s">
        <v>992</v>
      </c>
      <c r="G330" s="56">
        <v>24</v>
      </c>
      <c r="H330" s="56">
        <v>24</v>
      </c>
      <c r="I330" s="56">
        <v>0</v>
      </c>
      <c r="J330" s="57" t="str">
        <f>Tableau1[[#This Row],[Code Article Laboratoire]]&amp;Tableau1[[#This Row],[Magasin]]</f>
        <v>077.1013Disponible</v>
      </c>
      <c r="K330" s="56">
        <v>0</v>
      </c>
      <c r="L330" s="56">
        <v>0</v>
      </c>
      <c r="M330" s="56">
        <v>0</v>
      </c>
      <c r="N330" s="56">
        <v>0</v>
      </c>
      <c r="O330" s="56">
        <v>0</v>
      </c>
      <c r="P330" s="56">
        <v>0</v>
      </c>
      <c r="Q330" s="56">
        <v>0</v>
      </c>
      <c r="R330" s="56">
        <v>0</v>
      </c>
      <c r="S330" s="56">
        <v>0</v>
      </c>
      <c r="T330" s="56">
        <v>0</v>
      </c>
    </row>
    <row r="331" spans="1:20" ht="12" customHeight="1" x14ac:dyDescent="0.2">
      <c r="A331" s="54" t="s">
        <v>42</v>
      </c>
      <c r="B331" s="54">
        <v>0</v>
      </c>
      <c r="C331" s="55" t="s">
        <v>43</v>
      </c>
      <c r="D331" s="54">
        <v>35410001917</v>
      </c>
      <c r="E331" s="54" t="s">
        <v>231</v>
      </c>
      <c r="F331" s="55" t="s">
        <v>993</v>
      </c>
      <c r="G331" s="56">
        <v>14</v>
      </c>
      <c r="H331" s="56">
        <v>14</v>
      </c>
      <c r="I331" s="56">
        <v>0</v>
      </c>
      <c r="J331" s="57" t="str">
        <f>Tableau1[[#This Row],[Code Article Laboratoire]]&amp;Tableau1[[#This Row],[Magasin]]</f>
        <v>077.1017Disponible</v>
      </c>
      <c r="K331" s="56">
        <v>0</v>
      </c>
      <c r="L331" s="56">
        <v>0</v>
      </c>
      <c r="M331" s="56">
        <v>0</v>
      </c>
      <c r="N331" s="56">
        <v>0</v>
      </c>
      <c r="O331" s="56">
        <v>0</v>
      </c>
      <c r="P331" s="56">
        <v>0</v>
      </c>
      <c r="Q331" s="56">
        <v>0</v>
      </c>
      <c r="R331" s="56">
        <v>0</v>
      </c>
      <c r="S331" s="56">
        <v>0</v>
      </c>
      <c r="T331" s="56">
        <v>0</v>
      </c>
    </row>
    <row r="332" spans="1:20" ht="12" customHeight="1" x14ac:dyDescent="0.2">
      <c r="A332" s="54" t="s">
        <v>42</v>
      </c>
      <c r="B332" s="54">
        <v>0</v>
      </c>
      <c r="C332" s="55" t="s">
        <v>43</v>
      </c>
      <c r="D332" s="54">
        <v>35410001925</v>
      </c>
      <c r="E332" s="54" t="s">
        <v>232</v>
      </c>
      <c r="F332" s="55" t="s">
        <v>994</v>
      </c>
      <c r="G332" s="56">
        <v>179</v>
      </c>
      <c r="H332" s="56">
        <v>179</v>
      </c>
      <c r="I332" s="56">
        <v>0</v>
      </c>
      <c r="J332" s="57" t="str">
        <f>Tableau1[[#This Row],[Code Article Laboratoire]]&amp;Tableau1[[#This Row],[Magasin]]</f>
        <v>077.1018Disponible</v>
      </c>
      <c r="K332" s="56">
        <v>0</v>
      </c>
      <c r="L332" s="56">
        <v>0</v>
      </c>
      <c r="M332" s="56">
        <v>0</v>
      </c>
      <c r="N332" s="56">
        <v>0</v>
      </c>
      <c r="O332" s="56">
        <v>0</v>
      </c>
      <c r="P332" s="56">
        <v>0</v>
      </c>
      <c r="Q332" s="56">
        <v>0</v>
      </c>
      <c r="R332" s="56">
        <v>0</v>
      </c>
      <c r="S332" s="56">
        <v>0</v>
      </c>
      <c r="T332" s="56">
        <v>0</v>
      </c>
    </row>
    <row r="333" spans="1:20" ht="12" customHeight="1" x14ac:dyDescent="0.2">
      <c r="A333" s="54" t="s">
        <v>42</v>
      </c>
      <c r="B333" s="54">
        <v>0</v>
      </c>
      <c r="C333" s="55" t="s">
        <v>43</v>
      </c>
      <c r="D333" s="54">
        <v>35410001933</v>
      </c>
      <c r="E333" s="54" t="s">
        <v>233</v>
      </c>
      <c r="F333" s="55" t="s">
        <v>995</v>
      </c>
      <c r="G333" s="56">
        <v>12</v>
      </c>
      <c r="H333" s="56">
        <v>13</v>
      </c>
      <c r="I333" s="56">
        <v>0</v>
      </c>
      <c r="J333" s="57" t="str">
        <f>Tableau1[[#This Row],[Code Article Laboratoire]]&amp;Tableau1[[#This Row],[Magasin]]</f>
        <v>077.1019Disponible</v>
      </c>
      <c r="K333" s="56">
        <v>0</v>
      </c>
      <c r="L333" s="56">
        <v>0</v>
      </c>
      <c r="M333" s="56">
        <v>1</v>
      </c>
      <c r="N333" s="56">
        <v>0</v>
      </c>
      <c r="O333" s="56">
        <v>0</v>
      </c>
      <c r="P333" s="56">
        <v>0</v>
      </c>
      <c r="Q333" s="56">
        <v>0</v>
      </c>
      <c r="R333" s="56">
        <v>0</v>
      </c>
      <c r="S333" s="56">
        <v>0</v>
      </c>
      <c r="T333" s="56">
        <v>0</v>
      </c>
    </row>
    <row r="334" spans="1:20" ht="12" customHeight="1" x14ac:dyDescent="0.2">
      <c r="A334" s="54" t="s">
        <v>42</v>
      </c>
      <c r="B334" s="54">
        <v>0</v>
      </c>
      <c r="C334" s="55" t="s">
        <v>43</v>
      </c>
      <c r="D334" s="54">
        <v>35410004697</v>
      </c>
      <c r="E334" s="54" t="s">
        <v>234</v>
      </c>
      <c r="F334" s="55" t="s">
        <v>996</v>
      </c>
      <c r="G334" s="56">
        <v>1</v>
      </c>
      <c r="H334" s="56">
        <v>1</v>
      </c>
      <c r="I334" s="56">
        <v>0</v>
      </c>
      <c r="J334" s="57" t="str">
        <f>Tableau1[[#This Row],[Code Article Laboratoire]]&amp;Tableau1[[#This Row],[Magasin]]</f>
        <v>077.1021Disponible</v>
      </c>
      <c r="K334" s="56">
        <v>0</v>
      </c>
      <c r="L334" s="56">
        <v>0</v>
      </c>
      <c r="M334" s="56">
        <v>0</v>
      </c>
      <c r="N334" s="56">
        <v>0</v>
      </c>
      <c r="O334" s="56">
        <v>0</v>
      </c>
      <c r="P334" s="56">
        <v>0</v>
      </c>
      <c r="Q334" s="56">
        <v>0</v>
      </c>
      <c r="R334" s="56">
        <v>0</v>
      </c>
      <c r="S334" s="56">
        <v>0</v>
      </c>
      <c r="T334" s="56">
        <v>0</v>
      </c>
    </row>
    <row r="335" spans="1:20" ht="12" customHeight="1" x14ac:dyDescent="0.2">
      <c r="A335" s="54" t="s">
        <v>42</v>
      </c>
      <c r="B335" s="54">
        <v>0</v>
      </c>
      <c r="C335" s="55" t="s">
        <v>43</v>
      </c>
      <c r="D335" s="54">
        <v>35410001958</v>
      </c>
      <c r="E335" s="54" t="s">
        <v>235</v>
      </c>
      <c r="F335" s="55" t="s">
        <v>997</v>
      </c>
      <c r="G335" s="56">
        <v>4</v>
      </c>
      <c r="H335" s="56">
        <v>10</v>
      </c>
      <c r="I335" s="56">
        <v>0</v>
      </c>
      <c r="J335" s="57" t="str">
        <f>Tableau1[[#This Row],[Code Article Laboratoire]]&amp;Tableau1[[#This Row],[Magasin]]</f>
        <v>077.1042Disponible</v>
      </c>
      <c r="K335" s="56">
        <v>0</v>
      </c>
      <c r="L335" s="56">
        <v>0</v>
      </c>
      <c r="M335" s="56">
        <v>6</v>
      </c>
      <c r="N335" s="56">
        <v>0</v>
      </c>
      <c r="O335" s="56">
        <v>0</v>
      </c>
      <c r="P335" s="56">
        <v>0</v>
      </c>
      <c r="Q335" s="56">
        <v>0</v>
      </c>
      <c r="R335" s="56">
        <v>0</v>
      </c>
      <c r="S335" s="56">
        <v>0</v>
      </c>
      <c r="T335" s="56">
        <v>0</v>
      </c>
    </row>
    <row r="336" spans="1:20" ht="12" customHeight="1" x14ac:dyDescent="0.2">
      <c r="A336" s="54" t="s">
        <v>42</v>
      </c>
      <c r="B336" s="54">
        <v>0</v>
      </c>
      <c r="C336" s="55" t="s">
        <v>43</v>
      </c>
      <c r="D336" s="54">
        <v>35410001966</v>
      </c>
      <c r="E336" s="54" t="s">
        <v>236</v>
      </c>
      <c r="F336" s="55" t="s">
        <v>998</v>
      </c>
      <c r="G336" s="56">
        <v>9</v>
      </c>
      <c r="H336" s="56">
        <v>9</v>
      </c>
      <c r="I336" s="56">
        <v>0</v>
      </c>
      <c r="J336" s="57" t="str">
        <f>Tableau1[[#This Row],[Code Article Laboratoire]]&amp;Tableau1[[#This Row],[Magasin]]</f>
        <v>077.1043Disponible</v>
      </c>
      <c r="K336" s="56">
        <v>0</v>
      </c>
      <c r="L336" s="56">
        <v>0</v>
      </c>
      <c r="M336" s="56">
        <v>0</v>
      </c>
      <c r="N336" s="56">
        <v>0</v>
      </c>
      <c r="O336" s="56">
        <v>0</v>
      </c>
      <c r="P336" s="56">
        <v>0</v>
      </c>
      <c r="Q336" s="56">
        <v>0</v>
      </c>
      <c r="R336" s="56">
        <v>0</v>
      </c>
      <c r="S336" s="56">
        <v>0</v>
      </c>
      <c r="T336" s="56">
        <v>0</v>
      </c>
    </row>
    <row r="337" spans="1:20" ht="12" customHeight="1" x14ac:dyDescent="0.2">
      <c r="A337" s="54" t="s">
        <v>42</v>
      </c>
      <c r="B337" s="54">
        <v>0</v>
      </c>
      <c r="C337" s="55" t="s">
        <v>43</v>
      </c>
      <c r="D337" s="54">
        <v>35410001974</v>
      </c>
      <c r="E337" s="54" t="s">
        <v>237</v>
      </c>
      <c r="F337" s="55" t="s">
        <v>999</v>
      </c>
      <c r="G337" s="56">
        <v>38</v>
      </c>
      <c r="H337" s="56">
        <v>45</v>
      </c>
      <c r="I337" s="56">
        <v>0</v>
      </c>
      <c r="J337" s="57" t="str">
        <f>Tableau1[[#This Row],[Code Article Laboratoire]]&amp;Tableau1[[#This Row],[Magasin]]</f>
        <v>077.1044Disponible</v>
      </c>
      <c r="K337" s="56">
        <v>0</v>
      </c>
      <c r="L337" s="56">
        <v>0</v>
      </c>
      <c r="M337" s="56">
        <v>7</v>
      </c>
      <c r="N337" s="56">
        <v>0</v>
      </c>
      <c r="O337" s="56">
        <v>0</v>
      </c>
      <c r="P337" s="56">
        <v>0</v>
      </c>
      <c r="Q337" s="56">
        <v>0</v>
      </c>
      <c r="R337" s="56">
        <v>0</v>
      </c>
      <c r="S337" s="56">
        <v>0</v>
      </c>
      <c r="T337" s="56">
        <v>0</v>
      </c>
    </row>
    <row r="338" spans="1:20" ht="12" customHeight="1" x14ac:dyDescent="0.2">
      <c r="A338" s="54" t="s">
        <v>42</v>
      </c>
      <c r="B338" s="54">
        <v>0</v>
      </c>
      <c r="C338" s="55" t="s">
        <v>43</v>
      </c>
      <c r="D338" s="54">
        <v>35410001982</v>
      </c>
      <c r="E338" s="54" t="s">
        <v>238</v>
      </c>
      <c r="F338" s="55" t="s">
        <v>1000</v>
      </c>
      <c r="G338" s="56">
        <v>6</v>
      </c>
      <c r="H338" s="56">
        <v>6</v>
      </c>
      <c r="I338" s="56">
        <v>0</v>
      </c>
      <c r="J338" s="57" t="str">
        <f>Tableau1[[#This Row],[Code Article Laboratoire]]&amp;Tableau1[[#This Row],[Magasin]]</f>
        <v>077.1045Disponible</v>
      </c>
      <c r="K338" s="56">
        <v>0</v>
      </c>
      <c r="L338" s="56">
        <v>0</v>
      </c>
      <c r="M338" s="56">
        <v>0</v>
      </c>
      <c r="N338" s="56">
        <v>0</v>
      </c>
      <c r="O338" s="56">
        <v>0</v>
      </c>
      <c r="P338" s="56">
        <v>0</v>
      </c>
      <c r="Q338" s="56">
        <v>0</v>
      </c>
      <c r="R338" s="56">
        <v>0</v>
      </c>
      <c r="S338" s="56">
        <v>0</v>
      </c>
      <c r="T338" s="56">
        <v>0</v>
      </c>
    </row>
    <row r="339" spans="1:20" ht="12" customHeight="1" x14ac:dyDescent="0.2">
      <c r="A339" s="54" t="s">
        <v>42</v>
      </c>
      <c r="B339" s="54">
        <v>0</v>
      </c>
      <c r="C339" s="55" t="s">
        <v>43</v>
      </c>
      <c r="D339" s="54">
        <v>35410001990</v>
      </c>
      <c r="E339" s="54" t="s">
        <v>239</v>
      </c>
      <c r="F339" s="55" t="s">
        <v>1001</v>
      </c>
      <c r="G339" s="56">
        <v>11</v>
      </c>
      <c r="H339" s="56">
        <v>11</v>
      </c>
      <c r="I339" s="56">
        <v>0</v>
      </c>
      <c r="J339" s="57" t="str">
        <f>Tableau1[[#This Row],[Code Article Laboratoire]]&amp;Tableau1[[#This Row],[Magasin]]</f>
        <v>077.1046Disponible</v>
      </c>
      <c r="K339" s="56">
        <v>0</v>
      </c>
      <c r="L339" s="56">
        <v>0</v>
      </c>
      <c r="M339" s="56">
        <v>0</v>
      </c>
      <c r="N339" s="56">
        <v>0</v>
      </c>
      <c r="O339" s="56">
        <v>0</v>
      </c>
      <c r="P339" s="56">
        <v>0</v>
      </c>
      <c r="Q339" s="56">
        <v>0</v>
      </c>
      <c r="R339" s="56">
        <v>0</v>
      </c>
      <c r="S339" s="56">
        <v>0</v>
      </c>
      <c r="T339" s="56">
        <v>0</v>
      </c>
    </row>
    <row r="340" spans="1:20" ht="12" customHeight="1" x14ac:dyDescent="0.2">
      <c r="A340" s="54" t="s">
        <v>42</v>
      </c>
      <c r="B340" s="54">
        <v>0</v>
      </c>
      <c r="C340" s="55" t="s">
        <v>43</v>
      </c>
      <c r="D340" s="54">
        <v>35410002006</v>
      </c>
      <c r="E340" s="54" t="s">
        <v>240</v>
      </c>
      <c r="F340" s="55" t="s">
        <v>1002</v>
      </c>
      <c r="G340" s="56">
        <v>1</v>
      </c>
      <c r="H340" s="56">
        <v>1</v>
      </c>
      <c r="I340" s="56">
        <v>0</v>
      </c>
      <c r="J340" s="57" t="str">
        <f>Tableau1[[#This Row],[Code Article Laboratoire]]&amp;Tableau1[[#This Row],[Magasin]]</f>
        <v>077.1047Disponible</v>
      </c>
      <c r="K340" s="56">
        <v>0</v>
      </c>
      <c r="L340" s="56">
        <v>0</v>
      </c>
      <c r="M340" s="56">
        <v>0</v>
      </c>
      <c r="N340" s="56">
        <v>0</v>
      </c>
      <c r="O340" s="56">
        <v>0</v>
      </c>
      <c r="P340" s="56">
        <v>0</v>
      </c>
      <c r="Q340" s="56">
        <v>0</v>
      </c>
      <c r="R340" s="56">
        <v>0</v>
      </c>
      <c r="S340" s="56">
        <v>0</v>
      </c>
      <c r="T340" s="56">
        <v>0</v>
      </c>
    </row>
    <row r="341" spans="1:20" ht="12" customHeight="1" x14ac:dyDescent="0.2">
      <c r="A341" s="54" t="s">
        <v>42</v>
      </c>
      <c r="B341" s="54">
        <v>0</v>
      </c>
      <c r="C341" s="55" t="s">
        <v>43</v>
      </c>
      <c r="D341" s="54">
        <v>35410006270</v>
      </c>
      <c r="E341" s="54" t="s">
        <v>241</v>
      </c>
      <c r="F341" s="55" t="s">
        <v>1003</v>
      </c>
      <c r="G341" s="56">
        <v>0</v>
      </c>
      <c r="H341" s="56">
        <v>1</v>
      </c>
      <c r="I341" s="56">
        <v>0</v>
      </c>
      <c r="J341" s="57" t="str">
        <f>Tableau1[[#This Row],[Code Article Laboratoire]]&amp;Tableau1[[#This Row],[Magasin]]</f>
        <v>077.1070Disponible</v>
      </c>
      <c r="K341" s="56">
        <v>0</v>
      </c>
      <c r="L341" s="56">
        <v>0</v>
      </c>
      <c r="M341" s="56">
        <v>1</v>
      </c>
      <c r="N341" s="56">
        <v>0</v>
      </c>
      <c r="O341" s="56">
        <v>0</v>
      </c>
      <c r="P341" s="56">
        <v>0</v>
      </c>
      <c r="Q341" s="56">
        <v>0</v>
      </c>
      <c r="R341" s="56">
        <v>0</v>
      </c>
      <c r="S341" s="56">
        <v>0</v>
      </c>
      <c r="T341" s="56">
        <v>0</v>
      </c>
    </row>
    <row r="342" spans="1:20" ht="12" customHeight="1" x14ac:dyDescent="0.2">
      <c r="A342" s="54" t="s">
        <v>42</v>
      </c>
      <c r="B342" s="54">
        <v>0</v>
      </c>
      <c r="C342" s="55" t="s">
        <v>43</v>
      </c>
      <c r="D342" s="54">
        <v>35410004705</v>
      </c>
      <c r="E342" s="54" t="s">
        <v>242</v>
      </c>
      <c r="F342" s="55" t="s">
        <v>1004</v>
      </c>
      <c r="G342" s="56">
        <v>1</v>
      </c>
      <c r="H342" s="56">
        <v>1</v>
      </c>
      <c r="I342" s="56">
        <v>0</v>
      </c>
      <c r="J342" s="57" t="str">
        <f>Tableau1[[#This Row],[Code Article Laboratoire]]&amp;Tableau1[[#This Row],[Magasin]]</f>
        <v>077.1082Disponible</v>
      </c>
      <c r="K342" s="56">
        <v>0</v>
      </c>
      <c r="L342" s="56">
        <v>0</v>
      </c>
      <c r="M342" s="56">
        <v>0</v>
      </c>
      <c r="N342" s="56">
        <v>0</v>
      </c>
      <c r="O342" s="56">
        <v>0</v>
      </c>
      <c r="P342" s="56">
        <v>0</v>
      </c>
      <c r="Q342" s="56">
        <v>0</v>
      </c>
      <c r="R342" s="56">
        <v>0</v>
      </c>
      <c r="S342" s="56">
        <v>0</v>
      </c>
      <c r="T342" s="56">
        <v>0</v>
      </c>
    </row>
    <row r="343" spans="1:20" ht="12" customHeight="1" x14ac:dyDescent="0.2">
      <c r="A343" s="54" t="s">
        <v>42</v>
      </c>
      <c r="B343" s="54">
        <v>0</v>
      </c>
      <c r="C343" s="55" t="s">
        <v>43</v>
      </c>
      <c r="D343" s="54">
        <v>35410002022</v>
      </c>
      <c r="E343" s="54" t="s">
        <v>243</v>
      </c>
      <c r="F343" s="55" t="s">
        <v>1005</v>
      </c>
      <c r="G343" s="56">
        <v>3</v>
      </c>
      <c r="H343" s="56">
        <v>6</v>
      </c>
      <c r="I343" s="56">
        <v>0</v>
      </c>
      <c r="J343" s="57" t="str">
        <f>Tableau1[[#This Row],[Code Article Laboratoire]]&amp;Tableau1[[#This Row],[Magasin]]</f>
        <v>077.1456Disponible</v>
      </c>
      <c r="K343" s="56">
        <v>0</v>
      </c>
      <c r="L343" s="56">
        <v>0</v>
      </c>
      <c r="M343" s="56">
        <v>0</v>
      </c>
      <c r="N343" s="56">
        <v>3</v>
      </c>
      <c r="O343" s="56">
        <v>0</v>
      </c>
      <c r="P343" s="56">
        <v>0</v>
      </c>
      <c r="Q343" s="56">
        <v>0</v>
      </c>
      <c r="R343" s="56">
        <v>0</v>
      </c>
      <c r="S343" s="56">
        <v>0</v>
      </c>
      <c r="T343" s="56">
        <v>0</v>
      </c>
    </row>
    <row r="344" spans="1:20" ht="12" customHeight="1" x14ac:dyDescent="0.2">
      <c r="A344" s="54" t="s">
        <v>42</v>
      </c>
      <c r="B344" s="54">
        <v>52</v>
      </c>
      <c r="C344" s="55" t="s">
        <v>45</v>
      </c>
      <c r="D344" s="54">
        <v>35410002030</v>
      </c>
      <c r="E344" s="54" t="s">
        <v>1006</v>
      </c>
      <c r="F344" s="55" t="s">
        <v>1007</v>
      </c>
      <c r="G344" s="56">
        <v>2</v>
      </c>
      <c r="H344" s="56">
        <v>2</v>
      </c>
      <c r="I344" s="56">
        <v>0</v>
      </c>
      <c r="J344" s="57" t="str">
        <f>Tableau1[[#This Row],[Code Article Laboratoire]]&amp;Tableau1[[#This Row],[Magasin]]</f>
        <v xml:space="preserve">077.1700Retour Attente Destruction    </v>
      </c>
      <c r="K344" s="56">
        <v>0</v>
      </c>
      <c r="L344" s="56">
        <v>0</v>
      </c>
      <c r="M344" s="56">
        <v>0</v>
      </c>
      <c r="N344" s="56">
        <v>0</v>
      </c>
      <c r="O344" s="56">
        <v>0</v>
      </c>
      <c r="P344" s="56">
        <v>0</v>
      </c>
      <c r="Q344" s="56">
        <v>0</v>
      </c>
      <c r="R344" s="56">
        <v>0</v>
      </c>
      <c r="S344" s="56">
        <v>0</v>
      </c>
      <c r="T344" s="56">
        <v>0</v>
      </c>
    </row>
    <row r="345" spans="1:20" ht="12" customHeight="1" x14ac:dyDescent="0.2">
      <c r="A345" s="54" t="s">
        <v>42</v>
      </c>
      <c r="B345" s="54">
        <v>0</v>
      </c>
      <c r="C345" s="55" t="s">
        <v>43</v>
      </c>
      <c r="D345" s="54">
        <v>35410002048</v>
      </c>
      <c r="E345" s="54" t="s">
        <v>244</v>
      </c>
      <c r="F345" s="55" t="s">
        <v>1008</v>
      </c>
      <c r="G345" s="56">
        <v>4</v>
      </c>
      <c r="H345" s="56">
        <v>4</v>
      </c>
      <c r="I345" s="56">
        <v>0</v>
      </c>
      <c r="J345" s="57" t="str">
        <f>Tableau1[[#This Row],[Code Article Laboratoire]]&amp;Tableau1[[#This Row],[Magasin]]</f>
        <v>077.1711Disponible</v>
      </c>
      <c r="K345" s="56">
        <v>0</v>
      </c>
      <c r="L345" s="56">
        <v>0</v>
      </c>
      <c r="M345" s="56">
        <v>0</v>
      </c>
      <c r="N345" s="56">
        <v>0</v>
      </c>
      <c r="O345" s="56">
        <v>0</v>
      </c>
      <c r="P345" s="56">
        <v>0</v>
      </c>
      <c r="Q345" s="56">
        <v>0</v>
      </c>
      <c r="R345" s="56">
        <v>0</v>
      </c>
      <c r="S345" s="56">
        <v>0</v>
      </c>
      <c r="T345" s="56">
        <v>0</v>
      </c>
    </row>
    <row r="346" spans="1:20" ht="12" customHeight="1" x14ac:dyDescent="0.2">
      <c r="A346" s="54" t="s">
        <v>42</v>
      </c>
      <c r="B346" s="54">
        <v>0</v>
      </c>
      <c r="C346" s="55" t="s">
        <v>43</v>
      </c>
      <c r="D346" s="54">
        <v>35410002055</v>
      </c>
      <c r="E346" s="54" t="s">
        <v>245</v>
      </c>
      <c r="F346" s="55" t="s">
        <v>1009</v>
      </c>
      <c r="G346" s="56">
        <v>2</v>
      </c>
      <c r="H346" s="56">
        <v>2</v>
      </c>
      <c r="I346" s="56">
        <v>0</v>
      </c>
      <c r="J346" s="57" t="str">
        <f>Tableau1[[#This Row],[Code Article Laboratoire]]&amp;Tableau1[[#This Row],[Magasin]]</f>
        <v>077.1714Disponible</v>
      </c>
      <c r="K346" s="56">
        <v>0</v>
      </c>
      <c r="L346" s="56">
        <v>0</v>
      </c>
      <c r="M346" s="56">
        <v>0</v>
      </c>
      <c r="N346" s="56">
        <v>0</v>
      </c>
      <c r="O346" s="56">
        <v>0</v>
      </c>
      <c r="P346" s="56">
        <v>0</v>
      </c>
      <c r="Q346" s="56">
        <v>0</v>
      </c>
      <c r="R346" s="56">
        <v>0</v>
      </c>
      <c r="S346" s="56">
        <v>0</v>
      </c>
      <c r="T346" s="56">
        <v>0</v>
      </c>
    </row>
    <row r="347" spans="1:20" ht="12" customHeight="1" x14ac:dyDescent="0.2">
      <c r="A347" s="54" t="s">
        <v>42</v>
      </c>
      <c r="B347" s="54">
        <v>0</v>
      </c>
      <c r="C347" s="55" t="s">
        <v>43</v>
      </c>
      <c r="D347" s="54">
        <v>35410006114</v>
      </c>
      <c r="E347" s="54" t="s">
        <v>246</v>
      </c>
      <c r="F347" s="55" t="s">
        <v>1010</v>
      </c>
      <c r="G347" s="56">
        <v>3</v>
      </c>
      <c r="H347" s="56">
        <v>3</v>
      </c>
      <c r="I347" s="56">
        <v>0</v>
      </c>
      <c r="J347" s="57" t="str">
        <f>Tableau1[[#This Row],[Code Article Laboratoire]]&amp;Tableau1[[#This Row],[Magasin]]</f>
        <v>077.1716Disponible</v>
      </c>
      <c r="K347" s="56">
        <v>0</v>
      </c>
      <c r="L347" s="56">
        <v>0</v>
      </c>
      <c r="M347" s="56">
        <v>0</v>
      </c>
      <c r="N347" s="56">
        <v>0</v>
      </c>
      <c r="O347" s="56">
        <v>0</v>
      </c>
      <c r="P347" s="56">
        <v>0</v>
      </c>
      <c r="Q347" s="56">
        <v>0</v>
      </c>
      <c r="R347" s="56">
        <v>0</v>
      </c>
      <c r="S347" s="56">
        <v>0</v>
      </c>
      <c r="T347" s="56">
        <v>0</v>
      </c>
    </row>
    <row r="348" spans="1:20" ht="12" customHeight="1" x14ac:dyDescent="0.2">
      <c r="A348" s="54" t="s">
        <v>42</v>
      </c>
      <c r="B348" s="54">
        <v>0</v>
      </c>
      <c r="C348" s="55" t="s">
        <v>43</v>
      </c>
      <c r="D348" s="54">
        <v>35410002071</v>
      </c>
      <c r="E348" s="54" t="s">
        <v>247</v>
      </c>
      <c r="F348" s="55" t="s">
        <v>1011</v>
      </c>
      <c r="G348" s="56">
        <v>2</v>
      </c>
      <c r="H348" s="56">
        <v>2</v>
      </c>
      <c r="I348" s="56">
        <v>0</v>
      </c>
      <c r="J348" s="57" t="str">
        <f>Tableau1[[#This Row],[Code Article Laboratoire]]&amp;Tableau1[[#This Row],[Magasin]]</f>
        <v>077.1728Disponible</v>
      </c>
      <c r="K348" s="56">
        <v>0</v>
      </c>
      <c r="L348" s="56">
        <v>0</v>
      </c>
      <c r="M348" s="56">
        <v>0</v>
      </c>
      <c r="N348" s="56">
        <v>0</v>
      </c>
      <c r="O348" s="56">
        <v>0</v>
      </c>
      <c r="P348" s="56">
        <v>0</v>
      </c>
      <c r="Q348" s="56">
        <v>0</v>
      </c>
      <c r="R348" s="56">
        <v>0</v>
      </c>
      <c r="S348" s="56">
        <v>0</v>
      </c>
      <c r="T348" s="56">
        <v>0</v>
      </c>
    </row>
    <row r="349" spans="1:20" ht="12" customHeight="1" x14ac:dyDescent="0.2">
      <c r="A349" s="54" t="s">
        <v>42</v>
      </c>
      <c r="B349" s="54">
        <v>52</v>
      </c>
      <c r="C349" s="55" t="s">
        <v>45</v>
      </c>
      <c r="D349" s="54">
        <v>35410002105</v>
      </c>
      <c r="E349" s="54" t="s">
        <v>248</v>
      </c>
      <c r="F349" s="55" t="s">
        <v>1012</v>
      </c>
      <c r="G349" s="56">
        <v>1</v>
      </c>
      <c r="H349" s="56">
        <v>1</v>
      </c>
      <c r="I349" s="56">
        <v>0</v>
      </c>
      <c r="J349" s="57" t="str">
        <f>Tableau1[[#This Row],[Code Article Laboratoire]]&amp;Tableau1[[#This Row],[Magasin]]</f>
        <v xml:space="preserve">079.0011Retour Attente Destruction    </v>
      </c>
      <c r="K349" s="56">
        <v>0</v>
      </c>
      <c r="L349" s="56">
        <v>0</v>
      </c>
      <c r="M349" s="56">
        <v>0</v>
      </c>
      <c r="N349" s="56">
        <v>0</v>
      </c>
      <c r="O349" s="56">
        <v>0</v>
      </c>
      <c r="P349" s="56">
        <v>0</v>
      </c>
      <c r="Q349" s="56">
        <v>0</v>
      </c>
      <c r="R349" s="56">
        <v>0</v>
      </c>
      <c r="S349" s="56">
        <v>0</v>
      </c>
      <c r="T349" s="56">
        <v>0</v>
      </c>
    </row>
    <row r="350" spans="1:20" ht="12" customHeight="1" x14ac:dyDescent="0.2">
      <c r="A350" s="54" t="s">
        <v>42</v>
      </c>
      <c r="B350" s="54">
        <v>0</v>
      </c>
      <c r="C350" s="55" t="s">
        <v>43</v>
      </c>
      <c r="D350" s="54">
        <v>35410002105</v>
      </c>
      <c r="E350" s="54" t="s">
        <v>248</v>
      </c>
      <c r="F350" s="55" t="s">
        <v>1013</v>
      </c>
      <c r="G350" s="56">
        <v>98</v>
      </c>
      <c r="H350" s="56">
        <v>111</v>
      </c>
      <c r="I350" s="56">
        <v>0</v>
      </c>
      <c r="J350" s="57" t="str">
        <f>Tableau1[[#This Row],[Code Article Laboratoire]]&amp;Tableau1[[#This Row],[Magasin]]</f>
        <v>079.0011Disponible</v>
      </c>
      <c r="K350" s="56">
        <v>0</v>
      </c>
      <c r="L350" s="56">
        <v>0</v>
      </c>
      <c r="M350" s="56">
        <v>13</v>
      </c>
      <c r="N350" s="56">
        <v>0</v>
      </c>
      <c r="O350" s="56">
        <v>0</v>
      </c>
      <c r="P350" s="56">
        <v>0</v>
      </c>
      <c r="Q350" s="56">
        <v>0</v>
      </c>
      <c r="R350" s="56">
        <v>0</v>
      </c>
      <c r="S350" s="56">
        <v>0</v>
      </c>
      <c r="T350" s="56">
        <v>0</v>
      </c>
    </row>
    <row r="351" spans="1:20" ht="12" customHeight="1" x14ac:dyDescent="0.2">
      <c r="A351" s="54" t="s">
        <v>42</v>
      </c>
      <c r="B351" s="54">
        <v>52</v>
      </c>
      <c r="C351" s="55" t="s">
        <v>45</v>
      </c>
      <c r="D351" s="54">
        <v>35410002113</v>
      </c>
      <c r="E351" s="54" t="s">
        <v>249</v>
      </c>
      <c r="F351" s="55" t="s">
        <v>1014</v>
      </c>
      <c r="G351" s="56">
        <v>8</v>
      </c>
      <c r="H351" s="56">
        <v>2</v>
      </c>
      <c r="I351" s="56">
        <v>0</v>
      </c>
      <c r="J351" s="57" t="str">
        <f>Tableau1[[#This Row],[Code Article Laboratoire]]&amp;Tableau1[[#This Row],[Magasin]]</f>
        <v xml:space="preserve">079.0016Retour Attente Destruction    </v>
      </c>
      <c r="K351" s="56">
        <v>0</v>
      </c>
      <c r="L351" s="56">
        <v>0</v>
      </c>
      <c r="M351" s="56">
        <v>0</v>
      </c>
      <c r="N351" s="56">
        <v>0</v>
      </c>
      <c r="O351" s="56">
        <v>0</v>
      </c>
      <c r="P351" s="56">
        <v>0</v>
      </c>
      <c r="Q351" s="56">
        <v>0</v>
      </c>
      <c r="R351" s="56">
        <v>6</v>
      </c>
      <c r="S351" s="56">
        <v>0</v>
      </c>
      <c r="T351" s="56">
        <v>0</v>
      </c>
    </row>
    <row r="352" spans="1:20" ht="12" customHeight="1" x14ac:dyDescent="0.2">
      <c r="A352" s="54" t="s">
        <v>42</v>
      </c>
      <c r="B352" s="54">
        <v>0</v>
      </c>
      <c r="C352" s="55" t="s">
        <v>43</v>
      </c>
      <c r="D352" s="54">
        <v>35410002113</v>
      </c>
      <c r="E352" s="54" t="s">
        <v>249</v>
      </c>
      <c r="F352" s="55" t="s">
        <v>1015</v>
      </c>
      <c r="G352" s="56">
        <v>0</v>
      </c>
      <c r="H352" s="56">
        <v>34</v>
      </c>
      <c r="I352" s="56">
        <v>0</v>
      </c>
      <c r="J352" s="57" t="str">
        <f>Tableau1[[#This Row],[Code Article Laboratoire]]&amp;Tableau1[[#This Row],[Magasin]]</f>
        <v>079.0016Disponible</v>
      </c>
      <c r="K352" s="56">
        <v>0</v>
      </c>
      <c r="L352" s="56">
        <v>6</v>
      </c>
      <c r="M352" s="56">
        <v>34</v>
      </c>
      <c r="N352" s="56">
        <v>0</v>
      </c>
      <c r="O352" s="56">
        <v>0</v>
      </c>
      <c r="P352" s="56">
        <v>0</v>
      </c>
      <c r="Q352" s="56">
        <v>0</v>
      </c>
      <c r="R352" s="56">
        <v>0</v>
      </c>
      <c r="S352" s="56">
        <v>6</v>
      </c>
      <c r="T352" s="56">
        <v>0</v>
      </c>
    </row>
    <row r="353" spans="1:20" ht="12" customHeight="1" x14ac:dyDescent="0.2">
      <c r="A353" s="54" t="s">
        <v>42</v>
      </c>
      <c r="B353" s="54">
        <v>45</v>
      </c>
      <c r="C353" s="55" t="s">
        <v>1016</v>
      </c>
      <c r="D353" s="54">
        <v>35410002113</v>
      </c>
      <c r="E353" s="54" t="s">
        <v>249</v>
      </c>
      <c r="F353" s="55" t="s">
        <v>1017</v>
      </c>
      <c r="G353" s="56">
        <v>1</v>
      </c>
      <c r="H353" s="56">
        <v>1</v>
      </c>
      <c r="I353" s="56">
        <v>0</v>
      </c>
      <c r="J353" s="57" t="str">
        <f>Tableau1[[#This Row],[Code Article Laboratoire]]&amp;Tableau1[[#This Row],[Magasin]]</f>
        <v xml:space="preserve">079.0016Blocage Distribution          </v>
      </c>
      <c r="K353" s="56">
        <v>0</v>
      </c>
      <c r="L353" s="56">
        <v>0</v>
      </c>
      <c r="M353" s="56">
        <v>0</v>
      </c>
      <c r="N353" s="56">
        <v>0</v>
      </c>
      <c r="O353" s="56">
        <v>0</v>
      </c>
      <c r="P353" s="56">
        <v>0</v>
      </c>
      <c r="Q353" s="56">
        <v>0</v>
      </c>
      <c r="R353" s="56">
        <v>0</v>
      </c>
      <c r="S353" s="56">
        <v>0</v>
      </c>
      <c r="T353" s="56">
        <v>0</v>
      </c>
    </row>
    <row r="354" spans="1:20" ht="12" customHeight="1" x14ac:dyDescent="0.2">
      <c r="A354" s="54" t="s">
        <v>42</v>
      </c>
      <c r="B354" s="54">
        <v>99</v>
      </c>
      <c r="C354" s="55" t="s">
        <v>732</v>
      </c>
      <c r="D354" s="54">
        <v>35410005447</v>
      </c>
      <c r="E354" s="54" t="s">
        <v>250</v>
      </c>
      <c r="F354" s="55" t="s">
        <v>1018</v>
      </c>
      <c r="G354" s="56">
        <v>0</v>
      </c>
      <c r="H354" s="56">
        <v>0</v>
      </c>
      <c r="I354" s="56">
        <v>0</v>
      </c>
      <c r="J354" s="57" t="str">
        <f>Tableau1[[#This Row],[Code Article Laboratoire]]&amp;Tableau1[[#This Row],[Magasin]]</f>
        <v xml:space="preserve">079.0017Stock Non Range               </v>
      </c>
      <c r="K354" s="56">
        <v>0</v>
      </c>
      <c r="L354" s="56">
        <v>0</v>
      </c>
      <c r="M354" s="56">
        <v>0</v>
      </c>
      <c r="N354" s="56">
        <v>0</v>
      </c>
      <c r="O354" s="56">
        <v>0</v>
      </c>
      <c r="P354" s="56">
        <v>0</v>
      </c>
      <c r="Q354" s="56">
        <v>0</v>
      </c>
      <c r="R354" s="56">
        <v>20</v>
      </c>
      <c r="S354" s="56">
        <v>20</v>
      </c>
      <c r="T354" s="56">
        <v>0</v>
      </c>
    </row>
    <row r="355" spans="1:20" ht="12" customHeight="1" x14ac:dyDescent="0.2">
      <c r="A355" s="54" t="s">
        <v>42</v>
      </c>
      <c r="B355" s="54">
        <v>0</v>
      </c>
      <c r="C355" s="55" t="s">
        <v>43</v>
      </c>
      <c r="D355" s="54">
        <v>35410005447</v>
      </c>
      <c r="E355" s="54" t="s">
        <v>250</v>
      </c>
      <c r="F355" s="55" t="s">
        <v>1019</v>
      </c>
      <c r="G355" s="56">
        <v>26</v>
      </c>
      <c r="H355" s="56">
        <v>6</v>
      </c>
      <c r="I355" s="56">
        <v>20</v>
      </c>
      <c r="J355" s="57" t="str">
        <f>Tableau1[[#This Row],[Code Article Laboratoire]]&amp;Tableau1[[#This Row],[Magasin]]</f>
        <v>079.0017Disponible</v>
      </c>
      <c r="K355" s="56">
        <v>0</v>
      </c>
      <c r="L355" s="56">
        <v>0</v>
      </c>
      <c r="M355" s="56">
        <v>0</v>
      </c>
      <c r="N355" s="56">
        <v>0</v>
      </c>
      <c r="O355" s="56">
        <v>0</v>
      </c>
      <c r="P355" s="56">
        <v>0</v>
      </c>
      <c r="Q355" s="56">
        <v>0</v>
      </c>
      <c r="R355" s="56">
        <v>20</v>
      </c>
      <c r="S355" s="56">
        <v>20</v>
      </c>
      <c r="T355" s="56">
        <v>0</v>
      </c>
    </row>
    <row r="356" spans="1:20" ht="12" customHeight="1" x14ac:dyDescent="0.2">
      <c r="A356" s="54" t="s">
        <v>42</v>
      </c>
      <c r="B356" s="54">
        <v>0</v>
      </c>
      <c r="C356" s="55" t="s">
        <v>43</v>
      </c>
      <c r="D356" s="54">
        <v>35410002121</v>
      </c>
      <c r="E356" s="54" t="s">
        <v>251</v>
      </c>
      <c r="F356" s="55" t="s">
        <v>1020</v>
      </c>
      <c r="G356" s="56">
        <v>16</v>
      </c>
      <c r="H356" s="56">
        <v>16</v>
      </c>
      <c r="I356" s="56">
        <v>0</v>
      </c>
      <c r="J356" s="57" t="str">
        <f>Tableau1[[#This Row],[Code Article Laboratoire]]&amp;Tableau1[[#This Row],[Magasin]]</f>
        <v>079.0018Disponible</v>
      </c>
      <c r="K356" s="56">
        <v>0</v>
      </c>
      <c r="L356" s="56">
        <v>0</v>
      </c>
      <c r="M356" s="56">
        <v>0</v>
      </c>
      <c r="N356" s="56">
        <v>0</v>
      </c>
      <c r="O356" s="56">
        <v>0</v>
      </c>
      <c r="P356" s="56">
        <v>0</v>
      </c>
      <c r="Q356" s="56">
        <v>0</v>
      </c>
      <c r="R356" s="56">
        <v>0</v>
      </c>
      <c r="S356" s="56">
        <v>0</v>
      </c>
      <c r="T356" s="56">
        <v>0</v>
      </c>
    </row>
    <row r="357" spans="1:20" ht="12" customHeight="1" x14ac:dyDescent="0.2">
      <c r="A357" s="54" t="s">
        <v>42</v>
      </c>
      <c r="B357" s="54">
        <v>52</v>
      </c>
      <c r="C357" s="55" t="s">
        <v>45</v>
      </c>
      <c r="D357" s="54">
        <v>35410002139</v>
      </c>
      <c r="E357" s="54" t="s">
        <v>252</v>
      </c>
      <c r="F357" s="55" t="s">
        <v>1021</v>
      </c>
      <c r="G357" s="56">
        <v>16</v>
      </c>
      <c r="H357" s="56">
        <v>2</v>
      </c>
      <c r="I357" s="56">
        <v>0</v>
      </c>
      <c r="J357" s="57" t="str">
        <f>Tableau1[[#This Row],[Code Article Laboratoire]]&amp;Tableau1[[#This Row],[Magasin]]</f>
        <v xml:space="preserve">079.0021Retour Attente Destruction    </v>
      </c>
      <c r="K357" s="56">
        <v>0</v>
      </c>
      <c r="L357" s="56">
        <v>0</v>
      </c>
      <c r="M357" s="56">
        <v>0</v>
      </c>
      <c r="N357" s="56">
        <v>0</v>
      </c>
      <c r="O357" s="56">
        <v>0</v>
      </c>
      <c r="P357" s="56">
        <v>0</v>
      </c>
      <c r="Q357" s="56">
        <v>0</v>
      </c>
      <c r="R357" s="56">
        <v>14</v>
      </c>
      <c r="S357" s="56">
        <v>0</v>
      </c>
      <c r="T357" s="56">
        <v>0</v>
      </c>
    </row>
    <row r="358" spans="1:20" ht="12" customHeight="1" x14ac:dyDescent="0.2">
      <c r="A358" s="54" t="s">
        <v>42</v>
      </c>
      <c r="B358" s="54">
        <v>0</v>
      </c>
      <c r="C358" s="55" t="s">
        <v>43</v>
      </c>
      <c r="D358" s="54">
        <v>35410002139</v>
      </c>
      <c r="E358" s="54" t="s">
        <v>252</v>
      </c>
      <c r="F358" s="55" t="s">
        <v>1022</v>
      </c>
      <c r="G358" s="56">
        <v>0</v>
      </c>
      <c r="H358" s="56">
        <v>0</v>
      </c>
      <c r="I358" s="56">
        <v>0</v>
      </c>
      <c r="J358" s="57" t="str">
        <f>Tableau1[[#This Row],[Code Article Laboratoire]]&amp;Tableau1[[#This Row],[Magasin]]</f>
        <v>079.0021Disponible</v>
      </c>
      <c r="K358" s="56">
        <v>0</v>
      </c>
      <c r="L358" s="56">
        <v>14</v>
      </c>
      <c r="M358" s="56">
        <v>0</v>
      </c>
      <c r="N358" s="56">
        <v>0</v>
      </c>
      <c r="O358" s="56">
        <v>0</v>
      </c>
      <c r="P358" s="56">
        <v>0</v>
      </c>
      <c r="Q358" s="56">
        <v>0</v>
      </c>
      <c r="R358" s="56">
        <v>0</v>
      </c>
      <c r="S358" s="56">
        <v>14</v>
      </c>
      <c r="T358" s="56">
        <v>0</v>
      </c>
    </row>
    <row r="359" spans="1:20" ht="12" customHeight="1" x14ac:dyDescent="0.2">
      <c r="A359" s="54" t="s">
        <v>42</v>
      </c>
      <c r="B359" s="54">
        <v>42</v>
      </c>
      <c r="C359" s="55" t="s">
        <v>60</v>
      </c>
      <c r="D359" s="54">
        <v>35410002139</v>
      </c>
      <c r="E359" s="54" t="s">
        <v>252</v>
      </c>
      <c r="F359" s="55" t="s">
        <v>1023</v>
      </c>
      <c r="G359" s="56">
        <v>1</v>
      </c>
      <c r="H359" s="56">
        <v>1</v>
      </c>
      <c r="I359" s="56">
        <v>0</v>
      </c>
      <c r="J359" s="57" t="str">
        <f>Tableau1[[#This Row],[Code Article Laboratoire]]&amp;Tableau1[[#This Row],[Magasin]]</f>
        <v xml:space="preserve">079.0021Perime                        </v>
      </c>
      <c r="K359" s="56">
        <v>0</v>
      </c>
      <c r="L359" s="56">
        <v>0</v>
      </c>
      <c r="M359" s="56">
        <v>0</v>
      </c>
      <c r="N359" s="56">
        <v>0</v>
      </c>
      <c r="O359" s="56">
        <v>0</v>
      </c>
      <c r="P359" s="56">
        <v>0</v>
      </c>
      <c r="Q359" s="56">
        <v>0</v>
      </c>
      <c r="R359" s="56">
        <v>0</v>
      </c>
      <c r="S359" s="56">
        <v>0</v>
      </c>
      <c r="T359" s="56">
        <v>0</v>
      </c>
    </row>
    <row r="360" spans="1:20" ht="12" customHeight="1" x14ac:dyDescent="0.2">
      <c r="A360" s="54" t="s">
        <v>42</v>
      </c>
      <c r="B360" s="54">
        <v>45</v>
      </c>
      <c r="C360" s="55" t="s">
        <v>1016</v>
      </c>
      <c r="D360" s="54">
        <v>35410002139</v>
      </c>
      <c r="E360" s="54" t="s">
        <v>252</v>
      </c>
      <c r="F360" s="55" t="s">
        <v>1024</v>
      </c>
      <c r="G360" s="56">
        <v>1</v>
      </c>
      <c r="H360" s="56">
        <v>1</v>
      </c>
      <c r="I360" s="56">
        <v>0</v>
      </c>
      <c r="J360" s="57" t="str">
        <f>Tableau1[[#This Row],[Code Article Laboratoire]]&amp;Tableau1[[#This Row],[Magasin]]</f>
        <v xml:space="preserve">079.0021Blocage Distribution          </v>
      </c>
      <c r="K360" s="56">
        <v>0</v>
      </c>
      <c r="L360" s="56">
        <v>0</v>
      </c>
      <c r="M360" s="56">
        <v>0</v>
      </c>
      <c r="N360" s="56">
        <v>0</v>
      </c>
      <c r="O360" s="56">
        <v>0</v>
      </c>
      <c r="P360" s="56">
        <v>0</v>
      </c>
      <c r="Q360" s="56">
        <v>0</v>
      </c>
      <c r="R360" s="56">
        <v>0</v>
      </c>
      <c r="S360" s="56">
        <v>0</v>
      </c>
      <c r="T360" s="56">
        <v>0</v>
      </c>
    </row>
    <row r="361" spans="1:20" ht="12" customHeight="1" x14ac:dyDescent="0.2">
      <c r="A361" s="54" t="s">
        <v>42</v>
      </c>
      <c r="B361" s="54">
        <v>52</v>
      </c>
      <c r="C361" s="55" t="s">
        <v>45</v>
      </c>
      <c r="D361" s="54">
        <v>35410002147</v>
      </c>
      <c r="E361" s="54" t="s">
        <v>253</v>
      </c>
      <c r="F361" s="55" t="s">
        <v>1025</v>
      </c>
      <c r="G361" s="56">
        <v>8</v>
      </c>
      <c r="H361" s="56">
        <v>1</v>
      </c>
      <c r="I361" s="56">
        <v>0</v>
      </c>
      <c r="J361" s="57" t="str">
        <f>Tableau1[[#This Row],[Code Article Laboratoire]]&amp;Tableau1[[#This Row],[Magasin]]</f>
        <v xml:space="preserve">079.0022Retour Attente Destruction    </v>
      </c>
      <c r="K361" s="56">
        <v>0</v>
      </c>
      <c r="L361" s="56">
        <v>0</v>
      </c>
      <c r="M361" s="56">
        <v>0</v>
      </c>
      <c r="N361" s="56">
        <v>0</v>
      </c>
      <c r="O361" s="56">
        <v>0</v>
      </c>
      <c r="P361" s="56">
        <v>0</v>
      </c>
      <c r="Q361" s="56">
        <v>0</v>
      </c>
      <c r="R361" s="56">
        <v>7</v>
      </c>
      <c r="S361" s="56">
        <v>0</v>
      </c>
      <c r="T361" s="56">
        <v>0</v>
      </c>
    </row>
    <row r="362" spans="1:20" ht="12" customHeight="1" x14ac:dyDescent="0.2">
      <c r="A362" s="54" t="s">
        <v>42</v>
      </c>
      <c r="B362" s="54">
        <v>0</v>
      </c>
      <c r="C362" s="55" t="s">
        <v>43</v>
      </c>
      <c r="D362" s="54">
        <v>35410002147</v>
      </c>
      <c r="E362" s="54" t="s">
        <v>253</v>
      </c>
      <c r="F362" s="55" t="s">
        <v>1026</v>
      </c>
      <c r="G362" s="56">
        <v>35</v>
      </c>
      <c r="H362" s="56">
        <v>1</v>
      </c>
      <c r="I362" s="56">
        <v>47</v>
      </c>
      <c r="J362" s="57" t="str">
        <f>Tableau1[[#This Row],[Code Article Laboratoire]]&amp;Tableau1[[#This Row],[Magasin]]</f>
        <v>079.0022Disponible</v>
      </c>
      <c r="K362" s="56">
        <v>0</v>
      </c>
      <c r="L362" s="56">
        <v>7</v>
      </c>
      <c r="M362" s="56">
        <v>13</v>
      </c>
      <c r="N362" s="56">
        <v>0</v>
      </c>
      <c r="O362" s="56">
        <v>0</v>
      </c>
      <c r="P362" s="56">
        <v>0</v>
      </c>
      <c r="Q362" s="56">
        <v>0</v>
      </c>
      <c r="R362" s="56">
        <v>47</v>
      </c>
      <c r="S362" s="56">
        <v>54</v>
      </c>
      <c r="T362" s="56">
        <v>0</v>
      </c>
    </row>
    <row r="363" spans="1:20" ht="12" customHeight="1" x14ac:dyDescent="0.2">
      <c r="A363" s="54" t="s">
        <v>42</v>
      </c>
      <c r="B363" s="54">
        <v>99</v>
      </c>
      <c r="C363" s="55" t="s">
        <v>732</v>
      </c>
      <c r="D363" s="54">
        <v>35410002147</v>
      </c>
      <c r="E363" s="54" t="s">
        <v>253</v>
      </c>
      <c r="F363" s="55" t="s">
        <v>1027</v>
      </c>
      <c r="G363" s="56">
        <v>0</v>
      </c>
      <c r="H363" s="56">
        <v>0</v>
      </c>
      <c r="I363" s="56">
        <v>0</v>
      </c>
      <c r="J363" s="57" t="str">
        <f>Tableau1[[#This Row],[Code Article Laboratoire]]&amp;Tableau1[[#This Row],[Magasin]]</f>
        <v xml:space="preserve">079.0022Stock Non Range               </v>
      </c>
      <c r="K363" s="56">
        <v>0</v>
      </c>
      <c r="L363" s="56">
        <v>0</v>
      </c>
      <c r="M363" s="56">
        <v>0</v>
      </c>
      <c r="N363" s="56">
        <v>0</v>
      </c>
      <c r="O363" s="56">
        <v>0</v>
      </c>
      <c r="P363" s="56">
        <v>0</v>
      </c>
      <c r="Q363" s="56">
        <v>0</v>
      </c>
      <c r="R363" s="56">
        <v>47</v>
      </c>
      <c r="S363" s="56">
        <v>47</v>
      </c>
      <c r="T363" s="56">
        <v>0</v>
      </c>
    </row>
    <row r="364" spans="1:20" ht="12" customHeight="1" x14ac:dyDescent="0.2">
      <c r="A364" s="54" t="s">
        <v>42</v>
      </c>
      <c r="B364" s="54">
        <v>52</v>
      </c>
      <c r="C364" s="55" t="s">
        <v>45</v>
      </c>
      <c r="D364" s="54">
        <v>35410002154</v>
      </c>
      <c r="E364" s="54" t="s">
        <v>1028</v>
      </c>
      <c r="F364" s="55" t="s">
        <v>1029</v>
      </c>
      <c r="G364" s="56">
        <v>1</v>
      </c>
      <c r="H364" s="56">
        <v>1</v>
      </c>
      <c r="I364" s="56">
        <v>0</v>
      </c>
      <c r="J364" s="57" t="str">
        <f>Tableau1[[#This Row],[Code Article Laboratoire]]&amp;Tableau1[[#This Row],[Magasin]]</f>
        <v xml:space="preserve">079.0023Retour Attente Destruction    </v>
      </c>
      <c r="K364" s="56">
        <v>0</v>
      </c>
      <c r="L364" s="56">
        <v>0</v>
      </c>
      <c r="M364" s="56">
        <v>0</v>
      </c>
      <c r="N364" s="56">
        <v>0</v>
      </c>
      <c r="O364" s="56">
        <v>0</v>
      </c>
      <c r="P364" s="56">
        <v>0</v>
      </c>
      <c r="Q364" s="56">
        <v>0</v>
      </c>
      <c r="R364" s="56">
        <v>0</v>
      </c>
      <c r="S364" s="56">
        <v>0</v>
      </c>
      <c r="T364" s="56">
        <v>0</v>
      </c>
    </row>
    <row r="365" spans="1:20" ht="12" customHeight="1" x14ac:dyDescent="0.2">
      <c r="A365" s="54" t="s">
        <v>42</v>
      </c>
      <c r="B365" s="54">
        <v>41</v>
      </c>
      <c r="C365" s="55" t="s">
        <v>58</v>
      </c>
      <c r="D365" s="54">
        <v>35410002154</v>
      </c>
      <c r="E365" s="54" t="s">
        <v>1028</v>
      </c>
      <c r="F365" s="55" t="s">
        <v>1030</v>
      </c>
      <c r="G365" s="56">
        <v>10</v>
      </c>
      <c r="H365" s="56">
        <v>10</v>
      </c>
      <c r="I365" s="56">
        <v>0</v>
      </c>
      <c r="J365" s="57" t="str">
        <f>Tableau1[[#This Row],[Code Article Laboratoire]]&amp;Tableau1[[#This Row],[Magasin]]</f>
        <v xml:space="preserve">079.0023Quarantaine A Detruire        </v>
      </c>
      <c r="K365" s="56">
        <v>0</v>
      </c>
      <c r="L365" s="56">
        <v>0</v>
      </c>
      <c r="M365" s="56">
        <v>0</v>
      </c>
      <c r="N365" s="56">
        <v>0</v>
      </c>
      <c r="O365" s="56">
        <v>0</v>
      </c>
      <c r="P365" s="56">
        <v>0</v>
      </c>
      <c r="Q365" s="56">
        <v>0</v>
      </c>
      <c r="R365" s="56">
        <v>0</v>
      </c>
      <c r="S365" s="56">
        <v>0</v>
      </c>
      <c r="T365" s="56">
        <v>0</v>
      </c>
    </row>
    <row r="366" spans="1:20" ht="12" customHeight="1" x14ac:dyDescent="0.2">
      <c r="A366" s="54" t="s">
        <v>42</v>
      </c>
      <c r="B366" s="54">
        <v>0</v>
      </c>
      <c r="C366" s="55" t="s">
        <v>43</v>
      </c>
      <c r="D366" s="54">
        <v>35410002162</v>
      </c>
      <c r="E366" s="54" t="s">
        <v>254</v>
      </c>
      <c r="F366" s="55" t="s">
        <v>1031</v>
      </c>
      <c r="G366" s="56">
        <v>70</v>
      </c>
      <c r="H366" s="56">
        <v>74</v>
      </c>
      <c r="I366" s="56">
        <v>0</v>
      </c>
      <c r="J366" s="57" t="str">
        <f>Tableau1[[#This Row],[Code Article Laboratoire]]&amp;Tableau1[[#This Row],[Magasin]]</f>
        <v>079.0024Disponible</v>
      </c>
      <c r="K366" s="56">
        <v>0</v>
      </c>
      <c r="L366" s="56">
        <v>0</v>
      </c>
      <c r="M366" s="56">
        <v>4</v>
      </c>
      <c r="N366" s="56">
        <v>0</v>
      </c>
      <c r="O366" s="56">
        <v>0</v>
      </c>
      <c r="P366" s="56">
        <v>0</v>
      </c>
      <c r="Q366" s="56">
        <v>0</v>
      </c>
      <c r="R366" s="56">
        <v>0</v>
      </c>
      <c r="S366" s="56">
        <v>0</v>
      </c>
      <c r="T366" s="56">
        <v>0</v>
      </c>
    </row>
    <row r="367" spans="1:20" ht="12" customHeight="1" x14ac:dyDescent="0.2">
      <c r="A367" s="54" t="s">
        <v>42</v>
      </c>
      <c r="B367" s="54">
        <v>41</v>
      </c>
      <c r="C367" s="55" t="s">
        <v>58</v>
      </c>
      <c r="D367" s="54">
        <v>35410002170</v>
      </c>
      <c r="E367" s="54" t="s">
        <v>1032</v>
      </c>
      <c r="F367" s="55" t="s">
        <v>1033</v>
      </c>
      <c r="G367" s="56">
        <v>2</v>
      </c>
      <c r="H367" s="56">
        <v>2</v>
      </c>
      <c r="I367" s="56">
        <v>0</v>
      </c>
      <c r="J367" s="57" t="str">
        <f>Tableau1[[#This Row],[Code Article Laboratoire]]&amp;Tableau1[[#This Row],[Magasin]]</f>
        <v xml:space="preserve">079.0025Quarantaine A Detruire        </v>
      </c>
      <c r="K367" s="56">
        <v>0</v>
      </c>
      <c r="L367" s="56">
        <v>0</v>
      </c>
      <c r="M367" s="56">
        <v>0</v>
      </c>
      <c r="N367" s="56">
        <v>0</v>
      </c>
      <c r="O367" s="56">
        <v>0</v>
      </c>
      <c r="P367" s="56">
        <v>0</v>
      </c>
      <c r="Q367" s="56">
        <v>0</v>
      </c>
      <c r="R367" s="56">
        <v>0</v>
      </c>
      <c r="S367" s="56">
        <v>0</v>
      </c>
      <c r="T367" s="56">
        <v>0</v>
      </c>
    </row>
    <row r="368" spans="1:20" ht="12" customHeight="1" x14ac:dyDescent="0.2">
      <c r="A368" s="54" t="s">
        <v>42</v>
      </c>
      <c r="B368" s="54">
        <v>41</v>
      </c>
      <c r="C368" s="55" t="s">
        <v>58</v>
      </c>
      <c r="D368" s="54">
        <v>35410002188</v>
      </c>
      <c r="E368" s="54" t="s">
        <v>1034</v>
      </c>
      <c r="F368" s="55" t="s">
        <v>1035</v>
      </c>
      <c r="G368" s="56">
        <v>3</v>
      </c>
      <c r="H368" s="56">
        <v>3</v>
      </c>
      <c r="I368" s="56">
        <v>0</v>
      </c>
      <c r="J368" s="57" t="str">
        <f>Tableau1[[#This Row],[Code Article Laboratoire]]&amp;Tableau1[[#This Row],[Magasin]]</f>
        <v xml:space="preserve">079.0026Quarantaine A Detruire        </v>
      </c>
      <c r="K368" s="56">
        <v>0</v>
      </c>
      <c r="L368" s="56">
        <v>0</v>
      </c>
      <c r="M368" s="56">
        <v>0</v>
      </c>
      <c r="N368" s="56">
        <v>0</v>
      </c>
      <c r="O368" s="56">
        <v>0</v>
      </c>
      <c r="P368" s="56">
        <v>0</v>
      </c>
      <c r="Q368" s="56">
        <v>0</v>
      </c>
      <c r="R368" s="56">
        <v>0</v>
      </c>
      <c r="S368" s="56">
        <v>0</v>
      </c>
      <c r="T368" s="56">
        <v>0</v>
      </c>
    </row>
    <row r="369" spans="1:20" ht="12" customHeight="1" x14ac:dyDescent="0.2">
      <c r="A369" s="54" t="s">
        <v>42</v>
      </c>
      <c r="B369" s="54">
        <v>0</v>
      </c>
      <c r="C369" s="55" t="s">
        <v>43</v>
      </c>
      <c r="D369" s="54">
        <v>35410002196</v>
      </c>
      <c r="E369" s="54" t="s">
        <v>255</v>
      </c>
      <c r="F369" s="55" t="s">
        <v>1036</v>
      </c>
      <c r="G369" s="56">
        <v>3</v>
      </c>
      <c r="H369" s="56">
        <v>3</v>
      </c>
      <c r="I369" s="56">
        <v>0</v>
      </c>
      <c r="J369" s="57" t="str">
        <f>Tableau1[[#This Row],[Code Article Laboratoire]]&amp;Tableau1[[#This Row],[Magasin]]</f>
        <v>079.0031Disponible</v>
      </c>
      <c r="K369" s="56">
        <v>0</v>
      </c>
      <c r="L369" s="56">
        <v>0</v>
      </c>
      <c r="M369" s="56">
        <v>0</v>
      </c>
      <c r="N369" s="56">
        <v>0</v>
      </c>
      <c r="O369" s="56">
        <v>0</v>
      </c>
      <c r="P369" s="56">
        <v>0</v>
      </c>
      <c r="Q369" s="56">
        <v>0</v>
      </c>
      <c r="R369" s="56">
        <v>0</v>
      </c>
      <c r="S369" s="56">
        <v>0</v>
      </c>
      <c r="T369" s="56">
        <v>0</v>
      </c>
    </row>
    <row r="370" spans="1:20" ht="12" customHeight="1" x14ac:dyDescent="0.2">
      <c r="A370" s="54" t="s">
        <v>42</v>
      </c>
      <c r="B370" s="54">
        <v>0</v>
      </c>
      <c r="C370" s="55" t="s">
        <v>43</v>
      </c>
      <c r="D370" s="54">
        <v>35410002204</v>
      </c>
      <c r="E370" s="54" t="s">
        <v>256</v>
      </c>
      <c r="F370" s="55" t="s">
        <v>1037</v>
      </c>
      <c r="G370" s="56">
        <v>8</v>
      </c>
      <c r="H370" s="56">
        <v>9</v>
      </c>
      <c r="I370" s="56">
        <v>0</v>
      </c>
      <c r="J370" s="57" t="str">
        <f>Tableau1[[#This Row],[Code Article Laboratoire]]&amp;Tableau1[[#This Row],[Magasin]]</f>
        <v>079.0034Disponible</v>
      </c>
      <c r="K370" s="56">
        <v>0</v>
      </c>
      <c r="L370" s="56">
        <v>0</v>
      </c>
      <c r="M370" s="56">
        <v>1</v>
      </c>
      <c r="N370" s="56">
        <v>0</v>
      </c>
      <c r="O370" s="56">
        <v>0</v>
      </c>
      <c r="P370" s="56">
        <v>0</v>
      </c>
      <c r="Q370" s="56">
        <v>0</v>
      </c>
      <c r="R370" s="56">
        <v>0</v>
      </c>
      <c r="S370" s="56">
        <v>0</v>
      </c>
      <c r="T370" s="56">
        <v>0</v>
      </c>
    </row>
    <row r="371" spans="1:20" ht="12" customHeight="1" x14ac:dyDescent="0.2">
      <c r="A371" s="54" t="s">
        <v>42</v>
      </c>
      <c r="B371" s="54">
        <v>52</v>
      </c>
      <c r="C371" s="55" t="s">
        <v>45</v>
      </c>
      <c r="D371" s="54">
        <v>35410002212</v>
      </c>
      <c r="E371" s="54" t="s">
        <v>257</v>
      </c>
      <c r="F371" s="55" t="s">
        <v>1038</v>
      </c>
      <c r="G371" s="56">
        <v>2</v>
      </c>
      <c r="H371" s="56">
        <v>2</v>
      </c>
      <c r="I371" s="56">
        <v>0</v>
      </c>
      <c r="J371" s="57" t="str">
        <f>Tableau1[[#This Row],[Code Article Laboratoire]]&amp;Tableau1[[#This Row],[Magasin]]</f>
        <v xml:space="preserve">079.0036Retour Attente Destruction    </v>
      </c>
      <c r="K371" s="56">
        <v>0</v>
      </c>
      <c r="L371" s="56">
        <v>0</v>
      </c>
      <c r="M371" s="56">
        <v>0</v>
      </c>
      <c r="N371" s="56">
        <v>0</v>
      </c>
      <c r="O371" s="56">
        <v>0</v>
      </c>
      <c r="P371" s="56">
        <v>0</v>
      </c>
      <c r="Q371" s="56">
        <v>0</v>
      </c>
      <c r="R371" s="56">
        <v>0</v>
      </c>
      <c r="S371" s="56">
        <v>0</v>
      </c>
      <c r="T371" s="56">
        <v>0</v>
      </c>
    </row>
    <row r="372" spans="1:20" ht="12" customHeight="1" x14ac:dyDescent="0.2">
      <c r="A372" s="54" t="s">
        <v>42</v>
      </c>
      <c r="B372" s="54">
        <v>0</v>
      </c>
      <c r="C372" s="55" t="s">
        <v>43</v>
      </c>
      <c r="D372" s="54">
        <v>35410002212</v>
      </c>
      <c r="E372" s="54" t="s">
        <v>257</v>
      </c>
      <c r="F372" s="55" t="s">
        <v>1039</v>
      </c>
      <c r="G372" s="56">
        <v>120</v>
      </c>
      <c r="H372" s="56">
        <v>120</v>
      </c>
      <c r="I372" s="56">
        <v>0</v>
      </c>
      <c r="J372" s="57" t="str">
        <f>Tableau1[[#This Row],[Code Article Laboratoire]]&amp;Tableau1[[#This Row],[Magasin]]</f>
        <v>079.0036Disponible</v>
      </c>
      <c r="K372" s="56">
        <v>0</v>
      </c>
      <c r="L372" s="56">
        <v>0</v>
      </c>
      <c r="M372" s="56">
        <v>0</v>
      </c>
      <c r="N372" s="56">
        <v>0</v>
      </c>
      <c r="O372" s="56">
        <v>0</v>
      </c>
      <c r="P372" s="56">
        <v>0</v>
      </c>
      <c r="Q372" s="56">
        <v>0</v>
      </c>
      <c r="R372" s="56">
        <v>0</v>
      </c>
      <c r="S372" s="56">
        <v>0</v>
      </c>
      <c r="T372" s="56">
        <v>0</v>
      </c>
    </row>
    <row r="373" spans="1:20" ht="12" customHeight="1" x14ac:dyDescent="0.2">
      <c r="A373" s="54" t="s">
        <v>42</v>
      </c>
      <c r="B373" s="54">
        <v>0</v>
      </c>
      <c r="C373" s="55" t="s">
        <v>43</v>
      </c>
      <c r="D373" s="54">
        <v>35410002220</v>
      </c>
      <c r="E373" s="54" t="s">
        <v>258</v>
      </c>
      <c r="F373" s="55" t="s">
        <v>1040</v>
      </c>
      <c r="G373" s="56">
        <v>5</v>
      </c>
      <c r="H373" s="56">
        <v>6</v>
      </c>
      <c r="I373" s="56">
        <v>0</v>
      </c>
      <c r="J373" s="57" t="str">
        <f>Tableau1[[#This Row],[Code Article Laboratoire]]&amp;Tableau1[[#This Row],[Magasin]]</f>
        <v>079.0037Disponible</v>
      </c>
      <c r="K373" s="56">
        <v>0</v>
      </c>
      <c r="L373" s="56">
        <v>0</v>
      </c>
      <c r="M373" s="56">
        <v>1</v>
      </c>
      <c r="N373" s="56">
        <v>0</v>
      </c>
      <c r="O373" s="56">
        <v>0</v>
      </c>
      <c r="P373" s="56">
        <v>0</v>
      </c>
      <c r="Q373" s="56">
        <v>0</v>
      </c>
      <c r="R373" s="56">
        <v>0</v>
      </c>
      <c r="S373" s="56">
        <v>0</v>
      </c>
      <c r="T373" s="56">
        <v>0</v>
      </c>
    </row>
    <row r="374" spans="1:20" ht="12" customHeight="1" x14ac:dyDescent="0.2">
      <c r="A374" s="54" t="s">
        <v>42</v>
      </c>
      <c r="B374" s="54">
        <v>0</v>
      </c>
      <c r="C374" s="55" t="s">
        <v>43</v>
      </c>
      <c r="D374" s="54">
        <v>35410002238</v>
      </c>
      <c r="E374" s="54" t="s">
        <v>259</v>
      </c>
      <c r="F374" s="55" t="s">
        <v>1041</v>
      </c>
      <c r="G374" s="56">
        <v>65</v>
      </c>
      <c r="H374" s="56">
        <v>65</v>
      </c>
      <c r="I374" s="56">
        <v>0</v>
      </c>
      <c r="J374" s="57" t="str">
        <f>Tableau1[[#This Row],[Code Article Laboratoire]]&amp;Tableau1[[#This Row],[Magasin]]</f>
        <v>079.0038Disponible</v>
      </c>
      <c r="K374" s="56">
        <v>0</v>
      </c>
      <c r="L374" s="56">
        <v>0</v>
      </c>
      <c r="M374" s="56">
        <v>0</v>
      </c>
      <c r="N374" s="56">
        <v>0</v>
      </c>
      <c r="O374" s="56">
        <v>0</v>
      </c>
      <c r="P374" s="56">
        <v>0</v>
      </c>
      <c r="Q374" s="56">
        <v>0</v>
      </c>
      <c r="R374" s="56">
        <v>0</v>
      </c>
      <c r="S374" s="56">
        <v>0</v>
      </c>
      <c r="T374" s="56">
        <v>0</v>
      </c>
    </row>
    <row r="375" spans="1:20" ht="12" customHeight="1" x14ac:dyDescent="0.2">
      <c r="A375" s="54" t="s">
        <v>42</v>
      </c>
      <c r="B375" s="54">
        <v>41</v>
      </c>
      <c r="C375" s="55" t="s">
        <v>58</v>
      </c>
      <c r="D375" s="54">
        <v>35410002246</v>
      </c>
      <c r="E375" s="54" t="s">
        <v>260</v>
      </c>
      <c r="F375" s="55" t="s">
        <v>1042</v>
      </c>
      <c r="G375" s="56">
        <v>1</v>
      </c>
      <c r="H375" s="56">
        <v>1</v>
      </c>
      <c r="I375" s="56">
        <v>0</v>
      </c>
      <c r="J375" s="57" t="str">
        <f>Tableau1[[#This Row],[Code Article Laboratoire]]&amp;Tableau1[[#This Row],[Magasin]]</f>
        <v xml:space="preserve">079.0039Quarantaine A Detruire        </v>
      </c>
      <c r="K375" s="56">
        <v>0</v>
      </c>
      <c r="L375" s="56">
        <v>0</v>
      </c>
      <c r="M375" s="56">
        <v>0</v>
      </c>
      <c r="N375" s="56">
        <v>0</v>
      </c>
      <c r="O375" s="56">
        <v>0</v>
      </c>
      <c r="P375" s="56">
        <v>0</v>
      </c>
      <c r="Q375" s="56">
        <v>0</v>
      </c>
      <c r="R375" s="56">
        <v>0</v>
      </c>
      <c r="S375" s="56">
        <v>0</v>
      </c>
      <c r="T375" s="56">
        <v>0</v>
      </c>
    </row>
    <row r="376" spans="1:20" ht="12" customHeight="1" x14ac:dyDescent="0.2">
      <c r="A376" s="54" t="s">
        <v>42</v>
      </c>
      <c r="B376" s="54">
        <v>42</v>
      </c>
      <c r="C376" s="55" t="s">
        <v>60</v>
      </c>
      <c r="D376" s="54">
        <v>35410002246</v>
      </c>
      <c r="E376" s="54" t="s">
        <v>260</v>
      </c>
      <c r="F376" s="55" t="s">
        <v>1043</v>
      </c>
      <c r="G376" s="56">
        <v>1</v>
      </c>
      <c r="H376" s="56">
        <v>1</v>
      </c>
      <c r="I376" s="56">
        <v>0</v>
      </c>
      <c r="J376" s="57" t="str">
        <f>Tableau1[[#This Row],[Code Article Laboratoire]]&amp;Tableau1[[#This Row],[Magasin]]</f>
        <v xml:space="preserve">079.0039Perime                        </v>
      </c>
      <c r="K376" s="56">
        <v>0</v>
      </c>
      <c r="L376" s="56">
        <v>0</v>
      </c>
      <c r="M376" s="56">
        <v>0</v>
      </c>
      <c r="N376" s="56">
        <v>0</v>
      </c>
      <c r="O376" s="56">
        <v>0</v>
      </c>
      <c r="P376" s="56">
        <v>0</v>
      </c>
      <c r="Q376" s="56">
        <v>0</v>
      </c>
      <c r="R376" s="56">
        <v>0</v>
      </c>
      <c r="S376" s="56">
        <v>0</v>
      </c>
      <c r="T376" s="56">
        <v>0</v>
      </c>
    </row>
    <row r="377" spans="1:20" ht="12" customHeight="1" x14ac:dyDescent="0.2">
      <c r="A377" s="54" t="s">
        <v>42</v>
      </c>
      <c r="B377" s="54">
        <v>52</v>
      </c>
      <c r="C377" s="55" t="s">
        <v>45</v>
      </c>
      <c r="D377" s="54">
        <v>35410002246</v>
      </c>
      <c r="E377" s="54" t="s">
        <v>260</v>
      </c>
      <c r="F377" s="55" t="s">
        <v>1044</v>
      </c>
      <c r="G377" s="56">
        <v>1</v>
      </c>
      <c r="H377" s="56">
        <v>1</v>
      </c>
      <c r="I377" s="56">
        <v>0</v>
      </c>
      <c r="J377" s="57" t="str">
        <f>Tableau1[[#This Row],[Code Article Laboratoire]]&amp;Tableau1[[#This Row],[Magasin]]</f>
        <v xml:space="preserve">079.0039Retour Attente Destruction    </v>
      </c>
      <c r="K377" s="56">
        <v>0</v>
      </c>
      <c r="L377" s="56">
        <v>0</v>
      </c>
      <c r="M377" s="56">
        <v>0</v>
      </c>
      <c r="N377" s="56">
        <v>0</v>
      </c>
      <c r="O377" s="56">
        <v>0</v>
      </c>
      <c r="P377" s="56">
        <v>0</v>
      </c>
      <c r="Q377" s="56">
        <v>0</v>
      </c>
      <c r="R377" s="56">
        <v>0</v>
      </c>
      <c r="S377" s="56">
        <v>0</v>
      </c>
      <c r="T377" s="56">
        <v>0</v>
      </c>
    </row>
    <row r="378" spans="1:20" ht="12" customHeight="1" x14ac:dyDescent="0.2">
      <c r="A378" s="54" t="s">
        <v>42</v>
      </c>
      <c r="B378" s="54">
        <v>0</v>
      </c>
      <c r="C378" s="55" t="s">
        <v>43</v>
      </c>
      <c r="D378" s="54">
        <v>35410002246</v>
      </c>
      <c r="E378" s="54" t="s">
        <v>260</v>
      </c>
      <c r="F378" s="55" t="s">
        <v>1045</v>
      </c>
      <c r="G378" s="56">
        <v>24</v>
      </c>
      <c r="H378" s="56">
        <v>44</v>
      </c>
      <c r="I378" s="56">
        <v>0</v>
      </c>
      <c r="J378" s="57" t="str">
        <f>Tableau1[[#This Row],[Code Article Laboratoire]]&amp;Tableau1[[#This Row],[Magasin]]</f>
        <v>079.0039Disponible</v>
      </c>
      <c r="K378" s="56">
        <v>0</v>
      </c>
      <c r="L378" s="56">
        <v>0</v>
      </c>
      <c r="M378" s="56">
        <v>20</v>
      </c>
      <c r="N378" s="56">
        <v>0</v>
      </c>
      <c r="O378" s="56">
        <v>0</v>
      </c>
      <c r="P378" s="56">
        <v>0</v>
      </c>
      <c r="Q378" s="56">
        <v>0</v>
      </c>
      <c r="R378" s="56">
        <v>0</v>
      </c>
      <c r="S378" s="56">
        <v>0</v>
      </c>
      <c r="T378" s="56">
        <v>0</v>
      </c>
    </row>
    <row r="379" spans="1:20" ht="12" customHeight="1" x14ac:dyDescent="0.2">
      <c r="A379" s="54" t="s">
        <v>42</v>
      </c>
      <c r="B379" s="54">
        <v>52</v>
      </c>
      <c r="C379" s="55" t="s">
        <v>45</v>
      </c>
      <c r="D379" s="54">
        <v>35410002253</v>
      </c>
      <c r="E379" s="54" t="s">
        <v>261</v>
      </c>
      <c r="F379" s="55" t="s">
        <v>1046</v>
      </c>
      <c r="G379" s="56">
        <v>4</v>
      </c>
      <c r="H379" s="56">
        <v>4</v>
      </c>
      <c r="I379" s="56">
        <v>0</v>
      </c>
      <c r="J379" s="57" t="str">
        <f>Tableau1[[#This Row],[Code Article Laboratoire]]&amp;Tableau1[[#This Row],[Magasin]]</f>
        <v xml:space="preserve">079.0040Retour Attente Destruction    </v>
      </c>
      <c r="K379" s="56">
        <v>0</v>
      </c>
      <c r="L379" s="56">
        <v>0</v>
      </c>
      <c r="M379" s="56">
        <v>0</v>
      </c>
      <c r="N379" s="56">
        <v>0</v>
      </c>
      <c r="O379" s="56">
        <v>0</v>
      </c>
      <c r="P379" s="56">
        <v>0</v>
      </c>
      <c r="Q379" s="56">
        <v>0</v>
      </c>
      <c r="R379" s="56">
        <v>0</v>
      </c>
      <c r="S379" s="56">
        <v>0</v>
      </c>
      <c r="T379" s="56">
        <v>0</v>
      </c>
    </row>
    <row r="380" spans="1:20" ht="12" customHeight="1" x14ac:dyDescent="0.2">
      <c r="A380" s="54" t="s">
        <v>42</v>
      </c>
      <c r="B380" s="54">
        <v>0</v>
      </c>
      <c r="C380" s="55" t="s">
        <v>43</v>
      </c>
      <c r="D380" s="54">
        <v>35410002253</v>
      </c>
      <c r="E380" s="54" t="s">
        <v>261</v>
      </c>
      <c r="F380" s="55" t="s">
        <v>1047</v>
      </c>
      <c r="G380" s="56">
        <v>10</v>
      </c>
      <c r="H380" s="56">
        <v>14</v>
      </c>
      <c r="I380" s="56">
        <v>0</v>
      </c>
      <c r="J380" s="57" t="str">
        <f>Tableau1[[#This Row],[Code Article Laboratoire]]&amp;Tableau1[[#This Row],[Magasin]]</f>
        <v>079.0040Disponible</v>
      </c>
      <c r="K380" s="56">
        <v>0</v>
      </c>
      <c r="L380" s="56">
        <v>0</v>
      </c>
      <c r="M380" s="56">
        <v>4</v>
      </c>
      <c r="N380" s="56">
        <v>0</v>
      </c>
      <c r="O380" s="56">
        <v>0</v>
      </c>
      <c r="P380" s="56">
        <v>0</v>
      </c>
      <c r="Q380" s="56">
        <v>0</v>
      </c>
      <c r="R380" s="56">
        <v>0</v>
      </c>
      <c r="S380" s="56">
        <v>0</v>
      </c>
      <c r="T380" s="56">
        <v>0</v>
      </c>
    </row>
    <row r="381" spans="1:20" ht="12" customHeight="1" x14ac:dyDescent="0.2">
      <c r="A381" s="54" t="s">
        <v>42</v>
      </c>
      <c r="B381" s="54">
        <v>50</v>
      </c>
      <c r="C381" s="55" t="s">
        <v>1048</v>
      </c>
      <c r="D381" s="54">
        <v>35410002261</v>
      </c>
      <c r="E381" s="54" t="s">
        <v>262</v>
      </c>
      <c r="F381" s="55" t="s">
        <v>1049</v>
      </c>
      <c r="G381" s="56">
        <v>1</v>
      </c>
      <c r="H381" s="56">
        <v>1</v>
      </c>
      <c r="I381" s="56">
        <v>0</v>
      </c>
      <c r="J381" s="57" t="str">
        <f>Tableau1[[#This Row],[Code Article Laboratoire]]&amp;Tableau1[[#This Row],[Magasin]]</f>
        <v xml:space="preserve">079.1000Retour Bloque Att. Lib.       </v>
      </c>
      <c r="K381" s="56">
        <v>0</v>
      </c>
      <c r="L381" s="56">
        <v>0</v>
      </c>
      <c r="M381" s="56">
        <v>0</v>
      </c>
      <c r="N381" s="56">
        <v>0</v>
      </c>
      <c r="O381" s="56">
        <v>0</v>
      </c>
      <c r="P381" s="56">
        <v>0</v>
      </c>
      <c r="Q381" s="56">
        <v>0</v>
      </c>
      <c r="R381" s="56">
        <v>0</v>
      </c>
      <c r="S381" s="56">
        <v>0</v>
      </c>
      <c r="T381" s="56">
        <v>0</v>
      </c>
    </row>
    <row r="382" spans="1:20" ht="12" customHeight="1" x14ac:dyDescent="0.2">
      <c r="A382" s="54" t="s">
        <v>42</v>
      </c>
      <c r="B382" s="54">
        <v>0</v>
      </c>
      <c r="C382" s="55" t="s">
        <v>43</v>
      </c>
      <c r="D382" s="54">
        <v>35410002261</v>
      </c>
      <c r="E382" s="54" t="s">
        <v>262</v>
      </c>
      <c r="F382" s="55" t="s">
        <v>1050</v>
      </c>
      <c r="G382" s="56">
        <v>14</v>
      </c>
      <c r="H382" s="56">
        <v>15</v>
      </c>
      <c r="I382" s="56">
        <v>0</v>
      </c>
      <c r="J382" s="57" t="str">
        <f>Tableau1[[#This Row],[Code Article Laboratoire]]&amp;Tableau1[[#This Row],[Magasin]]</f>
        <v>079.1000Disponible</v>
      </c>
      <c r="K382" s="56">
        <v>0</v>
      </c>
      <c r="L382" s="56">
        <v>0</v>
      </c>
      <c r="M382" s="56">
        <v>1</v>
      </c>
      <c r="N382" s="56">
        <v>0</v>
      </c>
      <c r="O382" s="56">
        <v>0</v>
      </c>
      <c r="P382" s="56">
        <v>0</v>
      </c>
      <c r="Q382" s="56">
        <v>0</v>
      </c>
      <c r="R382" s="56">
        <v>0</v>
      </c>
      <c r="S382" s="56">
        <v>0</v>
      </c>
      <c r="T382" s="56">
        <v>0</v>
      </c>
    </row>
    <row r="383" spans="1:20" ht="12" customHeight="1" x14ac:dyDescent="0.2">
      <c r="A383" s="54" t="s">
        <v>42</v>
      </c>
      <c r="B383" s="54">
        <v>0</v>
      </c>
      <c r="C383" s="55" t="s">
        <v>43</v>
      </c>
      <c r="D383" s="54">
        <v>35410002279</v>
      </c>
      <c r="E383" s="54" t="s">
        <v>263</v>
      </c>
      <c r="F383" s="55" t="s">
        <v>1051</v>
      </c>
      <c r="G383" s="56">
        <v>8</v>
      </c>
      <c r="H383" s="56">
        <v>10</v>
      </c>
      <c r="I383" s="56">
        <v>0</v>
      </c>
      <c r="J383" s="57" t="str">
        <f>Tableau1[[#This Row],[Code Article Laboratoire]]&amp;Tableau1[[#This Row],[Magasin]]</f>
        <v>079.1006Disponible</v>
      </c>
      <c r="K383" s="56">
        <v>0</v>
      </c>
      <c r="L383" s="56">
        <v>0</v>
      </c>
      <c r="M383" s="56">
        <v>2</v>
      </c>
      <c r="N383" s="56">
        <v>0</v>
      </c>
      <c r="O383" s="56">
        <v>0</v>
      </c>
      <c r="P383" s="56">
        <v>0</v>
      </c>
      <c r="Q383" s="56">
        <v>0</v>
      </c>
      <c r="R383" s="56">
        <v>0</v>
      </c>
      <c r="S383" s="56">
        <v>0</v>
      </c>
      <c r="T383" s="56">
        <v>0</v>
      </c>
    </row>
    <row r="384" spans="1:20" ht="12" customHeight="1" x14ac:dyDescent="0.2">
      <c r="A384" s="54" t="s">
        <v>42</v>
      </c>
      <c r="B384" s="54">
        <v>0</v>
      </c>
      <c r="C384" s="55" t="s">
        <v>43</v>
      </c>
      <c r="D384" s="54">
        <v>35410006494</v>
      </c>
      <c r="E384" s="54" t="s">
        <v>264</v>
      </c>
      <c r="F384" s="55" t="s">
        <v>1052</v>
      </c>
      <c r="G384" s="56">
        <v>3</v>
      </c>
      <c r="H384" s="56">
        <v>6</v>
      </c>
      <c r="I384" s="56">
        <v>0</v>
      </c>
      <c r="J384" s="57" t="str">
        <f>Tableau1[[#This Row],[Code Article Laboratoire]]&amp;Tableau1[[#This Row],[Magasin]]</f>
        <v>087.0059Disponible</v>
      </c>
      <c r="K384" s="56">
        <v>0</v>
      </c>
      <c r="L384" s="56">
        <v>0</v>
      </c>
      <c r="M384" s="56">
        <v>3</v>
      </c>
      <c r="N384" s="56">
        <v>0</v>
      </c>
      <c r="O384" s="56">
        <v>0</v>
      </c>
      <c r="P384" s="56">
        <v>0</v>
      </c>
      <c r="Q384" s="56">
        <v>0</v>
      </c>
      <c r="R384" s="56">
        <v>0</v>
      </c>
      <c r="S384" s="56">
        <v>0</v>
      </c>
      <c r="T384" s="56">
        <v>0</v>
      </c>
    </row>
    <row r="385" spans="1:20" ht="12" customHeight="1" x14ac:dyDescent="0.2">
      <c r="A385" s="54" t="s">
        <v>42</v>
      </c>
      <c r="B385" s="54">
        <v>0</v>
      </c>
      <c r="C385" s="55" t="s">
        <v>43</v>
      </c>
      <c r="D385" s="54">
        <v>35410002287</v>
      </c>
      <c r="E385" s="54" t="s">
        <v>5</v>
      </c>
      <c r="F385" s="55" t="s">
        <v>1053</v>
      </c>
      <c r="G385" s="56">
        <v>45</v>
      </c>
      <c r="H385" s="56">
        <v>69</v>
      </c>
      <c r="I385" s="56">
        <v>0</v>
      </c>
      <c r="J385" s="57" t="str">
        <f>Tableau1[[#This Row],[Code Article Laboratoire]]&amp;Tableau1[[#This Row],[Magasin]]</f>
        <v>099.0011Disponible</v>
      </c>
      <c r="K385" s="56">
        <v>0</v>
      </c>
      <c r="L385" s="56">
        <v>0</v>
      </c>
      <c r="M385" s="56">
        <v>24</v>
      </c>
      <c r="N385" s="56">
        <v>0</v>
      </c>
      <c r="O385" s="56">
        <v>0</v>
      </c>
      <c r="P385" s="56">
        <v>0</v>
      </c>
      <c r="Q385" s="56">
        <v>0</v>
      </c>
      <c r="R385" s="56">
        <v>0</v>
      </c>
      <c r="S385" s="56">
        <v>0</v>
      </c>
      <c r="T385" s="56">
        <v>0</v>
      </c>
    </row>
    <row r="386" spans="1:20" ht="12" customHeight="1" x14ac:dyDescent="0.2">
      <c r="A386" s="54" t="s">
        <v>42</v>
      </c>
      <c r="B386" s="54">
        <v>52</v>
      </c>
      <c r="C386" s="55" t="s">
        <v>45</v>
      </c>
      <c r="D386" s="54">
        <v>35410002295</v>
      </c>
      <c r="E386" s="54" t="s">
        <v>1054</v>
      </c>
      <c r="F386" s="55" t="s">
        <v>1055</v>
      </c>
      <c r="G386" s="56">
        <v>4</v>
      </c>
      <c r="H386" s="56">
        <v>4</v>
      </c>
      <c r="I386" s="56">
        <v>0</v>
      </c>
      <c r="J386" s="57" t="str">
        <f>Tableau1[[#This Row],[Code Article Laboratoire]]&amp;Tableau1[[#This Row],[Magasin]]</f>
        <v xml:space="preserve">099.0015Retour Attente Destruction    </v>
      </c>
      <c r="K386" s="56">
        <v>0</v>
      </c>
      <c r="L386" s="56">
        <v>0</v>
      </c>
      <c r="M386" s="56">
        <v>0</v>
      </c>
      <c r="N386" s="56">
        <v>0</v>
      </c>
      <c r="O386" s="56">
        <v>0</v>
      </c>
      <c r="P386" s="56">
        <v>0</v>
      </c>
      <c r="Q386" s="56">
        <v>0</v>
      </c>
      <c r="R386" s="56">
        <v>0</v>
      </c>
      <c r="S386" s="56">
        <v>0</v>
      </c>
      <c r="T386" s="56">
        <v>0</v>
      </c>
    </row>
    <row r="387" spans="1:20" ht="12" customHeight="1" x14ac:dyDescent="0.2">
      <c r="A387" s="54" t="s">
        <v>42</v>
      </c>
      <c r="B387" s="54">
        <v>0</v>
      </c>
      <c r="C387" s="55" t="s">
        <v>43</v>
      </c>
      <c r="D387" s="54">
        <v>35410002303</v>
      </c>
      <c r="E387" s="54" t="s">
        <v>265</v>
      </c>
      <c r="F387" s="55" t="s">
        <v>1056</v>
      </c>
      <c r="G387" s="56">
        <v>9</v>
      </c>
      <c r="H387" s="56">
        <v>9</v>
      </c>
      <c r="I387" s="56">
        <v>0</v>
      </c>
      <c r="J387" s="57" t="str">
        <f>Tableau1[[#This Row],[Code Article Laboratoire]]&amp;Tableau1[[#This Row],[Magasin]]</f>
        <v>099.0016Disponible</v>
      </c>
      <c r="K387" s="56">
        <v>0</v>
      </c>
      <c r="L387" s="56">
        <v>0</v>
      </c>
      <c r="M387" s="56">
        <v>0</v>
      </c>
      <c r="N387" s="56">
        <v>0</v>
      </c>
      <c r="O387" s="56">
        <v>0</v>
      </c>
      <c r="P387" s="56">
        <v>0</v>
      </c>
      <c r="Q387" s="56">
        <v>0</v>
      </c>
      <c r="R387" s="56">
        <v>0</v>
      </c>
      <c r="S387" s="56">
        <v>0</v>
      </c>
      <c r="T387" s="56">
        <v>0</v>
      </c>
    </row>
    <row r="388" spans="1:20" ht="12" customHeight="1" x14ac:dyDescent="0.2">
      <c r="A388" s="54" t="s">
        <v>42</v>
      </c>
      <c r="B388" s="54">
        <v>0</v>
      </c>
      <c r="C388" s="55" t="s">
        <v>43</v>
      </c>
      <c r="D388" s="54">
        <v>35410002311</v>
      </c>
      <c r="E388" s="54" t="s">
        <v>266</v>
      </c>
      <c r="F388" s="55" t="s">
        <v>1057</v>
      </c>
      <c r="G388" s="56">
        <v>4</v>
      </c>
      <c r="H388" s="56">
        <v>4</v>
      </c>
      <c r="I388" s="56">
        <v>0</v>
      </c>
      <c r="J388" s="57" t="str">
        <f>Tableau1[[#This Row],[Code Article Laboratoire]]&amp;Tableau1[[#This Row],[Magasin]]</f>
        <v>099.0030Disponible</v>
      </c>
      <c r="K388" s="56">
        <v>0</v>
      </c>
      <c r="L388" s="56">
        <v>0</v>
      </c>
      <c r="M388" s="56">
        <v>0</v>
      </c>
      <c r="N388" s="56">
        <v>0</v>
      </c>
      <c r="O388" s="56">
        <v>0</v>
      </c>
      <c r="P388" s="56">
        <v>0</v>
      </c>
      <c r="Q388" s="56">
        <v>0</v>
      </c>
      <c r="R388" s="56">
        <v>0</v>
      </c>
      <c r="S388" s="56">
        <v>0</v>
      </c>
      <c r="T388" s="56">
        <v>0</v>
      </c>
    </row>
    <row r="389" spans="1:20" ht="12" customHeight="1" x14ac:dyDescent="0.2">
      <c r="A389" s="54" t="s">
        <v>42</v>
      </c>
      <c r="B389" s="54">
        <v>0</v>
      </c>
      <c r="C389" s="55" t="s">
        <v>43</v>
      </c>
      <c r="D389" s="54">
        <v>35410002329</v>
      </c>
      <c r="E389" s="54" t="s">
        <v>267</v>
      </c>
      <c r="F389" s="55" t="s">
        <v>1058</v>
      </c>
      <c r="G389" s="56">
        <v>18</v>
      </c>
      <c r="H389" s="56">
        <v>18</v>
      </c>
      <c r="I389" s="56">
        <v>0</v>
      </c>
      <c r="J389" s="57" t="str">
        <f>Tableau1[[#This Row],[Code Article Laboratoire]]&amp;Tableau1[[#This Row],[Magasin]]</f>
        <v>099.0039Disponible</v>
      </c>
      <c r="K389" s="56">
        <v>0</v>
      </c>
      <c r="L389" s="56">
        <v>0</v>
      </c>
      <c r="M389" s="56">
        <v>0</v>
      </c>
      <c r="N389" s="56">
        <v>0</v>
      </c>
      <c r="O389" s="56">
        <v>0</v>
      </c>
      <c r="P389" s="56">
        <v>0</v>
      </c>
      <c r="Q389" s="56">
        <v>0</v>
      </c>
      <c r="R389" s="56">
        <v>0</v>
      </c>
      <c r="S389" s="56">
        <v>0</v>
      </c>
      <c r="T389" s="56">
        <v>0</v>
      </c>
    </row>
    <row r="390" spans="1:20" ht="12" customHeight="1" x14ac:dyDescent="0.2">
      <c r="A390" s="54" t="s">
        <v>42</v>
      </c>
      <c r="B390" s="54">
        <v>0</v>
      </c>
      <c r="C390" s="55" t="s">
        <v>43</v>
      </c>
      <c r="D390" s="54">
        <v>35410002360</v>
      </c>
      <c r="E390" s="54" t="s">
        <v>268</v>
      </c>
      <c r="F390" s="55" t="s">
        <v>1059</v>
      </c>
      <c r="G390" s="56">
        <v>6</v>
      </c>
      <c r="H390" s="56">
        <v>6</v>
      </c>
      <c r="I390" s="56">
        <v>0</v>
      </c>
      <c r="J390" s="57" t="str">
        <f>Tableau1[[#This Row],[Code Article Laboratoire]]&amp;Tableau1[[#This Row],[Magasin]]</f>
        <v>099.0045Disponible</v>
      </c>
      <c r="K390" s="56">
        <v>0</v>
      </c>
      <c r="L390" s="56">
        <v>0</v>
      </c>
      <c r="M390" s="56">
        <v>0</v>
      </c>
      <c r="N390" s="56">
        <v>0</v>
      </c>
      <c r="O390" s="56">
        <v>0</v>
      </c>
      <c r="P390" s="56">
        <v>0</v>
      </c>
      <c r="Q390" s="56">
        <v>0</v>
      </c>
      <c r="R390" s="56">
        <v>0</v>
      </c>
      <c r="S390" s="56">
        <v>0</v>
      </c>
      <c r="T390" s="56">
        <v>0</v>
      </c>
    </row>
    <row r="391" spans="1:20" ht="12" customHeight="1" x14ac:dyDescent="0.2">
      <c r="A391" s="54" t="s">
        <v>42</v>
      </c>
      <c r="B391" s="54">
        <v>0</v>
      </c>
      <c r="C391" s="55" t="s">
        <v>43</v>
      </c>
      <c r="D391" s="54">
        <v>35410004846</v>
      </c>
      <c r="E391" s="54" t="s">
        <v>269</v>
      </c>
      <c r="F391" s="55" t="s">
        <v>1060</v>
      </c>
      <c r="G391" s="56">
        <v>5</v>
      </c>
      <c r="H391" s="56">
        <v>5</v>
      </c>
      <c r="I391" s="56">
        <v>0</v>
      </c>
      <c r="J391" s="57" t="str">
        <f>Tableau1[[#This Row],[Code Article Laboratoire]]&amp;Tableau1[[#This Row],[Magasin]]</f>
        <v>099.0053Disponible</v>
      </c>
      <c r="K391" s="56">
        <v>0</v>
      </c>
      <c r="L391" s="56">
        <v>0</v>
      </c>
      <c r="M391" s="56">
        <v>0</v>
      </c>
      <c r="N391" s="56">
        <v>0</v>
      </c>
      <c r="O391" s="56">
        <v>0</v>
      </c>
      <c r="P391" s="56">
        <v>0</v>
      </c>
      <c r="Q391" s="56">
        <v>0</v>
      </c>
      <c r="R391" s="56">
        <v>0</v>
      </c>
      <c r="S391" s="56">
        <v>0</v>
      </c>
      <c r="T391" s="56">
        <v>0</v>
      </c>
    </row>
    <row r="392" spans="1:20" ht="12" customHeight="1" x14ac:dyDescent="0.2">
      <c r="A392" s="54" t="s">
        <v>42</v>
      </c>
      <c r="B392" s="54">
        <v>0</v>
      </c>
      <c r="C392" s="55" t="s">
        <v>43</v>
      </c>
      <c r="D392" s="54">
        <v>35410006593</v>
      </c>
      <c r="E392" s="54" t="s">
        <v>270</v>
      </c>
      <c r="F392" s="55" t="s">
        <v>1061</v>
      </c>
      <c r="G392" s="56">
        <v>74</v>
      </c>
      <c r="H392" s="56">
        <v>74</v>
      </c>
      <c r="I392" s="56">
        <v>0</v>
      </c>
      <c r="J392" s="57" t="str">
        <f>Tableau1[[#This Row],[Code Article Laboratoire]]&amp;Tableau1[[#This Row],[Magasin]]</f>
        <v>099.0057Disponible</v>
      </c>
      <c r="K392" s="56">
        <v>0</v>
      </c>
      <c r="L392" s="56">
        <v>0</v>
      </c>
      <c r="M392" s="56">
        <v>0</v>
      </c>
      <c r="N392" s="56">
        <v>0</v>
      </c>
      <c r="O392" s="56">
        <v>0</v>
      </c>
      <c r="P392" s="56">
        <v>0</v>
      </c>
      <c r="Q392" s="56">
        <v>0</v>
      </c>
      <c r="R392" s="56">
        <v>0</v>
      </c>
      <c r="S392" s="56">
        <v>0</v>
      </c>
      <c r="T392" s="56">
        <v>0</v>
      </c>
    </row>
    <row r="393" spans="1:20" ht="12" customHeight="1" x14ac:dyDescent="0.2">
      <c r="A393" s="54" t="s">
        <v>42</v>
      </c>
      <c r="B393" s="54">
        <v>0</v>
      </c>
      <c r="C393" s="55" t="s">
        <v>43</v>
      </c>
      <c r="D393" s="54">
        <v>35410002386</v>
      </c>
      <c r="E393" s="54" t="s">
        <v>271</v>
      </c>
      <c r="F393" s="55" t="s">
        <v>1062</v>
      </c>
      <c r="G393" s="56">
        <v>1</v>
      </c>
      <c r="H393" s="56">
        <v>1</v>
      </c>
      <c r="I393" s="56">
        <v>0</v>
      </c>
      <c r="J393" s="57" t="str">
        <f>Tableau1[[#This Row],[Code Article Laboratoire]]&amp;Tableau1[[#This Row],[Magasin]]</f>
        <v>099.0058Disponible</v>
      </c>
      <c r="K393" s="56">
        <v>0</v>
      </c>
      <c r="L393" s="56">
        <v>0</v>
      </c>
      <c r="M393" s="56">
        <v>0</v>
      </c>
      <c r="N393" s="56">
        <v>0</v>
      </c>
      <c r="O393" s="56">
        <v>0</v>
      </c>
      <c r="P393" s="56">
        <v>0</v>
      </c>
      <c r="Q393" s="56">
        <v>0</v>
      </c>
      <c r="R393" s="56">
        <v>0</v>
      </c>
      <c r="S393" s="56">
        <v>0</v>
      </c>
      <c r="T393" s="56">
        <v>0</v>
      </c>
    </row>
    <row r="394" spans="1:20" ht="12" customHeight="1" x14ac:dyDescent="0.2">
      <c r="A394" s="54" t="s">
        <v>42</v>
      </c>
      <c r="B394" s="54">
        <v>0</v>
      </c>
      <c r="C394" s="55" t="s">
        <v>43</v>
      </c>
      <c r="D394" s="54">
        <v>35410002394</v>
      </c>
      <c r="E394" s="54" t="s">
        <v>272</v>
      </c>
      <c r="F394" s="55" t="s">
        <v>1063</v>
      </c>
      <c r="G394" s="56">
        <v>1</v>
      </c>
      <c r="H394" s="56">
        <v>1</v>
      </c>
      <c r="I394" s="56">
        <v>0</v>
      </c>
      <c r="J394" s="57" t="str">
        <f>Tableau1[[#This Row],[Code Article Laboratoire]]&amp;Tableau1[[#This Row],[Magasin]]</f>
        <v>099.0082Disponible</v>
      </c>
      <c r="K394" s="56">
        <v>0</v>
      </c>
      <c r="L394" s="56">
        <v>0</v>
      </c>
      <c r="M394" s="56">
        <v>0</v>
      </c>
      <c r="N394" s="56">
        <v>0</v>
      </c>
      <c r="O394" s="56">
        <v>0</v>
      </c>
      <c r="P394" s="56">
        <v>0</v>
      </c>
      <c r="Q394" s="56">
        <v>0</v>
      </c>
      <c r="R394" s="56">
        <v>0</v>
      </c>
      <c r="S394" s="56">
        <v>0</v>
      </c>
      <c r="T394" s="56">
        <v>0</v>
      </c>
    </row>
    <row r="395" spans="1:20" ht="12" customHeight="1" x14ac:dyDescent="0.2">
      <c r="A395" s="54" t="s">
        <v>42</v>
      </c>
      <c r="B395" s="54">
        <v>0</v>
      </c>
      <c r="C395" s="55" t="s">
        <v>43</v>
      </c>
      <c r="D395" s="54">
        <v>35410007609</v>
      </c>
      <c r="E395" s="54" t="s">
        <v>273</v>
      </c>
      <c r="F395" s="55" t="s">
        <v>1064</v>
      </c>
      <c r="G395" s="56">
        <v>3</v>
      </c>
      <c r="H395" s="56">
        <v>3</v>
      </c>
      <c r="I395" s="56">
        <v>0</v>
      </c>
      <c r="J395" s="57" t="str">
        <f>Tableau1[[#This Row],[Code Article Laboratoire]]&amp;Tableau1[[#This Row],[Magasin]]</f>
        <v>099.0088Disponible</v>
      </c>
      <c r="K395" s="56">
        <v>0</v>
      </c>
      <c r="L395" s="56">
        <v>0</v>
      </c>
      <c r="M395" s="56">
        <v>0</v>
      </c>
      <c r="N395" s="56">
        <v>0</v>
      </c>
      <c r="O395" s="56">
        <v>0</v>
      </c>
      <c r="P395" s="56">
        <v>0</v>
      </c>
      <c r="Q395" s="56">
        <v>0</v>
      </c>
      <c r="R395" s="56">
        <v>0</v>
      </c>
      <c r="S395" s="56">
        <v>0</v>
      </c>
      <c r="T395" s="56">
        <v>0</v>
      </c>
    </row>
    <row r="396" spans="1:20" ht="12" customHeight="1" x14ac:dyDescent="0.2">
      <c r="A396" s="54" t="s">
        <v>42</v>
      </c>
      <c r="B396" s="54">
        <v>0</v>
      </c>
      <c r="C396" s="55" t="s">
        <v>43</v>
      </c>
      <c r="D396" s="54">
        <v>35410002410</v>
      </c>
      <c r="E396" s="54" t="s">
        <v>274</v>
      </c>
      <c r="F396" s="55" t="s">
        <v>1065</v>
      </c>
      <c r="G396" s="56">
        <v>2</v>
      </c>
      <c r="H396" s="56">
        <v>2</v>
      </c>
      <c r="I396" s="56">
        <v>0</v>
      </c>
      <c r="J396" s="57" t="str">
        <f>Tableau1[[#This Row],[Code Article Laboratoire]]&amp;Tableau1[[#This Row],[Magasin]]</f>
        <v>099.0116Disponible</v>
      </c>
      <c r="K396" s="56">
        <v>0</v>
      </c>
      <c r="L396" s="56">
        <v>0</v>
      </c>
      <c r="M396" s="56">
        <v>0</v>
      </c>
      <c r="N396" s="56">
        <v>0</v>
      </c>
      <c r="O396" s="56">
        <v>0</v>
      </c>
      <c r="P396" s="56">
        <v>0</v>
      </c>
      <c r="Q396" s="56">
        <v>0</v>
      </c>
      <c r="R396" s="56">
        <v>0</v>
      </c>
      <c r="S396" s="56">
        <v>0</v>
      </c>
      <c r="T396" s="56">
        <v>0</v>
      </c>
    </row>
    <row r="397" spans="1:20" ht="12" customHeight="1" x14ac:dyDescent="0.2">
      <c r="A397" s="54" t="s">
        <v>42</v>
      </c>
      <c r="B397" s="54">
        <v>0</v>
      </c>
      <c r="C397" s="55" t="s">
        <v>43</v>
      </c>
      <c r="D397" s="54">
        <v>35410002428</v>
      </c>
      <c r="E397" s="54" t="s">
        <v>275</v>
      </c>
      <c r="F397" s="55" t="s">
        <v>1066</v>
      </c>
      <c r="G397" s="56">
        <v>9</v>
      </c>
      <c r="H397" s="56">
        <v>9</v>
      </c>
      <c r="I397" s="56">
        <v>0</v>
      </c>
      <c r="J397" s="57" t="str">
        <f>Tableau1[[#This Row],[Code Article Laboratoire]]&amp;Tableau1[[#This Row],[Magasin]]</f>
        <v>099.0144Disponible</v>
      </c>
      <c r="K397" s="56">
        <v>0</v>
      </c>
      <c r="L397" s="56">
        <v>0</v>
      </c>
      <c r="M397" s="56">
        <v>0</v>
      </c>
      <c r="N397" s="56">
        <v>0</v>
      </c>
      <c r="O397" s="56">
        <v>0</v>
      </c>
      <c r="P397" s="56">
        <v>0</v>
      </c>
      <c r="Q397" s="56">
        <v>0</v>
      </c>
      <c r="R397" s="56">
        <v>0</v>
      </c>
      <c r="S397" s="56">
        <v>0</v>
      </c>
      <c r="T397" s="56">
        <v>0</v>
      </c>
    </row>
    <row r="398" spans="1:20" ht="12" customHeight="1" x14ac:dyDescent="0.2">
      <c r="A398" s="54" t="s">
        <v>42</v>
      </c>
      <c r="B398" s="54">
        <v>0</v>
      </c>
      <c r="C398" s="55" t="s">
        <v>43</v>
      </c>
      <c r="D398" s="54">
        <v>35410002444</v>
      </c>
      <c r="E398" s="54" t="s">
        <v>276</v>
      </c>
      <c r="F398" s="55" t="s">
        <v>1067</v>
      </c>
      <c r="G398" s="56">
        <v>5</v>
      </c>
      <c r="H398" s="56">
        <v>5</v>
      </c>
      <c r="I398" s="56">
        <v>0</v>
      </c>
      <c r="J398" s="57" t="str">
        <f>Tableau1[[#This Row],[Code Article Laboratoire]]&amp;Tableau1[[#This Row],[Magasin]]</f>
        <v>099.0176Disponible</v>
      </c>
      <c r="K398" s="56">
        <v>0</v>
      </c>
      <c r="L398" s="56">
        <v>0</v>
      </c>
      <c r="M398" s="56">
        <v>0</v>
      </c>
      <c r="N398" s="56">
        <v>0</v>
      </c>
      <c r="O398" s="56">
        <v>0</v>
      </c>
      <c r="P398" s="56">
        <v>0</v>
      </c>
      <c r="Q398" s="56">
        <v>0</v>
      </c>
      <c r="R398" s="56">
        <v>0</v>
      </c>
      <c r="S398" s="56">
        <v>0</v>
      </c>
      <c r="T398" s="56">
        <v>0</v>
      </c>
    </row>
    <row r="399" spans="1:20" ht="12" customHeight="1" x14ac:dyDescent="0.2">
      <c r="A399" s="54" t="s">
        <v>42</v>
      </c>
      <c r="B399" s="54">
        <v>0</v>
      </c>
      <c r="C399" s="55" t="s">
        <v>43</v>
      </c>
      <c r="D399" s="54">
        <v>35410004721</v>
      </c>
      <c r="E399" s="54" t="s">
        <v>277</v>
      </c>
      <c r="F399" s="55" t="s">
        <v>1068</v>
      </c>
      <c r="G399" s="56">
        <v>24</v>
      </c>
      <c r="H399" s="56">
        <v>24</v>
      </c>
      <c r="I399" s="56">
        <v>0</v>
      </c>
      <c r="J399" s="57" t="str">
        <f>Tableau1[[#This Row],[Code Article Laboratoire]]&amp;Tableau1[[#This Row],[Magasin]]</f>
        <v>099.0219Disponible</v>
      </c>
      <c r="K399" s="56">
        <v>0</v>
      </c>
      <c r="L399" s="56">
        <v>0</v>
      </c>
      <c r="M399" s="56">
        <v>0</v>
      </c>
      <c r="N399" s="56">
        <v>0</v>
      </c>
      <c r="O399" s="56">
        <v>0</v>
      </c>
      <c r="P399" s="56">
        <v>0</v>
      </c>
      <c r="Q399" s="56">
        <v>0</v>
      </c>
      <c r="R399" s="56">
        <v>0</v>
      </c>
      <c r="S399" s="56">
        <v>0</v>
      </c>
      <c r="T399" s="56">
        <v>0</v>
      </c>
    </row>
    <row r="400" spans="1:20" ht="12" customHeight="1" x14ac:dyDescent="0.2">
      <c r="A400" s="54" t="s">
        <v>42</v>
      </c>
      <c r="B400" s="54">
        <v>0</v>
      </c>
      <c r="C400" s="55" t="s">
        <v>43</v>
      </c>
      <c r="D400" s="54">
        <v>35410006023</v>
      </c>
      <c r="E400" s="54" t="s">
        <v>278</v>
      </c>
      <c r="F400" s="55" t="s">
        <v>1069</v>
      </c>
      <c r="G400" s="56">
        <v>2</v>
      </c>
      <c r="H400" s="56">
        <v>2</v>
      </c>
      <c r="I400" s="56">
        <v>0</v>
      </c>
      <c r="J400" s="57" t="str">
        <f>Tableau1[[#This Row],[Code Article Laboratoire]]&amp;Tableau1[[#This Row],[Magasin]]</f>
        <v>099.0257Disponible</v>
      </c>
      <c r="K400" s="56">
        <v>0</v>
      </c>
      <c r="L400" s="56">
        <v>0</v>
      </c>
      <c r="M400" s="56">
        <v>0</v>
      </c>
      <c r="N400" s="56">
        <v>0</v>
      </c>
      <c r="O400" s="56">
        <v>0</v>
      </c>
      <c r="P400" s="56">
        <v>0</v>
      </c>
      <c r="Q400" s="56">
        <v>0</v>
      </c>
      <c r="R400" s="56">
        <v>0</v>
      </c>
      <c r="S400" s="56">
        <v>0</v>
      </c>
      <c r="T400" s="56">
        <v>0</v>
      </c>
    </row>
    <row r="401" spans="1:20" ht="12" customHeight="1" x14ac:dyDescent="0.2">
      <c r="A401" s="54" t="s">
        <v>42</v>
      </c>
      <c r="B401" s="54">
        <v>0</v>
      </c>
      <c r="C401" s="55" t="s">
        <v>43</v>
      </c>
      <c r="D401" s="54">
        <v>35410006924</v>
      </c>
      <c r="E401" s="54" t="s">
        <v>279</v>
      </c>
      <c r="F401" s="55" t="s">
        <v>1070</v>
      </c>
      <c r="G401" s="56">
        <v>510</v>
      </c>
      <c r="H401" s="56">
        <v>510</v>
      </c>
      <c r="I401" s="56">
        <v>0</v>
      </c>
      <c r="J401" s="57" t="str">
        <f>Tableau1[[#This Row],[Code Article Laboratoire]]&amp;Tableau1[[#This Row],[Magasin]]</f>
        <v>099.0260Disponible</v>
      </c>
      <c r="K401" s="56">
        <v>0</v>
      </c>
      <c r="L401" s="56">
        <v>0</v>
      </c>
      <c r="M401" s="56">
        <v>0</v>
      </c>
      <c r="N401" s="56">
        <v>0</v>
      </c>
      <c r="O401" s="56">
        <v>0</v>
      </c>
      <c r="P401" s="56">
        <v>0</v>
      </c>
      <c r="Q401" s="56">
        <v>0</v>
      </c>
      <c r="R401" s="56">
        <v>0</v>
      </c>
      <c r="S401" s="56">
        <v>0</v>
      </c>
      <c r="T401" s="56">
        <v>0</v>
      </c>
    </row>
    <row r="402" spans="1:20" ht="12" customHeight="1" x14ac:dyDescent="0.2">
      <c r="A402" s="54" t="s">
        <v>42</v>
      </c>
      <c r="B402" s="54">
        <v>0</v>
      </c>
      <c r="C402" s="55" t="s">
        <v>43</v>
      </c>
      <c r="D402" s="54">
        <v>35410002451</v>
      </c>
      <c r="E402" s="54" t="s">
        <v>280</v>
      </c>
      <c r="F402" s="55" t="s">
        <v>1071</v>
      </c>
      <c r="G402" s="56">
        <v>8</v>
      </c>
      <c r="H402" s="56">
        <v>8</v>
      </c>
      <c r="I402" s="56">
        <v>0</v>
      </c>
      <c r="J402" s="57" t="str">
        <f>Tableau1[[#This Row],[Code Article Laboratoire]]&amp;Tableau1[[#This Row],[Magasin]]</f>
        <v>099.0270Disponible</v>
      </c>
      <c r="K402" s="56">
        <v>0</v>
      </c>
      <c r="L402" s="56">
        <v>0</v>
      </c>
      <c r="M402" s="56">
        <v>0</v>
      </c>
      <c r="N402" s="56">
        <v>0</v>
      </c>
      <c r="O402" s="56">
        <v>0</v>
      </c>
      <c r="P402" s="56">
        <v>0</v>
      </c>
      <c r="Q402" s="56">
        <v>0</v>
      </c>
      <c r="R402" s="56">
        <v>0</v>
      </c>
      <c r="S402" s="56">
        <v>0</v>
      </c>
      <c r="T402" s="56">
        <v>0</v>
      </c>
    </row>
    <row r="403" spans="1:20" ht="12" customHeight="1" x14ac:dyDescent="0.2">
      <c r="A403" s="54" t="s">
        <v>42</v>
      </c>
      <c r="B403" s="54">
        <v>52</v>
      </c>
      <c r="C403" s="55" t="s">
        <v>45</v>
      </c>
      <c r="D403" s="54">
        <v>35410002469</v>
      </c>
      <c r="E403" s="54" t="s">
        <v>281</v>
      </c>
      <c r="F403" s="55" t="s">
        <v>1072</v>
      </c>
      <c r="G403" s="56">
        <v>1</v>
      </c>
      <c r="H403" s="56">
        <v>1</v>
      </c>
      <c r="I403" s="56">
        <v>0</v>
      </c>
      <c r="J403" s="57" t="str">
        <f>Tableau1[[#This Row],[Code Article Laboratoire]]&amp;Tableau1[[#This Row],[Magasin]]</f>
        <v xml:space="preserve">099.0271Retour Attente Destruction    </v>
      </c>
      <c r="K403" s="56">
        <v>0</v>
      </c>
      <c r="L403" s="56">
        <v>0</v>
      </c>
      <c r="M403" s="56">
        <v>0</v>
      </c>
      <c r="N403" s="56">
        <v>0</v>
      </c>
      <c r="O403" s="56">
        <v>0</v>
      </c>
      <c r="P403" s="56">
        <v>0</v>
      </c>
      <c r="Q403" s="56">
        <v>0</v>
      </c>
      <c r="R403" s="56">
        <v>0</v>
      </c>
      <c r="S403" s="56">
        <v>0</v>
      </c>
      <c r="T403" s="56">
        <v>0</v>
      </c>
    </row>
    <row r="404" spans="1:20" ht="12" customHeight="1" x14ac:dyDescent="0.2">
      <c r="A404" s="54" t="s">
        <v>42</v>
      </c>
      <c r="B404" s="54">
        <v>0</v>
      </c>
      <c r="C404" s="55" t="s">
        <v>43</v>
      </c>
      <c r="D404" s="54">
        <v>35410002469</v>
      </c>
      <c r="E404" s="54" t="s">
        <v>281</v>
      </c>
      <c r="F404" s="55" t="s">
        <v>1073</v>
      </c>
      <c r="G404" s="56">
        <v>10</v>
      </c>
      <c r="H404" s="56">
        <v>10</v>
      </c>
      <c r="I404" s="56">
        <v>0</v>
      </c>
      <c r="J404" s="57" t="str">
        <f>Tableau1[[#This Row],[Code Article Laboratoire]]&amp;Tableau1[[#This Row],[Magasin]]</f>
        <v>099.0271Disponible</v>
      </c>
      <c r="K404" s="56">
        <v>0</v>
      </c>
      <c r="L404" s="56">
        <v>0</v>
      </c>
      <c r="M404" s="56">
        <v>0</v>
      </c>
      <c r="N404" s="56">
        <v>0</v>
      </c>
      <c r="O404" s="56">
        <v>0</v>
      </c>
      <c r="P404" s="56">
        <v>0</v>
      </c>
      <c r="Q404" s="56">
        <v>0</v>
      </c>
      <c r="R404" s="56">
        <v>0</v>
      </c>
      <c r="S404" s="56">
        <v>0</v>
      </c>
      <c r="T404" s="56">
        <v>0</v>
      </c>
    </row>
    <row r="405" spans="1:20" ht="12" customHeight="1" x14ac:dyDescent="0.2">
      <c r="A405" s="54" t="s">
        <v>42</v>
      </c>
      <c r="B405" s="54">
        <v>52</v>
      </c>
      <c r="C405" s="55" t="s">
        <v>45</v>
      </c>
      <c r="D405" s="54">
        <v>35410002477</v>
      </c>
      <c r="E405" s="54" t="s">
        <v>282</v>
      </c>
      <c r="F405" s="55" t="s">
        <v>1074</v>
      </c>
      <c r="G405" s="56">
        <v>8</v>
      </c>
      <c r="H405" s="56">
        <v>8</v>
      </c>
      <c r="I405" s="56">
        <v>0</v>
      </c>
      <c r="J405" s="57" t="str">
        <f>Tableau1[[#This Row],[Code Article Laboratoire]]&amp;Tableau1[[#This Row],[Magasin]]</f>
        <v xml:space="preserve">099.0275Retour Attente Destruction    </v>
      </c>
      <c r="K405" s="56">
        <v>0</v>
      </c>
      <c r="L405" s="56">
        <v>0</v>
      </c>
      <c r="M405" s="56">
        <v>0</v>
      </c>
      <c r="N405" s="56">
        <v>0</v>
      </c>
      <c r="O405" s="56">
        <v>0</v>
      </c>
      <c r="P405" s="56">
        <v>0</v>
      </c>
      <c r="Q405" s="56">
        <v>0</v>
      </c>
      <c r="R405" s="56">
        <v>0</v>
      </c>
      <c r="S405" s="56">
        <v>0</v>
      </c>
      <c r="T405" s="56">
        <v>0</v>
      </c>
    </row>
    <row r="406" spans="1:20" ht="12" customHeight="1" x14ac:dyDescent="0.2">
      <c r="A406" s="54" t="s">
        <v>42</v>
      </c>
      <c r="B406" s="54">
        <v>0</v>
      </c>
      <c r="C406" s="55" t="s">
        <v>43</v>
      </c>
      <c r="D406" s="54">
        <v>35410002477</v>
      </c>
      <c r="E406" s="54" t="s">
        <v>282</v>
      </c>
      <c r="F406" s="55" t="s">
        <v>1075</v>
      </c>
      <c r="G406" s="56">
        <v>3</v>
      </c>
      <c r="H406" s="56">
        <v>9</v>
      </c>
      <c r="I406" s="56">
        <v>0</v>
      </c>
      <c r="J406" s="57" t="str">
        <f>Tableau1[[#This Row],[Code Article Laboratoire]]&amp;Tableau1[[#This Row],[Magasin]]</f>
        <v>099.0275Disponible</v>
      </c>
      <c r="K406" s="56">
        <v>0</v>
      </c>
      <c r="L406" s="56">
        <v>0</v>
      </c>
      <c r="M406" s="56">
        <v>6</v>
      </c>
      <c r="N406" s="56">
        <v>0</v>
      </c>
      <c r="O406" s="56">
        <v>0</v>
      </c>
      <c r="P406" s="56">
        <v>0</v>
      </c>
      <c r="Q406" s="56">
        <v>0</v>
      </c>
      <c r="R406" s="56">
        <v>0</v>
      </c>
      <c r="S406" s="56">
        <v>0</v>
      </c>
      <c r="T406" s="56">
        <v>0</v>
      </c>
    </row>
    <row r="407" spans="1:20" ht="12" customHeight="1" x14ac:dyDescent="0.2">
      <c r="A407" s="54" t="s">
        <v>42</v>
      </c>
      <c r="B407" s="54">
        <v>0</v>
      </c>
      <c r="C407" s="55" t="s">
        <v>43</v>
      </c>
      <c r="D407" s="54">
        <v>35410006478</v>
      </c>
      <c r="E407" s="54" t="s">
        <v>283</v>
      </c>
      <c r="F407" s="55" t="s">
        <v>1076</v>
      </c>
      <c r="G407" s="56">
        <v>4</v>
      </c>
      <c r="H407" s="56">
        <v>4</v>
      </c>
      <c r="I407" s="56">
        <v>0</v>
      </c>
      <c r="J407" s="57" t="str">
        <f>Tableau1[[#This Row],[Code Article Laboratoire]]&amp;Tableau1[[#This Row],[Magasin]]</f>
        <v>099.0307Disponible</v>
      </c>
      <c r="K407" s="56">
        <v>0</v>
      </c>
      <c r="L407" s="56">
        <v>0</v>
      </c>
      <c r="M407" s="56">
        <v>0</v>
      </c>
      <c r="N407" s="56">
        <v>0</v>
      </c>
      <c r="O407" s="56">
        <v>0</v>
      </c>
      <c r="P407" s="56">
        <v>0</v>
      </c>
      <c r="Q407" s="56">
        <v>0</v>
      </c>
      <c r="R407" s="56">
        <v>0</v>
      </c>
      <c r="S407" s="56">
        <v>0</v>
      </c>
      <c r="T407" s="56">
        <v>0</v>
      </c>
    </row>
    <row r="408" spans="1:20" ht="12" customHeight="1" x14ac:dyDescent="0.2">
      <c r="A408" s="54" t="s">
        <v>42</v>
      </c>
      <c r="B408" s="54">
        <v>0</v>
      </c>
      <c r="C408" s="55" t="s">
        <v>43</v>
      </c>
      <c r="D408" s="54">
        <v>35410004796</v>
      </c>
      <c r="E408" s="54" t="s">
        <v>284</v>
      </c>
      <c r="F408" s="55" t="s">
        <v>1077</v>
      </c>
      <c r="G408" s="56">
        <v>4</v>
      </c>
      <c r="H408" s="56">
        <v>4</v>
      </c>
      <c r="I408" s="56">
        <v>0</v>
      </c>
      <c r="J408" s="57" t="str">
        <f>Tableau1[[#This Row],[Code Article Laboratoire]]&amp;Tableau1[[#This Row],[Magasin]]</f>
        <v>099.0311Disponible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6">
        <v>0</v>
      </c>
      <c r="Q408" s="56">
        <v>0</v>
      </c>
      <c r="R408" s="56">
        <v>0</v>
      </c>
      <c r="S408" s="56">
        <v>0</v>
      </c>
      <c r="T408" s="56">
        <v>0</v>
      </c>
    </row>
    <row r="409" spans="1:20" ht="12" customHeight="1" x14ac:dyDescent="0.2">
      <c r="A409" s="54" t="s">
        <v>42</v>
      </c>
      <c r="B409" s="54">
        <v>0</v>
      </c>
      <c r="C409" s="55" t="s">
        <v>43</v>
      </c>
      <c r="D409" s="54">
        <v>35410004911</v>
      </c>
      <c r="E409" s="54" t="s">
        <v>285</v>
      </c>
      <c r="F409" s="55" t="s">
        <v>1078</v>
      </c>
      <c r="G409" s="56">
        <v>5</v>
      </c>
      <c r="H409" s="56">
        <v>5</v>
      </c>
      <c r="I409" s="56">
        <v>0</v>
      </c>
      <c r="J409" s="57" t="str">
        <f>Tableau1[[#This Row],[Code Article Laboratoire]]&amp;Tableau1[[#This Row],[Magasin]]</f>
        <v>099.0315Disponible</v>
      </c>
      <c r="K409" s="56">
        <v>0</v>
      </c>
      <c r="L409" s="56">
        <v>0</v>
      </c>
      <c r="M409" s="56">
        <v>0</v>
      </c>
      <c r="N409" s="56">
        <v>0</v>
      </c>
      <c r="O409" s="56">
        <v>0</v>
      </c>
      <c r="P409" s="56">
        <v>0</v>
      </c>
      <c r="Q409" s="56">
        <v>0</v>
      </c>
      <c r="R409" s="56">
        <v>0</v>
      </c>
      <c r="S409" s="56">
        <v>0</v>
      </c>
      <c r="T409" s="56">
        <v>0</v>
      </c>
    </row>
    <row r="410" spans="1:20" ht="12" customHeight="1" x14ac:dyDescent="0.2">
      <c r="A410" s="54" t="s">
        <v>42</v>
      </c>
      <c r="B410" s="54">
        <v>0</v>
      </c>
      <c r="C410" s="55" t="s">
        <v>43</v>
      </c>
      <c r="D410" s="54">
        <v>35410005090</v>
      </c>
      <c r="E410" s="54" t="s">
        <v>286</v>
      </c>
      <c r="F410" s="55" t="s">
        <v>1079</v>
      </c>
      <c r="G410" s="56">
        <v>1</v>
      </c>
      <c r="H410" s="56">
        <v>1</v>
      </c>
      <c r="I410" s="56">
        <v>0</v>
      </c>
      <c r="J410" s="57" t="str">
        <f>Tableau1[[#This Row],[Code Article Laboratoire]]&amp;Tableau1[[#This Row],[Magasin]]</f>
        <v>099.0319Disponible</v>
      </c>
      <c r="K410" s="56">
        <v>0</v>
      </c>
      <c r="L410" s="56">
        <v>0</v>
      </c>
      <c r="M410" s="56">
        <v>0</v>
      </c>
      <c r="N410" s="56">
        <v>0</v>
      </c>
      <c r="O410" s="56">
        <v>0</v>
      </c>
      <c r="P410" s="56">
        <v>0</v>
      </c>
      <c r="Q410" s="56">
        <v>0</v>
      </c>
      <c r="R410" s="56">
        <v>0</v>
      </c>
      <c r="S410" s="56">
        <v>0</v>
      </c>
      <c r="T410" s="56">
        <v>0</v>
      </c>
    </row>
    <row r="411" spans="1:20" ht="12" customHeight="1" x14ac:dyDescent="0.2">
      <c r="A411" s="54" t="s">
        <v>42</v>
      </c>
      <c r="B411" s="54">
        <v>0</v>
      </c>
      <c r="C411" s="55" t="s">
        <v>43</v>
      </c>
      <c r="D411" s="54">
        <v>35410005108</v>
      </c>
      <c r="E411" s="54" t="s">
        <v>287</v>
      </c>
      <c r="F411" s="55" t="s">
        <v>1080</v>
      </c>
      <c r="G411" s="56">
        <v>2</v>
      </c>
      <c r="H411" s="56">
        <v>2</v>
      </c>
      <c r="I411" s="56">
        <v>0</v>
      </c>
      <c r="J411" s="57" t="str">
        <f>Tableau1[[#This Row],[Code Article Laboratoire]]&amp;Tableau1[[#This Row],[Magasin]]</f>
        <v>099.0322Disponible</v>
      </c>
      <c r="K411" s="56">
        <v>0</v>
      </c>
      <c r="L411" s="56">
        <v>0</v>
      </c>
      <c r="M411" s="56">
        <v>0</v>
      </c>
      <c r="N411" s="56">
        <v>0</v>
      </c>
      <c r="O411" s="56">
        <v>0</v>
      </c>
      <c r="P411" s="56">
        <v>0</v>
      </c>
      <c r="Q411" s="56">
        <v>0</v>
      </c>
      <c r="R411" s="56">
        <v>0</v>
      </c>
      <c r="S411" s="56">
        <v>0</v>
      </c>
      <c r="T411" s="56">
        <v>0</v>
      </c>
    </row>
    <row r="412" spans="1:20" ht="12" customHeight="1" x14ac:dyDescent="0.2">
      <c r="A412" s="54" t="s">
        <v>42</v>
      </c>
      <c r="B412" s="54">
        <v>0</v>
      </c>
      <c r="C412" s="55" t="s">
        <v>43</v>
      </c>
      <c r="D412" s="54">
        <v>35410004804</v>
      </c>
      <c r="E412" s="54" t="s">
        <v>288</v>
      </c>
      <c r="F412" s="55" t="s">
        <v>1081</v>
      </c>
      <c r="G412" s="56">
        <v>2</v>
      </c>
      <c r="H412" s="56">
        <v>2</v>
      </c>
      <c r="I412" s="56">
        <v>0</v>
      </c>
      <c r="J412" s="57" t="str">
        <f>Tableau1[[#This Row],[Code Article Laboratoire]]&amp;Tableau1[[#This Row],[Magasin]]</f>
        <v>099.0323Disponible</v>
      </c>
      <c r="K412" s="56">
        <v>0</v>
      </c>
      <c r="L412" s="56">
        <v>0</v>
      </c>
      <c r="M412" s="56">
        <v>0</v>
      </c>
      <c r="N412" s="56">
        <v>0</v>
      </c>
      <c r="O412" s="56">
        <v>0</v>
      </c>
      <c r="P412" s="56">
        <v>0</v>
      </c>
      <c r="Q412" s="56">
        <v>0</v>
      </c>
      <c r="R412" s="56">
        <v>0</v>
      </c>
      <c r="S412" s="56">
        <v>0</v>
      </c>
      <c r="T412" s="56">
        <v>0</v>
      </c>
    </row>
    <row r="413" spans="1:20" ht="12" customHeight="1" x14ac:dyDescent="0.2">
      <c r="A413" s="54" t="s">
        <v>42</v>
      </c>
      <c r="B413" s="54">
        <v>0</v>
      </c>
      <c r="C413" s="55" t="s">
        <v>43</v>
      </c>
      <c r="D413" s="54">
        <v>35410002501</v>
      </c>
      <c r="E413" s="54" t="s">
        <v>289</v>
      </c>
      <c r="F413" s="55" t="s">
        <v>1082</v>
      </c>
      <c r="G413" s="56">
        <v>1</v>
      </c>
      <c r="H413" s="56">
        <v>1</v>
      </c>
      <c r="I413" s="56">
        <v>0</v>
      </c>
      <c r="J413" s="57" t="str">
        <f>Tableau1[[#This Row],[Code Article Laboratoire]]&amp;Tableau1[[#This Row],[Magasin]]</f>
        <v>099.0326Disponible</v>
      </c>
      <c r="K413" s="56">
        <v>0</v>
      </c>
      <c r="L413" s="56">
        <v>0</v>
      </c>
      <c r="M413" s="56">
        <v>0</v>
      </c>
      <c r="N413" s="56">
        <v>0</v>
      </c>
      <c r="O413" s="56">
        <v>0</v>
      </c>
      <c r="P413" s="56">
        <v>0</v>
      </c>
      <c r="Q413" s="56">
        <v>0</v>
      </c>
      <c r="R413" s="56">
        <v>0</v>
      </c>
      <c r="S413" s="56">
        <v>0</v>
      </c>
      <c r="T413" s="56">
        <v>0</v>
      </c>
    </row>
    <row r="414" spans="1:20" ht="12" customHeight="1" x14ac:dyDescent="0.2">
      <c r="A414" s="54" t="s">
        <v>42</v>
      </c>
      <c r="B414" s="54">
        <v>0</v>
      </c>
      <c r="C414" s="55" t="s">
        <v>43</v>
      </c>
      <c r="D414" s="54">
        <v>35410006247</v>
      </c>
      <c r="E414" s="54" t="s">
        <v>290</v>
      </c>
      <c r="F414" s="55" t="s">
        <v>1083</v>
      </c>
      <c r="G414" s="56">
        <v>6</v>
      </c>
      <c r="H414" s="56">
        <v>6</v>
      </c>
      <c r="I414" s="56">
        <v>0</v>
      </c>
      <c r="J414" s="57" t="str">
        <f>Tableau1[[#This Row],[Code Article Laboratoire]]&amp;Tableau1[[#This Row],[Magasin]]</f>
        <v>099.0328Disponible</v>
      </c>
      <c r="K414" s="56">
        <v>0</v>
      </c>
      <c r="L414" s="56">
        <v>0</v>
      </c>
      <c r="M414" s="56">
        <v>0</v>
      </c>
      <c r="N414" s="56">
        <v>0</v>
      </c>
      <c r="O414" s="56">
        <v>0</v>
      </c>
      <c r="P414" s="56">
        <v>0</v>
      </c>
      <c r="Q414" s="56">
        <v>0</v>
      </c>
      <c r="R414" s="56">
        <v>0</v>
      </c>
      <c r="S414" s="56">
        <v>0</v>
      </c>
      <c r="T414" s="56">
        <v>0</v>
      </c>
    </row>
    <row r="415" spans="1:20" ht="12" customHeight="1" x14ac:dyDescent="0.2">
      <c r="A415" s="54" t="s">
        <v>42</v>
      </c>
      <c r="B415" s="54">
        <v>0</v>
      </c>
      <c r="C415" s="55" t="s">
        <v>43</v>
      </c>
      <c r="D415" s="54">
        <v>35410004929</v>
      </c>
      <c r="E415" s="54" t="s">
        <v>291</v>
      </c>
      <c r="F415" s="55" t="s">
        <v>1084</v>
      </c>
      <c r="G415" s="56">
        <v>10</v>
      </c>
      <c r="H415" s="56">
        <v>10</v>
      </c>
      <c r="I415" s="56">
        <v>0</v>
      </c>
      <c r="J415" s="57" t="str">
        <f>Tableau1[[#This Row],[Code Article Laboratoire]]&amp;Tableau1[[#This Row],[Magasin]]</f>
        <v>099.0332Disponible</v>
      </c>
      <c r="K415" s="56">
        <v>0</v>
      </c>
      <c r="L415" s="56">
        <v>0</v>
      </c>
      <c r="M415" s="56">
        <v>0</v>
      </c>
      <c r="N415" s="56">
        <v>0</v>
      </c>
      <c r="O415" s="56">
        <v>0</v>
      </c>
      <c r="P415" s="56">
        <v>0</v>
      </c>
      <c r="Q415" s="56">
        <v>0</v>
      </c>
      <c r="R415" s="56">
        <v>0</v>
      </c>
      <c r="S415" s="56">
        <v>0</v>
      </c>
      <c r="T415" s="56">
        <v>0</v>
      </c>
    </row>
    <row r="416" spans="1:20" ht="12" customHeight="1" x14ac:dyDescent="0.2">
      <c r="A416" s="54" t="s">
        <v>42</v>
      </c>
      <c r="B416" s="54">
        <v>0</v>
      </c>
      <c r="C416" s="55" t="s">
        <v>43</v>
      </c>
      <c r="D416" s="54">
        <v>35410002519</v>
      </c>
      <c r="E416" s="54" t="s">
        <v>292</v>
      </c>
      <c r="F416" s="55" t="s">
        <v>1085</v>
      </c>
      <c r="G416" s="56">
        <v>3</v>
      </c>
      <c r="H416" s="56">
        <v>3</v>
      </c>
      <c r="I416" s="56">
        <v>0</v>
      </c>
      <c r="J416" s="57" t="str">
        <f>Tableau1[[#This Row],[Code Article Laboratoire]]&amp;Tableau1[[#This Row],[Magasin]]</f>
        <v>099.0343Disponible</v>
      </c>
      <c r="K416" s="56">
        <v>0</v>
      </c>
      <c r="L416" s="56">
        <v>0</v>
      </c>
      <c r="M416" s="56">
        <v>0</v>
      </c>
      <c r="N416" s="56">
        <v>0</v>
      </c>
      <c r="O416" s="56">
        <v>0</v>
      </c>
      <c r="P416" s="56">
        <v>0</v>
      </c>
      <c r="Q416" s="56">
        <v>0</v>
      </c>
      <c r="R416" s="56">
        <v>0</v>
      </c>
      <c r="S416" s="56">
        <v>0</v>
      </c>
      <c r="T416" s="56">
        <v>0</v>
      </c>
    </row>
    <row r="417" spans="1:20" ht="12" customHeight="1" x14ac:dyDescent="0.2">
      <c r="A417" s="54" t="s">
        <v>42</v>
      </c>
      <c r="B417" s="54">
        <v>0</v>
      </c>
      <c r="C417" s="55" t="s">
        <v>43</v>
      </c>
      <c r="D417" s="54">
        <v>35410002535</v>
      </c>
      <c r="E417" s="54" t="s">
        <v>293</v>
      </c>
      <c r="F417" s="55" t="s">
        <v>1086</v>
      </c>
      <c r="G417" s="56">
        <v>2</v>
      </c>
      <c r="H417" s="56">
        <v>2</v>
      </c>
      <c r="I417" s="56">
        <v>0</v>
      </c>
      <c r="J417" s="57" t="str">
        <f>Tableau1[[#This Row],[Code Article Laboratoire]]&amp;Tableau1[[#This Row],[Magasin]]</f>
        <v>099.0382Disponible</v>
      </c>
      <c r="K417" s="56">
        <v>0</v>
      </c>
      <c r="L417" s="56">
        <v>0</v>
      </c>
      <c r="M417" s="56">
        <v>0</v>
      </c>
      <c r="N417" s="56">
        <v>0</v>
      </c>
      <c r="O417" s="56">
        <v>0</v>
      </c>
      <c r="P417" s="56">
        <v>0</v>
      </c>
      <c r="Q417" s="56">
        <v>0</v>
      </c>
      <c r="R417" s="56">
        <v>0</v>
      </c>
      <c r="S417" s="56">
        <v>0</v>
      </c>
      <c r="T417" s="56">
        <v>0</v>
      </c>
    </row>
    <row r="418" spans="1:20" ht="12" customHeight="1" x14ac:dyDescent="0.2">
      <c r="A418" s="54" t="s">
        <v>42</v>
      </c>
      <c r="B418" s="54">
        <v>0</v>
      </c>
      <c r="C418" s="55" t="s">
        <v>43</v>
      </c>
      <c r="D418" s="54">
        <v>35410005025</v>
      </c>
      <c r="E418" s="54" t="s">
        <v>294</v>
      </c>
      <c r="F418" s="55" t="s">
        <v>1087</v>
      </c>
      <c r="G418" s="56">
        <v>8</v>
      </c>
      <c r="H418" s="56">
        <v>8</v>
      </c>
      <c r="I418" s="56">
        <v>0</v>
      </c>
      <c r="J418" s="57" t="str">
        <f>Tableau1[[#This Row],[Code Article Laboratoire]]&amp;Tableau1[[#This Row],[Magasin]]</f>
        <v>099.0398Disponible</v>
      </c>
      <c r="K418" s="56">
        <v>0</v>
      </c>
      <c r="L418" s="56">
        <v>0</v>
      </c>
      <c r="M418" s="56">
        <v>0</v>
      </c>
      <c r="N418" s="56">
        <v>0</v>
      </c>
      <c r="O418" s="56">
        <v>0</v>
      </c>
      <c r="P418" s="56">
        <v>0</v>
      </c>
      <c r="Q418" s="56">
        <v>0</v>
      </c>
      <c r="R418" s="56">
        <v>0</v>
      </c>
      <c r="S418" s="56">
        <v>0</v>
      </c>
      <c r="T418" s="56">
        <v>0</v>
      </c>
    </row>
    <row r="419" spans="1:20" ht="12" customHeight="1" x14ac:dyDescent="0.2">
      <c r="A419" s="54" t="s">
        <v>42</v>
      </c>
      <c r="B419" s="54">
        <v>0</v>
      </c>
      <c r="C419" s="55" t="s">
        <v>43</v>
      </c>
      <c r="D419" s="54">
        <v>35410007062</v>
      </c>
      <c r="E419" s="54" t="s">
        <v>295</v>
      </c>
      <c r="F419" s="55" t="s">
        <v>1088</v>
      </c>
      <c r="G419" s="56">
        <v>2</v>
      </c>
      <c r="H419" s="56">
        <v>2</v>
      </c>
      <c r="I419" s="56">
        <v>0</v>
      </c>
      <c r="J419" s="57" t="str">
        <f>Tableau1[[#This Row],[Code Article Laboratoire]]&amp;Tableau1[[#This Row],[Magasin]]</f>
        <v>100008ATSDisponible</v>
      </c>
      <c r="K419" s="56">
        <v>0</v>
      </c>
      <c r="L419" s="56">
        <v>0</v>
      </c>
      <c r="M419" s="56">
        <v>0</v>
      </c>
      <c r="N419" s="56">
        <v>0</v>
      </c>
      <c r="O419" s="56">
        <v>0</v>
      </c>
      <c r="P419" s="56">
        <v>0</v>
      </c>
      <c r="Q419" s="56">
        <v>0</v>
      </c>
      <c r="R419" s="56">
        <v>0</v>
      </c>
      <c r="S419" s="56">
        <v>0</v>
      </c>
      <c r="T419" s="56">
        <v>0</v>
      </c>
    </row>
    <row r="420" spans="1:20" ht="12" customHeight="1" x14ac:dyDescent="0.2">
      <c r="A420" s="54" t="s">
        <v>42</v>
      </c>
      <c r="B420" s="54">
        <v>0</v>
      </c>
      <c r="C420" s="55" t="s">
        <v>43</v>
      </c>
      <c r="D420" s="54">
        <v>35410007179</v>
      </c>
      <c r="E420" s="54" t="s">
        <v>296</v>
      </c>
      <c r="F420" s="55" t="s">
        <v>1089</v>
      </c>
      <c r="G420" s="56">
        <v>2</v>
      </c>
      <c r="H420" s="56">
        <v>3</v>
      </c>
      <c r="I420" s="56">
        <v>0</v>
      </c>
      <c r="J420" s="57" t="str">
        <f>Tableau1[[#This Row],[Code Article Laboratoire]]&amp;Tableau1[[#This Row],[Magasin]]</f>
        <v>100010ATSDisponible</v>
      </c>
      <c r="K420" s="56">
        <v>0</v>
      </c>
      <c r="L420" s="56">
        <v>0</v>
      </c>
      <c r="M420" s="56">
        <v>1</v>
      </c>
      <c r="N420" s="56">
        <v>0</v>
      </c>
      <c r="O420" s="56">
        <v>0</v>
      </c>
      <c r="P420" s="56">
        <v>0</v>
      </c>
      <c r="Q420" s="56">
        <v>0</v>
      </c>
      <c r="R420" s="56">
        <v>0</v>
      </c>
      <c r="S420" s="56">
        <v>0</v>
      </c>
      <c r="T420" s="56">
        <v>0</v>
      </c>
    </row>
    <row r="421" spans="1:20" ht="12" customHeight="1" x14ac:dyDescent="0.2">
      <c r="A421" s="54" t="s">
        <v>42</v>
      </c>
      <c r="B421" s="54">
        <v>0</v>
      </c>
      <c r="C421" s="55" t="s">
        <v>43</v>
      </c>
      <c r="D421" s="54">
        <v>35410007302</v>
      </c>
      <c r="E421" s="54" t="s">
        <v>297</v>
      </c>
      <c r="F421" s="55" t="s">
        <v>1090</v>
      </c>
      <c r="G421" s="56">
        <v>9</v>
      </c>
      <c r="H421" s="56">
        <v>9</v>
      </c>
      <c r="I421" s="56">
        <v>0</v>
      </c>
      <c r="J421" s="57" t="str">
        <f>Tableau1[[#This Row],[Code Article Laboratoire]]&amp;Tableau1[[#This Row],[Magasin]]</f>
        <v>100012ATSDisponible</v>
      </c>
      <c r="K421" s="56">
        <v>0</v>
      </c>
      <c r="L421" s="56">
        <v>0</v>
      </c>
      <c r="M421" s="56">
        <v>0</v>
      </c>
      <c r="N421" s="56">
        <v>0</v>
      </c>
      <c r="O421" s="56">
        <v>0</v>
      </c>
      <c r="P421" s="56">
        <v>0</v>
      </c>
      <c r="Q421" s="56">
        <v>0</v>
      </c>
      <c r="R421" s="56">
        <v>0</v>
      </c>
      <c r="S421" s="56">
        <v>0</v>
      </c>
      <c r="T421" s="56">
        <v>0</v>
      </c>
    </row>
    <row r="422" spans="1:20" ht="12" customHeight="1" x14ac:dyDescent="0.2">
      <c r="A422" s="54" t="s">
        <v>42</v>
      </c>
      <c r="B422" s="54">
        <v>0</v>
      </c>
      <c r="C422" s="55" t="s">
        <v>43</v>
      </c>
      <c r="D422" s="54">
        <v>35410007096</v>
      </c>
      <c r="E422" s="54" t="s">
        <v>298</v>
      </c>
      <c r="F422" s="55" t="s">
        <v>1091</v>
      </c>
      <c r="G422" s="56">
        <v>8</v>
      </c>
      <c r="H422" s="56">
        <v>8</v>
      </c>
      <c r="I422" s="56">
        <v>0</v>
      </c>
      <c r="J422" s="57" t="str">
        <f>Tableau1[[#This Row],[Code Article Laboratoire]]&amp;Tableau1[[#This Row],[Magasin]]</f>
        <v>100014ATSDisponible</v>
      </c>
      <c r="K422" s="56">
        <v>0</v>
      </c>
      <c r="L422" s="56">
        <v>0</v>
      </c>
      <c r="M422" s="56">
        <v>0</v>
      </c>
      <c r="N422" s="56">
        <v>0</v>
      </c>
      <c r="O422" s="56">
        <v>0</v>
      </c>
      <c r="P422" s="56">
        <v>0</v>
      </c>
      <c r="Q422" s="56">
        <v>0</v>
      </c>
      <c r="R422" s="56">
        <v>0</v>
      </c>
      <c r="S422" s="56">
        <v>0</v>
      </c>
      <c r="T422" s="56">
        <v>0</v>
      </c>
    </row>
    <row r="423" spans="1:20" ht="12" customHeight="1" x14ac:dyDescent="0.2">
      <c r="A423" s="54" t="s">
        <v>42</v>
      </c>
      <c r="B423" s="54">
        <v>0</v>
      </c>
      <c r="C423" s="55" t="s">
        <v>43</v>
      </c>
      <c r="D423" s="54">
        <v>35410007088</v>
      </c>
      <c r="E423" s="54" t="s">
        <v>299</v>
      </c>
      <c r="F423" s="55" t="s">
        <v>1092</v>
      </c>
      <c r="G423" s="56">
        <v>3</v>
      </c>
      <c r="H423" s="56">
        <v>3</v>
      </c>
      <c r="I423" s="56">
        <v>0</v>
      </c>
      <c r="J423" s="57" t="str">
        <f>Tableau1[[#This Row],[Code Article Laboratoire]]&amp;Tableau1[[#This Row],[Magasin]]</f>
        <v>100016ATSDisponible</v>
      </c>
      <c r="K423" s="56">
        <v>0</v>
      </c>
      <c r="L423" s="56">
        <v>0</v>
      </c>
      <c r="M423" s="56">
        <v>0</v>
      </c>
      <c r="N423" s="56">
        <v>0</v>
      </c>
      <c r="O423" s="56">
        <v>0</v>
      </c>
      <c r="P423" s="56">
        <v>0</v>
      </c>
      <c r="Q423" s="56">
        <v>0</v>
      </c>
      <c r="R423" s="56">
        <v>0</v>
      </c>
      <c r="S423" s="56">
        <v>0</v>
      </c>
      <c r="T423" s="56">
        <v>0</v>
      </c>
    </row>
    <row r="424" spans="1:20" ht="12" customHeight="1" x14ac:dyDescent="0.2">
      <c r="A424" s="54" t="s">
        <v>42</v>
      </c>
      <c r="B424" s="54">
        <v>0</v>
      </c>
      <c r="C424" s="55" t="s">
        <v>43</v>
      </c>
      <c r="D424" s="54">
        <v>35410007161</v>
      </c>
      <c r="E424" s="54" t="s">
        <v>300</v>
      </c>
      <c r="F424" s="55" t="s">
        <v>1093</v>
      </c>
      <c r="G424" s="56">
        <v>8</v>
      </c>
      <c r="H424" s="56">
        <v>8</v>
      </c>
      <c r="I424" s="56">
        <v>0</v>
      </c>
      <c r="J424" s="57" t="str">
        <f>Tableau1[[#This Row],[Code Article Laboratoire]]&amp;Tableau1[[#This Row],[Magasin]]</f>
        <v>100020ATSDisponible</v>
      </c>
      <c r="K424" s="56">
        <v>0</v>
      </c>
      <c r="L424" s="56">
        <v>0</v>
      </c>
      <c r="M424" s="56">
        <v>0</v>
      </c>
      <c r="N424" s="56">
        <v>0</v>
      </c>
      <c r="O424" s="56">
        <v>0</v>
      </c>
      <c r="P424" s="56">
        <v>0</v>
      </c>
      <c r="Q424" s="56">
        <v>0</v>
      </c>
      <c r="R424" s="56">
        <v>0</v>
      </c>
      <c r="S424" s="56">
        <v>0</v>
      </c>
      <c r="T424" s="56">
        <v>0</v>
      </c>
    </row>
    <row r="425" spans="1:20" ht="12" customHeight="1" x14ac:dyDescent="0.2">
      <c r="A425" s="54" t="s">
        <v>42</v>
      </c>
      <c r="B425" s="54">
        <v>0</v>
      </c>
      <c r="C425" s="55" t="s">
        <v>43</v>
      </c>
      <c r="D425" s="54">
        <v>35410007344</v>
      </c>
      <c r="E425" s="54" t="s">
        <v>301</v>
      </c>
      <c r="F425" s="55" t="s">
        <v>1094</v>
      </c>
      <c r="G425" s="56">
        <v>2</v>
      </c>
      <c r="H425" s="56">
        <v>2</v>
      </c>
      <c r="I425" s="56">
        <v>0</v>
      </c>
      <c r="J425" s="57" t="str">
        <f>Tableau1[[#This Row],[Code Article Laboratoire]]&amp;Tableau1[[#This Row],[Magasin]]</f>
        <v>100020SDisponible</v>
      </c>
      <c r="K425" s="56">
        <v>0</v>
      </c>
      <c r="L425" s="56">
        <v>0</v>
      </c>
      <c r="M425" s="56">
        <v>0</v>
      </c>
      <c r="N425" s="56">
        <v>0</v>
      </c>
      <c r="O425" s="56">
        <v>0</v>
      </c>
      <c r="P425" s="56">
        <v>0</v>
      </c>
      <c r="Q425" s="56">
        <v>0</v>
      </c>
      <c r="R425" s="56">
        <v>0</v>
      </c>
      <c r="S425" s="56">
        <v>0</v>
      </c>
      <c r="T425" s="56">
        <v>0</v>
      </c>
    </row>
    <row r="426" spans="1:20" ht="12" customHeight="1" x14ac:dyDescent="0.2">
      <c r="A426" s="54" t="s">
        <v>42</v>
      </c>
      <c r="B426" s="54">
        <v>0</v>
      </c>
      <c r="C426" s="55" t="s">
        <v>43</v>
      </c>
      <c r="D426" s="54">
        <v>35410007070</v>
      </c>
      <c r="E426" s="54" t="s">
        <v>302</v>
      </c>
      <c r="F426" s="55" t="s">
        <v>1095</v>
      </c>
      <c r="G426" s="56">
        <v>8</v>
      </c>
      <c r="H426" s="56">
        <v>8</v>
      </c>
      <c r="I426" s="56">
        <v>0</v>
      </c>
      <c r="J426" s="57" t="str">
        <f>Tableau1[[#This Row],[Code Article Laboratoire]]&amp;Tableau1[[#This Row],[Magasin]]</f>
        <v>100024ATSDisponible</v>
      </c>
      <c r="K426" s="56">
        <v>0</v>
      </c>
      <c r="L426" s="56">
        <v>0</v>
      </c>
      <c r="M426" s="56">
        <v>0</v>
      </c>
      <c r="N426" s="56">
        <v>0</v>
      </c>
      <c r="O426" s="56">
        <v>0</v>
      </c>
      <c r="P426" s="56">
        <v>0</v>
      </c>
      <c r="Q426" s="56">
        <v>0</v>
      </c>
      <c r="R426" s="56">
        <v>0</v>
      </c>
      <c r="S426" s="56">
        <v>0</v>
      </c>
      <c r="T426" s="56">
        <v>0</v>
      </c>
    </row>
    <row r="427" spans="1:20" ht="12" customHeight="1" x14ac:dyDescent="0.2">
      <c r="A427" s="54" t="s">
        <v>42</v>
      </c>
      <c r="B427" s="54">
        <v>0</v>
      </c>
      <c r="C427" s="55" t="s">
        <v>43</v>
      </c>
      <c r="D427" s="54">
        <v>35410007351</v>
      </c>
      <c r="E427" s="54" t="s">
        <v>303</v>
      </c>
      <c r="F427" s="55" t="s">
        <v>1096</v>
      </c>
      <c r="G427" s="56">
        <v>2</v>
      </c>
      <c r="H427" s="56">
        <v>2</v>
      </c>
      <c r="I427" s="56">
        <v>0</v>
      </c>
      <c r="J427" s="57" t="str">
        <f>Tableau1[[#This Row],[Code Article Laboratoire]]&amp;Tableau1[[#This Row],[Magasin]]</f>
        <v>100024SDisponible</v>
      </c>
      <c r="K427" s="56">
        <v>0</v>
      </c>
      <c r="L427" s="56">
        <v>0</v>
      </c>
      <c r="M427" s="56">
        <v>0</v>
      </c>
      <c r="N427" s="56">
        <v>0</v>
      </c>
      <c r="O427" s="56">
        <v>0</v>
      </c>
      <c r="P427" s="56">
        <v>0</v>
      </c>
      <c r="Q427" s="56">
        <v>0</v>
      </c>
      <c r="R427" s="56">
        <v>0</v>
      </c>
      <c r="S427" s="56">
        <v>0</v>
      </c>
      <c r="T427" s="56">
        <v>0</v>
      </c>
    </row>
    <row r="428" spans="1:20" ht="12" customHeight="1" x14ac:dyDescent="0.2">
      <c r="A428" s="54" t="s">
        <v>42</v>
      </c>
      <c r="B428" s="54">
        <v>0</v>
      </c>
      <c r="C428" s="55" t="s">
        <v>43</v>
      </c>
      <c r="D428" s="54">
        <v>35410007153</v>
      </c>
      <c r="E428" s="54" t="s">
        <v>304</v>
      </c>
      <c r="F428" s="55" t="s">
        <v>1097</v>
      </c>
      <c r="G428" s="56">
        <v>2</v>
      </c>
      <c r="H428" s="56">
        <v>2</v>
      </c>
      <c r="I428" s="56">
        <v>0</v>
      </c>
      <c r="J428" s="57" t="str">
        <f>Tableau1[[#This Row],[Code Article Laboratoire]]&amp;Tableau1[[#This Row],[Magasin]]</f>
        <v>100028ATSDisponible</v>
      </c>
      <c r="K428" s="56">
        <v>0</v>
      </c>
      <c r="L428" s="56">
        <v>0</v>
      </c>
      <c r="M428" s="56">
        <v>0</v>
      </c>
      <c r="N428" s="56">
        <v>0</v>
      </c>
      <c r="O428" s="56">
        <v>0</v>
      </c>
      <c r="P428" s="56">
        <v>0</v>
      </c>
      <c r="Q428" s="56">
        <v>0</v>
      </c>
      <c r="R428" s="56">
        <v>0</v>
      </c>
      <c r="S428" s="56">
        <v>0</v>
      </c>
      <c r="T428" s="56">
        <v>0</v>
      </c>
    </row>
    <row r="429" spans="1:20" ht="12" customHeight="1" x14ac:dyDescent="0.2">
      <c r="A429" s="54" t="s">
        <v>42</v>
      </c>
      <c r="B429" s="54">
        <v>0</v>
      </c>
      <c r="C429" s="55" t="s">
        <v>43</v>
      </c>
      <c r="D429" s="54">
        <v>35410007369</v>
      </c>
      <c r="E429" s="54" t="s">
        <v>305</v>
      </c>
      <c r="F429" s="55" t="s">
        <v>1098</v>
      </c>
      <c r="G429" s="56">
        <v>2</v>
      </c>
      <c r="H429" s="56">
        <v>2</v>
      </c>
      <c r="I429" s="56">
        <v>0</v>
      </c>
      <c r="J429" s="57" t="str">
        <f>Tableau1[[#This Row],[Code Article Laboratoire]]&amp;Tableau1[[#This Row],[Magasin]]</f>
        <v>100028SDisponible</v>
      </c>
      <c r="K429" s="56">
        <v>0</v>
      </c>
      <c r="L429" s="56">
        <v>0</v>
      </c>
      <c r="M429" s="56">
        <v>0</v>
      </c>
      <c r="N429" s="56">
        <v>0</v>
      </c>
      <c r="O429" s="56">
        <v>0</v>
      </c>
      <c r="P429" s="56">
        <v>0</v>
      </c>
      <c r="Q429" s="56">
        <v>0</v>
      </c>
      <c r="R429" s="56">
        <v>0</v>
      </c>
      <c r="S429" s="56">
        <v>0</v>
      </c>
      <c r="T429" s="56">
        <v>0</v>
      </c>
    </row>
    <row r="430" spans="1:20" ht="12" customHeight="1" x14ac:dyDescent="0.2">
      <c r="A430" s="54" t="s">
        <v>42</v>
      </c>
      <c r="B430" s="54">
        <v>0</v>
      </c>
      <c r="C430" s="55" t="s">
        <v>43</v>
      </c>
      <c r="D430" s="54">
        <v>35410007146</v>
      </c>
      <c r="E430" s="54" t="s">
        <v>306</v>
      </c>
      <c r="F430" s="55" t="s">
        <v>1099</v>
      </c>
      <c r="G430" s="56">
        <v>3</v>
      </c>
      <c r="H430" s="56">
        <v>3</v>
      </c>
      <c r="I430" s="56">
        <v>0</v>
      </c>
      <c r="J430" s="57" t="str">
        <f>Tableau1[[#This Row],[Code Article Laboratoire]]&amp;Tableau1[[#This Row],[Magasin]]</f>
        <v>100032ATSDisponible</v>
      </c>
      <c r="K430" s="56">
        <v>0</v>
      </c>
      <c r="L430" s="56">
        <v>0</v>
      </c>
      <c r="M430" s="56">
        <v>0</v>
      </c>
      <c r="N430" s="56">
        <v>0</v>
      </c>
      <c r="O430" s="56">
        <v>0</v>
      </c>
      <c r="P430" s="56">
        <v>0</v>
      </c>
      <c r="Q430" s="56">
        <v>0</v>
      </c>
      <c r="R430" s="56">
        <v>0</v>
      </c>
      <c r="S430" s="56">
        <v>0</v>
      </c>
      <c r="T430" s="56">
        <v>0</v>
      </c>
    </row>
    <row r="431" spans="1:20" ht="12" customHeight="1" x14ac:dyDescent="0.2">
      <c r="A431" s="54" t="s">
        <v>42</v>
      </c>
      <c r="B431" s="54">
        <v>0</v>
      </c>
      <c r="C431" s="55" t="s">
        <v>43</v>
      </c>
      <c r="D431" s="54">
        <v>35410007138</v>
      </c>
      <c r="E431" s="54" t="s">
        <v>307</v>
      </c>
      <c r="F431" s="55" t="s">
        <v>1100</v>
      </c>
      <c r="G431" s="56">
        <v>3</v>
      </c>
      <c r="H431" s="56">
        <v>3</v>
      </c>
      <c r="I431" s="56">
        <v>0</v>
      </c>
      <c r="J431" s="57" t="str">
        <f>Tableau1[[#This Row],[Code Article Laboratoire]]&amp;Tableau1[[#This Row],[Magasin]]</f>
        <v>100036ATSDisponible</v>
      </c>
      <c r="K431" s="56">
        <v>0</v>
      </c>
      <c r="L431" s="56">
        <v>0</v>
      </c>
      <c r="M431" s="56">
        <v>0</v>
      </c>
      <c r="N431" s="56">
        <v>0</v>
      </c>
      <c r="O431" s="56">
        <v>0</v>
      </c>
      <c r="P431" s="56">
        <v>0</v>
      </c>
      <c r="Q431" s="56">
        <v>0</v>
      </c>
      <c r="R431" s="56">
        <v>0</v>
      </c>
      <c r="S431" s="56">
        <v>0</v>
      </c>
      <c r="T431" s="56">
        <v>0</v>
      </c>
    </row>
    <row r="432" spans="1:20" ht="12" customHeight="1" x14ac:dyDescent="0.2">
      <c r="A432" s="54" t="s">
        <v>42</v>
      </c>
      <c r="B432" s="54">
        <v>99</v>
      </c>
      <c r="C432" s="55" t="s">
        <v>732</v>
      </c>
      <c r="D432" s="54">
        <v>35410005637</v>
      </c>
      <c r="E432" s="54" t="s">
        <v>308</v>
      </c>
      <c r="F432" s="55" t="s">
        <v>1101</v>
      </c>
      <c r="G432" s="56">
        <v>0</v>
      </c>
      <c r="H432" s="56">
        <v>4</v>
      </c>
      <c r="I432" s="56">
        <v>0</v>
      </c>
      <c r="J432" s="57" t="str">
        <f>Tableau1[[#This Row],[Code Article Laboratoire]]&amp;Tableau1[[#This Row],[Magasin]]</f>
        <v xml:space="preserve">101033773Stock Non Range               </v>
      </c>
      <c r="K432" s="56">
        <v>0</v>
      </c>
      <c r="L432" s="56">
        <v>0</v>
      </c>
      <c r="M432" s="56">
        <v>0</v>
      </c>
      <c r="N432" s="56">
        <v>0</v>
      </c>
      <c r="O432" s="56">
        <v>0</v>
      </c>
      <c r="P432" s="56">
        <v>0</v>
      </c>
      <c r="Q432" s="56">
        <v>0</v>
      </c>
      <c r="R432" s="56">
        <v>0</v>
      </c>
      <c r="S432" s="56">
        <v>4</v>
      </c>
      <c r="T432" s="56">
        <v>0</v>
      </c>
    </row>
    <row r="433" spans="1:20" ht="12" customHeight="1" x14ac:dyDescent="0.2">
      <c r="A433" s="54" t="s">
        <v>42</v>
      </c>
      <c r="B433" s="54">
        <v>52</v>
      </c>
      <c r="C433" s="55" t="s">
        <v>45</v>
      </c>
      <c r="D433" s="54">
        <v>35410005637</v>
      </c>
      <c r="E433" s="54" t="s">
        <v>308</v>
      </c>
      <c r="F433" s="55" t="s">
        <v>1102</v>
      </c>
      <c r="G433" s="56">
        <v>8</v>
      </c>
      <c r="H433" s="56">
        <v>8</v>
      </c>
      <c r="I433" s="56">
        <v>0</v>
      </c>
      <c r="J433" s="57" t="str">
        <f>Tableau1[[#This Row],[Code Article Laboratoire]]&amp;Tableau1[[#This Row],[Magasin]]</f>
        <v xml:space="preserve">101033773Retour Attente Destruction    </v>
      </c>
      <c r="K433" s="56">
        <v>0</v>
      </c>
      <c r="L433" s="56">
        <v>0</v>
      </c>
      <c r="M433" s="56">
        <v>0</v>
      </c>
      <c r="N433" s="56">
        <v>0</v>
      </c>
      <c r="O433" s="56">
        <v>0</v>
      </c>
      <c r="P433" s="56">
        <v>0</v>
      </c>
      <c r="Q433" s="56">
        <v>0</v>
      </c>
      <c r="R433" s="56">
        <v>0</v>
      </c>
      <c r="S433" s="56">
        <v>0</v>
      </c>
      <c r="T433" s="56">
        <v>0</v>
      </c>
    </row>
    <row r="434" spans="1:20" ht="12" customHeight="1" x14ac:dyDescent="0.2">
      <c r="A434" s="54" t="s">
        <v>42</v>
      </c>
      <c r="B434" s="54">
        <v>0</v>
      </c>
      <c r="C434" s="55" t="s">
        <v>43</v>
      </c>
      <c r="D434" s="54">
        <v>35410005637</v>
      </c>
      <c r="E434" s="54" t="s">
        <v>308</v>
      </c>
      <c r="F434" s="55" t="s">
        <v>1103</v>
      </c>
      <c r="G434" s="56">
        <v>119</v>
      </c>
      <c r="H434" s="56">
        <v>147</v>
      </c>
      <c r="I434" s="56">
        <v>0</v>
      </c>
      <c r="J434" s="57" t="str">
        <f>Tableau1[[#This Row],[Code Article Laboratoire]]&amp;Tableau1[[#This Row],[Magasin]]</f>
        <v>101033773Disponible</v>
      </c>
      <c r="K434" s="56">
        <v>0</v>
      </c>
      <c r="L434" s="56">
        <v>0</v>
      </c>
      <c r="M434" s="56">
        <v>32</v>
      </c>
      <c r="N434" s="56">
        <v>0</v>
      </c>
      <c r="O434" s="56">
        <v>0</v>
      </c>
      <c r="P434" s="56">
        <v>0</v>
      </c>
      <c r="Q434" s="56">
        <v>0</v>
      </c>
      <c r="R434" s="56">
        <v>4</v>
      </c>
      <c r="S434" s="56">
        <v>0</v>
      </c>
      <c r="T434" s="56">
        <v>0</v>
      </c>
    </row>
    <row r="435" spans="1:20" ht="12" customHeight="1" x14ac:dyDescent="0.2">
      <c r="A435" s="54" t="s">
        <v>42</v>
      </c>
      <c r="B435" s="54">
        <v>52</v>
      </c>
      <c r="C435" s="55" t="s">
        <v>45</v>
      </c>
      <c r="D435" s="54">
        <v>35410005645</v>
      </c>
      <c r="E435" s="54" t="s">
        <v>309</v>
      </c>
      <c r="F435" s="55" t="s">
        <v>1104</v>
      </c>
      <c r="G435" s="56">
        <v>11</v>
      </c>
      <c r="H435" s="56">
        <v>11</v>
      </c>
      <c r="I435" s="56">
        <v>0</v>
      </c>
      <c r="J435" s="57" t="str">
        <f>Tableau1[[#This Row],[Code Article Laboratoire]]&amp;Tableau1[[#This Row],[Magasin]]</f>
        <v xml:space="preserve">101033817Retour Attente Destruction    </v>
      </c>
      <c r="K435" s="56">
        <v>0</v>
      </c>
      <c r="L435" s="56">
        <v>0</v>
      </c>
      <c r="M435" s="56">
        <v>0</v>
      </c>
      <c r="N435" s="56">
        <v>0</v>
      </c>
      <c r="O435" s="56">
        <v>0</v>
      </c>
      <c r="P435" s="56">
        <v>0</v>
      </c>
      <c r="Q435" s="56">
        <v>0</v>
      </c>
      <c r="R435" s="56">
        <v>0</v>
      </c>
      <c r="S435" s="56">
        <v>0</v>
      </c>
      <c r="T435" s="56">
        <v>0</v>
      </c>
    </row>
    <row r="436" spans="1:20" ht="12" customHeight="1" x14ac:dyDescent="0.2">
      <c r="A436" s="54" t="s">
        <v>42</v>
      </c>
      <c r="B436" s="54">
        <v>0</v>
      </c>
      <c r="C436" s="55" t="s">
        <v>43</v>
      </c>
      <c r="D436" s="54">
        <v>35410005645</v>
      </c>
      <c r="E436" s="54" t="s">
        <v>309</v>
      </c>
      <c r="F436" s="55" t="s">
        <v>1105</v>
      </c>
      <c r="G436" s="56">
        <v>26</v>
      </c>
      <c r="H436" s="56">
        <v>58</v>
      </c>
      <c r="I436" s="56">
        <v>0</v>
      </c>
      <c r="J436" s="57" t="str">
        <f>Tableau1[[#This Row],[Code Article Laboratoire]]&amp;Tableau1[[#This Row],[Magasin]]</f>
        <v>101033817Disponible</v>
      </c>
      <c r="K436" s="56">
        <v>0</v>
      </c>
      <c r="L436" s="56">
        <v>0</v>
      </c>
      <c r="M436" s="56">
        <v>32</v>
      </c>
      <c r="N436" s="56">
        <v>0</v>
      </c>
      <c r="O436" s="56">
        <v>0</v>
      </c>
      <c r="P436" s="56">
        <v>0</v>
      </c>
      <c r="Q436" s="56">
        <v>0</v>
      </c>
      <c r="R436" s="56">
        <v>0</v>
      </c>
      <c r="S436" s="56">
        <v>0</v>
      </c>
      <c r="T436" s="56">
        <v>0</v>
      </c>
    </row>
    <row r="437" spans="1:20" ht="12" customHeight="1" x14ac:dyDescent="0.2">
      <c r="A437" s="54" t="s">
        <v>42</v>
      </c>
      <c r="B437" s="54">
        <v>52</v>
      </c>
      <c r="C437" s="55" t="s">
        <v>45</v>
      </c>
      <c r="D437" s="54">
        <v>35410005660</v>
      </c>
      <c r="E437" s="54" t="s">
        <v>310</v>
      </c>
      <c r="F437" s="55" t="s">
        <v>1106</v>
      </c>
      <c r="G437" s="56">
        <v>25</v>
      </c>
      <c r="H437" s="56">
        <v>25</v>
      </c>
      <c r="I437" s="56">
        <v>0</v>
      </c>
      <c r="J437" s="57" t="str">
        <f>Tableau1[[#This Row],[Code Article Laboratoire]]&amp;Tableau1[[#This Row],[Magasin]]</f>
        <v xml:space="preserve">101033953Retour Attente Destruction    </v>
      </c>
      <c r="K437" s="56">
        <v>0</v>
      </c>
      <c r="L437" s="56">
        <v>0</v>
      </c>
      <c r="M437" s="56">
        <v>0</v>
      </c>
      <c r="N437" s="56">
        <v>0</v>
      </c>
      <c r="O437" s="56">
        <v>0</v>
      </c>
      <c r="P437" s="56">
        <v>0</v>
      </c>
      <c r="Q437" s="56">
        <v>0</v>
      </c>
      <c r="R437" s="56">
        <v>0</v>
      </c>
      <c r="S437" s="56">
        <v>0</v>
      </c>
      <c r="T437" s="56">
        <v>0</v>
      </c>
    </row>
    <row r="438" spans="1:20" ht="12" customHeight="1" x14ac:dyDescent="0.2">
      <c r="A438" s="54" t="s">
        <v>42</v>
      </c>
      <c r="B438" s="54">
        <v>40</v>
      </c>
      <c r="C438" s="55" t="s">
        <v>1107</v>
      </c>
      <c r="D438" s="54">
        <v>35410005660</v>
      </c>
      <c r="E438" s="54" t="s">
        <v>310</v>
      </c>
      <c r="F438" s="55" t="s">
        <v>1108</v>
      </c>
      <c r="G438" s="56">
        <v>10</v>
      </c>
      <c r="H438" s="56">
        <v>10</v>
      </c>
      <c r="I438" s="56">
        <v>0</v>
      </c>
      <c r="J438" s="57" t="str">
        <f>Tableau1[[#This Row],[Code Article Laboratoire]]&amp;Tableau1[[#This Row],[Magasin]]</f>
        <v xml:space="preserve">101033953Quarantaine                   </v>
      </c>
      <c r="K438" s="56">
        <v>0</v>
      </c>
      <c r="L438" s="56">
        <v>0</v>
      </c>
      <c r="M438" s="56">
        <v>0</v>
      </c>
      <c r="N438" s="56">
        <v>0</v>
      </c>
      <c r="O438" s="56">
        <v>0</v>
      </c>
      <c r="P438" s="56">
        <v>0</v>
      </c>
      <c r="Q438" s="56">
        <v>0</v>
      </c>
      <c r="R438" s="56">
        <v>0</v>
      </c>
      <c r="S438" s="56">
        <v>0</v>
      </c>
      <c r="T438" s="56">
        <v>0</v>
      </c>
    </row>
    <row r="439" spans="1:20" ht="12" customHeight="1" x14ac:dyDescent="0.2">
      <c r="A439" s="54" t="s">
        <v>42</v>
      </c>
      <c r="B439" s="54">
        <v>42</v>
      </c>
      <c r="C439" s="55" t="s">
        <v>60</v>
      </c>
      <c r="D439" s="54">
        <v>35410005660</v>
      </c>
      <c r="E439" s="54" t="s">
        <v>310</v>
      </c>
      <c r="F439" s="55" t="s">
        <v>1109</v>
      </c>
      <c r="G439" s="56">
        <v>1</v>
      </c>
      <c r="H439" s="56">
        <v>1</v>
      </c>
      <c r="I439" s="56">
        <v>0</v>
      </c>
      <c r="J439" s="57" t="str">
        <f>Tableau1[[#This Row],[Code Article Laboratoire]]&amp;Tableau1[[#This Row],[Magasin]]</f>
        <v xml:space="preserve">101033953Perime                        </v>
      </c>
      <c r="K439" s="56">
        <v>0</v>
      </c>
      <c r="L439" s="56">
        <v>0</v>
      </c>
      <c r="M439" s="56">
        <v>0</v>
      </c>
      <c r="N439" s="56">
        <v>0</v>
      </c>
      <c r="O439" s="56">
        <v>0</v>
      </c>
      <c r="P439" s="56">
        <v>0</v>
      </c>
      <c r="Q439" s="56">
        <v>0</v>
      </c>
      <c r="R439" s="56">
        <v>0</v>
      </c>
      <c r="S439" s="56">
        <v>0</v>
      </c>
      <c r="T439" s="56">
        <v>0</v>
      </c>
    </row>
    <row r="440" spans="1:20" ht="12" customHeight="1" x14ac:dyDescent="0.2">
      <c r="A440" s="54" t="s">
        <v>42</v>
      </c>
      <c r="B440" s="54">
        <v>0</v>
      </c>
      <c r="C440" s="55" t="s">
        <v>43</v>
      </c>
      <c r="D440" s="54">
        <v>35410005660</v>
      </c>
      <c r="E440" s="54" t="s">
        <v>310</v>
      </c>
      <c r="F440" s="55" t="s">
        <v>1110</v>
      </c>
      <c r="G440" s="56">
        <v>2</v>
      </c>
      <c r="H440" s="56">
        <v>2</v>
      </c>
      <c r="I440" s="56">
        <v>0</v>
      </c>
      <c r="J440" s="57" t="str">
        <f>Tableau1[[#This Row],[Code Article Laboratoire]]&amp;Tableau1[[#This Row],[Magasin]]</f>
        <v>101033953Disponible</v>
      </c>
      <c r="K440" s="56">
        <v>0</v>
      </c>
      <c r="L440" s="56">
        <v>0</v>
      </c>
      <c r="M440" s="56">
        <v>0</v>
      </c>
      <c r="N440" s="56">
        <v>0</v>
      </c>
      <c r="O440" s="56">
        <v>0</v>
      </c>
      <c r="P440" s="56">
        <v>0</v>
      </c>
      <c r="Q440" s="56">
        <v>0</v>
      </c>
      <c r="R440" s="56">
        <v>0</v>
      </c>
      <c r="S440" s="56">
        <v>0</v>
      </c>
      <c r="T440" s="56">
        <v>0</v>
      </c>
    </row>
    <row r="441" spans="1:20" ht="12" customHeight="1" x14ac:dyDescent="0.2">
      <c r="A441" s="54" t="s">
        <v>42</v>
      </c>
      <c r="B441" s="54">
        <v>52</v>
      </c>
      <c r="C441" s="55" t="s">
        <v>45</v>
      </c>
      <c r="D441" s="54">
        <v>35410005686</v>
      </c>
      <c r="E441" s="54" t="s">
        <v>1111</v>
      </c>
      <c r="F441" s="55" t="s">
        <v>1112</v>
      </c>
      <c r="G441" s="56">
        <v>27</v>
      </c>
      <c r="H441" s="56">
        <v>27</v>
      </c>
      <c r="I441" s="56">
        <v>0</v>
      </c>
      <c r="J441" s="57" t="str">
        <f>Tableau1[[#This Row],[Code Article Laboratoire]]&amp;Tableau1[[#This Row],[Magasin]]</f>
        <v xml:space="preserve">101033964Retour Attente Destruction    </v>
      </c>
      <c r="K441" s="56">
        <v>0</v>
      </c>
      <c r="L441" s="56">
        <v>0</v>
      </c>
      <c r="M441" s="56">
        <v>0</v>
      </c>
      <c r="N441" s="56">
        <v>0</v>
      </c>
      <c r="O441" s="56">
        <v>0</v>
      </c>
      <c r="P441" s="56">
        <v>0</v>
      </c>
      <c r="Q441" s="56">
        <v>0</v>
      </c>
      <c r="R441" s="56">
        <v>0</v>
      </c>
      <c r="S441" s="56">
        <v>0</v>
      </c>
      <c r="T441" s="56">
        <v>0</v>
      </c>
    </row>
    <row r="442" spans="1:20" ht="12" customHeight="1" x14ac:dyDescent="0.2">
      <c r="A442" s="54" t="s">
        <v>42</v>
      </c>
      <c r="B442" s="54">
        <v>52</v>
      </c>
      <c r="C442" s="55" t="s">
        <v>45</v>
      </c>
      <c r="D442" s="54">
        <v>35410005678</v>
      </c>
      <c r="E442" s="54" t="s">
        <v>1113</v>
      </c>
      <c r="F442" s="55" t="s">
        <v>1114</v>
      </c>
      <c r="G442" s="56">
        <v>35</v>
      </c>
      <c r="H442" s="56">
        <v>35</v>
      </c>
      <c r="I442" s="56">
        <v>0</v>
      </c>
      <c r="J442" s="57" t="str">
        <f>Tableau1[[#This Row],[Code Article Laboratoire]]&amp;Tableau1[[#This Row],[Magasin]]</f>
        <v xml:space="preserve">101033992Retour Attente Destruction    </v>
      </c>
      <c r="K442" s="56">
        <v>0</v>
      </c>
      <c r="L442" s="56">
        <v>0</v>
      </c>
      <c r="M442" s="56">
        <v>0</v>
      </c>
      <c r="N442" s="56">
        <v>0</v>
      </c>
      <c r="O442" s="56">
        <v>0</v>
      </c>
      <c r="P442" s="56">
        <v>0</v>
      </c>
      <c r="Q442" s="56">
        <v>0</v>
      </c>
      <c r="R442" s="56">
        <v>0</v>
      </c>
      <c r="S442" s="56">
        <v>0</v>
      </c>
      <c r="T442" s="56">
        <v>0</v>
      </c>
    </row>
    <row r="443" spans="1:20" ht="12" customHeight="1" x14ac:dyDescent="0.2">
      <c r="A443" s="54" t="s">
        <v>42</v>
      </c>
      <c r="B443" s="54">
        <v>99</v>
      </c>
      <c r="C443" s="55" t="s">
        <v>732</v>
      </c>
      <c r="D443" s="54">
        <v>35410005652</v>
      </c>
      <c r="E443" s="54" t="s">
        <v>311</v>
      </c>
      <c r="F443" s="55" t="s">
        <v>1115</v>
      </c>
      <c r="G443" s="56">
        <v>0</v>
      </c>
      <c r="H443" s="56">
        <v>1</v>
      </c>
      <c r="I443" s="56">
        <v>0</v>
      </c>
      <c r="J443" s="57" t="str">
        <f>Tableau1[[#This Row],[Code Article Laboratoire]]&amp;Tableau1[[#This Row],[Magasin]]</f>
        <v xml:space="preserve">101033997Stock Non Range               </v>
      </c>
      <c r="K443" s="56">
        <v>0</v>
      </c>
      <c r="L443" s="56">
        <v>0</v>
      </c>
      <c r="M443" s="56">
        <v>0</v>
      </c>
      <c r="N443" s="56">
        <v>0</v>
      </c>
      <c r="O443" s="56">
        <v>0</v>
      </c>
      <c r="P443" s="56">
        <v>0</v>
      </c>
      <c r="Q443" s="56">
        <v>0</v>
      </c>
      <c r="R443" s="56">
        <v>0</v>
      </c>
      <c r="S443" s="56">
        <v>1</v>
      </c>
      <c r="T443" s="56">
        <v>0</v>
      </c>
    </row>
    <row r="444" spans="1:20" ht="12" customHeight="1" x14ac:dyDescent="0.2">
      <c r="A444" s="54" t="s">
        <v>42</v>
      </c>
      <c r="B444" s="54">
        <v>52</v>
      </c>
      <c r="C444" s="55" t="s">
        <v>45</v>
      </c>
      <c r="D444" s="54">
        <v>35410005652</v>
      </c>
      <c r="E444" s="54" t="s">
        <v>311</v>
      </c>
      <c r="F444" s="55" t="s">
        <v>1116</v>
      </c>
      <c r="G444" s="56">
        <v>5</v>
      </c>
      <c r="H444" s="56">
        <v>5</v>
      </c>
      <c r="I444" s="56">
        <v>0</v>
      </c>
      <c r="J444" s="57" t="str">
        <f>Tableau1[[#This Row],[Code Article Laboratoire]]&amp;Tableau1[[#This Row],[Magasin]]</f>
        <v xml:space="preserve">101033997Retour Attente Destruction    </v>
      </c>
      <c r="K444" s="56">
        <v>0</v>
      </c>
      <c r="L444" s="56">
        <v>0</v>
      </c>
      <c r="M444" s="56">
        <v>0</v>
      </c>
      <c r="N444" s="56">
        <v>0</v>
      </c>
      <c r="O444" s="56">
        <v>0</v>
      </c>
      <c r="P444" s="56">
        <v>0</v>
      </c>
      <c r="Q444" s="56">
        <v>0</v>
      </c>
      <c r="R444" s="56">
        <v>0</v>
      </c>
      <c r="S444" s="56">
        <v>0</v>
      </c>
      <c r="T444" s="56">
        <v>0</v>
      </c>
    </row>
    <row r="445" spans="1:20" ht="12" customHeight="1" x14ac:dyDescent="0.2">
      <c r="A445" s="54" t="s">
        <v>42</v>
      </c>
      <c r="B445" s="54">
        <v>0</v>
      </c>
      <c r="C445" s="55" t="s">
        <v>43</v>
      </c>
      <c r="D445" s="54">
        <v>35410005652</v>
      </c>
      <c r="E445" s="54" t="s">
        <v>311</v>
      </c>
      <c r="F445" s="55" t="s">
        <v>1117</v>
      </c>
      <c r="G445" s="56">
        <v>1</v>
      </c>
      <c r="H445" s="56">
        <v>0</v>
      </c>
      <c r="I445" s="56">
        <v>0</v>
      </c>
      <c r="J445" s="57" t="str">
        <f>Tableau1[[#This Row],[Code Article Laboratoire]]&amp;Tableau1[[#This Row],[Magasin]]</f>
        <v>101033997Disponible</v>
      </c>
      <c r="K445" s="56">
        <v>0</v>
      </c>
      <c r="L445" s="56">
        <v>0</v>
      </c>
      <c r="M445" s="56">
        <v>0</v>
      </c>
      <c r="N445" s="56">
        <v>0</v>
      </c>
      <c r="O445" s="56">
        <v>0</v>
      </c>
      <c r="P445" s="56">
        <v>0</v>
      </c>
      <c r="Q445" s="56">
        <v>0</v>
      </c>
      <c r="R445" s="56">
        <v>1</v>
      </c>
      <c r="S445" s="56">
        <v>0</v>
      </c>
      <c r="T445" s="56">
        <v>0</v>
      </c>
    </row>
    <row r="446" spans="1:20" ht="12" customHeight="1" x14ac:dyDescent="0.2">
      <c r="A446" s="54" t="s">
        <v>42</v>
      </c>
      <c r="B446" s="54">
        <v>99</v>
      </c>
      <c r="C446" s="55" t="s">
        <v>732</v>
      </c>
      <c r="D446" s="54">
        <v>35410005462</v>
      </c>
      <c r="E446" s="54" t="s">
        <v>312</v>
      </c>
      <c r="F446" s="55" t="s">
        <v>1118</v>
      </c>
      <c r="G446" s="56">
        <v>0</v>
      </c>
      <c r="H446" s="56">
        <v>0</v>
      </c>
      <c r="I446" s="56">
        <v>0</v>
      </c>
      <c r="J446" s="57" t="str">
        <f>Tableau1[[#This Row],[Code Article Laboratoire]]&amp;Tableau1[[#This Row],[Magasin]]</f>
        <v xml:space="preserve">101034002Stock Non Range               </v>
      </c>
      <c r="K446" s="56">
        <v>0</v>
      </c>
      <c r="L446" s="56">
        <v>0</v>
      </c>
      <c r="M446" s="56">
        <v>0</v>
      </c>
      <c r="N446" s="56">
        <v>0</v>
      </c>
      <c r="O446" s="56">
        <v>0</v>
      </c>
      <c r="P446" s="56">
        <v>0</v>
      </c>
      <c r="Q446" s="56">
        <v>0</v>
      </c>
      <c r="R446" s="56">
        <v>67</v>
      </c>
      <c r="S446" s="56">
        <v>67</v>
      </c>
      <c r="T446" s="56">
        <v>0</v>
      </c>
    </row>
    <row r="447" spans="1:20" ht="12" customHeight="1" x14ac:dyDescent="0.2">
      <c r="A447" s="54" t="s">
        <v>42</v>
      </c>
      <c r="B447" s="54">
        <v>0</v>
      </c>
      <c r="C447" s="55" t="s">
        <v>43</v>
      </c>
      <c r="D447" s="54">
        <v>35410005462</v>
      </c>
      <c r="E447" s="54" t="s">
        <v>312</v>
      </c>
      <c r="F447" s="55" t="s">
        <v>1119</v>
      </c>
      <c r="G447" s="56">
        <v>47</v>
      </c>
      <c r="H447" s="56">
        <v>117</v>
      </c>
      <c r="I447" s="56">
        <v>0</v>
      </c>
      <c r="J447" s="57" t="str">
        <f>Tableau1[[#This Row],[Code Article Laboratoire]]&amp;Tableau1[[#This Row],[Magasin]]</f>
        <v>101034002Disponible</v>
      </c>
      <c r="K447" s="56">
        <v>0</v>
      </c>
      <c r="L447" s="56">
        <v>67</v>
      </c>
      <c r="M447" s="56">
        <v>137</v>
      </c>
      <c r="N447" s="56">
        <v>0</v>
      </c>
      <c r="O447" s="56">
        <v>0</v>
      </c>
      <c r="P447" s="56">
        <v>0</v>
      </c>
      <c r="Q447" s="56">
        <v>0</v>
      </c>
      <c r="R447" s="56">
        <v>67</v>
      </c>
      <c r="S447" s="56">
        <v>67</v>
      </c>
      <c r="T447" s="56">
        <v>0</v>
      </c>
    </row>
    <row r="448" spans="1:20" ht="12" customHeight="1" x14ac:dyDescent="0.2">
      <c r="A448" s="54" t="s">
        <v>42</v>
      </c>
      <c r="B448" s="54">
        <v>52</v>
      </c>
      <c r="C448" s="55" t="s">
        <v>45</v>
      </c>
      <c r="D448" s="54">
        <v>35410005470</v>
      </c>
      <c r="E448" s="54" t="s">
        <v>313</v>
      </c>
      <c r="F448" s="55" t="s">
        <v>1120</v>
      </c>
      <c r="G448" s="56">
        <v>1</v>
      </c>
      <c r="H448" s="56">
        <v>1</v>
      </c>
      <c r="I448" s="56">
        <v>0</v>
      </c>
      <c r="J448" s="57" t="str">
        <f>Tableau1[[#This Row],[Code Article Laboratoire]]&amp;Tableau1[[#This Row],[Magasin]]</f>
        <v xml:space="preserve">101034003Retour Attente Destruction    </v>
      </c>
      <c r="K448" s="56">
        <v>0</v>
      </c>
      <c r="L448" s="56">
        <v>0</v>
      </c>
      <c r="M448" s="56">
        <v>0</v>
      </c>
      <c r="N448" s="56">
        <v>0</v>
      </c>
      <c r="O448" s="56">
        <v>0</v>
      </c>
      <c r="P448" s="56">
        <v>0</v>
      </c>
      <c r="Q448" s="56">
        <v>0</v>
      </c>
      <c r="R448" s="56">
        <v>0</v>
      </c>
      <c r="S448" s="56">
        <v>0</v>
      </c>
      <c r="T448" s="56">
        <v>0</v>
      </c>
    </row>
    <row r="449" spans="1:20" ht="12" customHeight="1" x14ac:dyDescent="0.2">
      <c r="A449" s="54" t="s">
        <v>42</v>
      </c>
      <c r="B449" s="54">
        <v>0</v>
      </c>
      <c r="C449" s="55" t="s">
        <v>43</v>
      </c>
      <c r="D449" s="54">
        <v>35410005470</v>
      </c>
      <c r="E449" s="54" t="s">
        <v>313</v>
      </c>
      <c r="F449" s="55" t="s">
        <v>1121</v>
      </c>
      <c r="G449" s="56">
        <v>122</v>
      </c>
      <c r="H449" s="56">
        <v>127</v>
      </c>
      <c r="I449" s="56">
        <v>0</v>
      </c>
      <c r="J449" s="57" t="str">
        <f>Tableau1[[#This Row],[Code Article Laboratoire]]&amp;Tableau1[[#This Row],[Magasin]]</f>
        <v>101034003Disponible</v>
      </c>
      <c r="K449" s="56">
        <v>0</v>
      </c>
      <c r="L449" s="56">
        <v>0</v>
      </c>
      <c r="M449" s="56">
        <v>5</v>
      </c>
      <c r="N449" s="56">
        <v>0</v>
      </c>
      <c r="O449" s="56">
        <v>0</v>
      </c>
      <c r="P449" s="56">
        <v>0</v>
      </c>
      <c r="Q449" s="56">
        <v>0</v>
      </c>
      <c r="R449" s="56">
        <v>0</v>
      </c>
      <c r="S449" s="56">
        <v>0</v>
      </c>
      <c r="T449" s="56">
        <v>0</v>
      </c>
    </row>
    <row r="450" spans="1:20" ht="12" customHeight="1" x14ac:dyDescent="0.2">
      <c r="A450" s="54" t="s">
        <v>42</v>
      </c>
      <c r="B450" s="54">
        <v>52</v>
      </c>
      <c r="C450" s="55" t="s">
        <v>45</v>
      </c>
      <c r="D450" s="54">
        <v>35410005736</v>
      </c>
      <c r="E450" s="54" t="s">
        <v>314</v>
      </c>
      <c r="F450" s="55" t="s">
        <v>1122</v>
      </c>
      <c r="G450" s="56">
        <v>2</v>
      </c>
      <c r="H450" s="56">
        <v>2</v>
      </c>
      <c r="I450" s="56">
        <v>0</v>
      </c>
      <c r="J450" s="57" t="str">
        <f>Tableau1[[#This Row],[Code Article Laboratoire]]&amp;Tableau1[[#This Row],[Magasin]]</f>
        <v xml:space="preserve">101034005Retour Attente Destruction    </v>
      </c>
      <c r="K450" s="56">
        <v>0</v>
      </c>
      <c r="L450" s="56">
        <v>0</v>
      </c>
      <c r="M450" s="56">
        <v>0</v>
      </c>
      <c r="N450" s="56">
        <v>0</v>
      </c>
      <c r="O450" s="56">
        <v>0</v>
      </c>
      <c r="P450" s="56">
        <v>0</v>
      </c>
      <c r="Q450" s="56">
        <v>0</v>
      </c>
      <c r="R450" s="56">
        <v>0</v>
      </c>
      <c r="S450" s="56">
        <v>0</v>
      </c>
      <c r="T450" s="56">
        <v>0</v>
      </c>
    </row>
    <row r="451" spans="1:20" ht="12" customHeight="1" x14ac:dyDescent="0.2">
      <c r="A451" s="54" t="s">
        <v>42</v>
      </c>
      <c r="B451" s="54">
        <v>0</v>
      </c>
      <c r="C451" s="55" t="s">
        <v>43</v>
      </c>
      <c r="D451" s="54">
        <v>35410005736</v>
      </c>
      <c r="E451" s="54" t="s">
        <v>314</v>
      </c>
      <c r="F451" s="55" t="s">
        <v>1123</v>
      </c>
      <c r="G451" s="56">
        <v>3</v>
      </c>
      <c r="H451" s="56">
        <v>3</v>
      </c>
      <c r="I451" s="56">
        <v>0</v>
      </c>
      <c r="J451" s="57" t="str">
        <f>Tableau1[[#This Row],[Code Article Laboratoire]]&amp;Tableau1[[#This Row],[Magasin]]</f>
        <v>101034005Disponible</v>
      </c>
      <c r="K451" s="56">
        <v>0</v>
      </c>
      <c r="L451" s="56">
        <v>0</v>
      </c>
      <c r="M451" s="56">
        <v>0</v>
      </c>
      <c r="N451" s="56">
        <v>0</v>
      </c>
      <c r="O451" s="56">
        <v>0</v>
      </c>
      <c r="P451" s="56">
        <v>0</v>
      </c>
      <c r="Q451" s="56">
        <v>0</v>
      </c>
      <c r="R451" s="56">
        <v>0</v>
      </c>
      <c r="S451" s="56">
        <v>0</v>
      </c>
      <c r="T451" s="56">
        <v>0</v>
      </c>
    </row>
    <row r="452" spans="1:20" ht="12" customHeight="1" x14ac:dyDescent="0.2">
      <c r="A452" s="54" t="s">
        <v>42</v>
      </c>
      <c r="B452" s="54">
        <v>0</v>
      </c>
      <c r="C452" s="55" t="s">
        <v>43</v>
      </c>
      <c r="D452" s="54">
        <v>35410004341</v>
      </c>
      <c r="E452" s="54" t="s">
        <v>315</v>
      </c>
      <c r="F452" s="55" t="s">
        <v>1124</v>
      </c>
      <c r="G452" s="56">
        <v>26</v>
      </c>
      <c r="H452" s="56">
        <v>26</v>
      </c>
      <c r="I452" s="56">
        <v>0</v>
      </c>
      <c r="J452" s="57" t="str">
        <f>Tableau1[[#This Row],[Code Article Laboratoire]]&amp;Tableau1[[#This Row],[Magasin]]</f>
        <v>101034560Disponible</v>
      </c>
      <c r="K452" s="56">
        <v>0</v>
      </c>
      <c r="L452" s="56">
        <v>0</v>
      </c>
      <c r="M452" s="56">
        <v>0</v>
      </c>
      <c r="N452" s="56">
        <v>0</v>
      </c>
      <c r="O452" s="56">
        <v>0</v>
      </c>
      <c r="P452" s="56">
        <v>0</v>
      </c>
      <c r="Q452" s="56">
        <v>0</v>
      </c>
      <c r="R452" s="56">
        <v>0</v>
      </c>
      <c r="S452" s="56">
        <v>0</v>
      </c>
      <c r="T452" s="56">
        <v>0</v>
      </c>
    </row>
    <row r="453" spans="1:20" ht="12" customHeight="1" x14ac:dyDescent="0.2">
      <c r="A453" s="54" t="s">
        <v>42</v>
      </c>
      <c r="B453" s="54">
        <v>0</v>
      </c>
      <c r="C453" s="55" t="s">
        <v>43</v>
      </c>
      <c r="D453" s="54">
        <v>35410004408</v>
      </c>
      <c r="E453" s="54" t="s">
        <v>316</v>
      </c>
      <c r="F453" s="55" t="s">
        <v>1125</v>
      </c>
      <c r="G453" s="56">
        <v>5</v>
      </c>
      <c r="H453" s="56">
        <v>5</v>
      </c>
      <c r="I453" s="56">
        <v>0</v>
      </c>
      <c r="J453" s="57" t="str">
        <f>Tableau1[[#This Row],[Code Article Laboratoire]]&amp;Tableau1[[#This Row],[Magasin]]</f>
        <v>101034562Disponible</v>
      </c>
      <c r="K453" s="56">
        <v>0</v>
      </c>
      <c r="L453" s="56">
        <v>0</v>
      </c>
      <c r="M453" s="56">
        <v>0</v>
      </c>
      <c r="N453" s="56">
        <v>0</v>
      </c>
      <c r="O453" s="56">
        <v>0</v>
      </c>
      <c r="P453" s="56">
        <v>0</v>
      </c>
      <c r="Q453" s="56">
        <v>0</v>
      </c>
      <c r="R453" s="56">
        <v>0</v>
      </c>
      <c r="S453" s="56">
        <v>0</v>
      </c>
      <c r="T453" s="56">
        <v>0</v>
      </c>
    </row>
    <row r="454" spans="1:20" ht="12" customHeight="1" x14ac:dyDescent="0.2">
      <c r="A454" s="54" t="s">
        <v>42</v>
      </c>
      <c r="B454" s="54">
        <v>0</v>
      </c>
      <c r="C454" s="55" t="s">
        <v>43</v>
      </c>
      <c r="D454" s="54">
        <v>35410004374</v>
      </c>
      <c r="E454" s="54" t="s">
        <v>317</v>
      </c>
      <c r="F454" s="55" t="s">
        <v>1126</v>
      </c>
      <c r="G454" s="56">
        <v>43</v>
      </c>
      <c r="H454" s="56">
        <v>43</v>
      </c>
      <c r="I454" s="56">
        <v>0</v>
      </c>
      <c r="J454" s="57" t="str">
        <f>Tableau1[[#This Row],[Code Article Laboratoire]]&amp;Tableau1[[#This Row],[Magasin]]</f>
        <v>101034567Disponible</v>
      </c>
      <c r="K454" s="56">
        <v>0</v>
      </c>
      <c r="L454" s="56">
        <v>0</v>
      </c>
      <c r="M454" s="56">
        <v>0</v>
      </c>
      <c r="N454" s="56">
        <v>0</v>
      </c>
      <c r="O454" s="56">
        <v>0</v>
      </c>
      <c r="P454" s="56">
        <v>0</v>
      </c>
      <c r="Q454" s="56">
        <v>0</v>
      </c>
      <c r="R454" s="56">
        <v>0</v>
      </c>
      <c r="S454" s="56">
        <v>0</v>
      </c>
      <c r="T454" s="56">
        <v>0</v>
      </c>
    </row>
    <row r="455" spans="1:20" ht="12" customHeight="1" x14ac:dyDescent="0.2">
      <c r="A455" s="54" t="s">
        <v>42</v>
      </c>
      <c r="B455" s="54">
        <v>52</v>
      </c>
      <c r="C455" s="55" t="s">
        <v>45</v>
      </c>
      <c r="D455" s="54">
        <v>35410006262</v>
      </c>
      <c r="E455" s="54" t="s">
        <v>318</v>
      </c>
      <c r="F455" s="55" t="s">
        <v>1127</v>
      </c>
      <c r="G455" s="56">
        <v>1</v>
      </c>
      <c r="H455" s="56">
        <v>1</v>
      </c>
      <c r="I455" s="56">
        <v>0</v>
      </c>
      <c r="J455" s="57" t="str">
        <f>Tableau1[[#This Row],[Code Article Laboratoire]]&amp;Tableau1[[#This Row],[Magasin]]</f>
        <v xml:space="preserve">101035263Retour Attente Destruction    </v>
      </c>
      <c r="K455" s="56">
        <v>0</v>
      </c>
      <c r="L455" s="56">
        <v>0</v>
      </c>
      <c r="M455" s="56">
        <v>0</v>
      </c>
      <c r="N455" s="56">
        <v>0</v>
      </c>
      <c r="O455" s="56">
        <v>0</v>
      </c>
      <c r="P455" s="56">
        <v>0</v>
      </c>
      <c r="Q455" s="56">
        <v>0</v>
      </c>
      <c r="R455" s="56">
        <v>0</v>
      </c>
      <c r="S455" s="56">
        <v>0</v>
      </c>
      <c r="T455" s="56">
        <v>0</v>
      </c>
    </row>
    <row r="456" spans="1:20" ht="12" customHeight="1" x14ac:dyDescent="0.2">
      <c r="A456" s="54" t="s">
        <v>42</v>
      </c>
      <c r="B456" s="54">
        <v>0</v>
      </c>
      <c r="C456" s="55" t="s">
        <v>43</v>
      </c>
      <c r="D456" s="54">
        <v>35410006262</v>
      </c>
      <c r="E456" s="54" t="s">
        <v>318</v>
      </c>
      <c r="F456" s="55" t="s">
        <v>1128</v>
      </c>
      <c r="G456" s="56">
        <v>235</v>
      </c>
      <c r="H456" s="56">
        <v>235</v>
      </c>
      <c r="I456" s="56">
        <v>0</v>
      </c>
      <c r="J456" s="57" t="str">
        <f>Tableau1[[#This Row],[Code Article Laboratoire]]&amp;Tableau1[[#This Row],[Magasin]]</f>
        <v>101035263Disponible</v>
      </c>
      <c r="K456" s="56">
        <v>0</v>
      </c>
      <c r="L456" s="56">
        <v>0</v>
      </c>
      <c r="M456" s="56">
        <v>0</v>
      </c>
      <c r="N456" s="56">
        <v>0</v>
      </c>
      <c r="O456" s="56">
        <v>0</v>
      </c>
      <c r="P456" s="56">
        <v>0</v>
      </c>
      <c r="Q456" s="56">
        <v>0</v>
      </c>
      <c r="R456" s="56">
        <v>0</v>
      </c>
      <c r="S456" s="56">
        <v>0</v>
      </c>
      <c r="T456" s="56">
        <v>0</v>
      </c>
    </row>
    <row r="457" spans="1:20" ht="12" customHeight="1" x14ac:dyDescent="0.2">
      <c r="A457" s="54" t="s">
        <v>42</v>
      </c>
      <c r="B457" s="54">
        <v>0</v>
      </c>
      <c r="C457" s="55" t="s">
        <v>43</v>
      </c>
      <c r="D457" s="54">
        <v>35410006387</v>
      </c>
      <c r="E457" s="54" t="s">
        <v>319</v>
      </c>
      <c r="F457" s="55" t="s">
        <v>1129</v>
      </c>
      <c r="G457" s="56">
        <v>196</v>
      </c>
      <c r="H457" s="56">
        <v>196</v>
      </c>
      <c r="I457" s="56">
        <v>0</v>
      </c>
      <c r="J457" s="57" t="str">
        <f>Tableau1[[#This Row],[Code Article Laboratoire]]&amp;Tableau1[[#This Row],[Magasin]]</f>
        <v>101035264Disponible</v>
      </c>
      <c r="K457" s="56">
        <v>0</v>
      </c>
      <c r="L457" s="56">
        <v>0</v>
      </c>
      <c r="M457" s="56">
        <v>0</v>
      </c>
      <c r="N457" s="56">
        <v>0</v>
      </c>
      <c r="O457" s="56">
        <v>0</v>
      </c>
      <c r="P457" s="56">
        <v>0</v>
      </c>
      <c r="Q457" s="56">
        <v>0</v>
      </c>
      <c r="R457" s="56">
        <v>0</v>
      </c>
      <c r="S457" s="56">
        <v>0</v>
      </c>
      <c r="T457" s="56">
        <v>0</v>
      </c>
    </row>
    <row r="458" spans="1:20" ht="12" customHeight="1" x14ac:dyDescent="0.2">
      <c r="A458" s="54" t="s">
        <v>42</v>
      </c>
      <c r="B458" s="54">
        <v>0</v>
      </c>
      <c r="C458" s="55" t="s">
        <v>43</v>
      </c>
      <c r="D458" s="54">
        <v>35410005199</v>
      </c>
      <c r="E458" s="54" t="s">
        <v>320</v>
      </c>
      <c r="F458" s="55" t="s">
        <v>1130</v>
      </c>
      <c r="G458" s="56">
        <v>49</v>
      </c>
      <c r="H458" s="56">
        <v>49</v>
      </c>
      <c r="I458" s="56">
        <v>0</v>
      </c>
      <c r="J458" s="57" t="str">
        <f>Tableau1[[#This Row],[Code Article Laboratoire]]&amp;Tableau1[[#This Row],[Magasin]]</f>
        <v>101035752Disponible</v>
      </c>
      <c r="K458" s="56">
        <v>0</v>
      </c>
      <c r="L458" s="56">
        <v>0</v>
      </c>
      <c r="M458" s="56">
        <v>0</v>
      </c>
      <c r="N458" s="56">
        <v>0</v>
      </c>
      <c r="O458" s="56">
        <v>0</v>
      </c>
      <c r="P458" s="56">
        <v>0</v>
      </c>
      <c r="Q458" s="56">
        <v>0</v>
      </c>
      <c r="R458" s="56">
        <v>0</v>
      </c>
      <c r="S458" s="56">
        <v>0</v>
      </c>
      <c r="T458" s="56">
        <v>0</v>
      </c>
    </row>
    <row r="459" spans="1:20" ht="12" customHeight="1" x14ac:dyDescent="0.2">
      <c r="A459" s="54" t="s">
        <v>42</v>
      </c>
      <c r="B459" s="54">
        <v>0</v>
      </c>
      <c r="C459" s="55" t="s">
        <v>43</v>
      </c>
      <c r="D459" s="54">
        <v>35410005827</v>
      </c>
      <c r="E459" s="54" t="s">
        <v>321</v>
      </c>
      <c r="F459" s="55" t="s">
        <v>1131</v>
      </c>
      <c r="G459" s="56">
        <v>33</v>
      </c>
      <c r="H459" s="56">
        <v>33</v>
      </c>
      <c r="I459" s="56">
        <v>0</v>
      </c>
      <c r="J459" s="57" t="str">
        <f>Tableau1[[#This Row],[Code Article Laboratoire]]&amp;Tableau1[[#This Row],[Magasin]]</f>
        <v>101035999Disponible</v>
      </c>
      <c r="K459" s="56">
        <v>0</v>
      </c>
      <c r="L459" s="56">
        <v>0</v>
      </c>
      <c r="M459" s="56">
        <v>0</v>
      </c>
      <c r="N459" s="56">
        <v>0</v>
      </c>
      <c r="O459" s="56">
        <v>0</v>
      </c>
      <c r="P459" s="56">
        <v>0</v>
      </c>
      <c r="Q459" s="56">
        <v>0</v>
      </c>
      <c r="R459" s="56">
        <v>0</v>
      </c>
      <c r="S459" s="56">
        <v>0</v>
      </c>
      <c r="T459" s="56">
        <v>0</v>
      </c>
    </row>
    <row r="460" spans="1:20" ht="12" customHeight="1" x14ac:dyDescent="0.2">
      <c r="A460" s="54" t="s">
        <v>42</v>
      </c>
      <c r="B460" s="54">
        <v>52</v>
      </c>
      <c r="C460" s="55" t="s">
        <v>45</v>
      </c>
      <c r="D460" s="54">
        <v>35410005439</v>
      </c>
      <c r="E460" s="54" t="s">
        <v>322</v>
      </c>
      <c r="F460" s="55" t="s">
        <v>1132</v>
      </c>
      <c r="G460" s="56">
        <v>1</v>
      </c>
      <c r="H460" s="56">
        <v>1</v>
      </c>
      <c r="I460" s="56">
        <v>0</v>
      </c>
      <c r="J460" s="57" t="str">
        <f>Tableau1[[#This Row],[Code Article Laboratoire]]&amp;Tableau1[[#This Row],[Magasin]]</f>
        <v xml:space="preserve">101036007Retour Attente Destruction    </v>
      </c>
      <c r="K460" s="56">
        <v>0</v>
      </c>
      <c r="L460" s="56">
        <v>0</v>
      </c>
      <c r="M460" s="56">
        <v>0</v>
      </c>
      <c r="N460" s="56">
        <v>0</v>
      </c>
      <c r="O460" s="56">
        <v>0</v>
      </c>
      <c r="P460" s="56">
        <v>0</v>
      </c>
      <c r="Q460" s="56">
        <v>0</v>
      </c>
      <c r="R460" s="56">
        <v>0</v>
      </c>
      <c r="S460" s="56">
        <v>0</v>
      </c>
      <c r="T460" s="56">
        <v>0</v>
      </c>
    </row>
    <row r="461" spans="1:20" ht="12" customHeight="1" x14ac:dyDescent="0.2">
      <c r="A461" s="54" t="s">
        <v>42</v>
      </c>
      <c r="B461" s="54">
        <v>0</v>
      </c>
      <c r="C461" s="55" t="s">
        <v>43</v>
      </c>
      <c r="D461" s="54">
        <v>35410005439</v>
      </c>
      <c r="E461" s="54" t="s">
        <v>322</v>
      </c>
      <c r="F461" s="55" t="s">
        <v>1133</v>
      </c>
      <c r="G461" s="56">
        <v>9</v>
      </c>
      <c r="H461" s="56">
        <v>15</v>
      </c>
      <c r="I461" s="56">
        <v>0</v>
      </c>
      <c r="J461" s="57" t="str">
        <f>Tableau1[[#This Row],[Code Article Laboratoire]]&amp;Tableau1[[#This Row],[Magasin]]</f>
        <v>101036007Disponible</v>
      </c>
      <c r="K461" s="56">
        <v>0</v>
      </c>
      <c r="L461" s="56">
        <v>0</v>
      </c>
      <c r="M461" s="56">
        <v>6</v>
      </c>
      <c r="N461" s="56">
        <v>0</v>
      </c>
      <c r="O461" s="56">
        <v>0</v>
      </c>
      <c r="P461" s="56">
        <v>0</v>
      </c>
      <c r="Q461" s="56">
        <v>0</v>
      </c>
      <c r="R461" s="56">
        <v>0</v>
      </c>
      <c r="S461" s="56">
        <v>0</v>
      </c>
      <c r="T461" s="56">
        <v>0</v>
      </c>
    </row>
    <row r="462" spans="1:20" ht="12" customHeight="1" x14ac:dyDescent="0.2">
      <c r="A462" s="54" t="s">
        <v>42</v>
      </c>
      <c r="B462" s="54">
        <v>99</v>
      </c>
      <c r="C462" s="55" t="s">
        <v>732</v>
      </c>
      <c r="D462" s="54">
        <v>35410004978</v>
      </c>
      <c r="E462" s="54" t="s">
        <v>323</v>
      </c>
      <c r="F462" s="55" t="s">
        <v>1134</v>
      </c>
      <c r="G462" s="56">
        <v>0</v>
      </c>
      <c r="H462" s="56">
        <v>5</v>
      </c>
      <c r="I462" s="56">
        <v>0</v>
      </c>
      <c r="J462" s="57" t="str">
        <f>Tableau1[[#This Row],[Code Article Laboratoire]]&amp;Tableau1[[#This Row],[Magasin]]</f>
        <v xml:space="preserve">101037033Stock Non Range               </v>
      </c>
      <c r="K462" s="56">
        <v>0</v>
      </c>
      <c r="L462" s="56">
        <v>0</v>
      </c>
      <c r="M462" s="56">
        <v>0</v>
      </c>
      <c r="N462" s="56">
        <v>0</v>
      </c>
      <c r="O462" s="56">
        <v>0</v>
      </c>
      <c r="P462" s="56">
        <v>0</v>
      </c>
      <c r="Q462" s="56">
        <v>0</v>
      </c>
      <c r="R462" s="56">
        <v>3</v>
      </c>
      <c r="S462" s="56">
        <v>8</v>
      </c>
      <c r="T462" s="56">
        <v>0</v>
      </c>
    </row>
    <row r="463" spans="1:20" ht="12" customHeight="1" x14ac:dyDescent="0.2">
      <c r="A463" s="54" t="s">
        <v>42</v>
      </c>
      <c r="B463" s="54">
        <v>52</v>
      </c>
      <c r="C463" s="55" t="s">
        <v>45</v>
      </c>
      <c r="D463" s="54">
        <v>35410004978</v>
      </c>
      <c r="E463" s="54" t="s">
        <v>323</v>
      </c>
      <c r="F463" s="55" t="s">
        <v>1135</v>
      </c>
      <c r="G463" s="56">
        <v>18</v>
      </c>
      <c r="H463" s="56">
        <v>18</v>
      </c>
      <c r="I463" s="56">
        <v>0</v>
      </c>
      <c r="J463" s="57" t="str">
        <f>Tableau1[[#This Row],[Code Article Laboratoire]]&amp;Tableau1[[#This Row],[Magasin]]</f>
        <v xml:space="preserve">101037033Retour Attente Destruction    </v>
      </c>
      <c r="K463" s="56">
        <v>0</v>
      </c>
      <c r="L463" s="56">
        <v>0</v>
      </c>
      <c r="M463" s="56">
        <v>0</v>
      </c>
      <c r="N463" s="56">
        <v>0</v>
      </c>
      <c r="O463" s="56">
        <v>0</v>
      </c>
      <c r="P463" s="56">
        <v>0</v>
      </c>
      <c r="Q463" s="56">
        <v>0</v>
      </c>
      <c r="R463" s="56">
        <v>0</v>
      </c>
      <c r="S463" s="56">
        <v>0</v>
      </c>
      <c r="T463" s="56">
        <v>0</v>
      </c>
    </row>
    <row r="464" spans="1:20" ht="12" customHeight="1" x14ac:dyDescent="0.2">
      <c r="A464" s="54" t="s">
        <v>42</v>
      </c>
      <c r="B464" s="54">
        <v>42</v>
      </c>
      <c r="C464" s="55" t="s">
        <v>60</v>
      </c>
      <c r="D464" s="54">
        <v>35410004978</v>
      </c>
      <c r="E464" s="54" t="s">
        <v>323</v>
      </c>
      <c r="F464" s="55" t="s">
        <v>1136</v>
      </c>
      <c r="G464" s="56">
        <v>2</v>
      </c>
      <c r="H464" s="56">
        <v>2</v>
      </c>
      <c r="I464" s="56">
        <v>0</v>
      </c>
      <c r="J464" s="57" t="str">
        <f>Tableau1[[#This Row],[Code Article Laboratoire]]&amp;Tableau1[[#This Row],[Magasin]]</f>
        <v xml:space="preserve">101037033Perime                        </v>
      </c>
      <c r="K464" s="56">
        <v>0</v>
      </c>
      <c r="L464" s="56">
        <v>0</v>
      </c>
      <c r="M464" s="56">
        <v>0</v>
      </c>
      <c r="N464" s="56">
        <v>0</v>
      </c>
      <c r="O464" s="56">
        <v>0</v>
      </c>
      <c r="P464" s="56">
        <v>0</v>
      </c>
      <c r="Q464" s="56">
        <v>0</v>
      </c>
      <c r="R464" s="56">
        <v>0</v>
      </c>
      <c r="S464" s="56">
        <v>0</v>
      </c>
      <c r="T464" s="56">
        <v>0</v>
      </c>
    </row>
    <row r="465" spans="1:20" ht="12" customHeight="1" x14ac:dyDescent="0.2">
      <c r="A465" s="54" t="s">
        <v>42</v>
      </c>
      <c r="B465" s="54">
        <v>0</v>
      </c>
      <c r="C465" s="55" t="s">
        <v>43</v>
      </c>
      <c r="D465" s="54">
        <v>35410004978</v>
      </c>
      <c r="E465" s="54" t="s">
        <v>323</v>
      </c>
      <c r="F465" s="55" t="s">
        <v>1137</v>
      </c>
      <c r="G465" s="56">
        <v>8</v>
      </c>
      <c r="H465" s="56">
        <v>0</v>
      </c>
      <c r="I465" s="56">
        <v>0</v>
      </c>
      <c r="J465" s="57" t="str">
        <f>Tableau1[[#This Row],[Code Article Laboratoire]]&amp;Tableau1[[#This Row],[Magasin]]</f>
        <v>101037033Disponible</v>
      </c>
      <c r="K465" s="56">
        <v>0</v>
      </c>
      <c r="L465" s="56">
        <v>3</v>
      </c>
      <c r="M465" s="56">
        <v>0</v>
      </c>
      <c r="N465" s="56">
        <v>0</v>
      </c>
      <c r="O465" s="56">
        <v>0</v>
      </c>
      <c r="P465" s="56">
        <v>0</v>
      </c>
      <c r="Q465" s="56">
        <v>0</v>
      </c>
      <c r="R465" s="56">
        <v>8</v>
      </c>
      <c r="S465" s="56">
        <v>3</v>
      </c>
      <c r="T465" s="56">
        <v>0</v>
      </c>
    </row>
    <row r="466" spans="1:20" ht="12" customHeight="1" x14ac:dyDescent="0.2">
      <c r="A466" s="54" t="s">
        <v>42</v>
      </c>
      <c r="B466" s="54">
        <v>99</v>
      </c>
      <c r="C466" s="55" t="s">
        <v>732</v>
      </c>
      <c r="D466" s="54">
        <v>35410004986</v>
      </c>
      <c r="E466" s="54" t="s">
        <v>324</v>
      </c>
      <c r="F466" s="55" t="s">
        <v>1138</v>
      </c>
      <c r="G466" s="56">
        <v>0</v>
      </c>
      <c r="H466" s="56">
        <v>24</v>
      </c>
      <c r="I466" s="56">
        <v>0</v>
      </c>
      <c r="J466" s="57" t="str">
        <f>Tableau1[[#This Row],[Code Article Laboratoire]]&amp;Tableau1[[#This Row],[Magasin]]</f>
        <v xml:space="preserve">101037043Stock Non Range               </v>
      </c>
      <c r="K466" s="56">
        <v>0</v>
      </c>
      <c r="L466" s="56">
        <v>0</v>
      </c>
      <c r="M466" s="56">
        <v>0</v>
      </c>
      <c r="N466" s="56">
        <v>0</v>
      </c>
      <c r="O466" s="56">
        <v>0</v>
      </c>
      <c r="P466" s="56">
        <v>0</v>
      </c>
      <c r="Q466" s="56">
        <v>0</v>
      </c>
      <c r="R466" s="56">
        <v>6</v>
      </c>
      <c r="S466" s="56">
        <v>30</v>
      </c>
      <c r="T466" s="56">
        <v>0</v>
      </c>
    </row>
    <row r="467" spans="1:20" ht="12" customHeight="1" x14ac:dyDescent="0.2">
      <c r="A467" s="54" t="s">
        <v>42</v>
      </c>
      <c r="B467" s="54">
        <v>52</v>
      </c>
      <c r="C467" s="55" t="s">
        <v>45</v>
      </c>
      <c r="D467" s="54">
        <v>35410004986</v>
      </c>
      <c r="E467" s="54" t="s">
        <v>324</v>
      </c>
      <c r="F467" s="55" t="s">
        <v>1139</v>
      </c>
      <c r="G467" s="56">
        <v>21</v>
      </c>
      <c r="H467" s="56">
        <v>20</v>
      </c>
      <c r="I467" s="56">
        <v>0</v>
      </c>
      <c r="J467" s="57" t="str">
        <f>Tableau1[[#This Row],[Code Article Laboratoire]]&amp;Tableau1[[#This Row],[Magasin]]</f>
        <v xml:space="preserve">101037043Retour Attente Destruction    </v>
      </c>
      <c r="K467" s="56">
        <v>0</v>
      </c>
      <c r="L467" s="56">
        <v>0</v>
      </c>
      <c r="M467" s="56">
        <v>0</v>
      </c>
      <c r="N467" s="56">
        <v>0</v>
      </c>
      <c r="O467" s="56">
        <v>0</v>
      </c>
      <c r="P467" s="56">
        <v>0</v>
      </c>
      <c r="Q467" s="56">
        <v>0</v>
      </c>
      <c r="R467" s="56">
        <v>1</v>
      </c>
      <c r="S467" s="56">
        <v>0</v>
      </c>
      <c r="T467" s="56">
        <v>0</v>
      </c>
    </row>
    <row r="468" spans="1:20" ht="12" customHeight="1" x14ac:dyDescent="0.2">
      <c r="A468" s="54" t="s">
        <v>42</v>
      </c>
      <c r="B468" s="54">
        <v>0</v>
      </c>
      <c r="C468" s="55" t="s">
        <v>43</v>
      </c>
      <c r="D468" s="54">
        <v>35410004986</v>
      </c>
      <c r="E468" s="54" t="s">
        <v>324</v>
      </c>
      <c r="F468" s="55" t="s">
        <v>1140</v>
      </c>
      <c r="G468" s="56">
        <v>10</v>
      </c>
      <c r="H468" s="56">
        <v>4</v>
      </c>
      <c r="I468" s="56">
        <v>0</v>
      </c>
      <c r="J468" s="57" t="str">
        <f>Tableau1[[#This Row],[Code Article Laboratoire]]&amp;Tableau1[[#This Row],[Magasin]]</f>
        <v>101037043Disponible</v>
      </c>
      <c r="K468" s="56">
        <v>0</v>
      </c>
      <c r="L468" s="56">
        <v>7</v>
      </c>
      <c r="M468" s="56">
        <v>24</v>
      </c>
      <c r="N468" s="56">
        <v>0</v>
      </c>
      <c r="O468" s="56">
        <v>0</v>
      </c>
      <c r="P468" s="56">
        <v>0</v>
      </c>
      <c r="Q468" s="56">
        <v>0</v>
      </c>
      <c r="R468" s="56">
        <v>30</v>
      </c>
      <c r="S468" s="56">
        <v>7</v>
      </c>
      <c r="T468" s="56">
        <v>0</v>
      </c>
    </row>
    <row r="469" spans="1:20" ht="12" customHeight="1" x14ac:dyDescent="0.2">
      <c r="A469" s="54" t="s">
        <v>42</v>
      </c>
      <c r="B469" s="54">
        <v>52</v>
      </c>
      <c r="C469" s="55" t="s">
        <v>45</v>
      </c>
      <c r="D469" s="54">
        <v>35410005017</v>
      </c>
      <c r="E469" s="54" t="s">
        <v>325</v>
      </c>
      <c r="F469" s="55" t="s">
        <v>1141</v>
      </c>
      <c r="G469" s="56">
        <v>11</v>
      </c>
      <c r="H469" s="56">
        <v>11</v>
      </c>
      <c r="I469" s="56">
        <v>0</v>
      </c>
      <c r="J469" s="57" t="str">
        <f>Tableau1[[#This Row],[Code Article Laboratoire]]&amp;Tableau1[[#This Row],[Magasin]]</f>
        <v xml:space="preserve">101037049Retour Attente Destruction    </v>
      </c>
      <c r="K469" s="56">
        <v>0</v>
      </c>
      <c r="L469" s="56">
        <v>0</v>
      </c>
      <c r="M469" s="56">
        <v>0</v>
      </c>
      <c r="N469" s="56">
        <v>0</v>
      </c>
      <c r="O469" s="56">
        <v>0</v>
      </c>
      <c r="P469" s="56">
        <v>0</v>
      </c>
      <c r="Q469" s="56">
        <v>0</v>
      </c>
      <c r="R469" s="56">
        <v>0</v>
      </c>
      <c r="S469" s="56">
        <v>0</v>
      </c>
      <c r="T469" s="56">
        <v>0</v>
      </c>
    </row>
    <row r="470" spans="1:20" ht="12" customHeight="1" x14ac:dyDescent="0.2">
      <c r="A470" s="54" t="s">
        <v>42</v>
      </c>
      <c r="B470" s="54">
        <v>0</v>
      </c>
      <c r="C470" s="55" t="s">
        <v>43</v>
      </c>
      <c r="D470" s="54">
        <v>35410005017</v>
      </c>
      <c r="E470" s="54" t="s">
        <v>325</v>
      </c>
      <c r="F470" s="55" t="s">
        <v>1142</v>
      </c>
      <c r="G470" s="56">
        <v>2</v>
      </c>
      <c r="H470" s="56">
        <v>2</v>
      </c>
      <c r="I470" s="56">
        <v>0</v>
      </c>
      <c r="J470" s="57" t="str">
        <f>Tableau1[[#This Row],[Code Article Laboratoire]]&amp;Tableau1[[#This Row],[Magasin]]</f>
        <v>101037049Disponible</v>
      </c>
      <c r="K470" s="56">
        <v>0</v>
      </c>
      <c r="L470" s="56">
        <v>0</v>
      </c>
      <c r="M470" s="56">
        <v>0</v>
      </c>
      <c r="N470" s="56">
        <v>0</v>
      </c>
      <c r="O470" s="56">
        <v>0</v>
      </c>
      <c r="P470" s="56">
        <v>0</v>
      </c>
      <c r="Q470" s="56">
        <v>0</v>
      </c>
      <c r="R470" s="56">
        <v>0</v>
      </c>
      <c r="S470" s="56">
        <v>0</v>
      </c>
      <c r="T470" s="56">
        <v>0</v>
      </c>
    </row>
    <row r="471" spans="1:20" ht="12" customHeight="1" x14ac:dyDescent="0.2">
      <c r="A471" s="54" t="s">
        <v>42</v>
      </c>
      <c r="B471" s="54">
        <v>52</v>
      </c>
      <c r="C471" s="55" t="s">
        <v>45</v>
      </c>
      <c r="D471" s="54">
        <v>35410004994</v>
      </c>
      <c r="E471" s="54" t="s">
        <v>326</v>
      </c>
      <c r="F471" s="55" t="s">
        <v>1143</v>
      </c>
      <c r="G471" s="56">
        <v>3</v>
      </c>
      <c r="H471" s="56">
        <v>3</v>
      </c>
      <c r="I471" s="56">
        <v>0</v>
      </c>
      <c r="J471" s="57" t="str">
        <f>Tableau1[[#This Row],[Code Article Laboratoire]]&amp;Tableau1[[#This Row],[Magasin]]</f>
        <v xml:space="preserve">101037156Retour Attente Destruction    </v>
      </c>
      <c r="K471" s="56">
        <v>0</v>
      </c>
      <c r="L471" s="56">
        <v>0</v>
      </c>
      <c r="M471" s="56">
        <v>0</v>
      </c>
      <c r="N471" s="56">
        <v>0</v>
      </c>
      <c r="O471" s="56">
        <v>0</v>
      </c>
      <c r="P471" s="56">
        <v>0</v>
      </c>
      <c r="Q471" s="56">
        <v>0</v>
      </c>
      <c r="R471" s="56">
        <v>0</v>
      </c>
      <c r="S471" s="56">
        <v>0</v>
      </c>
      <c r="T471" s="56">
        <v>0</v>
      </c>
    </row>
    <row r="472" spans="1:20" ht="12" customHeight="1" x14ac:dyDescent="0.2">
      <c r="A472" s="54" t="s">
        <v>42</v>
      </c>
      <c r="B472" s="54">
        <v>0</v>
      </c>
      <c r="C472" s="55" t="s">
        <v>43</v>
      </c>
      <c r="D472" s="54">
        <v>35410004994</v>
      </c>
      <c r="E472" s="54" t="s">
        <v>326</v>
      </c>
      <c r="F472" s="55" t="s">
        <v>1144</v>
      </c>
      <c r="G472" s="56">
        <v>79</v>
      </c>
      <c r="H472" s="56">
        <v>133</v>
      </c>
      <c r="I472" s="56">
        <v>0</v>
      </c>
      <c r="J472" s="57" t="str">
        <f>Tableau1[[#This Row],[Code Article Laboratoire]]&amp;Tableau1[[#This Row],[Magasin]]</f>
        <v>101037156Disponible</v>
      </c>
      <c r="K472" s="56">
        <v>0</v>
      </c>
      <c r="L472" s="56">
        <v>0</v>
      </c>
      <c r="M472" s="56">
        <v>54</v>
      </c>
      <c r="N472" s="56">
        <v>0</v>
      </c>
      <c r="O472" s="56">
        <v>0</v>
      </c>
      <c r="P472" s="56">
        <v>0</v>
      </c>
      <c r="Q472" s="56">
        <v>0</v>
      </c>
      <c r="R472" s="56">
        <v>0</v>
      </c>
      <c r="S472" s="56">
        <v>0</v>
      </c>
      <c r="T472" s="56">
        <v>0</v>
      </c>
    </row>
    <row r="473" spans="1:20" ht="12" customHeight="1" x14ac:dyDescent="0.2">
      <c r="A473" s="54" t="s">
        <v>42</v>
      </c>
      <c r="B473" s="54">
        <v>0</v>
      </c>
      <c r="C473" s="55" t="s">
        <v>43</v>
      </c>
      <c r="D473" s="54">
        <v>35410005728</v>
      </c>
      <c r="E473" s="54" t="s">
        <v>327</v>
      </c>
      <c r="F473" s="55" t="s">
        <v>1145</v>
      </c>
      <c r="G473" s="56">
        <v>52</v>
      </c>
      <c r="H473" s="56">
        <v>66</v>
      </c>
      <c r="I473" s="56">
        <v>0</v>
      </c>
      <c r="J473" s="57" t="str">
        <f>Tableau1[[#This Row],[Code Article Laboratoire]]&amp;Tableau1[[#This Row],[Magasin]]</f>
        <v>101037703Disponible</v>
      </c>
      <c r="K473" s="56">
        <v>0</v>
      </c>
      <c r="L473" s="56">
        <v>0</v>
      </c>
      <c r="M473" s="56">
        <v>14</v>
      </c>
      <c r="N473" s="56">
        <v>0</v>
      </c>
      <c r="O473" s="56">
        <v>0</v>
      </c>
      <c r="P473" s="56">
        <v>0</v>
      </c>
      <c r="Q473" s="56">
        <v>0</v>
      </c>
      <c r="R473" s="56">
        <v>0</v>
      </c>
      <c r="S473" s="56">
        <v>0</v>
      </c>
      <c r="T473" s="56">
        <v>0</v>
      </c>
    </row>
    <row r="474" spans="1:20" ht="12" customHeight="1" x14ac:dyDescent="0.2">
      <c r="A474" s="54" t="s">
        <v>42</v>
      </c>
      <c r="B474" s="54">
        <v>99</v>
      </c>
      <c r="C474" s="55" t="s">
        <v>732</v>
      </c>
      <c r="D474" s="54">
        <v>35410005744</v>
      </c>
      <c r="E474" s="54" t="s">
        <v>328</v>
      </c>
      <c r="F474" s="55" t="s">
        <v>1146</v>
      </c>
      <c r="G474" s="56">
        <v>1</v>
      </c>
      <c r="H474" s="56">
        <v>1</v>
      </c>
      <c r="I474" s="56">
        <v>0</v>
      </c>
      <c r="J474" s="57" t="str">
        <f>Tableau1[[#This Row],[Code Article Laboratoire]]&amp;Tableau1[[#This Row],[Magasin]]</f>
        <v xml:space="preserve">101037976Stock Non Range               </v>
      </c>
      <c r="K474" s="56">
        <v>0</v>
      </c>
      <c r="L474" s="56">
        <v>0</v>
      </c>
      <c r="M474" s="56">
        <v>0</v>
      </c>
      <c r="N474" s="56">
        <v>0</v>
      </c>
      <c r="O474" s="56">
        <v>0</v>
      </c>
      <c r="P474" s="56">
        <v>0</v>
      </c>
      <c r="Q474" s="56">
        <v>0</v>
      </c>
      <c r="R474" s="56">
        <v>3</v>
      </c>
      <c r="S474" s="56">
        <v>3</v>
      </c>
      <c r="T474" s="56">
        <v>0</v>
      </c>
    </row>
    <row r="475" spans="1:20" ht="12" customHeight="1" x14ac:dyDescent="0.2">
      <c r="A475" s="54" t="s">
        <v>42</v>
      </c>
      <c r="B475" s="54">
        <v>52</v>
      </c>
      <c r="C475" s="55" t="s">
        <v>45</v>
      </c>
      <c r="D475" s="54">
        <v>35410005744</v>
      </c>
      <c r="E475" s="54" t="s">
        <v>328</v>
      </c>
      <c r="F475" s="55" t="s">
        <v>1147</v>
      </c>
      <c r="G475" s="56">
        <v>14</v>
      </c>
      <c r="H475" s="56">
        <v>14</v>
      </c>
      <c r="I475" s="56">
        <v>0</v>
      </c>
      <c r="J475" s="57" t="str">
        <f>Tableau1[[#This Row],[Code Article Laboratoire]]&amp;Tableau1[[#This Row],[Magasin]]</f>
        <v xml:space="preserve">101037976Retour Attente Destruction    </v>
      </c>
      <c r="K475" s="56">
        <v>0</v>
      </c>
      <c r="L475" s="56">
        <v>0</v>
      </c>
      <c r="M475" s="56">
        <v>0</v>
      </c>
      <c r="N475" s="56">
        <v>0</v>
      </c>
      <c r="O475" s="56">
        <v>0</v>
      </c>
      <c r="P475" s="56">
        <v>0</v>
      </c>
      <c r="Q475" s="56">
        <v>0</v>
      </c>
      <c r="R475" s="56">
        <v>0</v>
      </c>
      <c r="S475" s="56">
        <v>0</v>
      </c>
      <c r="T475" s="56">
        <v>0</v>
      </c>
    </row>
    <row r="476" spans="1:20" ht="12" customHeight="1" x14ac:dyDescent="0.2">
      <c r="A476" s="54" t="s">
        <v>42</v>
      </c>
      <c r="B476" s="54">
        <v>0</v>
      </c>
      <c r="C476" s="55" t="s">
        <v>43</v>
      </c>
      <c r="D476" s="54">
        <v>35410005744</v>
      </c>
      <c r="E476" s="54" t="s">
        <v>328</v>
      </c>
      <c r="F476" s="55" t="s">
        <v>1148</v>
      </c>
      <c r="G476" s="56">
        <v>7</v>
      </c>
      <c r="H476" s="56">
        <v>111</v>
      </c>
      <c r="I476" s="56">
        <v>0</v>
      </c>
      <c r="J476" s="57" t="str">
        <f>Tableau1[[#This Row],[Code Article Laboratoire]]&amp;Tableau1[[#This Row],[Magasin]]</f>
        <v>101037976Disponible</v>
      </c>
      <c r="K476" s="56">
        <v>0</v>
      </c>
      <c r="L476" s="56">
        <v>3</v>
      </c>
      <c r="M476" s="56">
        <v>107</v>
      </c>
      <c r="N476" s="56">
        <v>0</v>
      </c>
      <c r="O476" s="56">
        <v>0</v>
      </c>
      <c r="P476" s="56">
        <v>0</v>
      </c>
      <c r="Q476" s="56">
        <v>0</v>
      </c>
      <c r="R476" s="56">
        <v>3</v>
      </c>
      <c r="S476" s="56">
        <v>3</v>
      </c>
      <c r="T476" s="56">
        <v>0</v>
      </c>
    </row>
    <row r="477" spans="1:20" ht="12" customHeight="1" x14ac:dyDescent="0.2">
      <c r="A477" s="54" t="s">
        <v>42</v>
      </c>
      <c r="B477" s="54">
        <v>52</v>
      </c>
      <c r="C477" s="55" t="s">
        <v>45</v>
      </c>
      <c r="D477" s="54">
        <v>35410005777</v>
      </c>
      <c r="E477" s="54" t="s">
        <v>329</v>
      </c>
      <c r="F477" s="55" t="s">
        <v>1149</v>
      </c>
      <c r="G477" s="56">
        <v>1</v>
      </c>
      <c r="H477" s="56">
        <v>1</v>
      </c>
      <c r="I477" s="56">
        <v>0</v>
      </c>
      <c r="J477" s="57" t="str">
        <f>Tableau1[[#This Row],[Code Article Laboratoire]]&amp;Tableau1[[#This Row],[Magasin]]</f>
        <v xml:space="preserve">101038440Retour Attente Destruction    </v>
      </c>
      <c r="K477" s="56">
        <v>0</v>
      </c>
      <c r="L477" s="56">
        <v>0</v>
      </c>
      <c r="M477" s="56">
        <v>0</v>
      </c>
      <c r="N477" s="56">
        <v>0</v>
      </c>
      <c r="O477" s="56">
        <v>0</v>
      </c>
      <c r="P477" s="56">
        <v>0</v>
      </c>
      <c r="Q477" s="56">
        <v>0</v>
      </c>
      <c r="R477" s="56">
        <v>0</v>
      </c>
      <c r="S477" s="56">
        <v>0</v>
      </c>
      <c r="T477" s="56">
        <v>0</v>
      </c>
    </row>
    <row r="478" spans="1:20" ht="12" customHeight="1" x14ac:dyDescent="0.2">
      <c r="A478" s="54" t="s">
        <v>42</v>
      </c>
      <c r="B478" s="54">
        <v>0</v>
      </c>
      <c r="C478" s="55" t="s">
        <v>43</v>
      </c>
      <c r="D478" s="54">
        <v>35410005777</v>
      </c>
      <c r="E478" s="54" t="s">
        <v>329</v>
      </c>
      <c r="F478" s="55" t="s">
        <v>1150</v>
      </c>
      <c r="G478" s="56">
        <v>7</v>
      </c>
      <c r="H478" s="56">
        <v>7</v>
      </c>
      <c r="I478" s="56">
        <v>0</v>
      </c>
      <c r="J478" s="57" t="str">
        <f>Tableau1[[#This Row],[Code Article Laboratoire]]&amp;Tableau1[[#This Row],[Magasin]]</f>
        <v>101038440Disponible</v>
      </c>
      <c r="K478" s="56">
        <v>0</v>
      </c>
      <c r="L478" s="56">
        <v>0</v>
      </c>
      <c r="M478" s="56">
        <v>0</v>
      </c>
      <c r="N478" s="56">
        <v>0</v>
      </c>
      <c r="O478" s="56">
        <v>0</v>
      </c>
      <c r="P478" s="56">
        <v>0</v>
      </c>
      <c r="Q478" s="56">
        <v>0</v>
      </c>
      <c r="R478" s="56">
        <v>0</v>
      </c>
      <c r="S478" s="56">
        <v>0</v>
      </c>
      <c r="T478" s="56">
        <v>0</v>
      </c>
    </row>
    <row r="479" spans="1:20" ht="12" customHeight="1" x14ac:dyDescent="0.2">
      <c r="A479" s="54" t="s">
        <v>42</v>
      </c>
      <c r="B479" s="54">
        <v>52</v>
      </c>
      <c r="C479" s="55" t="s">
        <v>45</v>
      </c>
      <c r="D479" s="54">
        <v>35410006049</v>
      </c>
      <c r="E479" s="54" t="s">
        <v>330</v>
      </c>
      <c r="F479" s="55" t="s">
        <v>1151</v>
      </c>
      <c r="G479" s="56">
        <v>2</v>
      </c>
      <c r="H479" s="56">
        <v>2</v>
      </c>
      <c r="I479" s="56">
        <v>0</v>
      </c>
      <c r="J479" s="57" t="str">
        <f>Tableau1[[#This Row],[Code Article Laboratoire]]&amp;Tableau1[[#This Row],[Magasin]]</f>
        <v xml:space="preserve">101038763Retour Attente Destruction    </v>
      </c>
      <c r="K479" s="56">
        <v>0</v>
      </c>
      <c r="L479" s="56">
        <v>0</v>
      </c>
      <c r="M479" s="56">
        <v>0</v>
      </c>
      <c r="N479" s="56">
        <v>0</v>
      </c>
      <c r="O479" s="56">
        <v>0</v>
      </c>
      <c r="P479" s="56">
        <v>0</v>
      </c>
      <c r="Q479" s="56">
        <v>0</v>
      </c>
      <c r="R479" s="56">
        <v>0</v>
      </c>
      <c r="S479" s="56">
        <v>0</v>
      </c>
      <c r="T479" s="56">
        <v>0</v>
      </c>
    </row>
    <row r="480" spans="1:20" ht="12" customHeight="1" x14ac:dyDescent="0.2">
      <c r="A480" s="54" t="s">
        <v>42</v>
      </c>
      <c r="B480" s="54">
        <v>0</v>
      </c>
      <c r="C480" s="55" t="s">
        <v>43</v>
      </c>
      <c r="D480" s="54">
        <v>35410006049</v>
      </c>
      <c r="E480" s="54" t="s">
        <v>330</v>
      </c>
      <c r="F480" s="55" t="s">
        <v>1152</v>
      </c>
      <c r="G480" s="56">
        <v>704</v>
      </c>
      <c r="H480" s="56">
        <v>711</v>
      </c>
      <c r="I480" s="56">
        <v>0</v>
      </c>
      <c r="J480" s="57" t="str">
        <f>Tableau1[[#This Row],[Code Article Laboratoire]]&amp;Tableau1[[#This Row],[Magasin]]</f>
        <v>101038763Disponible</v>
      </c>
      <c r="K480" s="56">
        <v>0</v>
      </c>
      <c r="L480" s="56">
        <v>0</v>
      </c>
      <c r="M480" s="56">
        <v>7</v>
      </c>
      <c r="N480" s="56">
        <v>0</v>
      </c>
      <c r="O480" s="56">
        <v>0</v>
      </c>
      <c r="P480" s="56">
        <v>0</v>
      </c>
      <c r="Q480" s="56">
        <v>0</v>
      </c>
      <c r="R480" s="56">
        <v>0</v>
      </c>
      <c r="S480" s="56">
        <v>0</v>
      </c>
      <c r="T480" s="56">
        <v>0</v>
      </c>
    </row>
    <row r="481" spans="1:20" ht="12" customHeight="1" x14ac:dyDescent="0.2">
      <c r="A481" s="54" t="s">
        <v>42</v>
      </c>
      <c r="B481" s="54">
        <v>52</v>
      </c>
      <c r="C481" s="55" t="s">
        <v>45</v>
      </c>
      <c r="D481" s="54">
        <v>35410006031</v>
      </c>
      <c r="E481" s="54" t="s">
        <v>331</v>
      </c>
      <c r="F481" s="55" t="s">
        <v>1153</v>
      </c>
      <c r="G481" s="56">
        <v>3</v>
      </c>
      <c r="H481" s="56">
        <v>3</v>
      </c>
      <c r="I481" s="56">
        <v>0</v>
      </c>
      <c r="J481" s="57" t="str">
        <f>Tableau1[[#This Row],[Code Article Laboratoire]]&amp;Tableau1[[#This Row],[Magasin]]</f>
        <v xml:space="preserve">101038767Retour Attente Destruction    </v>
      </c>
      <c r="K481" s="56">
        <v>0</v>
      </c>
      <c r="L481" s="56">
        <v>0</v>
      </c>
      <c r="M481" s="56">
        <v>0</v>
      </c>
      <c r="N481" s="56">
        <v>0</v>
      </c>
      <c r="O481" s="56">
        <v>0</v>
      </c>
      <c r="P481" s="56">
        <v>0</v>
      </c>
      <c r="Q481" s="56">
        <v>0</v>
      </c>
      <c r="R481" s="56">
        <v>0</v>
      </c>
      <c r="S481" s="56">
        <v>0</v>
      </c>
      <c r="T481" s="56">
        <v>0</v>
      </c>
    </row>
    <row r="482" spans="1:20" ht="12" customHeight="1" x14ac:dyDescent="0.2">
      <c r="A482" s="54" t="s">
        <v>42</v>
      </c>
      <c r="B482" s="54">
        <v>0</v>
      </c>
      <c r="C482" s="55" t="s">
        <v>43</v>
      </c>
      <c r="D482" s="54">
        <v>35410006031</v>
      </c>
      <c r="E482" s="54" t="s">
        <v>331</v>
      </c>
      <c r="F482" s="55" t="s">
        <v>1154</v>
      </c>
      <c r="G482" s="56">
        <v>1476</v>
      </c>
      <c r="H482" s="56">
        <v>1804</v>
      </c>
      <c r="I482" s="56">
        <v>0</v>
      </c>
      <c r="J482" s="57" t="str">
        <f>Tableau1[[#This Row],[Code Article Laboratoire]]&amp;Tableau1[[#This Row],[Magasin]]</f>
        <v>101038767Disponible</v>
      </c>
      <c r="K482" s="56">
        <v>0</v>
      </c>
      <c r="L482" s="56">
        <v>0</v>
      </c>
      <c r="M482" s="56">
        <v>328</v>
      </c>
      <c r="N482" s="56">
        <v>0</v>
      </c>
      <c r="O482" s="56">
        <v>0</v>
      </c>
      <c r="P482" s="56">
        <v>0</v>
      </c>
      <c r="Q482" s="56">
        <v>0</v>
      </c>
      <c r="R482" s="56">
        <v>0</v>
      </c>
      <c r="S482" s="56">
        <v>0</v>
      </c>
      <c r="T482" s="56">
        <v>0</v>
      </c>
    </row>
    <row r="483" spans="1:20" ht="12" customHeight="1" x14ac:dyDescent="0.2">
      <c r="A483" s="54" t="s">
        <v>42</v>
      </c>
      <c r="B483" s="54">
        <v>99</v>
      </c>
      <c r="C483" s="55" t="s">
        <v>732</v>
      </c>
      <c r="D483" s="54">
        <v>35410006064</v>
      </c>
      <c r="E483" s="54" t="s">
        <v>332</v>
      </c>
      <c r="F483" s="55" t="s">
        <v>1155</v>
      </c>
      <c r="G483" s="56">
        <v>24</v>
      </c>
      <c r="H483" s="56">
        <v>0</v>
      </c>
      <c r="I483" s="56">
        <v>0</v>
      </c>
      <c r="J483" s="57" t="str">
        <f>Tableau1[[#This Row],[Code Article Laboratoire]]&amp;Tableau1[[#This Row],[Magasin]]</f>
        <v xml:space="preserve">101038769Stock Non Range               </v>
      </c>
      <c r="K483" s="56">
        <v>0</v>
      </c>
      <c r="L483" s="56">
        <v>0</v>
      </c>
      <c r="M483" s="56">
        <v>0</v>
      </c>
      <c r="N483" s="56">
        <v>0</v>
      </c>
      <c r="O483" s="56">
        <v>0</v>
      </c>
      <c r="P483" s="56">
        <v>0</v>
      </c>
      <c r="Q483" s="56">
        <v>0</v>
      </c>
      <c r="R483" s="56">
        <v>24</v>
      </c>
      <c r="S483" s="56">
        <v>0</v>
      </c>
      <c r="T483" s="56">
        <v>0</v>
      </c>
    </row>
    <row r="484" spans="1:20" ht="12" customHeight="1" x14ac:dyDescent="0.2">
      <c r="A484" s="54" t="s">
        <v>42</v>
      </c>
      <c r="B484" s="54">
        <v>52</v>
      </c>
      <c r="C484" s="55" t="s">
        <v>45</v>
      </c>
      <c r="D484" s="54">
        <v>35410006064</v>
      </c>
      <c r="E484" s="54" t="s">
        <v>332</v>
      </c>
      <c r="F484" s="55" t="s">
        <v>1156</v>
      </c>
      <c r="G484" s="56">
        <v>1</v>
      </c>
      <c r="H484" s="56">
        <v>1</v>
      </c>
      <c r="I484" s="56">
        <v>0</v>
      </c>
      <c r="J484" s="57" t="str">
        <f>Tableau1[[#This Row],[Code Article Laboratoire]]&amp;Tableau1[[#This Row],[Magasin]]</f>
        <v xml:space="preserve">101038769Retour Attente Destruction    </v>
      </c>
      <c r="K484" s="56">
        <v>0</v>
      </c>
      <c r="L484" s="56">
        <v>0</v>
      </c>
      <c r="M484" s="56">
        <v>0</v>
      </c>
      <c r="N484" s="56">
        <v>0</v>
      </c>
      <c r="O484" s="56">
        <v>0</v>
      </c>
      <c r="P484" s="56">
        <v>0</v>
      </c>
      <c r="Q484" s="56">
        <v>0</v>
      </c>
      <c r="R484" s="56">
        <v>0</v>
      </c>
      <c r="S484" s="56">
        <v>0</v>
      </c>
      <c r="T484" s="56">
        <v>0</v>
      </c>
    </row>
    <row r="485" spans="1:20" ht="12" customHeight="1" x14ac:dyDescent="0.2">
      <c r="A485" s="54" t="s">
        <v>42</v>
      </c>
      <c r="B485" s="54">
        <v>0</v>
      </c>
      <c r="C485" s="55" t="s">
        <v>43</v>
      </c>
      <c r="D485" s="54">
        <v>35410006064</v>
      </c>
      <c r="E485" s="54" t="s">
        <v>332</v>
      </c>
      <c r="F485" s="55" t="s">
        <v>1157</v>
      </c>
      <c r="G485" s="56">
        <v>2428</v>
      </c>
      <c r="H485" s="56">
        <v>2631</v>
      </c>
      <c r="I485" s="56">
        <v>0</v>
      </c>
      <c r="J485" s="57" t="str">
        <f>Tableau1[[#This Row],[Code Article Laboratoire]]&amp;Tableau1[[#This Row],[Magasin]]</f>
        <v>101038769Disponible</v>
      </c>
      <c r="K485" s="56">
        <v>0</v>
      </c>
      <c r="L485" s="56">
        <v>24</v>
      </c>
      <c r="M485" s="56">
        <v>203</v>
      </c>
      <c r="N485" s="56">
        <v>0</v>
      </c>
      <c r="O485" s="56">
        <v>0</v>
      </c>
      <c r="P485" s="56">
        <v>0</v>
      </c>
      <c r="Q485" s="56">
        <v>0</v>
      </c>
      <c r="R485" s="56">
        <v>0</v>
      </c>
      <c r="S485" s="56">
        <v>24</v>
      </c>
      <c r="T485" s="56">
        <v>0</v>
      </c>
    </row>
    <row r="486" spans="1:20" ht="12" customHeight="1" x14ac:dyDescent="0.2">
      <c r="A486" s="54" t="s">
        <v>42</v>
      </c>
      <c r="B486" s="54">
        <v>99</v>
      </c>
      <c r="C486" s="55" t="s">
        <v>732</v>
      </c>
      <c r="D486" s="54">
        <v>35410005876</v>
      </c>
      <c r="E486" s="54" t="s">
        <v>333</v>
      </c>
      <c r="F486" s="55" t="s">
        <v>1158</v>
      </c>
      <c r="G486" s="56">
        <v>0</v>
      </c>
      <c r="H486" s="56">
        <v>2</v>
      </c>
      <c r="I486" s="56">
        <v>0</v>
      </c>
      <c r="J486" s="57" t="str">
        <f>Tableau1[[#This Row],[Code Article Laboratoire]]&amp;Tableau1[[#This Row],[Magasin]]</f>
        <v xml:space="preserve">101038770Stock Non Range               </v>
      </c>
      <c r="K486" s="56">
        <v>0</v>
      </c>
      <c r="L486" s="56">
        <v>0</v>
      </c>
      <c r="M486" s="56">
        <v>0</v>
      </c>
      <c r="N486" s="56">
        <v>0</v>
      </c>
      <c r="O486" s="56">
        <v>0</v>
      </c>
      <c r="P486" s="56">
        <v>0</v>
      </c>
      <c r="Q486" s="56">
        <v>0</v>
      </c>
      <c r="R486" s="56">
        <v>0</v>
      </c>
      <c r="S486" s="56">
        <v>2</v>
      </c>
      <c r="T486" s="56">
        <v>0</v>
      </c>
    </row>
    <row r="487" spans="1:20" ht="12" customHeight="1" x14ac:dyDescent="0.2">
      <c r="A487" s="54" t="s">
        <v>42</v>
      </c>
      <c r="B487" s="54">
        <v>52</v>
      </c>
      <c r="C487" s="55" t="s">
        <v>45</v>
      </c>
      <c r="D487" s="54">
        <v>35410005876</v>
      </c>
      <c r="E487" s="54" t="s">
        <v>333</v>
      </c>
      <c r="F487" s="55" t="s">
        <v>1159</v>
      </c>
      <c r="G487" s="56">
        <v>1</v>
      </c>
      <c r="H487" s="56">
        <v>1</v>
      </c>
      <c r="I487" s="56">
        <v>0</v>
      </c>
      <c r="J487" s="57" t="str">
        <f>Tableau1[[#This Row],[Code Article Laboratoire]]&amp;Tableau1[[#This Row],[Magasin]]</f>
        <v xml:space="preserve">101038770Retour Attente Destruction    </v>
      </c>
      <c r="K487" s="56">
        <v>0</v>
      </c>
      <c r="L487" s="56">
        <v>0</v>
      </c>
      <c r="M487" s="56">
        <v>0</v>
      </c>
      <c r="N487" s="56">
        <v>0</v>
      </c>
      <c r="O487" s="56">
        <v>0</v>
      </c>
      <c r="P487" s="56">
        <v>0</v>
      </c>
      <c r="Q487" s="56">
        <v>0</v>
      </c>
      <c r="R487" s="56">
        <v>0</v>
      </c>
      <c r="S487" s="56">
        <v>0</v>
      </c>
      <c r="T487" s="56">
        <v>0</v>
      </c>
    </row>
    <row r="488" spans="1:20" ht="12" customHeight="1" x14ac:dyDescent="0.2">
      <c r="A488" s="54" t="s">
        <v>42</v>
      </c>
      <c r="B488" s="54">
        <v>0</v>
      </c>
      <c r="C488" s="55" t="s">
        <v>43</v>
      </c>
      <c r="D488" s="54">
        <v>35410005876</v>
      </c>
      <c r="E488" s="54" t="s">
        <v>333</v>
      </c>
      <c r="F488" s="55" t="s">
        <v>1160</v>
      </c>
      <c r="G488" s="56">
        <v>92</v>
      </c>
      <c r="H488" s="56">
        <v>142</v>
      </c>
      <c r="I488" s="56">
        <v>0</v>
      </c>
      <c r="J488" s="57" t="str">
        <f>Tableau1[[#This Row],[Code Article Laboratoire]]&amp;Tableau1[[#This Row],[Magasin]]</f>
        <v>101038770Disponible</v>
      </c>
      <c r="K488" s="56">
        <v>0</v>
      </c>
      <c r="L488" s="56">
        <v>0</v>
      </c>
      <c r="M488" s="56">
        <v>52</v>
      </c>
      <c r="N488" s="56">
        <v>0</v>
      </c>
      <c r="O488" s="56">
        <v>0</v>
      </c>
      <c r="P488" s="56">
        <v>0</v>
      </c>
      <c r="Q488" s="56">
        <v>0</v>
      </c>
      <c r="R488" s="56">
        <v>2</v>
      </c>
      <c r="S488" s="56">
        <v>0</v>
      </c>
      <c r="T488" s="56">
        <v>0</v>
      </c>
    </row>
    <row r="489" spans="1:20" ht="12" customHeight="1" x14ac:dyDescent="0.2">
      <c r="A489" s="54" t="s">
        <v>42</v>
      </c>
      <c r="B489" s="54">
        <v>52</v>
      </c>
      <c r="C489" s="55" t="s">
        <v>45</v>
      </c>
      <c r="D489" s="54">
        <v>35410005793</v>
      </c>
      <c r="E489" s="54" t="s">
        <v>334</v>
      </c>
      <c r="F489" s="55" t="s">
        <v>1161</v>
      </c>
      <c r="G489" s="56">
        <v>7</v>
      </c>
      <c r="H489" s="56">
        <v>7</v>
      </c>
      <c r="I489" s="56">
        <v>0</v>
      </c>
      <c r="J489" s="57" t="str">
        <f>Tableau1[[#This Row],[Code Article Laboratoire]]&amp;Tableau1[[#This Row],[Magasin]]</f>
        <v xml:space="preserve">101038771Retour Attente Destruction    </v>
      </c>
      <c r="K489" s="56">
        <v>0</v>
      </c>
      <c r="L489" s="56">
        <v>0</v>
      </c>
      <c r="M489" s="56">
        <v>0</v>
      </c>
      <c r="N489" s="56">
        <v>0</v>
      </c>
      <c r="O489" s="56">
        <v>0</v>
      </c>
      <c r="P489" s="56">
        <v>0</v>
      </c>
      <c r="Q489" s="56">
        <v>0</v>
      </c>
      <c r="R489" s="56">
        <v>0</v>
      </c>
      <c r="S489" s="56">
        <v>0</v>
      </c>
      <c r="T489" s="56">
        <v>0</v>
      </c>
    </row>
    <row r="490" spans="1:20" ht="12" customHeight="1" x14ac:dyDescent="0.2">
      <c r="A490" s="54" t="s">
        <v>42</v>
      </c>
      <c r="B490" s="54">
        <v>0</v>
      </c>
      <c r="C490" s="55" t="s">
        <v>43</v>
      </c>
      <c r="D490" s="54">
        <v>35410005793</v>
      </c>
      <c r="E490" s="54" t="s">
        <v>334</v>
      </c>
      <c r="F490" s="55" t="s">
        <v>1162</v>
      </c>
      <c r="G490" s="56">
        <v>4</v>
      </c>
      <c r="H490" s="56">
        <v>4</v>
      </c>
      <c r="I490" s="56">
        <v>0</v>
      </c>
      <c r="J490" s="57" t="str">
        <f>Tableau1[[#This Row],[Code Article Laboratoire]]&amp;Tableau1[[#This Row],[Magasin]]</f>
        <v>101038771Disponible</v>
      </c>
      <c r="K490" s="56">
        <v>0</v>
      </c>
      <c r="L490" s="56">
        <v>0</v>
      </c>
      <c r="M490" s="56">
        <v>0</v>
      </c>
      <c r="N490" s="56">
        <v>0</v>
      </c>
      <c r="O490" s="56">
        <v>0</v>
      </c>
      <c r="P490" s="56">
        <v>0</v>
      </c>
      <c r="Q490" s="56">
        <v>0</v>
      </c>
      <c r="R490" s="56">
        <v>0</v>
      </c>
      <c r="S490" s="56">
        <v>0</v>
      </c>
      <c r="T490" s="56">
        <v>0</v>
      </c>
    </row>
    <row r="491" spans="1:20" ht="12" customHeight="1" x14ac:dyDescent="0.2">
      <c r="A491" s="54" t="s">
        <v>42</v>
      </c>
      <c r="B491" s="54">
        <v>52</v>
      </c>
      <c r="C491" s="55" t="s">
        <v>45</v>
      </c>
      <c r="D491" s="54">
        <v>35410005868</v>
      </c>
      <c r="E491" s="54" t="s">
        <v>335</v>
      </c>
      <c r="F491" s="55" t="s">
        <v>1163</v>
      </c>
      <c r="G491" s="56">
        <v>1</v>
      </c>
      <c r="H491" s="56">
        <v>1</v>
      </c>
      <c r="I491" s="56">
        <v>0</v>
      </c>
      <c r="J491" s="57" t="str">
        <f>Tableau1[[#This Row],[Code Article Laboratoire]]&amp;Tableau1[[#This Row],[Magasin]]</f>
        <v xml:space="preserve">101038773Retour Attente Destruction    </v>
      </c>
      <c r="K491" s="56">
        <v>0</v>
      </c>
      <c r="L491" s="56">
        <v>0</v>
      </c>
      <c r="M491" s="56">
        <v>0</v>
      </c>
      <c r="N491" s="56">
        <v>0</v>
      </c>
      <c r="O491" s="56">
        <v>0</v>
      </c>
      <c r="P491" s="56">
        <v>0</v>
      </c>
      <c r="Q491" s="56">
        <v>0</v>
      </c>
      <c r="R491" s="56">
        <v>0</v>
      </c>
      <c r="S491" s="56">
        <v>0</v>
      </c>
      <c r="T491" s="56">
        <v>0</v>
      </c>
    </row>
    <row r="492" spans="1:20" ht="12" customHeight="1" x14ac:dyDescent="0.2">
      <c r="A492" s="54" t="s">
        <v>42</v>
      </c>
      <c r="B492" s="54">
        <v>0</v>
      </c>
      <c r="C492" s="55" t="s">
        <v>43</v>
      </c>
      <c r="D492" s="54">
        <v>35410005868</v>
      </c>
      <c r="E492" s="54" t="s">
        <v>335</v>
      </c>
      <c r="F492" s="55" t="s">
        <v>1164</v>
      </c>
      <c r="G492" s="56">
        <v>2</v>
      </c>
      <c r="H492" s="56">
        <v>2</v>
      </c>
      <c r="I492" s="56">
        <v>0</v>
      </c>
      <c r="J492" s="57" t="str">
        <f>Tableau1[[#This Row],[Code Article Laboratoire]]&amp;Tableau1[[#This Row],[Magasin]]</f>
        <v>101038773Disponible</v>
      </c>
      <c r="K492" s="56">
        <v>0</v>
      </c>
      <c r="L492" s="56">
        <v>0</v>
      </c>
      <c r="M492" s="56">
        <v>0</v>
      </c>
      <c r="N492" s="56">
        <v>0</v>
      </c>
      <c r="O492" s="56">
        <v>0</v>
      </c>
      <c r="P492" s="56">
        <v>0</v>
      </c>
      <c r="Q492" s="56">
        <v>0</v>
      </c>
      <c r="R492" s="56">
        <v>0</v>
      </c>
      <c r="S492" s="56">
        <v>0</v>
      </c>
      <c r="T492" s="56">
        <v>0</v>
      </c>
    </row>
    <row r="493" spans="1:20" ht="12" customHeight="1" x14ac:dyDescent="0.2">
      <c r="A493" s="54" t="s">
        <v>42</v>
      </c>
      <c r="B493" s="54">
        <v>0</v>
      </c>
      <c r="C493" s="55" t="s">
        <v>43</v>
      </c>
      <c r="D493" s="54">
        <v>35410006437</v>
      </c>
      <c r="E493" s="54" t="s">
        <v>336</v>
      </c>
      <c r="F493" s="55" t="s">
        <v>1165</v>
      </c>
      <c r="G493" s="56">
        <v>153</v>
      </c>
      <c r="H493" s="56">
        <v>153</v>
      </c>
      <c r="I493" s="56">
        <v>0</v>
      </c>
      <c r="J493" s="57" t="str">
        <f>Tableau1[[#This Row],[Code Article Laboratoire]]&amp;Tableau1[[#This Row],[Magasin]]</f>
        <v>101038794Disponible</v>
      </c>
      <c r="K493" s="56">
        <v>0</v>
      </c>
      <c r="L493" s="56">
        <v>0</v>
      </c>
      <c r="M493" s="56">
        <v>0</v>
      </c>
      <c r="N493" s="56">
        <v>0</v>
      </c>
      <c r="O493" s="56">
        <v>0</v>
      </c>
      <c r="P493" s="56">
        <v>0</v>
      </c>
      <c r="Q493" s="56">
        <v>0</v>
      </c>
      <c r="R493" s="56">
        <v>0</v>
      </c>
      <c r="S493" s="56">
        <v>0</v>
      </c>
      <c r="T493" s="56">
        <v>0</v>
      </c>
    </row>
    <row r="494" spans="1:20" ht="12" customHeight="1" x14ac:dyDescent="0.2">
      <c r="A494" s="54" t="s">
        <v>42</v>
      </c>
      <c r="B494" s="54">
        <v>0</v>
      </c>
      <c r="C494" s="55" t="s">
        <v>43</v>
      </c>
      <c r="D494" s="54">
        <v>35410006007</v>
      </c>
      <c r="E494" s="54" t="s">
        <v>337</v>
      </c>
      <c r="F494" s="55" t="s">
        <v>1166</v>
      </c>
      <c r="G494" s="56">
        <v>119</v>
      </c>
      <c r="H494" s="56">
        <v>121</v>
      </c>
      <c r="I494" s="56">
        <v>0</v>
      </c>
      <c r="J494" s="57" t="str">
        <f>Tableau1[[#This Row],[Code Article Laboratoire]]&amp;Tableau1[[#This Row],[Magasin]]</f>
        <v>101038795Disponible</v>
      </c>
      <c r="K494" s="56">
        <v>0</v>
      </c>
      <c r="L494" s="56">
        <v>0</v>
      </c>
      <c r="M494" s="56">
        <v>2</v>
      </c>
      <c r="N494" s="56">
        <v>0</v>
      </c>
      <c r="O494" s="56">
        <v>0</v>
      </c>
      <c r="P494" s="56">
        <v>0</v>
      </c>
      <c r="Q494" s="56">
        <v>0</v>
      </c>
      <c r="R494" s="56">
        <v>0</v>
      </c>
      <c r="S494" s="56">
        <v>0</v>
      </c>
      <c r="T494" s="56">
        <v>0</v>
      </c>
    </row>
    <row r="495" spans="1:20" ht="12" customHeight="1" x14ac:dyDescent="0.2">
      <c r="A495" s="54" t="s">
        <v>42</v>
      </c>
      <c r="B495" s="54">
        <v>0</v>
      </c>
      <c r="C495" s="55" t="s">
        <v>43</v>
      </c>
      <c r="D495" s="54">
        <v>35410006445</v>
      </c>
      <c r="E495" s="54" t="s">
        <v>338</v>
      </c>
      <c r="F495" s="55" t="s">
        <v>1167</v>
      </c>
      <c r="G495" s="56">
        <v>77</v>
      </c>
      <c r="H495" s="56">
        <v>80</v>
      </c>
      <c r="I495" s="56">
        <v>0</v>
      </c>
      <c r="J495" s="57" t="str">
        <f>Tableau1[[#This Row],[Code Article Laboratoire]]&amp;Tableau1[[#This Row],[Magasin]]</f>
        <v>101038796Disponible</v>
      </c>
      <c r="K495" s="56">
        <v>0</v>
      </c>
      <c r="L495" s="56">
        <v>0</v>
      </c>
      <c r="M495" s="56">
        <v>3</v>
      </c>
      <c r="N495" s="56">
        <v>0</v>
      </c>
      <c r="O495" s="56">
        <v>0</v>
      </c>
      <c r="P495" s="56">
        <v>0</v>
      </c>
      <c r="Q495" s="56">
        <v>0</v>
      </c>
      <c r="R495" s="56">
        <v>0</v>
      </c>
      <c r="S495" s="56">
        <v>0</v>
      </c>
      <c r="T495" s="56">
        <v>0</v>
      </c>
    </row>
    <row r="496" spans="1:20" ht="12" customHeight="1" x14ac:dyDescent="0.2">
      <c r="A496" s="54" t="s">
        <v>42</v>
      </c>
      <c r="B496" s="54">
        <v>99</v>
      </c>
      <c r="C496" s="55" t="s">
        <v>732</v>
      </c>
      <c r="D496" s="54">
        <v>35410006452</v>
      </c>
      <c r="E496" s="54" t="s">
        <v>339</v>
      </c>
      <c r="F496" s="55" t="s">
        <v>1168</v>
      </c>
      <c r="G496" s="56">
        <v>0</v>
      </c>
      <c r="H496" s="56">
        <v>0</v>
      </c>
      <c r="I496" s="56">
        <v>0</v>
      </c>
      <c r="J496" s="57" t="str">
        <f>Tableau1[[#This Row],[Code Article Laboratoire]]&amp;Tableau1[[#This Row],[Magasin]]</f>
        <v xml:space="preserve">101038797Stock Non Range               </v>
      </c>
      <c r="K496" s="56">
        <v>0</v>
      </c>
      <c r="L496" s="56">
        <v>0</v>
      </c>
      <c r="M496" s="56">
        <v>0</v>
      </c>
      <c r="N496" s="56">
        <v>0</v>
      </c>
      <c r="O496" s="56">
        <v>0</v>
      </c>
      <c r="P496" s="56">
        <v>0</v>
      </c>
      <c r="Q496" s="56">
        <v>0</v>
      </c>
      <c r="R496" s="56">
        <v>6</v>
      </c>
      <c r="S496" s="56">
        <v>6</v>
      </c>
      <c r="T496" s="56">
        <v>0</v>
      </c>
    </row>
    <row r="497" spans="1:20" ht="12" customHeight="1" x14ac:dyDescent="0.2">
      <c r="A497" s="54" t="s">
        <v>42</v>
      </c>
      <c r="B497" s="54">
        <v>0</v>
      </c>
      <c r="C497" s="55" t="s">
        <v>43</v>
      </c>
      <c r="D497" s="54">
        <v>35410006452</v>
      </c>
      <c r="E497" s="54" t="s">
        <v>339</v>
      </c>
      <c r="F497" s="55" t="s">
        <v>1169</v>
      </c>
      <c r="G497" s="56">
        <v>84</v>
      </c>
      <c r="H497" s="56">
        <v>98</v>
      </c>
      <c r="I497" s="56">
        <v>0</v>
      </c>
      <c r="J497" s="57" t="str">
        <f>Tableau1[[#This Row],[Code Article Laboratoire]]&amp;Tableau1[[#This Row],[Magasin]]</f>
        <v>101038797Disponible</v>
      </c>
      <c r="K497" s="56">
        <v>0</v>
      </c>
      <c r="L497" s="56">
        <v>6</v>
      </c>
      <c r="M497" s="56">
        <v>20</v>
      </c>
      <c r="N497" s="56">
        <v>0</v>
      </c>
      <c r="O497" s="56">
        <v>0</v>
      </c>
      <c r="P497" s="56">
        <v>0</v>
      </c>
      <c r="Q497" s="56">
        <v>0</v>
      </c>
      <c r="R497" s="56">
        <v>6</v>
      </c>
      <c r="S497" s="56">
        <v>6</v>
      </c>
      <c r="T497" s="56">
        <v>0</v>
      </c>
    </row>
    <row r="498" spans="1:20" ht="12" customHeight="1" x14ac:dyDescent="0.2">
      <c r="A498" s="54" t="s">
        <v>42</v>
      </c>
      <c r="B498" s="54">
        <v>0</v>
      </c>
      <c r="C498" s="55" t="s">
        <v>43</v>
      </c>
      <c r="D498" s="54">
        <v>35410005967</v>
      </c>
      <c r="E498" s="54" t="s">
        <v>340</v>
      </c>
      <c r="F498" s="55" t="s">
        <v>1170</v>
      </c>
      <c r="G498" s="56">
        <v>105</v>
      </c>
      <c r="H498" s="56">
        <v>107</v>
      </c>
      <c r="I498" s="56">
        <v>0</v>
      </c>
      <c r="J498" s="57" t="str">
        <f>Tableau1[[#This Row],[Code Article Laboratoire]]&amp;Tableau1[[#This Row],[Magasin]]</f>
        <v>101038798Disponible</v>
      </c>
      <c r="K498" s="56">
        <v>0</v>
      </c>
      <c r="L498" s="56">
        <v>0</v>
      </c>
      <c r="M498" s="56">
        <v>2</v>
      </c>
      <c r="N498" s="56">
        <v>0</v>
      </c>
      <c r="O498" s="56">
        <v>0</v>
      </c>
      <c r="P498" s="56">
        <v>0</v>
      </c>
      <c r="Q498" s="56">
        <v>0</v>
      </c>
      <c r="R498" s="56">
        <v>0</v>
      </c>
      <c r="S498" s="56">
        <v>0</v>
      </c>
      <c r="T498" s="56">
        <v>0</v>
      </c>
    </row>
    <row r="499" spans="1:20" ht="12" customHeight="1" x14ac:dyDescent="0.2">
      <c r="A499" s="54" t="s">
        <v>42</v>
      </c>
      <c r="B499" s="54">
        <v>52</v>
      </c>
      <c r="C499" s="55" t="s">
        <v>45</v>
      </c>
      <c r="D499" s="54">
        <v>35410005975</v>
      </c>
      <c r="E499" s="54" t="s">
        <v>341</v>
      </c>
      <c r="F499" s="55" t="s">
        <v>1171</v>
      </c>
      <c r="G499" s="56">
        <v>1</v>
      </c>
      <c r="H499" s="56">
        <v>1</v>
      </c>
      <c r="I499" s="56">
        <v>0</v>
      </c>
      <c r="J499" s="57" t="str">
        <f>Tableau1[[#This Row],[Code Article Laboratoire]]&amp;Tableau1[[#This Row],[Magasin]]</f>
        <v xml:space="preserve">101038799Retour Attente Destruction    </v>
      </c>
      <c r="K499" s="56">
        <v>0</v>
      </c>
      <c r="L499" s="56">
        <v>0</v>
      </c>
      <c r="M499" s="56">
        <v>0</v>
      </c>
      <c r="N499" s="56">
        <v>0</v>
      </c>
      <c r="O499" s="56">
        <v>0</v>
      </c>
      <c r="P499" s="56">
        <v>0</v>
      </c>
      <c r="Q499" s="56">
        <v>0</v>
      </c>
      <c r="R499" s="56">
        <v>0</v>
      </c>
      <c r="S499" s="56">
        <v>0</v>
      </c>
      <c r="T499" s="56">
        <v>0</v>
      </c>
    </row>
    <row r="500" spans="1:20" ht="12" customHeight="1" x14ac:dyDescent="0.2">
      <c r="A500" s="54" t="s">
        <v>42</v>
      </c>
      <c r="B500" s="54">
        <v>0</v>
      </c>
      <c r="C500" s="55" t="s">
        <v>43</v>
      </c>
      <c r="D500" s="54">
        <v>35410005975</v>
      </c>
      <c r="E500" s="54" t="s">
        <v>341</v>
      </c>
      <c r="F500" s="55" t="s">
        <v>1172</v>
      </c>
      <c r="G500" s="56">
        <v>140</v>
      </c>
      <c r="H500" s="56">
        <v>149</v>
      </c>
      <c r="I500" s="56">
        <v>0</v>
      </c>
      <c r="J500" s="57" t="str">
        <f>Tableau1[[#This Row],[Code Article Laboratoire]]&amp;Tableau1[[#This Row],[Magasin]]</f>
        <v>101038799Disponible</v>
      </c>
      <c r="K500" s="56">
        <v>0</v>
      </c>
      <c r="L500" s="56">
        <v>0</v>
      </c>
      <c r="M500" s="56">
        <v>9</v>
      </c>
      <c r="N500" s="56">
        <v>0</v>
      </c>
      <c r="O500" s="56">
        <v>0</v>
      </c>
      <c r="P500" s="56">
        <v>0</v>
      </c>
      <c r="Q500" s="56">
        <v>0</v>
      </c>
      <c r="R500" s="56">
        <v>0</v>
      </c>
      <c r="S500" s="56">
        <v>0</v>
      </c>
      <c r="T500" s="56">
        <v>0</v>
      </c>
    </row>
    <row r="501" spans="1:20" ht="12" customHeight="1" x14ac:dyDescent="0.2">
      <c r="A501" s="54" t="s">
        <v>42</v>
      </c>
      <c r="B501" s="54">
        <v>99</v>
      </c>
      <c r="C501" s="55" t="s">
        <v>732</v>
      </c>
      <c r="D501" s="54">
        <v>35410005819</v>
      </c>
      <c r="E501" s="54" t="s">
        <v>342</v>
      </c>
      <c r="F501" s="55" t="s">
        <v>1173</v>
      </c>
      <c r="G501" s="56">
        <v>0</v>
      </c>
      <c r="H501" s="56">
        <v>6</v>
      </c>
      <c r="I501" s="56">
        <v>0</v>
      </c>
      <c r="J501" s="57" t="str">
        <f>Tableau1[[#This Row],[Code Article Laboratoire]]&amp;Tableau1[[#This Row],[Magasin]]</f>
        <v xml:space="preserve">101038800Stock Non Range               </v>
      </c>
      <c r="K501" s="56">
        <v>0</v>
      </c>
      <c r="L501" s="56">
        <v>0</v>
      </c>
      <c r="M501" s="56">
        <v>0</v>
      </c>
      <c r="N501" s="56">
        <v>0</v>
      </c>
      <c r="O501" s="56">
        <v>0</v>
      </c>
      <c r="P501" s="56">
        <v>0</v>
      </c>
      <c r="Q501" s="56">
        <v>0</v>
      </c>
      <c r="R501" s="56">
        <v>1</v>
      </c>
      <c r="S501" s="56">
        <v>7</v>
      </c>
      <c r="T501" s="56">
        <v>0</v>
      </c>
    </row>
    <row r="502" spans="1:20" ht="12" customHeight="1" x14ac:dyDescent="0.2">
      <c r="A502" s="54" t="s">
        <v>42</v>
      </c>
      <c r="B502" s="54">
        <v>0</v>
      </c>
      <c r="C502" s="55" t="s">
        <v>43</v>
      </c>
      <c r="D502" s="54">
        <v>35410005819</v>
      </c>
      <c r="E502" s="54" t="s">
        <v>342</v>
      </c>
      <c r="F502" s="55" t="s">
        <v>1174</v>
      </c>
      <c r="G502" s="56">
        <v>110</v>
      </c>
      <c r="H502" s="56">
        <v>110</v>
      </c>
      <c r="I502" s="56">
        <v>0</v>
      </c>
      <c r="J502" s="57" t="str">
        <f>Tableau1[[#This Row],[Code Article Laboratoire]]&amp;Tableau1[[#This Row],[Magasin]]</f>
        <v>101038800Disponible</v>
      </c>
      <c r="K502" s="56">
        <v>0</v>
      </c>
      <c r="L502" s="56">
        <v>1</v>
      </c>
      <c r="M502" s="56">
        <v>7</v>
      </c>
      <c r="N502" s="56">
        <v>0</v>
      </c>
      <c r="O502" s="56">
        <v>0</v>
      </c>
      <c r="P502" s="56">
        <v>0</v>
      </c>
      <c r="Q502" s="56">
        <v>0</v>
      </c>
      <c r="R502" s="56">
        <v>7</v>
      </c>
      <c r="S502" s="56">
        <v>1</v>
      </c>
      <c r="T502" s="56">
        <v>0</v>
      </c>
    </row>
    <row r="503" spans="1:20" ht="12" customHeight="1" x14ac:dyDescent="0.2">
      <c r="A503" s="54" t="s">
        <v>42</v>
      </c>
      <c r="B503" s="54">
        <v>0</v>
      </c>
      <c r="C503" s="55" t="s">
        <v>43</v>
      </c>
      <c r="D503" s="54">
        <v>35410006460</v>
      </c>
      <c r="E503" s="54" t="s">
        <v>343</v>
      </c>
      <c r="F503" s="55" t="s">
        <v>1175</v>
      </c>
      <c r="G503" s="56">
        <v>135</v>
      </c>
      <c r="H503" s="56">
        <v>136</v>
      </c>
      <c r="I503" s="56">
        <v>0</v>
      </c>
      <c r="J503" s="57" t="str">
        <f>Tableau1[[#This Row],[Code Article Laboratoire]]&amp;Tableau1[[#This Row],[Magasin]]</f>
        <v>101038801Disponible</v>
      </c>
      <c r="K503" s="56">
        <v>0</v>
      </c>
      <c r="L503" s="56">
        <v>0</v>
      </c>
      <c r="M503" s="56">
        <v>1</v>
      </c>
      <c r="N503" s="56">
        <v>0</v>
      </c>
      <c r="O503" s="56">
        <v>0</v>
      </c>
      <c r="P503" s="56">
        <v>0</v>
      </c>
      <c r="Q503" s="56">
        <v>0</v>
      </c>
      <c r="R503" s="56">
        <v>0</v>
      </c>
      <c r="S503" s="56">
        <v>0</v>
      </c>
      <c r="T503" s="56">
        <v>0</v>
      </c>
    </row>
    <row r="504" spans="1:20" ht="12" customHeight="1" x14ac:dyDescent="0.2">
      <c r="A504" s="54" t="s">
        <v>42</v>
      </c>
      <c r="B504" s="54">
        <v>0</v>
      </c>
      <c r="C504" s="55" t="s">
        <v>43</v>
      </c>
      <c r="D504" s="54">
        <v>35410006395</v>
      </c>
      <c r="E504" s="54" t="s">
        <v>344</v>
      </c>
      <c r="F504" s="55" t="s">
        <v>1176</v>
      </c>
      <c r="G504" s="56">
        <v>1106</v>
      </c>
      <c r="H504" s="56">
        <v>1116</v>
      </c>
      <c r="I504" s="56">
        <v>0</v>
      </c>
      <c r="J504" s="57" t="str">
        <f>Tableau1[[#This Row],[Code Article Laboratoire]]&amp;Tableau1[[#This Row],[Magasin]]</f>
        <v>101038822Disponible</v>
      </c>
      <c r="K504" s="56">
        <v>0</v>
      </c>
      <c r="L504" s="56">
        <v>0</v>
      </c>
      <c r="M504" s="56">
        <v>10</v>
      </c>
      <c r="N504" s="56">
        <v>0</v>
      </c>
      <c r="O504" s="56">
        <v>0</v>
      </c>
      <c r="P504" s="56">
        <v>0</v>
      </c>
      <c r="Q504" s="56">
        <v>0</v>
      </c>
      <c r="R504" s="56">
        <v>0</v>
      </c>
      <c r="S504" s="56">
        <v>0</v>
      </c>
      <c r="T504" s="56">
        <v>0</v>
      </c>
    </row>
    <row r="505" spans="1:20" x14ac:dyDescent="0.2">
      <c r="A505" s="54" t="s">
        <v>42</v>
      </c>
      <c r="B505" s="54">
        <v>99</v>
      </c>
      <c r="C505" s="55" t="s">
        <v>732</v>
      </c>
      <c r="D505" s="54">
        <v>35410006015</v>
      </c>
      <c r="E505" s="54" t="s">
        <v>345</v>
      </c>
      <c r="F505" s="55" t="s">
        <v>1177</v>
      </c>
      <c r="G505" s="56">
        <v>0</v>
      </c>
      <c r="H505" s="56">
        <v>216</v>
      </c>
      <c r="I505" s="56">
        <v>0</v>
      </c>
      <c r="J505" s="57" t="str">
        <f>Tableau1[[#This Row],[Code Article Laboratoire]]&amp;Tableau1[[#This Row],[Magasin]]</f>
        <v xml:space="preserve">101038823Stock Non Range               </v>
      </c>
      <c r="K505" s="56">
        <v>0</v>
      </c>
      <c r="L505" s="56">
        <v>0</v>
      </c>
      <c r="M505" s="56">
        <v>0</v>
      </c>
      <c r="N505" s="56">
        <v>0</v>
      </c>
      <c r="O505" s="56">
        <v>0</v>
      </c>
      <c r="P505" s="56">
        <v>0</v>
      </c>
      <c r="Q505" s="56">
        <v>0</v>
      </c>
      <c r="R505" s="56">
        <v>0</v>
      </c>
      <c r="S505" s="56">
        <v>216</v>
      </c>
      <c r="T505" s="56">
        <v>0</v>
      </c>
    </row>
    <row r="506" spans="1:20" x14ac:dyDescent="0.2">
      <c r="A506" s="54" t="s">
        <v>42</v>
      </c>
      <c r="B506" s="54">
        <v>52</v>
      </c>
      <c r="C506" s="55" t="s">
        <v>45</v>
      </c>
      <c r="D506" s="54">
        <v>35410006015</v>
      </c>
      <c r="E506" s="54" t="s">
        <v>345</v>
      </c>
      <c r="F506" s="55" t="s">
        <v>1178</v>
      </c>
      <c r="G506" s="56">
        <v>4</v>
      </c>
      <c r="H506" s="56">
        <v>4</v>
      </c>
      <c r="I506" s="56">
        <v>0</v>
      </c>
      <c r="J506" s="57" t="str">
        <f>Tableau1[[#This Row],[Code Article Laboratoire]]&amp;Tableau1[[#This Row],[Magasin]]</f>
        <v xml:space="preserve">101038823Retour Attente Destruction    </v>
      </c>
      <c r="K506" s="56">
        <v>0</v>
      </c>
      <c r="L506" s="56">
        <v>0</v>
      </c>
      <c r="M506" s="56">
        <v>0</v>
      </c>
      <c r="N506" s="56">
        <v>0</v>
      </c>
      <c r="O506" s="56">
        <v>0</v>
      </c>
      <c r="P506" s="56">
        <v>0</v>
      </c>
      <c r="Q506" s="56">
        <v>0</v>
      </c>
      <c r="R506" s="56">
        <v>0</v>
      </c>
      <c r="S506" s="56">
        <v>0</v>
      </c>
      <c r="T506" s="56">
        <v>0</v>
      </c>
    </row>
    <row r="507" spans="1:20" x14ac:dyDescent="0.2">
      <c r="A507" s="54" t="s">
        <v>42</v>
      </c>
      <c r="B507" s="54">
        <v>0</v>
      </c>
      <c r="C507" s="55" t="s">
        <v>43</v>
      </c>
      <c r="D507" s="54">
        <v>35410006015</v>
      </c>
      <c r="E507" s="54" t="s">
        <v>345</v>
      </c>
      <c r="F507" s="55" t="s">
        <v>1179</v>
      </c>
      <c r="G507" s="56">
        <v>1641</v>
      </c>
      <c r="H507" s="56">
        <v>1434</v>
      </c>
      <c r="I507" s="56">
        <v>0</v>
      </c>
      <c r="J507" s="57" t="str">
        <f>Tableau1[[#This Row],[Code Article Laboratoire]]&amp;Tableau1[[#This Row],[Magasin]]</f>
        <v>101038823Disponible</v>
      </c>
      <c r="K507" s="56">
        <v>0</v>
      </c>
      <c r="L507" s="56">
        <v>0</v>
      </c>
      <c r="M507" s="56">
        <v>9</v>
      </c>
      <c r="N507" s="56">
        <v>0</v>
      </c>
      <c r="O507" s="56">
        <v>0</v>
      </c>
      <c r="P507" s="56">
        <v>0</v>
      </c>
      <c r="Q507" s="56">
        <v>0</v>
      </c>
      <c r="R507" s="56">
        <v>216</v>
      </c>
      <c r="S507" s="56">
        <v>0</v>
      </c>
      <c r="T507" s="56">
        <v>0</v>
      </c>
    </row>
    <row r="508" spans="1:20" x14ac:dyDescent="0.2">
      <c r="A508" s="54" t="s">
        <v>42</v>
      </c>
      <c r="B508" s="54">
        <v>99</v>
      </c>
      <c r="C508" s="55" t="s">
        <v>732</v>
      </c>
      <c r="D508" s="54">
        <v>35410006312</v>
      </c>
      <c r="E508" s="54" t="s">
        <v>346</v>
      </c>
      <c r="F508" s="55" t="s">
        <v>1180</v>
      </c>
      <c r="G508" s="56">
        <v>0</v>
      </c>
      <c r="H508" s="56">
        <v>0</v>
      </c>
      <c r="I508" s="56">
        <v>0</v>
      </c>
      <c r="J508" s="57" t="str">
        <f>Tableau1[[#This Row],[Code Article Laboratoire]]&amp;Tableau1[[#This Row],[Magasin]]</f>
        <v xml:space="preserve">101038824Stock Non Range               </v>
      </c>
      <c r="K508" s="56">
        <v>0</v>
      </c>
      <c r="L508" s="56">
        <v>0</v>
      </c>
      <c r="M508" s="56">
        <v>0</v>
      </c>
      <c r="N508" s="56">
        <v>0</v>
      </c>
      <c r="O508" s="56">
        <v>0</v>
      </c>
      <c r="P508" s="56">
        <v>0</v>
      </c>
      <c r="Q508" s="56">
        <v>0</v>
      </c>
      <c r="R508" s="56">
        <v>25</v>
      </c>
      <c r="S508" s="56">
        <v>25</v>
      </c>
      <c r="T508" s="56">
        <v>0</v>
      </c>
    </row>
    <row r="509" spans="1:20" x14ac:dyDescent="0.2">
      <c r="A509" s="54" t="s">
        <v>42</v>
      </c>
      <c r="B509" s="54">
        <v>52</v>
      </c>
      <c r="C509" s="55" t="s">
        <v>45</v>
      </c>
      <c r="D509" s="54">
        <v>35410006312</v>
      </c>
      <c r="E509" s="54" t="s">
        <v>346</v>
      </c>
      <c r="F509" s="55" t="s">
        <v>1181</v>
      </c>
      <c r="G509" s="56">
        <v>1</v>
      </c>
      <c r="H509" s="56">
        <v>1</v>
      </c>
      <c r="I509" s="56">
        <v>0</v>
      </c>
      <c r="J509" s="57" t="str">
        <f>Tableau1[[#This Row],[Code Article Laboratoire]]&amp;Tableau1[[#This Row],[Magasin]]</f>
        <v xml:space="preserve">101038824Retour Attente Destruction    </v>
      </c>
      <c r="K509" s="56">
        <v>0</v>
      </c>
      <c r="L509" s="56">
        <v>0</v>
      </c>
      <c r="M509" s="56">
        <v>0</v>
      </c>
      <c r="N509" s="56">
        <v>0</v>
      </c>
      <c r="O509" s="56">
        <v>0</v>
      </c>
      <c r="P509" s="56">
        <v>0</v>
      </c>
      <c r="Q509" s="56">
        <v>0</v>
      </c>
      <c r="R509" s="56">
        <v>0</v>
      </c>
      <c r="S509" s="56">
        <v>0</v>
      </c>
      <c r="T509" s="56">
        <v>0</v>
      </c>
    </row>
    <row r="510" spans="1:20" x14ac:dyDescent="0.2">
      <c r="A510" s="54" t="s">
        <v>42</v>
      </c>
      <c r="B510" s="54">
        <v>0</v>
      </c>
      <c r="C510" s="55" t="s">
        <v>43</v>
      </c>
      <c r="D510" s="54">
        <v>35410006312</v>
      </c>
      <c r="E510" s="54" t="s">
        <v>346</v>
      </c>
      <c r="F510" s="55" t="s">
        <v>1182</v>
      </c>
      <c r="G510" s="56">
        <v>27</v>
      </c>
      <c r="H510" s="56">
        <v>96</v>
      </c>
      <c r="I510" s="56">
        <v>0</v>
      </c>
      <c r="J510" s="57" t="str">
        <f>Tableau1[[#This Row],[Code Article Laboratoire]]&amp;Tableau1[[#This Row],[Magasin]]</f>
        <v>101038824Disponible</v>
      </c>
      <c r="K510" s="56">
        <v>0</v>
      </c>
      <c r="L510" s="56">
        <v>25</v>
      </c>
      <c r="M510" s="56">
        <v>97</v>
      </c>
      <c r="N510" s="56">
        <v>0</v>
      </c>
      <c r="O510" s="56">
        <v>0</v>
      </c>
      <c r="P510" s="56">
        <v>0</v>
      </c>
      <c r="Q510" s="56">
        <v>0</v>
      </c>
      <c r="R510" s="56">
        <v>25</v>
      </c>
      <c r="S510" s="56">
        <v>25</v>
      </c>
      <c r="T510" s="56">
        <v>3</v>
      </c>
    </row>
    <row r="511" spans="1:20" x14ac:dyDescent="0.2">
      <c r="A511" s="54" t="s">
        <v>42</v>
      </c>
      <c r="B511" s="54">
        <v>52</v>
      </c>
      <c r="C511" s="55" t="s">
        <v>45</v>
      </c>
      <c r="D511" s="54">
        <v>35410006320</v>
      </c>
      <c r="E511" s="54" t="s">
        <v>347</v>
      </c>
      <c r="F511" s="55" t="s">
        <v>1183</v>
      </c>
      <c r="G511" s="56">
        <v>3</v>
      </c>
      <c r="H511" s="56">
        <v>3</v>
      </c>
      <c r="I511" s="56">
        <v>0</v>
      </c>
      <c r="J511" s="57" t="str">
        <f>Tableau1[[#This Row],[Code Article Laboratoire]]&amp;Tableau1[[#This Row],[Magasin]]</f>
        <v xml:space="preserve">101038825Retour Attente Destruction    </v>
      </c>
      <c r="K511" s="56">
        <v>0</v>
      </c>
      <c r="L511" s="56">
        <v>0</v>
      </c>
      <c r="M511" s="56">
        <v>0</v>
      </c>
      <c r="N511" s="56">
        <v>0</v>
      </c>
      <c r="O511" s="56">
        <v>0</v>
      </c>
      <c r="P511" s="56">
        <v>0</v>
      </c>
      <c r="Q511" s="56">
        <v>0</v>
      </c>
      <c r="R511" s="56">
        <v>0</v>
      </c>
      <c r="S511" s="56">
        <v>0</v>
      </c>
      <c r="T511" s="56">
        <v>0</v>
      </c>
    </row>
    <row r="512" spans="1:20" x14ac:dyDescent="0.2">
      <c r="A512" s="54" t="s">
        <v>42</v>
      </c>
      <c r="B512" s="54">
        <v>0</v>
      </c>
      <c r="C512" s="55" t="s">
        <v>43</v>
      </c>
      <c r="D512" s="54">
        <v>35410006320</v>
      </c>
      <c r="E512" s="54" t="s">
        <v>347</v>
      </c>
      <c r="F512" s="55" t="s">
        <v>1184</v>
      </c>
      <c r="G512" s="56">
        <v>313</v>
      </c>
      <c r="H512" s="56">
        <v>342</v>
      </c>
      <c r="I512" s="56">
        <v>0</v>
      </c>
      <c r="J512" s="57" t="str">
        <f>Tableau1[[#This Row],[Code Article Laboratoire]]&amp;Tableau1[[#This Row],[Magasin]]</f>
        <v>101038825Disponible</v>
      </c>
      <c r="K512" s="56">
        <v>0</v>
      </c>
      <c r="L512" s="56">
        <v>0</v>
      </c>
      <c r="M512" s="56">
        <v>29</v>
      </c>
      <c r="N512" s="56">
        <v>0</v>
      </c>
      <c r="O512" s="56">
        <v>0</v>
      </c>
      <c r="P512" s="56">
        <v>0</v>
      </c>
      <c r="Q512" s="56">
        <v>0</v>
      </c>
      <c r="R512" s="56">
        <v>0</v>
      </c>
      <c r="S512" s="56">
        <v>0</v>
      </c>
      <c r="T512" s="56">
        <v>0</v>
      </c>
    </row>
    <row r="513" spans="1:20" x14ac:dyDescent="0.2">
      <c r="A513" s="54" t="s">
        <v>42</v>
      </c>
      <c r="B513" s="54">
        <v>52</v>
      </c>
      <c r="C513" s="55" t="s">
        <v>45</v>
      </c>
      <c r="D513" s="54">
        <v>35410006130</v>
      </c>
      <c r="E513" s="54" t="s">
        <v>348</v>
      </c>
      <c r="F513" s="55" t="s">
        <v>1185</v>
      </c>
      <c r="G513" s="56">
        <v>3</v>
      </c>
      <c r="H513" s="56">
        <v>3</v>
      </c>
      <c r="I513" s="56">
        <v>0</v>
      </c>
      <c r="J513" s="57" t="str">
        <f>Tableau1[[#This Row],[Code Article Laboratoire]]&amp;Tableau1[[#This Row],[Magasin]]</f>
        <v xml:space="preserve">101038826Retour Attente Destruction    </v>
      </c>
      <c r="K513" s="56">
        <v>0</v>
      </c>
      <c r="L513" s="56">
        <v>0</v>
      </c>
      <c r="M513" s="56">
        <v>0</v>
      </c>
      <c r="N513" s="56">
        <v>0</v>
      </c>
      <c r="O513" s="56">
        <v>0</v>
      </c>
      <c r="P513" s="56">
        <v>0</v>
      </c>
      <c r="Q513" s="56">
        <v>0</v>
      </c>
      <c r="R513" s="56">
        <v>0</v>
      </c>
      <c r="S513" s="56">
        <v>0</v>
      </c>
      <c r="T513" s="56">
        <v>0</v>
      </c>
    </row>
    <row r="514" spans="1:20" x14ac:dyDescent="0.2">
      <c r="A514" s="54" t="s">
        <v>42</v>
      </c>
      <c r="B514" s="54">
        <v>0</v>
      </c>
      <c r="C514" s="55" t="s">
        <v>43</v>
      </c>
      <c r="D514" s="54">
        <v>35410006130</v>
      </c>
      <c r="E514" s="54" t="s">
        <v>348</v>
      </c>
      <c r="F514" s="55" t="s">
        <v>1186</v>
      </c>
      <c r="G514" s="56">
        <v>1358</v>
      </c>
      <c r="H514" s="56">
        <v>1377</v>
      </c>
      <c r="I514" s="56">
        <v>0</v>
      </c>
      <c r="J514" s="57" t="str">
        <f>Tableau1[[#This Row],[Code Article Laboratoire]]&amp;Tableau1[[#This Row],[Magasin]]</f>
        <v>101038826Disponible</v>
      </c>
      <c r="K514" s="56">
        <v>0</v>
      </c>
      <c r="L514" s="56">
        <v>0</v>
      </c>
      <c r="M514" s="56">
        <v>19</v>
      </c>
      <c r="N514" s="56">
        <v>0</v>
      </c>
      <c r="O514" s="56">
        <v>0</v>
      </c>
      <c r="P514" s="56">
        <v>0</v>
      </c>
      <c r="Q514" s="56">
        <v>0</v>
      </c>
      <c r="R514" s="56">
        <v>0</v>
      </c>
      <c r="S514" s="56">
        <v>0</v>
      </c>
      <c r="T514" s="56">
        <v>0</v>
      </c>
    </row>
    <row r="515" spans="1:20" x14ac:dyDescent="0.2">
      <c r="A515" s="54" t="s">
        <v>42</v>
      </c>
      <c r="B515" s="54">
        <v>0</v>
      </c>
      <c r="C515" s="55" t="s">
        <v>43</v>
      </c>
      <c r="D515" s="54">
        <v>35410005835</v>
      </c>
      <c r="E515" s="54" t="s">
        <v>349</v>
      </c>
      <c r="F515" s="55" t="s">
        <v>1187</v>
      </c>
      <c r="G515" s="56">
        <v>19</v>
      </c>
      <c r="H515" s="56">
        <v>140</v>
      </c>
      <c r="I515" s="56">
        <v>0</v>
      </c>
      <c r="J515" s="57" t="str">
        <f>Tableau1[[#This Row],[Code Article Laboratoire]]&amp;Tableau1[[#This Row],[Magasin]]</f>
        <v>101038827Disponible</v>
      </c>
      <c r="K515" s="56">
        <v>0</v>
      </c>
      <c r="L515" s="56">
        <v>0</v>
      </c>
      <c r="M515" s="56">
        <v>121</v>
      </c>
      <c r="N515" s="56">
        <v>0</v>
      </c>
      <c r="O515" s="56">
        <v>0</v>
      </c>
      <c r="P515" s="56">
        <v>0</v>
      </c>
      <c r="Q515" s="56">
        <v>0</v>
      </c>
      <c r="R515" s="56">
        <v>0</v>
      </c>
      <c r="S515" s="56">
        <v>0</v>
      </c>
      <c r="T515" s="56">
        <v>0</v>
      </c>
    </row>
    <row r="516" spans="1:20" x14ac:dyDescent="0.2">
      <c r="A516" s="54" t="s">
        <v>42</v>
      </c>
      <c r="B516" s="54">
        <v>99</v>
      </c>
      <c r="C516" s="55" t="s">
        <v>732</v>
      </c>
      <c r="D516" s="54">
        <v>35410005991</v>
      </c>
      <c r="E516" s="54" t="s">
        <v>350</v>
      </c>
      <c r="F516" s="55" t="s">
        <v>1188</v>
      </c>
      <c r="G516" s="56">
        <v>0</v>
      </c>
      <c r="H516" s="56">
        <v>3</v>
      </c>
      <c r="I516" s="56">
        <v>0</v>
      </c>
      <c r="J516" s="57" t="str">
        <f>Tableau1[[#This Row],[Code Article Laboratoire]]&amp;Tableau1[[#This Row],[Magasin]]</f>
        <v xml:space="preserve">101038828Stock Non Range               </v>
      </c>
      <c r="K516" s="56">
        <v>0</v>
      </c>
      <c r="L516" s="56">
        <v>0</v>
      </c>
      <c r="M516" s="56">
        <v>0</v>
      </c>
      <c r="N516" s="56">
        <v>0</v>
      </c>
      <c r="O516" s="56">
        <v>0</v>
      </c>
      <c r="P516" s="56">
        <v>0</v>
      </c>
      <c r="Q516" s="56">
        <v>0</v>
      </c>
      <c r="R516" s="56">
        <v>0</v>
      </c>
      <c r="S516" s="56">
        <v>3</v>
      </c>
      <c r="T516" s="56">
        <v>0</v>
      </c>
    </row>
    <row r="517" spans="1:20" x14ac:dyDescent="0.2">
      <c r="A517" s="54" t="s">
        <v>42</v>
      </c>
      <c r="B517" s="54">
        <v>52</v>
      </c>
      <c r="C517" s="55" t="s">
        <v>45</v>
      </c>
      <c r="D517" s="54">
        <v>35410005991</v>
      </c>
      <c r="E517" s="54" t="s">
        <v>350</v>
      </c>
      <c r="F517" s="55" t="s">
        <v>1189</v>
      </c>
      <c r="G517" s="56">
        <v>2</v>
      </c>
      <c r="H517" s="56">
        <v>2</v>
      </c>
      <c r="I517" s="56">
        <v>0</v>
      </c>
      <c r="J517" s="57" t="str">
        <f>Tableau1[[#This Row],[Code Article Laboratoire]]&amp;Tableau1[[#This Row],[Magasin]]</f>
        <v xml:space="preserve">101038828Retour Attente Destruction    </v>
      </c>
      <c r="K517" s="56">
        <v>0</v>
      </c>
      <c r="L517" s="56">
        <v>0</v>
      </c>
      <c r="M517" s="56">
        <v>0</v>
      </c>
      <c r="N517" s="56">
        <v>0</v>
      </c>
      <c r="O517" s="56">
        <v>0</v>
      </c>
      <c r="P517" s="56">
        <v>0</v>
      </c>
      <c r="Q517" s="56">
        <v>0</v>
      </c>
      <c r="R517" s="56">
        <v>0</v>
      </c>
      <c r="S517" s="56">
        <v>0</v>
      </c>
      <c r="T517" s="56">
        <v>0</v>
      </c>
    </row>
    <row r="518" spans="1:20" x14ac:dyDescent="0.2">
      <c r="A518" s="54" t="s">
        <v>42</v>
      </c>
      <c r="B518" s="54">
        <v>0</v>
      </c>
      <c r="C518" s="55" t="s">
        <v>43</v>
      </c>
      <c r="D518" s="54">
        <v>35410005991</v>
      </c>
      <c r="E518" s="54" t="s">
        <v>350</v>
      </c>
      <c r="F518" s="55" t="s">
        <v>1190</v>
      </c>
      <c r="G518" s="56">
        <v>697</v>
      </c>
      <c r="H518" s="56">
        <v>728</v>
      </c>
      <c r="I518" s="56">
        <v>0</v>
      </c>
      <c r="J518" s="57" t="str">
        <f>Tableau1[[#This Row],[Code Article Laboratoire]]&amp;Tableau1[[#This Row],[Magasin]]</f>
        <v>101038828Disponible</v>
      </c>
      <c r="K518" s="56">
        <v>0</v>
      </c>
      <c r="L518" s="56">
        <v>0</v>
      </c>
      <c r="M518" s="56">
        <v>34</v>
      </c>
      <c r="N518" s="56">
        <v>0</v>
      </c>
      <c r="O518" s="56">
        <v>0</v>
      </c>
      <c r="P518" s="56">
        <v>0</v>
      </c>
      <c r="Q518" s="56">
        <v>0</v>
      </c>
      <c r="R518" s="56">
        <v>3</v>
      </c>
      <c r="S518" s="56">
        <v>0</v>
      </c>
      <c r="T518" s="56">
        <v>0</v>
      </c>
    </row>
    <row r="519" spans="1:20" x14ac:dyDescent="0.2">
      <c r="A519" s="54" t="s">
        <v>42</v>
      </c>
      <c r="B519" s="54">
        <v>99</v>
      </c>
      <c r="C519" s="55" t="s">
        <v>732</v>
      </c>
      <c r="D519" s="54">
        <v>35410006122</v>
      </c>
      <c r="E519" s="54" t="s">
        <v>351</v>
      </c>
      <c r="F519" s="55" t="s">
        <v>1191</v>
      </c>
      <c r="G519" s="56">
        <v>0</v>
      </c>
      <c r="H519" s="56">
        <v>0</v>
      </c>
      <c r="I519" s="56">
        <v>0</v>
      </c>
      <c r="J519" s="57" t="str">
        <f>Tableau1[[#This Row],[Code Article Laboratoire]]&amp;Tableau1[[#This Row],[Magasin]]</f>
        <v xml:space="preserve">101038829Stock Non Range               </v>
      </c>
      <c r="K519" s="56">
        <v>0</v>
      </c>
      <c r="L519" s="56">
        <v>0</v>
      </c>
      <c r="M519" s="56">
        <v>0</v>
      </c>
      <c r="N519" s="56">
        <v>0</v>
      </c>
      <c r="O519" s="56">
        <v>0</v>
      </c>
      <c r="P519" s="56">
        <v>0</v>
      </c>
      <c r="Q519" s="56">
        <v>0</v>
      </c>
      <c r="R519" s="56">
        <v>1</v>
      </c>
      <c r="S519" s="56">
        <v>1</v>
      </c>
      <c r="T519" s="56">
        <v>0</v>
      </c>
    </row>
    <row r="520" spans="1:20" x14ac:dyDescent="0.2">
      <c r="A520" s="54" t="s">
        <v>42</v>
      </c>
      <c r="B520" s="54">
        <v>52</v>
      </c>
      <c r="C520" s="55" t="s">
        <v>45</v>
      </c>
      <c r="D520" s="54">
        <v>35410006122</v>
      </c>
      <c r="E520" s="54" t="s">
        <v>351</v>
      </c>
      <c r="F520" s="55" t="s">
        <v>1192</v>
      </c>
      <c r="G520" s="56">
        <v>3</v>
      </c>
      <c r="H520" s="56">
        <v>3</v>
      </c>
      <c r="I520" s="56">
        <v>0</v>
      </c>
      <c r="J520" s="57" t="str">
        <f>Tableau1[[#This Row],[Code Article Laboratoire]]&amp;Tableau1[[#This Row],[Magasin]]</f>
        <v xml:space="preserve">101038829Retour Attente Destruction    </v>
      </c>
      <c r="K520" s="56">
        <v>0</v>
      </c>
      <c r="L520" s="56">
        <v>0</v>
      </c>
      <c r="M520" s="56">
        <v>0</v>
      </c>
      <c r="N520" s="56">
        <v>0</v>
      </c>
      <c r="O520" s="56">
        <v>0</v>
      </c>
      <c r="P520" s="56">
        <v>0</v>
      </c>
      <c r="Q520" s="56">
        <v>0</v>
      </c>
      <c r="R520" s="56">
        <v>0</v>
      </c>
      <c r="S520" s="56">
        <v>0</v>
      </c>
      <c r="T520" s="56">
        <v>0</v>
      </c>
    </row>
    <row r="521" spans="1:20" x14ac:dyDescent="0.2">
      <c r="A521" s="54" t="s">
        <v>42</v>
      </c>
      <c r="B521" s="54">
        <v>0</v>
      </c>
      <c r="C521" s="55" t="s">
        <v>43</v>
      </c>
      <c r="D521" s="54">
        <v>35410006122</v>
      </c>
      <c r="E521" s="54" t="s">
        <v>351</v>
      </c>
      <c r="F521" s="55" t="s">
        <v>1193</v>
      </c>
      <c r="G521" s="56">
        <v>18</v>
      </c>
      <c r="H521" s="56">
        <v>22</v>
      </c>
      <c r="I521" s="56">
        <v>0</v>
      </c>
      <c r="J521" s="57" t="str">
        <f>Tableau1[[#This Row],[Code Article Laboratoire]]&amp;Tableau1[[#This Row],[Magasin]]</f>
        <v>101038829Disponible</v>
      </c>
      <c r="K521" s="56">
        <v>0</v>
      </c>
      <c r="L521" s="56">
        <v>1</v>
      </c>
      <c r="M521" s="56">
        <v>5</v>
      </c>
      <c r="N521" s="56">
        <v>0</v>
      </c>
      <c r="O521" s="56">
        <v>0</v>
      </c>
      <c r="P521" s="56">
        <v>0</v>
      </c>
      <c r="Q521" s="56">
        <v>0</v>
      </c>
      <c r="R521" s="56">
        <v>1</v>
      </c>
      <c r="S521" s="56">
        <v>1</v>
      </c>
      <c r="T521" s="56">
        <v>0</v>
      </c>
    </row>
    <row r="522" spans="1:20" x14ac:dyDescent="0.2">
      <c r="A522" s="54" t="s">
        <v>42</v>
      </c>
      <c r="B522" s="54">
        <v>52</v>
      </c>
      <c r="C522" s="55" t="s">
        <v>45</v>
      </c>
      <c r="D522" s="54">
        <v>35410006403</v>
      </c>
      <c r="E522" s="54" t="s">
        <v>352</v>
      </c>
      <c r="F522" s="55" t="s">
        <v>1194</v>
      </c>
      <c r="G522" s="56">
        <v>1</v>
      </c>
      <c r="H522" s="56">
        <v>1</v>
      </c>
      <c r="I522" s="56">
        <v>0</v>
      </c>
      <c r="J522" s="57" t="str">
        <f>Tableau1[[#This Row],[Code Article Laboratoire]]&amp;Tableau1[[#This Row],[Magasin]]</f>
        <v xml:space="preserve">101038885Retour Attente Destruction    </v>
      </c>
      <c r="K522" s="56">
        <v>0</v>
      </c>
      <c r="L522" s="56">
        <v>0</v>
      </c>
      <c r="M522" s="56">
        <v>0</v>
      </c>
      <c r="N522" s="56">
        <v>0</v>
      </c>
      <c r="O522" s="56">
        <v>0</v>
      </c>
      <c r="P522" s="56">
        <v>0</v>
      </c>
      <c r="Q522" s="56">
        <v>0</v>
      </c>
      <c r="R522" s="56">
        <v>0</v>
      </c>
      <c r="S522" s="56">
        <v>0</v>
      </c>
      <c r="T522" s="56">
        <v>0</v>
      </c>
    </row>
    <row r="523" spans="1:20" x14ac:dyDescent="0.2">
      <c r="A523" s="54" t="s">
        <v>42</v>
      </c>
      <c r="B523" s="54">
        <v>0</v>
      </c>
      <c r="C523" s="55" t="s">
        <v>43</v>
      </c>
      <c r="D523" s="54">
        <v>35410006403</v>
      </c>
      <c r="E523" s="54" t="s">
        <v>352</v>
      </c>
      <c r="F523" s="55" t="s">
        <v>1195</v>
      </c>
      <c r="G523" s="56">
        <v>729</v>
      </c>
      <c r="H523" s="56">
        <v>731</v>
      </c>
      <c r="I523" s="56">
        <v>0</v>
      </c>
      <c r="J523" s="57" t="str">
        <f>Tableau1[[#This Row],[Code Article Laboratoire]]&amp;Tableau1[[#This Row],[Magasin]]</f>
        <v>101038885Disponible</v>
      </c>
      <c r="K523" s="56">
        <v>0</v>
      </c>
      <c r="L523" s="56">
        <v>0</v>
      </c>
      <c r="M523" s="56">
        <v>2</v>
      </c>
      <c r="N523" s="56">
        <v>0</v>
      </c>
      <c r="O523" s="56">
        <v>0</v>
      </c>
      <c r="P523" s="56">
        <v>0</v>
      </c>
      <c r="Q523" s="56">
        <v>0</v>
      </c>
      <c r="R523" s="56">
        <v>0</v>
      </c>
      <c r="S523" s="56">
        <v>0</v>
      </c>
      <c r="T523" s="56">
        <v>0</v>
      </c>
    </row>
    <row r="524" spans="1:20" x14ac:dyDescent="0.2">
      <c r="A524" s="54" t="s">
        <v>42</v>
      </c>
      <c r="B524" s="54">
        <v>99</v>
      </c>
      <c r="C524" s="55" t="s">
        <v>732</v>
      </c>
      <c r="D524" s="54">
        <v>35410006411</v>
      </c>
      <c r="E524" s="54" t="s">
        <v>353</v>
      </c>
      <c r="F524" s="55" t="s">
        <v>1196</v>
      </c>
      <c r="G524" s="56">
        <v>0</v>
      </c>
      <c r="H524" s="56">
        <v>1</v>
      </c>
      <c r="I524" s="56">
        <v>0</v>
      </c>
      <c r="J524" s="57" t="str">
        <f>Tableau1[[#This Row],[Code Article Laboratoire]]&amp;Tableau1[[#This Row],[Magasin]]</f>
        <v xml:space="preserve">101038886Stock Non Range               </v>
      </c>
      <c r="K524" s="56">
        <v>0</v>
      </c>
      <c r="L524" s="56">
        <v>0</v>
      </c>
      <c r="M524" s="56">
        <v>0</v>
      </c>
      <c r="N524" s="56">
        <v>0</v>
      </c>
      <c r="O524" s="56">
        <v>0</v>
      </c>
      <c r="P524" s="56">
        <v>0</v>
      </c>
      <c r="Q524" s="56">
        <v>0</v>
      </c>
      <c r="R524" s="56">
        <v>0</v>
      </c>
      <c r="S524" s="56">
        <v>1</v>
      </c>
      <c r="T524" s="56">
        <v>0</v>
      </c>
    </row>
    <row r="525" spans="1:20" x14ac:dyDescent="0.2">
      <c r="A525" s="54" t="s">
        <v>42</v>
      </c>
      <c r="B525" s="54">
        <v>52</v>
      </c>
      <c r="C525" s="55" t="s">
        <v>45</v>
      </c>
      <c r="D525" s="54">
        <v>35410006411</v>
      </c>
      <c r="E525" s="54" t="s">
        <v>353</v>
      </c>
      <c r="F525" s="55" t="s">
        <v>1197</v>
      </c>
      <c r="G525" s="56">
        <v>1</v>
      </c>
      <c r="H525" s="56">
        <v>1</v>
      </c>
      <c r="I525" s="56">
        <v>0</v>
      </c>
      <c r="J525" s="57" t="str">
        <f>Tableau1[[#This Row],[Code Article Laboratoire]]&amp;Tableau1[[#This Row],[Magasin]]</f>
        <v xml:space="preserve">101038886Retour Attente Destruction    </v>
      </c>
      <c r="K525" s="56">
        <v>0</v>
      </c>
      <c r="L525" s="56">
        <v>0</v>
      </c>
      <c r="M525" s="56">
        <v>0</v>
      </c>
      <c r="N525" s="56">
        <v>0</v>
      </c>
      <c r="O525" s="56">
        <v>0</v>
      </c>
      <c r="P525" s="56">
        <v>0</v>
      </c>
      <c r="Q525" s="56">
        <v>0</v>
      </c>
      <c r="R525" s="56">
        <v>0</v>
      </c>
      <c r="S525" s="56">
        <v>0</v>
      </c>
      <c r="T525" s="56">
        <v>0</v>
      </c>
    </row>
    <row r="526" spans="1:20" x14ac:dyDescent="0.2">
      <c r="A526" s="54" t="s">
        <v>42</v>
      </c>
      <c r="B526" s="54">
        <v>0</v>
      </c>
      <c r="C526" s="55" t="s">
        <v>43</v>
      </c>
      <c r="D526" s="54">
        <v>35410006411</v>
      </c>
      <c r="E526" s="54" t="s">
        <v>353</v>
      </c>
      <c r="F526" s="55" t="s">
        <v>1198</v>
      </c>
      <c r="G526" s="56">
        <v>1407</v>
      </c>
      <c r="H526" s="56">
        <v>1413</v>
      </c>
      <c r="I526" s="56">
        <v>0</v>
      </c>
      <c r="J526" s="57" t="str">
        <f>Tableau1[[#This Row],[Code Article Laboratoire]]&amp;Tableau1[[#This Row],[Magasin]]</f>
        <v>101038886Disponible</v>
      </c>
      <c r="K526" s="56">
        <v>0</v>
      </c>
      <c r="L526" s="56">
        <v>0</v>
      </c>
      <c r="M526" s="56">
        <v>7</v>
      </c>
      <c r="N526" s="56">
        <v>0</v>
      </c>
      <c r="O526" s="56">
        <v>0</v>
      </c>
      <c r="P526" s="56">
        <v>0</v>
      </c>
      <c r="Q526" s="56">
        <v>0</v>
      </c>
      <c r="R526" s="56">
        <v>1</v>
      </c>
      <c r="S526" s="56">
        <v>0</v>
      </c>
      <c r="T526" s="56">
        <v>0</v>
      </c>
    </row>
    <row r="527" spans="1:20" x14ac:dyDescent="0.2">
      <c r="A527" s="54" t="s">
        <v>42</v>
      </c>
      <c r="B527" s="54">
        <v>0</v>
      </c>
      <c r="C527" s="55" t="s">
        <v>43</v>
      </c>
      <c r="D527" s="54">
        <v>35410005983</v>
      </c>
      <c r="E527" s="54" t="s">
        <v>354</v>
      </c>
      <c r="F527" s="55" t="s">
        <v>1199</v>
      </c>
      <c r="G527" s="56">
        <v>579</v>
      </c>
      <c r="H527" s="56">
        <v>584</v>
      </c>
      <c r="I527" s="56">
        <v>0</v>
      </c>
      <c r="J527" s="57" t="str">
        <f>Tableau1[[#This Row],[Code Article Laboratoire]]&amp;Tableau1[[#This Row],[Magasin]]</f>
        <v>101038887Disponible</v>
      </c>
      <c r="K527" s="56">
        <v>0</v>
      </c>
      <c r="L527" s="56">
        <v>0</v>
      </c>
      <c r="M527" s="56">
        <v>5</v>
      </c>
      <c r="N527" s="56">
        <v>0</v>
      </c>
      <c r="O527" s="56">
        <v>0</v>
      </c>
      <c r="P527" s="56">
        <v>0</v>
      </c>
      <c r="Q527" s="56">
        <v>0</v>
      </c>
      <c r="R527" s="56">
        <v>0</v>
      </c>
      <c r="S527" s="56">
        <v>0</v>
      </c>
      <c r="T527" s="56">
        <v>0</v>
      </c>
    </row>
    <row r="528" spans="1:20" x14ac:dyDescent="0.2">
      <c r="A528" s="54" t="s">
        <v>42</v>
      </c>
      <c r="B528" s="54">
        <v>99</v>
      </c>
      <c r="C528" s="55" t="s">
        <v>732</v>
      </c>
      <c r="D528" s="54">
        <v>35410006429</v>
      </c>
      <c r="E528" s="54" t="s">
        <v>355</v>
      </c>
      <c r="F528" s="55" t="s">
        <v>1200</v>
      </c>
      <c r="G528" s="56">
        <v>0</v>
      </c>
      <c r="H528" s="56">
        <v>6</v>
      </c>
      <c r="I528" s="56">
        <v>0</v>
      </c>
      <c r="J528" s="57" t="str">
        <f>Tableau1[[#This Row],[Code Article Laboratoire]]&amp;Tableau1[[#This Row],[Magasin]]</f>
        <v xml:space="preserve">101038888Stock Non Range               </v>
      </c>
      <c r="K528" s="56">
        <v>0</v>
      </c>
      <c r="L528" s="56">
        <v>0</v>
      </c>
      <c r="M528" s="56">
        <v>0</v>
      </c>
      <c r="N528" s="56">
        <v>0</v>
      </c>
      <c r="O528" s="56">
        <v>0</v>
      </c>
      <c r="P528" s="56">
        <v>0</v>
      </c>
      <c r="Q528" s="56">
        <v>0</v>
      </c>
      <c r="R528" s="56">
        <v>1</v>
      </c>
      <c r="S528" s="56">
        <v>7</v>
      </c>
      <c r="T528" s="56">
        <v>0</v>
      </c>
    </row>
    <row r="529" spans="1:20" x14ac:dyDescent="0.2">
      <c r="A529" s="54" t="s">
        <v>42</v>
      </c>
      <c r="B529" s="54">
        <v>52</v>
      </c>
      <c r="C529" s="55" t="s">
        <v>45</v>
      </c>
      <c r="D529" s="54">
        <v>35410006429</v>
      </c>
      <c r="E529" s="54" t="s">
        <v>355</v>
      </c>
      <c r="F529" s="55" t="s">
        <v>1201</v>
      </c>
      <c r="G529" s="56">
        <v>1</v>
      </c>
      <c r="H529" s="56">
        <v>1</v>
      </c>
      <c r="I529" s="56">
        <v>0</v>
      </c>
      <c r="J529" s="57" t="str">
        <f>Tableau1[[#This Row],[Code Article Laboratoire]]&amp;Tableau1[[#This Row],[Magasin]]</f>
        <v xml:space="preserve">101038888Retour Attente Destruction    </v>
      </c>
      <c r="K529" s="56">
        <v>0</v>
      </c>
      <c r="L529" s="56">
        <v>0</v>
      </c>
      <c r="M529" s="56">
        <v>0</v>
      </c>
      <c r="N529" s="56">
        <v>0</v>
      </c>
      <c r="O529" s="56">
        <v>0</v>
      </c>
      <c r="P529" s="56">
        <v>0</v>
      </c>
      <c r="Q529" s="56">
        <v>0</v>
      </c>
      <c r="R529" s="56">
        <v>0</v>
      </c>
      <c r="S529" s="56">
        <v>0</v>
      </c>
      <c r="T529" s="56">
        <v>0</v>
      </c>
    </row>
    <row r="530" spans="1:20" x14ac:dyDescent="0.2">
      <c r="A530" s="54" t="s">
        <v>42</v>
      </c>
      <c r="B530" s="54">
        <v>0</v>
      </c>
      <c r="C530" s="55" t="s">
        <v>43</v>
      </c>
      <c r="D530" s="54">
        <v>35410006429</v>
      </c>
      <c r="E530" s="54" t="s">
        <v>355</v>
      </c>
      <c r="F530" s="55" t="s">
        <v>1202</v>
      </c>
      <c r="G530" s="56">
        <v>1646</v>
      </c>
      <c r="H530" s="56">
        <v>1732</v>
      </c>
      <c r="I530" s="56">
        <v>0</v>
      </c>
      <c r="J530" s="57" t="str">
        <f>Tableau1[[#This Row],[Code Article Laboratoire]]&amp;Tableau1[[#This Row],[Magasin]]</f>
        <v>101038888Disponible</v>
      </c>
      <c r="K530" s="56">
        <v>0</v>
      </c>
      <c r="L530" s="56">
        <v>1</v>
      </c>
      <c r="M530" s="56">
        <v>93</v>
      </c>
      <c r="N530" s="56">
        <v>0</v>
      </c>
      <c r="O530" s="56">
        <v>0</v>
      </c>
      <c r="P530" s="56">
        <v>0</v>
      </c>
      <c r="Q530" s="56">
        <v>0</v>
      </c>
      <c r="R530" s="56">
        <v>7</v>
      </c>
      <c r="S530" s="56">
        <v>1</v>
      </c>
      <c r="T530" s="56">
        <v>0</v>
      </c>
    </row>
    <row r="531" spans="1:20" x14ac:dyDescent="0.2">
      <c r="A531" s="54" t="s">
        <v>42</v>
      </c>
      <c r="B531" s="54">
        <v>52</v>
      </c>
      <c r="C531" s="55" t="s">
        <v>45</v>
      </c>
      <c r="D531" s="54">
        <v>35410005843</v>
      </c>
      <c r="E531" s="54" t="s">
        <v>356</v>
      </c>
      <c r="F531" s="55" t="s">
        <v>1203</v>
      </c>
      <c r="G531" s="56">
        <v>1</v>
      </c>
      <c r="H531" s="56">
        <v>1</v>
      </c>
      <c r="I531" s="56">
        <v>0</v>
      </c>
      <c r="J531" s="57" t="str">
        <f>Tableau1[[#This Row],[Code Article Laboratoire]]&amp;Tableau1[[#This Row],[Magasin]]</f>
        <v xml:space="preserve">101038889Retour Attente Destruction    </v>
      </c>
      <c r="K531" s="56">
        <v>0</v>
      </c>
      <c r="L531" s="56">
        <v>0</v>
      </c>
      <c r="M531" s="56">
        <v>0</v>
      </c>
      <c r="N531" s="56">
        <v>0</v>
      </c>
      <c r="O531" s="56">
        <v>0</v>
      </c>
      <c r="P531" s="56">
        <v>0</v>
      </c>
      <c r="Q531" s="56">
        <v>0</v>
      </c>
      <c r="R531" s="56">
        <v>0</v>
      </c>
      <c r="S531" s="56">
        <v>0</v>
      </c>
      <c r="T531" s="56">
        <v>0</v>
      </c>
    </row>
    <row r="532" spans="1:20" x14ac:dyDescent="0.2">
      <c r="A532" s="54" t="s">
        <v>42</v>
      </c>
      <c r="B532" s="54">
        <v>0</v>
      </c>
      <c r="C532" s="55" t="s">
        <v>43</v>
      </c>
      <c r="D532" s="54">
        <v>35410005843</v>
      </c>
      <c r="E532" s="54" t="s">
        <v>356</v>
      </c>
      <c r="F532" s="55" t="s">
        <v>1204</v>
      </c>
      <c r="G532" s="56">
        <v>139</v>
      </c>
      <c r="H532" s="56">
        <v>146</v>
      </c>
      <c r="I532" s="56">
        <v>0</v>
      </c>
      <c r="J532" s="57" t="str">
        <f>Tableau1[[#This Row],[Code Article Laboratoire]]&amp;Tableau1[[#This Row],[Magasin]]</f>
        <v>101038889Disponible</v>
      </c>
      <c r="K532" s="56">
        <v>0</v>
      </c>
      <c r="L532" s="56">
        <v>0</v>
      </c>
      <c r="M532" s="56">
        <v>7</v>
      </c>
      <c r="N532" s="56">
        <v>0</v>
      </c>
      <c r="O532" s="56">
        <v>0</v>
      </c>
      <c r="P532" s="56">
        <v>0</v>
      </c>
      <c r="Q532" s="56">
        <v>0</v>
      </c>
      <c r="R532" s="56">
        <v>0</v>
      </c>
      <c r="S532" s="56">
        <v>0</v>
      </c>
      <c r="T532" s="56">
        <v>0</v>
      </c>
    </row>
    <row r="533" spans="1:20" x14ac:dyDescent="0.2">
      <c r="A533" s="54" t="s">
        <v>42</v>
      </c>
      <c r="B533" s="54">
        <v>0</v>
      </c>
      <c r="C533" s="55" t="s">
        <v>43</v>
      </c>
      <c r="D533" s="54">
        <v>35410005769</v>
      </c>
      <c r="E533" s="54" t="s">
        <v>357</v>
      </c>
      <c r="F533" s="55" t="s">
        <v>1205</v>
      </c>
      <c r="G533" s="56">
        <v>2496</v>
      </c>
      <c r="H533" s="56">
        <v>2554</v>
      </c>
      <c r="I533" s="56">
        <v>0</v>
      </c>
      <c r="J533" s="57" t="str">
        <f>Tableau1[[#This Row],[Code Article Laboratoire]]&amp;Tableau1[[#This Row],[Magasin]]</f>
        <v>101038890Disponible</v>
      </c>
      <c r="K533" s="56">
        <v>0</v>
      </c>
      <c r="L533" s="56">
        <v>0</v>
      </c>
      <c r="M533" s="56">
        <v>58</v>
      </c>
      <c r="N533" s="56">
        <v>0</v>
      </c>
      <c r="O533" s="56">
        <v>0</v>
      </c>
      <c r="P533" s="56">
        <v>0</v>
      </c>
      <c r="Q533" s="56">
        <v>0</v>
      </c>
      <c r="R533" s="56">
        <v>0</v>
      </c>
      <c r="S533" s="56">
        <v>0</v>
      </c>
      <c r="T533" s="56">
        <v>0</v>
      </c>
    </row>
    <row r="534" spans="1:20" x14ac:dyDescent="0.2">
      <c r="A534" s="54" t="s">
        <v>42</v>
      </c>
      <c r="B534" s="54">
        <v>0</v>
      </c>
      <c r="C534" s="55" t="s">
        <v>43</v>
      </c>
      <c r="D534" s="54">
        <v>35410007708</v>
      </c>
      <c r="E534" s="54" t="s">
        <v>358</v>
      </c>
      <c r="F534" s="55" t="s">
        <v>1206</v>
      </c>
      <c r="G534" s="56">
        <v>40</v>
      </c>
      <c r="H534" s="56">
        <v>40</v>
      </c>
      <c r="I534" s="56">
        <v>0</v>
      </c>
      <c r="J534" s="57" t="str">
        <f>Tableau1[[#This Row],[Code Article Laboratoire]]&amp;Tableau1[[#This Row],[Magasin]]</f>
        <v>101038918Disponible</v>
      </c>
      <c r="K534" s="56">
        <v>0</v>
      </c>
      <c r="L534" s="56">
        <v>0</v>
      </c>
      <c r="M534" s="56">
        <v>0</v>
      </c>
      <c r="N534" s="56">
        <v>0</v>
      </c>
      <c r="O534" s="56">
        <v>0</v>
      </c>
      <c r="P534" s="56">
        <v>0</v>
      </c>
      <c r="Q534" s="56">
        <v>0</v>
      </c>
      <c r="R534" s="56">
        <v>0</v>
      </c>
      <c r="S534" s="56">
        <v>0</v>
      </c>
      <c r="T534" s="56">
        <v>0</v>
      </c>
    </row>
    <row r="535" spans="1:20" x14ac:dyDescent="0.2">
      <c r="A535" s="54" t="s">
        <v>42</v>
      </c>
      <c r="B535" s="54">
        <v>0</v>
      </c>
      <c r="C535" s="55" t="s">
        <v>43</v>
      </c>
      <c r="D535" s="54">
        <v>35410006965</v>
      </c>
      <c r="E535" s="54" t="s">
        <v>359</v>
      </c>
      <c r="F535" s="55" t="s">
        <v>1207</v>
      </c>
      <c r="G535" s="56">
        <v>30</v>
      </c>
      <c r="H535" s="56">
        <v>30</v>
      </c>
      <c r="I535" s="56">
        <v>0</v>
      </c>
      <c r="J535" s="57" t="str">
        <f>Tableau1[[#This Row],[Code Article Laboratoire]]&amp;Tableau1[[#This Row],[Magasin]]</f>
        <v>101039326Disponible</v>
      </c>
      <c r="K535" s="56">
        <v>0</v>
      </c>
      <c r="L535" s="56">
        <v>0</v>
      </c>
      <c r="M535" s="56">
        <v>0</v>
      </c>
      <c r="N535" s="56">
        <v>0</v>
      </c>
      <c r="O535" s="56">
        <v>0</v>
      </c>
      <c r="P535" s="56">
        <v>0</v>
      </c>
      <c r="Q535" s="56">
        <v>0</v>
      </c>
      <c r="R535" s="56">
        <v>0</v>
      </c>
      <c r="S535" s="56">
        <v>0</v>
      </c>
      <c r="T535" s="56">
        <v>0</v>
      </c>
    </row>
    <row r="536" spans="1:20" x14ac:dyDescent="0.2">
      <c r="A536" s="54" t="s">
        <v>42</v>
      </c>
      <c r="B536" s="54">
        <v>0</v>
      </c>
      <c r="C536" s="55" t="s">
        <v>43</v>
      </c>
      <c r="D536" s="54">
        <v>35410006973</v>
      </c>
      <c r="E536" s="54" t="s">
        <v>360</v>
      </c>
      <c r="F536" s="55" t="s">
        <v>1208</v>
      </c>
      <c r="G536" s="56">
        <v>57</v>
      </c>
      <c r="H536" s="56">
        <v>57</v>
      </c>
      <c r="I536" s="56">
        <v>0</v>
      </c>
      <c r="J536" s="57" t="str">
        <f>Tableau1[[#This Row],[Code Article Laboratoire]]&amp;Tableau1[[#This Row],[Magasin]]</f>
        <v>101039327Disponible</v>
      </c>
      <c r="K536" s="56">
        <v>0</v>
      </c>
      <c r="L536" s="56">
        <v>0</v>
      </c>
      <c r="M536" s="56">
        <v>0</v>
      </c>
      <c r="N536" s="56">
        <v>0</v>
      </c>
      <c r="O536" s="56">
        <v>0</v>
      </c>
      <c r="P536" s="56">
        <v>0</v>
      </c>
      <c r="Q536" s="56">
        <v>0</v>
      </c>
      <c r="R536" s="56">
        <v>0</v>
      </c>
      <c r="S536" s="56">
        <v>0</v>
      </c>
      <c r="T536" s="56">
        <v>0</v>
      </c>
    </row>
    <row r="537" spans="1:20" x14ac:dyDescent="0.2">
      <c r="A537" s="54" t="s">
        <v>42</v>
      </c>
      <c r="B537" s="54">
        <v>52</v>
      </c>
      <c r="C537" s="55" t="s">
        <v>45</v>
      </c>
      <c r="D537" s="54">
        <v>35410005850</v>
      </c>
      <c r="E537" s="54" t="s">
        <v>361</v>
      </c>
      <c r="F537" s="55" t="s">
        <v>1209</v>
      </c>
      <c r="G537" s="56">
        <v>1</v>
      </c>
      <c r="H537" s="56">
        <v>1</v>
      </c>
      <c r="I537" s="56">
        <v>0</v>
      </c>
      <c r="J537" s="57" t="str">
        <f>Tableau1[[#This Row],[Code Article Laboratoire]]&amp;Tableau1[[#This Row],[Magasin]]</f>
        <v xml:space="preserve">101039870/ARetour Attente Destruction    </v>
      </c>
      <c r="K537" s="56">
        <v>0</v>
      </c>
      <c r="L537" s="56">
        <v>0</v>
      </c>
      <c r="M537" s="56">
        <v>0</v>
      </c>
      <c r="N537" s="56">
        <v>0</v>
      </c>
      <c r="O537" s="56">
        <v>0</v>
      </c>
      <c r="P537" s="56">
        <v>0</v>
      </c>
      <c r="Q537" s="56">
        <v>0</v>
      </c>
      <c r="R537" s="56">
        <v>0</v>
      </c>
      <c r="S537" s="56">
        <v>0</v>
      </c>
      <c r="T537" s="56">
        <v>0</v>
      </c>
    </row>
    <row r="538" spans="1:20" x14ac:dyDescent="0.2">
      <c r="A538" s="54" t="s">
        <v>42</v>
      </c>
      <c r="B538" s="54">
        <v>0</v>
      </c>
      <c r="C538" s="55" t="s">
        <v>43</v>
      </c>
      <c r="D538" s="54">
        <v>35410005850</v>
      </c>
      <c r="E538" s="54" t="s">
        <v>361</v>
      </c>
      <c r="F538" s="55" t="s">
        <v>1210</v>
      </c>
      <c r="G538" s="56">
        <v>1140</v>
      </c>
      <c r="H538" s="56">
        <v>1140</v>
      </c>
      <c r="I538" s="56">
        <v>0</v>
      </c>
      <c r="J538" s="57" t="str">
        <f>Tableau1[[#This Row],[Code Article Laboratoire]]&amp;Tableau1[[#This Row],[Magasin]]</f>
        <v>101039870/ADisponible</v>
      </c>
      <c r="K538" s="56">
        <v>0</v>
      </c>
      <c r="L538" s="56">
        <v>0</v>
      </c>
      <c r="M538" s="56">
        <v>0</v>
      </c>
      <c r="N538" s="56">
        <v>0</v>
      </c>
      <c r="O538" s="56">
        <v>0</v>
      </c>
      <c r="P538" s="56">
        <v>0</v>
      </c>
      <c r="Q538" s="56">
        <v>0</v>
      </c>
      <c r="R538" s="56">
        <v>0</v>
      </c>
      <c r="S538" s="56">
        <v>0</v>
      </c>
      <c r="T538" s="56">
        <v>0</v>
      </c>
    </row>
    <row r="539" spans="1:20" x14ac:dyDescent="0.2">
      <c r="A539" s="54" t="s">
        <v>42</v>
      </c>
      <c r="B539" s="54">
        <v>0</v>
      </c>
      <c r="C539" s="55" t="s">
        <v>43</v>
      </c>
      <c r="D539" s="54">
        <v>35410006296</v>
      </c>
      <c r="E539" s="54" t="s">
        <v>362</v>
      </c>
      <c r="F539" s="55" t="s">
        <v>1211</v>
      </c>
      <c r="G539" s="56">
        <v>20</v>
      </c>
      <c r="H539" s="56">
        <v>20</v>
      </c>
      <c r="I539" s="56">
        <v>0</v>
      </c>
      <c r="J539" s="57" t="str">
        <f>Tableau1[[#This Row],[Code Article Laboratoire]]&amp;Tableau1[[#This Row],[Magasin]]</f>
        <v>101040150Disponible</v>
      </c>
      <c r="K539" s="56">
        <v>0</v>
      </c>
      <c r="L539" s="56">
        <v>0</v>
      </c>
      <c r="M539" s="56">
        <v>0</v>
      </c>
      <c r="N539" s="56">
        <v>0</v>
      </c>
      <c r="O539" s="56">
        <v>0</v>
      </c>
      <c r="P539" s="56">
        <v>0</v>
      </c>
      <c r="Q539" s="56">
        <v>0</v>
      </c>
      <c r="R539" s="56">
        <v>0</v>
      </c>
      <c r="S539" s="56">
        <v>0</v>
      </c>
      <c r="T539" s="56">
        <v>0</v>
      </c>
    </row>
    <row r="540" spans="1:20" x14ac:dyDescent="0.2">
      <c r="A540" s="54" t="s">
        <v>42</v>
      </c>
      <c r="B540" s="54">
        <v>52</v>
      </c>
      <c r="C540" s="55" t="s">
        <v>45</v>
      </c>
      <c r="D540" s="54">
        <v>35410006502</v>
      </c>
      <c r="E540" s="54" t="s">
        <v>363</v>
      </c>
      <c r="F540" s="55" t="s">
        <v>1212</v>
      </c>
      <c r="G540" s="56">
        <v>6</v>
      </c>
      <c r="H540" s="56">
        <v>6</v>
      </c>
      <c r="I540" s="56">
        <v>0</v>
      </c>
      <c r="J540" s="57" t="str">
        <f>Tableau1[[#This Row],[Code Article Laboratoire]]&amp;Tableau1[[#This Row],[Magasin]]</f>
        <v xml:space="preserve">101041154Retour Attente Destruction    </v>
      </c>
      <c r="K540" s="56">
        <v>0</v>
      </c>
      <c r="L540" s="56">
        <v>0</v>
      </c>
      <c r="M540" s="56">
        <v>0</v>
      </c>
      <c r="N540" s="56">
        <v>0</v>
      </c>
      <c r="O540" s="56">
        <v>0</v>
      </c>
      <c r="P540" s="56">
        <v>0</v>
      </c>
      <c r="Q540" s="56">
        <v>0</v>
      </c>
      <c r="R540" s="56">
        <v>0</v>
      </c>
      <c r="S540" s="56">
        <v>0</v>
      </c>
      <c r="T540" s="56">
        <v>0</v>
      </c>
    </row>
    <row r="541" spans="1:20" x14ac:dyDescent="0.2">
      <c r="A541" s="54" t="s">
        <v>42</v>
      </c>
      <c r="B541" s="54">
        <v>42</v>
      </c>
      <c r="C541" s="55" t="s">
        <v>60</v>
      </c>
      <c r="D541" s="54">
        <v>35410006502</v>
      </c>
      <c r="E541" s="54" t="s">
        <v>363</v>
      </c>
      <c r="F541" s="55" t="s">
        <v>1213</v>
      </c>
      <c r="G541" s="56">
        <v>2</v>
      </c>
      <c r="H541" s="56">
        <v>2</v>
      </c>
      <c r="I541" s="56">
        <v>0</v>
      </c>
      <c r="J541" s="57" t="str">
        <f>Tableau1[[#This Row],[Code Article Laboratoire]]&amp;Tableau1[[#This Row],[Magasin]]</f>
        <v xml:space="preserve">101041154Perime                        </v>
      </c>
      <c r="K541" s="56">
        <v>0</v>
      </c>
      <c r="L541" s="56">
        <v>0</v>
      </c>
      <c r="M541" s="56">
        <v>0</v>
      </c>
      <c r="N541" s="56">
        <v>0</v>
      </c>
      <c r="O541" s="56">
        <v>0</v>
      </c>
      <c r="P541" s="56">
        <v>0</v>
      </c>
      <c r="Q541" s="56">
        <v>0</v>
      </c>
      <c r="R541" s="56">
        <v>0</v>
      </c>
      <c r="S541" s="56">
        <v>0</v>
      </c>
      <c r="T541" s="56">
        <v>0</v>
      </c>
    </row>
    <row r="542" spans="1:20" x14ac:dyDescent="0.2">
      <c r="A542" s="54" t="s">
        <v>42</v>
      </c>
      <c r="B542" s="54">
        <v>0</v>
      </c>
      <c r="C542" s="55" t="s">
        <v>43</v>
      </c>
      <c r="D542" s="54">
        <v>35410006502</v>
      </c>
      <c r="E542" s="54" t="s">
        <v>363</v>
      </c>
      <c r="F542" s="55" t="s">
        <v>1214</v>
      </c>
      <c r="G542" s="56">
        <v>1652</v>
      </c>
      <c r="H542" s="56">
        <v>1800</v>
      </c>
      <c r="I542" s="56">
        <v>0</v>
      </c>
      <c r="J542" s="57" t="str">
        <f>Tableau1[[#This Row],[Code Article Laboratoire]]&amp;Tableau1[[#This Row],[Magasin]]</f>
        <v>101041154Disponible</v>
      </c>
      <c r="K542" s="56">
        <v>0</v>
      </c>
      <c r="L542" s="56">
        <v>0</v>
      </c>
      <c r="M542" s="56">
        <v>148</v>
      </c>
      <c r="N542" s="56">
        <v>0</v>
      </c>
      <c r="O542" s="56">
        <v>0</v>
      </c>
      <c r="P542" s="56">
        <v>0</v>
      </c>
      <c r="Q542" s="56">
        <v>0</v>
      </c>
      <c r="R542" s="56">
        <v>0</v>
      </c>
      <c r="S542" s="56">
        <v>0</v>
      </c>
      <c r="T542" s="56">
        <v>0</v>
      </c>
    </row>
    <row r="543" spans="1:20" x14ac:dyDescent="0.2">
      <c r="A543" s="54" t="s">
        <v>42</v>
      </c>
      <c r="B543" s="54">
        <v>52</v>
      </c>
      <c r="C543" s="55" t="s">
        <v>45</v>
      </c>
      <c r="D543" s="54">
        <v>35410006338</v>
      </c>
      <c r="E543" s="54" t="s">
        <v>364</v>
      </c>
      <c r="F543" s="55" t="s">
        <v>1215</v>
      </c>
      <c r="G543" s="56">
        <v>79</v>
      </c>
      <c r="H543" s="56">
        <v>75</v>
      </c>
      <c r="I543" s="56">
        <v>0</v>
      </c>
      <c r="J543" s="57" t="str">
        <f>Tableau1[[#This Row],[Code Article Laboratoire]]&amp;Tableau1[[#This Row],[Magasin]]</f>
        <v xml:space="preserve">101041336Retour Attente Destruction    </v>
      </c>
      <c r="K543" s="56">
        <v>0</v>
      </c>
      <c r="L543" s="56">
        <v>0</v>
      </c>
      <c r="M543" s="56">
        <v>0</v>
      </c>
      <c r="N543" s="56">
        <v>0</v>
      </c>
      <c r="O543" s="56">
        <v>0</v>
      </c>
      <c r="P543" s="56">
        <v>0</v>
      </c>
      <c r="Q543" s="56">
        <v>0</v>
      </c>
      <c r="R543" s="56">
        <v>4</v>
      </c>
      <c r="S543" s="56">
        <v>0</v>
      </c>
      <c r="T543" s="56">
        <v>0</v>
      </c>
    </row>
    <row r="544" spans="1:20" x14ac:dyDescent="0.2">
      <c r="A544" s="54" t="s">
        <v>42</v>
      </c>
      <c r="B544" s="54">
        <v>41</v>
      </c>
      <c r="C544" s="55" t="s">
        <v>58</v>
      </c>
      <c r="D544" s="54">
        <v>35410006338</v>
      </c>
      <c r="E544" s="54" t="s">
        <v>364</v>
      </c>
      <c r="F544" s="55" t="s">
        <v>1216</v>
      </c>
      <c r="G544" s="56">
        <v>22</v>
      </c>
      <c r="H544" s="56">
        <v>22</v>
      </c>
      <c r="I544" s="56">
        <v>0</v>
      </c>
      <c r="J544" s="57" t="str">
        <f>Tableau1[[#This Row],[Code Article Laboratoire]]&amp;Tableau1[[#This Row],[Magasin]]</f>
        <v xml:space="preserve">101041336Quarantaine A Detruire        </v>
      </c>
      <c r="K544" s="56">
        <v>0</v>
      </c>
      <c r="L544" s="56">
        <v>0</v>
      </c>
      <c r="M544" s="56">
        <v>0</v>
      </c>
      <c r="N544" s="56">
        <v>0</v>
      </c>
      <c r="O544" s="56">
        <v>0</v>
      </c>
      <c r="P544" s="56">
        <v>0</v>
      </c>
      <c r="Q544" s="56">
        <v>0</v>
      </c>
      <c r="R544" s="56">
        <v>0</v>
      </c>
      <c r="S544" s="56">
        <v>0</v>
      </c>
      <c r="T544" s="56">
        <v>0</v>
      </c>
    </row>
    <row r="545" spans="1:20" x14ac:dyDescent="0.2">
      <c r="A545" s="54" t="s">
        <v>42</v>
      </c>
      <c r="B545" s="54">
        <v>42</v>
      </c>
      <c r="C545" s="55" t="s">
        <v>60</v>
      </c>
      <c r="D545" s="54">
        <v>35410006338</v>
      </c>
      <c r="E545" s="54" t="s">
        <v>364</v>
      </c>
      <c r="F545" s="55" t="s">
        <v>1217</v>
      </c>
      <c r="G545" s="56">
        <v>5</v>
      </c>
      <c r="H545" s="56">
        <v>1</v>
      </c>
      <c r="I545" s="56">
        <v>0</v>
      </c>
      <c r="J545" s="57" t="str">
        <f>Tableau1[[#This Row],[Code Article Laboratoire]]&amp;Tableau1[[#This Row],[Magasin]]</f>
        <v xml:space="preserve">101041336Perime                        </v>
      </c>
      <c r="K545" s="56">
        <v>0</v>
      </c>
      <c r="L545" s="56">
        <v>0</v>
      </c>
      <c r="M545" s="56">
        <v>0</v>
      </c>
      <c r="N545" s="56">
        <v>0</v>
      </c>
      <c r="O545" s="56">
        <v>0</v>
      </c>
      <c r="P545" s="56">
        <v>0</v>
      </c>
      <c r="Q545" s="56">
        <v>0</v>
      </c>
      <c r="R545" s="56">
        <v>4</v>
      </c>
      <c r="S545" s="56">
        <v>0</v>
      </c>
      <c r="T545" s="56">
        <v>0</v>
      </c>
    </row>
    <row r="546" spans="1:20" x14ac:dyDescent="0.2">
      <c r="A546" s="54" t="s">
        <v>42</v>
      </c>
      <c r="B546" s="54">
        <v>99</v>
      </c>
      <c r="C546" s="55" t="s">
        <v>732</v>
      </c>
      <c r="D546" s="54">
        <v>35410006338</v>
      </c>
      <c r="E546" s="54" t="s">
        <v>364</v>
      </c>
      <c r="F546" s="55" t="s">
        <v>1218</v>
      </c>
      <c r="G546" s="56">
        <v>0</v>
      </c>
      <c r="H546" s="56">
        <v>0</v>
      </c>
      <c r="I546" s="56">
        <v>0</v>
      </c>
      <c r="J546" s="57" t="str">
        <f>Tableau1[[#This Row],[Code Article Laboratoire]]&amp;Tableau1[[#This Row],[Magasin]]</f>
        <v xml:space="preserve">101041336Stock Non Range               </v>
      </c>
      <c r="K546" s="56">
        <v>0</v>
      </c>
      <c r="L546" s="56">
        <v>0</v>
      </c>
      <c r="M546" s="56">
        <v>0</v>
      </c>
      <c r="N546" s="56">
        <v>0</v>
      </c>
      <c r="O546" s="56">
        <v>0</v>
      </c>
      <c r="P546" s="56">
        <v>0</v>
      </c>
      <c r="Q546" s="56">
        <v>0</v>
      </c>
      <c r="R546" s="56">
        <v>91</v>
      </c>
      <c r="S546" s="56">
        <v>91</v>
      </c>
      <c r="T546" s="56">
        <v>0</v>
      </c>
    </row>
    <row r="547" spans="1:20" x14ac:dyDescent="0.2">
      <c r="A547" s="54" t="s">
        <v>42</v>
      </c>
      <c r="B547" s="54">
        <v>0</v>
      </c>
      <c r="C547" s="55" t="s">
        <v>43</v>
      </c>
      <c r="D547" s="54">
        <v>35410006338</v>
      </c>
      <c r="E547" s="54" t="s">
        <v>364</v>
      </c>
      <c r="F547" s="55" t="s">
        <v>1219</v>
      </c>
      <c r="G547" s="56">
        <v>5781</v>
      </c>
      <c r="H547" s="56">
        <v>7166</v>
      </c>
      <c r="I547" s="56">
        <v>0</v>
      </c>
      <c r="J547" s="57" t="str">
        <f>Tableau1[[#This Row],[Code Article Laboratoire]]&amp;Tableau1[[#This Row],[Magasin]]</f>
        <v>101041336Disponible</v>
      </c>
      <c r="K547" s="56">
        <v>0</v>
      </c>
      <c r="L547" s="56">
        <v>95</v>
      </c>
      <c r="M547" s="56">
        <v>1473</v>
      </c>
      <c r="N547" s="56">
        <v>0</v>
      </c>
      <c r="O547" s="56">
        <v>0</v>
      </c>
      <c r="P547" s="56">
        <v>0</v>
      </c>
      <c r="Q547" s="56">
        <v>0</v>
      </c>
      <c r="R547" s="56">
        <v>91</v>
      </c>
      <c r="S547" s="56">
        <v>99</v>
      </c>
      <c r="T547" s="56">
        <v>1</v>
      </c>
    </row>
    <row r="548" spans="1:20" x14ac:dyDescent="0.2">
      <c r="A548" s="54" t="s">
        <v>42</v>
      </c>
      <c r="B548" s="54">
        <v>52</v>
      </c>
      <c r="C548" s="55" t="s">
        <v>45</v>
      </c>
      <c r="D548" s="54">
        <v>35410006734</v>
      </c>
      <c r="E548" s="54" t="s">
        <v>365</v>
      </c>
      <c r="F548" s="55" t="s">
        <v>1220</v>
      </c>
      <c r="G548" s="56">
        <v>1</v>
      </c>
      <c r="H548" s="56">
        <v>1</v>
      </c>
      <c r="I548" s="56">
        <v>0</v>
      </c>
      <c r="J548" s="57" t="str">
        <f>Tableau1[[#This Row],[Code Article Laboratoire]]&amp;Tableau1[[#This Row],[Magasin]]</f>
        <v xml:space="preserve">101041610Retour Attente Destruction    </v>
      </c>
      <c r="K548" s="56">
        <v>0</v>
      </c>
      <c r="L548" s="56">
        <v>0</v>
      </c>
      <c r="M548" s="56">
        <v>0</v>
      </c>
      <c r="N548" s="56">
        <v>0</v>
      </c>
      <c r="O548" s="56">
        <v>0</v>
      </c>
      <c r="P548" s="56">
        <v>0</v>
      </c>
      <c r="Q548" s="56">
        <v>0</v>
      </c>
      <c r="R548" s="56">
        <v>0</v>
      </c>
      <c r="S548" s="56">
        <v>0</v>
      </c>
      <c r="T548" s="56">
        <v>0</v>
      </c>
    </row>
    <row r="549" spans="1:20" x14ac:dyDescent="0.2">
      <c r="A549" s="54" t="s">
        <v>42</v>
      </c>
      <c r="B549" s="54">
        <v>0</v>
      </c>
      <c r="C549" s="55" t="s">
        <v>43</v>
      </c>
      <c r="D549" s="54">
        <v>35410006734</v>
      </c>
      <c r="E549" s="54" t="s">
        <v>365</v>
      </c>
      <c r="F549" s="55" t="s">
        <v>1221</v>
      </c>
      <c r="G549" s="56">
        <v>569</v>
      </c>
      <c r="H549" s="56">
        <v>569</v>
      </c>
      <c r="I549" s="56">
        <v>0</v>
      </c>
      <c r="J549" s="57" t="str">
        <f>Tableau1[[#This Row],[Code Article Laboratoire]]&amp;Tableau1[[#This Row],[Magasin]]</f>
        <v>101041610Disponible</v>
      </c>
      <c r="K549" s="56">
        <v>0</v>
      </c>
      <c r="L549" s="56">
        <v>0</v>
      </c>
      <c r="M549" s="56">
        <v>0</v>
      </c>
      <c r="N549" s="56">
        <v>0</v>
      </c>
      <c r="O549" s="56">
        <v>0</v>
      </c>
      <c r="P549" s="56">
        <v>0</v>
      </c>
      <c r="Q549" s="56">
        <v>0</v>
      </c>
      <c r="R549" s="56">
        <v>0</v>
      </c>
      <c r="S549" s="56">
        <v>0</v>
      </c>
      <c r="T549" s="56">
        <v>0</v>
      </c>
    </row>
    <row r="550" spans="1:20" x14ac:dyDescent="0.2">
      <c r="A550" s="54" t="s">
        <v>42</v>
      </c>
      <c r="B550" s="54">
        <v>99</v>
      </c>
      <c r="C550" s="55" t="s">
        <v>732</v>
      </c>
      <c r="D550" s="54">
        <v>35410006676</v>
      </c>
      <c r="E550" s="54" t="s">
        <v>366</v>
      </c>
      <c r="F550" s="55" t="s">
        <v>1222</v>
      </c>
      <c r="G550" s="56">
        <v>8</v>
      </c>
      <c r="H550" s="56">
        <v>0</v>
      </c>
      <c r="I550" s="56">
        <v>0</v>
      </c>
      <c r="J550" s="57" t="str">
        <f>Tableau1[[#This Row],[Code Article Laboratoire]]&amp;Tableau1[[#This Row],[Magasin]]</f>
        <v xml:space="preserve">101041611Stock Non Range               </v>
      </c>
      <c r="K550" s="56">
        <v>0</v>
      </c>
      <c r="L550" s="56">
        <v>0</v>
      </c>
      <c r="M550" s="56">
        <v>0</v>
      </c>
      <c r="N550" s="56">
        <v>0</v>
      </c>
      <c r="O550" s="56">
        <v>0</v>
      </c>
      <c r="P550" s="56">
        <v>0</v>
      </c>
      <c r="Q550" s="56">
        <v>0</v>
      </c>
      <c r="R550" s="56">
        <v>296</v>
      </c>
      <c r="S550" s="56">
        <v>288</v>
      </c>
      <c r="T550" s="56">
        <v>0</v>
      </c>
    </row>
    <row r="551" spans="1:20" x14ac:dyDescent="0.2">
      <c r="A551" s="54" t="s">
        <v>42</v>
      </c>
      <c r="B551" s="54">
        <v>52</v>
      </c>
      <c r="C551" s="55" t="s">
        <v>45</v>
      </c>
      <c r="D551" s="54">
        <v>35410006676</v>
      </c>
      <c r="E551" s="54" t="s">
        <v>366</v>
      </c>
      <c r="F551" s="55" t="s">
        <v>1223</v>
      </c>
      <c r="G551" s="56">
        <v>3</v>
      </c>
      <c r="H551" s="56">
        <v>3</v>
      </c>
      <c r="I551" s="56">
        <v>0</v>
      </c>
      <c r="J551" s="57" t="str">
        <f>Tableau1[[#This Row],[Code Article Laboratoire]]&amp;Tableau1[[#This Row],[Magasin]]</f>
        <v xml:space="preserve">101041611Retour Attente Destruction    </v>
      </c>
      <c r="K551" s="56">
        <v>0</v>
      </c>
      <c r="L551" s="56">
        <v>0</v>
      </c>
      <c r="M551" s="56">
        <v>0</v>
      </c>
      <c r="N551" s="56">
        <v>0</v>
      </c>
      <c r="O551" s="56">
        <v>0</v>
      </c>
      <c r="P551" s="56">
        <v>0</v>
      </c>
      <c r="Q551" s="56">
        <v>0</v>
      </c>
      <c r="R551" s="56">
        <v>0</v>
      </c>
      <c r="S551" s="56">
        <v>0</v>
      </c>
      <c r="T551" s="56">
        <v>0</v>
      </c>
    </row>
    <row r="552" spans="1:20" x14ac:dyDescent="0.2">
      <c r="A552" s="54" t="s">
        <v>42</v>
      </c>
      <c r="B552" s="54">
        <v>0</v>
      </c>
      <c r="C552" s="55" t="s">
        <v>43</v>
      </c>
      <c r="D552" s="54">
        <v>35410006676</v>
      </c>
      <c r="E552" s="54" t="s">
        <v>366</v>
      </c>
      <c r="F552" s="55" t="s">
        <v>1224</v>
      </c>
      <c r="G552" s="56">
        <v>1067</v>
      </c>
      <c r="H552" s="56">
        <v>860</v>
      </c>
      <c r="I552" s="56">
        <v>288</v>
      </c>
      <c r="J552" s="57" t="str">
        <f>Tableau1[[#This Row],[Code Article Laboratoire]]&amp;Tableau1[[#This Row],[Magasin]]</f>
        <v>101041611Disponible</v>
      </c>
      <c r="K552" s="56">
        <v>0</v>
      </c>
      <c r="L552" s="56">
        <v>8</v>
      </c>
      <c r="M552" s="56">
        <v>81</v>
      </c>
      <c r="N552" s="56">
        <v>0</v>
      </c>
      <c r="O552" s="56">
        <v>0</v>
      </c>
      <c r="P552" s="56">
        <v>0</v>
      </c>
      <c r="Q552" s="56">
        <v>0</v>
      </c>
      <c r="R552" s="56">
        <v>288</v>
      </c>
      <c r="S552" s="56">
        <v>296</v>
      </c>
      <c r="T552" s="56">
        <v>0</v>
      </c>
    </row>
    <row r="553" spans="1:20" x14ac:dyDescent="0.2">
      <c r="A553" s="54" t="s">
        <v>42</v>
      </c>
      <c r="B553" s="54">
        <v>52</v>
      </c>
      <c r="C553" s="55" t="s">
        <v>45</v>
      </c>
      <c r="D553" s="54">
        <v>35410006981</v>
      </c>
      <c r="E553" s="54" t="s">
        <v>367</v>
      </c>
      <c r="F553" s="55" t="s">
        <v>1225</v>
      </c>
      <c r="G553" s="56">
        <v>3</v>
      </c>
      <c r="H553" s="56">
        <v>3</v>
      </c>
      <c r="I553" s="56">
        <v>0</v>
      </c>
      <c r="J553" s="57" t="str">
        <f>Tableau1[[#This Row],[Code Article Laboratoire]]&amp;Tableau1[[#This Row],[Magasin]]</f>
        <v xml:space="preserve">101041852Retour Attente Destruction    </v>
      </c>
      <c r="K553" s="56">
        <v>0</v>
      </c>
      <c r="L553" s="56">
        <v>0</v>
      </c>
      <c r="M553" s="56">
        <v>0</v>
      </c>
      <c r="N553" s="56">
        <v>0</v>
      </c>
      <c r="O553" s="56">
        <v>0</v>
      </c>
      <c r="P553" s="56">
        <v>0</v>
      </c>
      <c r="Q553" s="56">
        <v>0</v>
      </c>
      <c r="R553" s="56">
        <v>0</v>
      </c>
      <c r="S553" s="56">
        <v>0</v>
      </c>
      <c r="T553" s="56">
        <v>0</v>
      </c>
    </row>
    <row r="554" spans="1:20" x14ac:dyDescent="0.2">
      <c r="A554" s="54" t="s">
        <v>42</v>
      </c>
      <c r="B554" s="54">
        <v>0</v>
      </c>
      <c r="C554" s="55" t="s">
        <v>43</v>
      </c>
      <c r="D554" s="54">
        <v>35410006981</v>
      </c>
      <c r="E554" s="54" t="s">
        <v>367</v>
      </c>
      <c r="F554" s="55" t="s">
        <v>1226</v>
      </c>
      <c r="G554" s="56">
        <v>28</v>
      </c>
      <c r="H554" s="56">
        <v>163</v>
      </c>
      <c r="I554" s="56">
        <v>0</v>
      </c>
      <c r="J554" s="57" t="str">
        <f>Tableau1[[#This Row],[Code Article Laboratoire]]&amp;Tableau1[[#This Row],[Magasin]]</f>
        <v>101041852Disponible</v>
      </c>
      <c r="K554" s="56">
        <v>0</v>
      </c>
      <c r="L554" s="56">
        <v>0</v>
      </c>
      <c r="M554" s="56">
        <v>135</v>
      </c>
      <c r="N554" s="56">
        <v>0</v>
      </c>
      <c r="O554" s="56">
        <v>0</v>
      </c>
      <c r="P554" s="56">
        <v>0</v>
      </c>
      <c r="Q554" s="56">
        <v>0</v>
      </c>
      <c r="R554" s="56">
        <v>0</v>
      </c>
      <c r="S554" s="56">
        <v>0</v>
      </c>
      <c r="T554" s="56">
        <v>0</v>
      </c>
    </row>
    <row r="555" spans="1:20" x14ac:dyDescent="0.2">
      <c r="A555" s="54" t="s">
        <v>42</v>
      </c>
      <c r="B555" s="54">
        <v>99</v>
      </c>
      <c r="C555" s="55" t="s">
        <v>732</v>
      </c>
      <c r="D555" s="54">
        <v>35410006908</v>
      </c>
      <c r="E555" s="54" t="s">
        <v>368</v>
      </c>
      <c r="F555" s="55" t="s">
        <v>1227</v>
      </c>
      <c r="G555" s="56">
        <v>0</v>
      </c>
      <c r="H555" s="56">
        <v>0</v>
      </c>
      <c r="I555" s="56">
        <v>0</v>
      </c>
      <c r="J555" s="57" t="str">
        <f>Tableau1[[#This Row],[Code Article Laboratoire]]&amp;Tableau1[[#This Row],[Magasin]]</f>
        <v xml:space="preserve">101041853Stock Non Range               </v>
      </c>
      <c r="K555" s="56">
        <v>0</v>
      </c>
      <c r="L555" s="56">
        <v>0</v>
      </c>
      <c r="M555" s="56">
        <v>0</v>
      </c>
      <c r="N555" s="56">
        <v>0</v>
      </c>
      <c r="O555" s="56">
        <v>0</v>
      </c>
      <c r="P555" s="56">
        <v>0</v>
      </c>
      <c r="Q555" s="56">
        <v>0</v>
      </c>
      <c r="R555" s="56">
        <v>4</v>
      </c>
      <c r="S555" s="56">
        <v>4</v>
      </c>
      <c r="T555" s="56">
        <v>0</v>
      </c>
    </row>
    <row r="556" spans="1:20" x14ac:dyDescent="0.2">
      <c r="A556" s="54" t="s">
        <v>42</v>
      </c>
      <c r="B556" s="54">
        <v>42</v>
      </c>
      <c r="C556" s="55" t="s">
        <v>60</v>
      </c>
      <c r="D556" s="54">
        <v>35410006908</v>
      </c>
      <c r="E556" s="54" t="s">
        <v>368</v>
      </c>
      <c r="F556" s="55" t="s">
        <v>1228</v>
      </c>
      <c r="G556" s="56">
        <v>1</v>
      </c>
      <c r="H556" s="56">
        <v>1</v>
      </c>
      <c r="I556" s="56">
        <v>0</v>
      </c>
      <c r="J556" s="57" t="str">
        <f>Tableau1[[#This Row],[Code Article Laboratoire]]&amp;Tableau1[[#This Row],[Magasin]]</f>
        <v xml:space="preserve">101041853Perime                        </v>
      </c>
      <c r="K556" s="56">
        <v>0</v>
      </c>
      <c r="L556" s="56">
        <v>0</v>
      </c>
      <c r="M556" s="56">
        <v>0</v>
      </c>
      <c r="N556" s="56">
        <v>0</v>
      </c>
      <c r="O556" s="56">
        <v>0</v>
      </c>
      <c r="P556" s="56">
        <v>0</v>
      </c>
      <c r="Q556" s="56">
        <v>0</v>
      </c>
      <c r="R556" s="56">
        <v>0</v>
      </c>
      <c r="S556" s="56">
        <v>0</v>
      </c>
      <c r="T556" s="56">
        <v>0</v>
      </c>
    </row>
    <row r="557" spans="1:20" x14ac:dyDescent="0.2">
      <c r="A557" s="54" t="s">
        <v>42</v>
      </c>
      <c r="B557" s="54">
        <v>0</v>
      </c>
      <c r="C557" s="55" t="s">
        <v>43</v>
      </c>
      <c r="D557" s="54">
        <v>35410006908</v>
      </c>
      <c r="E557" s="54" t="s">
        <v>368</v>
      </c>
      <c r="F557" s="55" t="s">
        <v>1229</v>
      </c>
      <c r="G557" s="56">
        <v>271</v>
      </c>
      <c r="H557" s="56">
        <v>323</v>
      </c>
      <c r="I557" s="56">
        <v>0</v>
      </c>
      <c r="J557" s="57" t="str">
        <f>Tableau1[[#This Row],[Code Article Laboratoire]]&amp;Tableau1[[#This Row],[Magasin]]</f>
        <v>101041853Disponible</v>
      </c>
      <c r="K557" s="56">
        <v>0</v>
      </c>
      <c r="L557" s="56">
        <v>4</v>
      </c>
      <c r="M557" s="56">
        <v>56</v>
      </c>
      <c r="N557" s="56">
        <v>0</v>
      </c>
      <c r="O557" s="56">
        <v>0</v>
      </c>
      <c r="P557" s="56">
        <v>0</v>
      </c>
      <c r="Q557" s="56">
        <v>0</v>
      </c>
      <c r="R557" s="56">
        <v>4</v>
      </c>
      <c r="S557" s="56">
        <v>4</v>
      </c>
      <c r="T557" s="56">
        <v>0</v>
      </c>
    </row>
    <row r="558" spans="1:20" x14ac:dyDescent="0.2">
      <c r="A558" s="54" t="s">
        <v>42</v>
      </c>
      <c r="B558" s="54">
        <v>52</v>
      </c>
      <c r="C558" s="55" t="s">
        <v>45</v>
      </c>
      <c r="D558" s="54">
        <v>35410006874</v>
      </c>
      <c r="E558" s="54" t="s">
        <v>369</v>
      </c>
      <c r="F558" s="55" t="s">
        <v>1230</v>
      </c>
      <c r="G558" s="56">
        <v>10</v>
      </c>
      <c r="H558" s="56">
        <v>10</v>
      </c>
      <c r="I558" s="56">
        <v>0</v>
      </c>
      <c r="J558" s="57" t="str">
        <f>Tableau1[[#This Row],[Code Article Laboratoire]]&amp;Tableau1[[#This Row],[Magasin]]</f>
        <v xml:space="preserve">101041854Retour Attente Destruction    </v>
      </c>
      <c r="K558" s="56">
        <v>0</v>
      </c>
      <c r="L558" s="56">
        <v>0</v>
      </c>
      <c r="M558" s="56">
        <v>0</v>
      </c>
      <c r="N558" s="56">
        <v>0</v>
      </c>
      <c r="O558" s="56">
        <v>0</v>
      </c>
      <c r="P558" s="56">
        <v>0</v>
      </c>
      <c r="Q558" s="56">
        <v>0</v>
      </c>
      <c r="R558" s="56">
        <v>0</v>
      </c>
      <c r="S558" s="56">
        <v>0</v>
      </c>
      <c r="T558" s="56">
        <v>0</v>
      </c>
    </row>
    <row r="559" spans="1:20" x14ac:dyDescent="0.2">
      <c r="A559" s="54" t="s">
        <v>42</v>
      </c>
      <c r="B559" s="54">
        <v>41</v>
      </c>
      <c r="C559" s="55" t="s">
        <v>58</v>
      </c>
      <c r="D559" s="54">
        <v>35410006874</v>
      </c>
      <c r="E559" s="54" t="s">
        <v>369</v>
      </c>
      <c r="F559" s="55" t="s">
        <v>1231</v>
      </c>
      <c r="G559" s="56">
        <v>89</v>
      </c>
      <c r="H559" s="56">
        <v>89</v>
      </c>
      <c r="I559" s="56">
        <v>0</v>
      </c>
      <c r="J559" s="57" t="str">
        <f>Tableau1[[#This Row],[Code Article Laboratoire]]&amp;Tableau1[[#This Row],[Magasin]]</f>
        <v xml:space="preserve">101041854Quarantaine A Detruire        </v>
      </c>
      <c r="K559" s="56">
        <v>0</v>
      </c>
      <c r="L559" s="56">
        <v>0</v>
      </c>
      <c r="M559" s="56">
        <v>0</v>
      </c>
      <c r="N559" s="56">
        <v>0</v>
      </c>
      <c r="O559" s="56">
        <v>0</v>
      </c>
      <c r="P559" s="56">
        <v>0</v>
      </c>
      <c r="Q559" s="56">
        <v>0</v>
      </c>
      <c r="R559" s="56">
        <v>0</v>
      </c>
      <c r="S559" s="56">
        <v>0</v>
      </c>
      <c r="T559" s="56">
        <v>0</v>
      </c>
    </row>
    <row r="560" spans="1:20" x14ac:dyDescent="0.2">
      <c r="A560" s="54" t="s">
        <v>42</v>
      </c>
      <c r="B560" s="54">
        <v>42</v>
      </c>
      <c r="C560" s="55" t="s">
        <v>60</v>
      </c>
      <c r="D560" s="54">
        <v>35410006874</v>
      </c>
      <c r="E560" s="54" t="s">
        <v>369</v>
      </c>
      <c r="F560" s="55" t="s">
        <v>1232</v>
      </c>
      <c r="G560" s="56">
        <v>1</v>
      </c>
      <c r="H560" s="56">
        <v>1</v>
      </c>
      <c r="I560" s="56">
        <v>0</v>
      </c>
      <c r="J560" s="57" t="str">
        <f>Tableau1[[#This Row],[Code Article Laboratoire]]&amp;Tableau1[[#This Row],[Magasin]]</f>
        <v xml:space="preserve">101041854Perime                        </v>
      </c>
      <c r="K560" s="56">
        <v>0</v>
      </c>
      <c r="L560" s="56">
        <v>0</v>
      </c>
      <c r="M560" s="56">
        <v>0</v>
      </c>
      <c r="N560" s="56">
        <v>0</v>
      </c>
      <c r="O560" s="56">
        <v>0</v>
      </c>
      <c r="P560" s="56">
        <v>0</v>
      </c>
      <c r="Q560" s="56">
        <v>0</v>
      </c>
      <c r="R560" s="56">
        <v>0</v>
      </c>
      <c r="S560" s="56">
        <v>0</v>
      </c>
      <c r="T560" s="56">
        <v>0</v>
      </c>
    </row>
    <row r="561" spans="1:20" x14ac:dyDescent="0.2">
      <c r="A561" s="54" t="s">
        <v>42</v>
      </c>
      <c r="B561" s="54">
        <v>0</v>
      </c>
      <c r="C561" s="55" t="s">
        <v>43</v>
      </c>
      <c r="D561" s="54">
        <v>35410006874</v>
      </c>
      <c r="E561" s="54" t="s">
        <v>369</v>
      </c>
      <c r="F561" s="55" t="s">
        <v>1233</v>
      </c>
      <c r="G561" s="56">
        <v>636</v>
      </c>
      <c r="H561" s="56">
        <v>731</v>
      </c>
      <c r="I561" s="56">
        <v>0</v>
      </c>
      <c r="J561" s="57" t="str">
        <f>Tableau1[[#This Row],[Code Article Laboratoire]]&amp;Tableau1[[#This Row],[Magasin]]</f>
        <v>101041854Disponible</v>
      </c>
      <c r="K561" s="56">
        <v>0</v>
      </c>
      <c r="L561" s="56">
        <v>0</v>
      </c>
      <c r="M561" s="56">
        <v>96</v>
      </c>
      <c r="N561" s="56">
        <v>0</v>
      </c>
      <c r="O561" s="56">
        <v>0</v>
      </c>
      <c r="P561" s="56">
        <v>0</v>
      </c>
      <c r="Q561" s="56">
        <v>0</v>
      </c>
      <c r="R561" s="56">
        <v>0</v>
      </c>
      <c r="S561" s="56">
        <v>0</v>
      </c>
      <c r="T561" s="56">
        <v>1</v>
      </c>
    </row>
    <row r="562" spans="1:20" x14ac:dyDescent="0.2">
      <c r="A562" s="54" t="s">
        <v>42</v>
      </c>
      <c r="B562" s="54">
        <v>99</v>
      </c>
      <c r="C562" s="55" t="s">
        <v>732</v>
      </c>
      <c r="D562" s="54">
        <v>35410006833</v>
      </c>
      <c r="E562" s="54" t="s">
        <v>370</v>
      </c>
      <c r="F562" s="55" t="s">
        <v>1234</v>
      </c>
      <c r="G562" s="56">
        <v>0</v>
      </c>
      <c r="H562" s="56">
        <v>0</v>
      </c>
      <c r="I562" s="56">
        <v>0</v>
      </c>
      <c r="J562" s="57" t="str">
        <f>Tableau1[[#This Row],[Code Article Laboratoire]]&amp;Tableau1[[#This Row],[Magasin]]</f>
        <v xml:space="preserve">101041898Stock Non Range               </v>
      </c>
      <c r="K562" s="56">
        <v>0</v>
      </c>
      <c r="L562" s="56">
        <v>0</v>
      </c>
      <c r="M562" s="56">
        <v>0</v>
      </c>
      <c r="N562" s="56">
        <v>0</v>
      </c>
      <c r="O562" s="56">
        <v>0</v>
      </c>
      <c r="P562" s="56">
        <v>0</v>
      </c>
      <c r="Q562" s="56">
        <v>0</v>
      </c>
      <c r="R562" s="56">
        <v>7</v>
      </c>
      <c r="S562" s="56">
        <v>7</v>
      </c>
      <c r="T562" s="56">
        <v>0</v>
      </c>
    </row>
    <row r="563" spans="1:20" x14ac:dyDescent="0.2">
      <c r="A563" s="54" t="s">
        <v>42</v>
      </c>
      <c r="B563" s="54">
        <v>52</v>
      </c>
      <c r="C563" s="55" t="s">
        <v>45</v>
      </c>
      <c r="D563" s="54">
        <v>35410006833</v>
      </c>
      <c r="E563" s="54" t="s">
        <v>370</v>
      </c>
      <c r="F563" s="55" t="s">
        <v>1235</v>
      </c>
      <c r="G563" s="56">
        <v>1</v>
      </c>
      <c r="H563" s="56">
        <v>0</v>
      </c>
      <c r="I563" s="56">
        <v>0</v>
      </c>
      <c r="J563" s="57" t="str">
        <f>Tableau1[[#This Row],[Code Article Laboratoire]]&amp;Tableau1[[#This Row],[Magasin]]</f>
        <v xml:space="preserve">101041898Retour Attente Destruction    </v>
      </c>
      <c r="K563" s="56">
        <v>0</v>
      </c>
      <c r="L563" s="56">
        <v>0</v>
      </c>
      <c r="M563" s="56">
        <v>0</v>
      </c>
      <c r="N563" s="56">
        <v>0</v>
      </c>
      <c r="O563" s="56">
        <v>0</v>
      </c>
      <c r="P563" s="56">
        <v>0</v>
      </c>
      <c r="Q563" s="56">
        <v>0</v>
      </c>
      <c r="R563" s="56">
        <v>1</v>
      </c>
      <c r="S563" s="56">
        <v>0</v>
      </c>
      <c r="T563" s="56">
        <v>0</v>
      </c>
    </row>
    <row r="564" spans="1:20" x14ac:dyDescent="0.2">
      <c r="A564" s="54" t="s">
        <v>42</v>
      </c>
      <c r="B564" s="54">
        <v>0</v>
      </c>
      <c r="C564" s="55" t="s">
        <v>43</v>
      </c>
      <c r="D564" s="54">
        <v>35410006833</v>
      </c>
      <c r="E564" s="54" t="s">
        <v>370</v>
      </c>
      <c r="F564" s="55" t="s">
        <v>1236</v>
      </c>
      <c r="G564" s="56">
        <v>378</v>
      </c>
      <c r="H564" s="56">
        <v>377</v>
      </c>
      <c r="I564" s="56">
        <v>0</v>
      </c>
      <c r="J564" s="57" t="str">
        <f>Tableau1[[#This Row],[Code Article Laboratoire]]&amp;Tableau1[[#This Row],[Magasin]]</f>
        <v>101041898Disponible</v>
      </c>
      <c r="K564" s="56">
        <v>0</v>
      </c>
      <c r="L564" s="56">
        <v>8</v>
      </c>
      <c r="M564" s="56">
        <v>6</v>
      </c>
      <c r="N564" s="56">
        <v>0</v>
      </c>
      <c r="O564" s="56">
        <v>0</v>
      </c>
      <c r="P564" s="56">
        <v>0</v>
      </c>
      <c r="Q564" s="56">
        <v>0</v>
      </c>
      <c r="R564" s="56">
        <v>7</v>
      </c>
      <c r="S564" s="56">
        <v>8</v>
      </c>
      <c r="T564" s="56">
        <v>0</v>
      </c>
    </row>
    <row r="565" spans="1:20" x14ac:dyDescent="0.2">
      <c r="A565" s="54" t="s">
        <v>42</v>
      </c>
      <c r="B565" s="54">
        <v>0</v>
      </c>
      <c r="C565" s="55" t="s">
        <v>43</v>
      </c>
      <c r="D565" s="54">
        <v>35410006825</v>
      </c>
      <c r="E565" s="54" t="s">
        <v>371</v>
      </c>
      <c r="F565" s="55" t="s">
        <v>1237</v>
      </c>
      <c r="G565" s="56">
        <v>39</v>
      </c>
      <c r="H565" s="56">
        <v>39</v>
      </c>
      <c r="I565" s="56">
        <v>0</v>
      </c>
      <c r="J565" s="57" t="str">
        <f>Tableau1[[#This Row],[Code Article Laboratoire]]&amp;Tableau1[[#This Row],[Magasin]]</f>
        <v>101041908Disponible</v>
      </c>
      <c r="K565" s="56">
        <v>0</v>
      </c>
      <c r="L565" s="56">
        <v>0</v>
      </c>
      <c r="M565" s="56">
        <v>0</v>
      </c>
      <c r="N565" s="56">
        <v>0</v>
      </c>
      <c r="O565" s="56">
        <v>0</v>
      </c>
      <c r="P565" s="56">
        <v>0</v>
      </c>
      <c r="Q565" s="56">
        <v>0</v>
      </c>
      <c r="R565" s="56">
        <v>0</v>
      </c>
      <c r="S565" s="56">
        <v>0</v>
      </c>
      <c r="T565" s="56">
        <v>0</v>
      </c>
    </row>
    <row r="566" spans="1:20" x14ac:dyDescent="0.2">
      <c r="A566" s="54" t="s">
        <v>42</v>
      </c>
      <c r="B566" s="54">
        <v>99</v>
      </c>
      <c r="C566" s="55" t="s">
        <v>732</v>
      </c>
      <c r="D566" s="54">
        <v>35410006346</v>
      </c>
      <c r="E566" s="54" t="s">
        <v>372</v>
      </c>
      <c r="F566" s="55" t="s">
        <v>1238</v>
      </c>
      <c r="G566" s="56">
        <v>1</v>
      </c>
      <c r="H566" s="56">
        <v>1</v>
      </c>
      <c r="I566" s="56">
        <v>0</v>
      </c>
      <c r="J566" s="57" t="str">
        <f>Tableau1[[#This Row],[Code Article Laboratoire]]&amp;Tableau1[[#This Row],[Magasin]]</f>
        <v xml:space="preserve">101042096Stock Non Range               </v>
      </c>
      <c r="K566" s="56">
        <v>0</v>
      </c>
      <c r="L566" s="56">
        <v>0</v>
      </c>
      <c r="M566" s="56">
        <v>0</v>
      </c>
      <c r="N566" s="56">
        <v>0</v>
      </c>
      <c r="O566" s="56">
        <v>0</v>
      </c>
      <c r="P566" s="56">
        <v>0</v>
      </c>
      <c r="Q566" s="56">
        <v>0</v>
      </c>
      <c r="R566" s="56">
        <v>0</v>
      </c>
      <c r="S566" s="56">
        <v>0</v>
      </c>
      <c r="T566" s="56">
        <v>0</v>
      </c>
    </row>
    <row r="567" spans="1:20" x14ac:dyDescent="0.2">
      <c r="A567" s="54" t="s">
        <v>42</v>
      </c>
      <c r="B567" s="54">
        <v>52</v>
      </c>
      <c r="C567" s="55" t="s">
        <v>45</v>
      </c>
      <c r="D567" s="54">
        <v>35410006346</v>
      </c>
      <c r="E567" s="54" t="s">
        <v>372</v>
      </c>
      <c r="F567" s="55" t="s">
        <v>1239</v>
      </c>
      <c r="G567" s="56">
        <v>3</v>
      </c>
      <c r="H567" s="56">
        <v>3</v>
      </c>
      <c r="I567" s="56">
        <v>0</v>
      </c>
      <c r="J567" s="57" t="str">
        <f>Tableau1[[#This Row],[Code Article Laboratoire]]&amp;Tableau1[[#This Row],[Magasin]]</f>
        <v xml:space="preserve">101042096Retour Attente Destruction    </v>
      </c>
      <c r="K567" s="56">
        <v>0</v>
      </c>
      <c r="L567" s="56">
        <v>0</v>
      </c>
      <c r="M567" s="56">
        <v>0</v>
      </c>
      <c r="N567" s="56">
        <v>0</v>
      </c>
      <c r="O567" s="56">
        <v>0</v>
      </c>
      <c r="P567" s="56">
        <v>0</v>
      </c>
      <c r="Q567" s="56">
        <v>0</v>
      </c>
      <c r="R567" s="56">
        <v>0</v>
      </c>
      <c r="S567" s="56">
        <v>0</v>
      </c>
      <c r="T567" s="56">
        <v>0</v>
      </c>
    </row>
    <row r="568" spans="1:20" x14ac:dyDescent="0.2">
      <c r="A568" s="54" t="s">
        <v>42</v>
      </c>
      <c r="B568" s="54">
        <v>0</v>
      </c>
      <c r="C568" s="55" t="s">
        <v>43</v>
      </c>
      <c r="D568" s="54">
        <v>35410006346</v>
      </c>
      <c r="E568" s="54" t="s">
        <v>372</v>
      </c>
      <c r="F568" s="55" t="s">
        <v>1240</v>
      </c>
      <c r="G568" s="56">
        <v>20</v>
      </c>
      <c r="H568" s="56">
        <v>21</v>
      </c>
      <c r="I568" s="56">
        <v>0</v>
      </c>
      <c r="J568" s="57" t="str">
        <f>Tableau1[[#This Row],[Code Article Laboratoire]]&amp;Tableau1[[#This Row],[Magasin]]</f>
        <v>101042096Disponible</v>
      </c>
      <c r="K568" s="56">
        <v>0</v>
      </c>
      <c r="L568" s="56">
        <v>0</v>
      </c>
      <c r="M568" s="56">
        <v>1</v>
      </c>
      <c r="N568" s="56">
        <v>0</v>
      </c>
      <c r="O568" s="56">
        <v>0</v>
      </c>
      <c r="P568" s="56">
        <v>0</v>
      </c>
      <c r="Q568" s="56">
        <v>0</v>
      </c>
      <c r="R568" s="56">
        <v>0</v>
      </c>
      <c r="S568" s="56">
        <v>0</v>
      </c>
      <c r="T568" s="56">
        <v>0</v>
      </c>
    </row>
    <row r="569" spans="1:20" x14ac:dyDescent="0.2">
      <c r="A569" s="54" t="s">
        <v>42</v>
      </c>
      <c r="B569" s="54">
        <v>40</v>
      </c>
      <c r="C569" s="55" t="s">
        <v>1107</v>
      </c>
      <c r="D569" s="54">
        <v>35410006346</v>
      </c>
      <c r="E569" s="54" t="s">
        <v>372</v>
      </c>
      <c r="F569" s="55" t="s">
        <v>1241</v>
      </c>
      <c r="G569" s="56">
        <v>10</v>
      </c>
      <c r="H569" s="56">
        <v>10</v>
      </c>
      <c r="I569" s="56">
        <v>0</v>
      </c>
      <c r="J569" s="57" t="str">
        <f>Tableau1[[#This Row],[Code Article Laboratoire]]&amp;Tableau1[[#This Row],[Magasin]]</f>
        <v xml:space="preserve">101042096Quarantaine                   </v>
      </c>
      <c r="K569" s="56">
        <v>0</v>
      </c>
      <c r="L569" s="56">
        <v>0</v>
      </c>
      <c r="M569" s="56">
        <v>0</v>
      </c>
      <c r="N569" s="56">
        <v>0</v>
      </c>
      <c r="O569" s="56">
        <v>0</v>
      </c>
      <c r="P569" s="56">
        <v>0</v>
      </c>
      <c r="Q569" s="56">
        <v>0</v>
      </c>
      <c r="R569" s="56">
        <v>0</v>
      </c>
      <c r="S569" s="56">
        <v>0</v>
      </c>
      <c r="T569" s="56">
        <v>0</v>
      </c>
    </row>
    <row r="570" spans="1:20" x14ac:dyDescent="0.2">
      <c r="A570" s="54" t="s">
        <v>42</v>
      </c>
      <c r="B570" s="54">
        <v>0</v>
      </c>
      <c r="C570" s="55" t="s">
        <v>43</v>
      </c>
      <c r="D570" s="54">
        <v>35410007963</v>
      </c>
      <c r="E570" s="54" t="s">
        <v>373</v>
      </c>
      <c r="F570" s="55" t="s">
        <v>1242</v>
      </c>
      <c r="G570" s="56">
        <v>72</v>
      </c>
      <c r="H570" s="56">
        <v>72</v>
      </c>
      <c r="I570" s="56">
        <v>0</v>
      </c>
      <c r="J570" s="57" t="str">
        <f>Tableau1[[#This Row],[Code Article Laboratoire]]&amp;Tableau1[[#This Row],[Magasin]]</f>
        <v>101043800Disponible</v>
      </c>
      <c r="K570" s="56">
        <v>0</v>
      </c>
      <c r="L570" s="56">
        <v>0</v>
      </c>
      <c r="M570" s="56">
        <v>0</v>
      </c>
      <c r="N570" s="56">
        <v>0</v>
      </c>
      <c r="O570" s="56">
        <v>0</v>
      </c>
      <c r="P570" s="56">
        <v>0</v>
      </c>
      <c r="Q570" s="56">
        <v>0</v>
      </c>
      <c r="R570" s="56">
        <v>0</v>
      </c>
      <c r="S570" s="56">
        <v>0</v>
      </c>
      <c r="T570" s="56">
        <v>0</v>
      </c>
    </row>
    <row r="571" spans="1:20" x14ac:dyDescent="0.2">
      <c r="A571" s="54" t="s">
        <v>42</v>
      </c>
      <c r="B571" s="54">
        <v>99</v>
      </c>
      <c r="C571" s="55" t="s">
        <v>732</v>
      </c>
      <c r="D571" s="54">
        <v>35410007971</v>
      </c>
      <c r="E571" s="54" t="s">
        <v>374</v>
      </c>
      <c r="F571" s="55" t="s">
        <v>1243</v>
      </c>
      <c r="G571" s="56">
        <v>1</v>
      </c>
      <c r="H571" s="56">
        <v>0</v>
      </c>
      <c r="I571" s="56">
        <v>0</v>
      </c>
      <c r="J571" s="57" t="str">
        <f>Tableau1[[#This Row],[Code Article Laboratoire]]&amp;Tableau1[[#This Row],[Magasin]]</f>
        <v xml:space="preserve">101043801Stock Non Range               </v>
      </c>
      <c r="K571" s="56">
        <v>0</v>
      </c>
      <c r="L571" s="56">
        <v>0</v>
      </c>
      <c r="M571" s="56">
        <v>0</v>
      </c>
      <c r="N571" s="56">
        <v>0</v>
      </c>
      <c r="O571" s="56">
        <v>0</v>
      </c>
      <c r="P571" s="56">
        <v>0</v>
      </c>
      <c r="Q571" s="56">
        <v>0</v>
      </c>
      <c r="R571" s="56">
        <v>1</v>
      </c>
      <c r="S571" s="56">
        <v>0</v>
      </c>
      <c r="T571" s="56">
        <v>0</v>
      </c>
    </row>
    <row r="572" spans="1:20" x14ac:dyDescent="0.2">
      <c r="A572" s="54" t="s">
        <v>42</v>
      </c>
      <c r="B572" s="54">
        <v>0</v>
      </c>
      <c r="C572" s="55" t="s">
        <v>43</v>
      </c>
      <c r="D572" s="54">
        <v>35410007971</v>
      </c>
      <c r="E572" s="54" t="s">
        <v>374</v>
      </c>
      <c r="F572" s="55" t="s">
        <v>1244</v>
      </c>
      <c r="G572" s="56">
        <v>112</v>
      </c>
      <c r="H572" s="56">
        <v>153</v>
      </c>
      <c r="I572" s="56">
        <v>0</v>
      </c>
      <c r="J572" s="57" t="str">
        <f>Tableau1[[#This Row],[Code Article Laboratoire]]&amp;Tableau1[[#This Row],[Magasin]]</f>
        <v>101043801Disponible</v>
      </c>
      <c r="K572" s="56">
        <v>0</v>
      </c>
      <c r="L572" s="56">
        <v>1</v>
      </c>
      <c r="M572" s="56">
        <v>41</v>
      </c>
      <c r="N572" s="56">
        <v>0</v>
      </c>
      <c r="O572" s="56">
        <v>0</v>
      </c>
      <c r="P572" s="56">
        <v>0</v>
      </c>
      <c r="Q572" s="56">
        <v>0</v>
      </c>
      <c r="R572" s="56">
        <v>0</v>
      </c>
      <c r="S572" s="56">
        <v>1</v>
      </c>
      <c r="T572" s="56">
        <v>0</v>
      </c>
    </row>
    <row r="573" spans="1:20" x14ac:dyDescent="0.2">
      <c r="A573" s="54" t="s">
        <v>42</v>
      </c>
      <c r="B573" s="54">
        <v>99</v>
      </c>
      <c r="C573" s="55" t="s">
        <v>732</v>
      </c>
      <c r="D573" s="54">
        <v>35410007732</v>
      </c>
      <c r="E573" s="54" t="s">
        <v>375</v>
      </c>
      <c r="F573" s="55" t="s">
        <v>1245</v>
      </c>
      <c r="G573" s="56">
        <v>0</v>
      </c>
      <c r="H573" s="56">
        <v>0</v>
      </c>
      <c r="I573" s="56">
        <v>0</v>
      </c>
      <c r="J573" s="57" t="str">
        <f>Tableau1[[#This Row],[Code Article Laboratoire]]&amp;Tableau1[[#This Row],[Magasin]]</f>
        <v xml:space="preserve">101043802Stock Non Range               </v>
      </c>
      <c r="K573" s="56">
        <v>0</v>
      </c>
      <c r="L573" s="56">
        <v>0</v>
      </c>
      <c r="M573" s="56">
        <v>0</v>
      </c>
      <c r="N573" s="56">
        <v>0</v>
      </c>
      <c r="O573" s="56">
        <v>0</v>
      </c>
      <c r="P573" s="56">
        <v>0</v>
      </c>
      <c r="Q573" s="56">
        <v>0</v>
      </c>
      <c r="R573" s="56">
        <v>1</v>
      </c>
      <c r="S573" s="56">
        <v>1</v>
      </c>
      <c r="T573" s="56">
        <v>0</v>
      </c>
    </row>
    <row r="574" spans="1:20" x14ac:dyDescent="0.2">
      <c r="A574" s="54" t="s">
        <v>42</v>
      </c>
      <c r="B574" s="54">
        <v>0</v>
      </c>
      <c r="C574" s="55" t="s">
        <v>43</v>
      </c>
      <c r="D574" s="54">
        <v>35410007732</v>
      </c>
      <c r="E574" s="54" t="s">
        <v>375</v>
      </c>
      <c r="F574" s="55" t="s">
        <v>1246</v>
      </c>
      <c r="G574" s="56">
        <v>56</v>
      </c>
      <c r="H574" s="56">
        <v>90</v>
      </c>
      <c r="I574" s="56">
        <v>0</v>
      </c>
      <c r="J574" s="57" t="str">
        <f>Tableau1[[#This Row],[Code Article Laboratoire]]&amp;Tableau1[[#This Row],[Magasin]]</f>
        <v>101043802Disponible</v>
      </c>
      <c r="K574" s="56">
        <v>0</v>
      </c>
      <c r="L574" s="56">
        <v>1</v>
      </c>
      <c r="M574" s="56">
        <v>35</v>
      </c>
      <c r="N574" s="56">
        <v>0</v>
      </c>
      <c r="O574" s="56">
        <v>0</v>
      </c>
      <c r="P574" s="56">
        <v>0</v>
      </c>
      <c r="Q574" s="56">
        <v>0</v>
      </c>
      <c r="R574" s="56">
        <v>1</v>
      </c>
      <c r="S574" s="56">
        <v>1</v>
      </c>
      <c r="T574" s="56">
        <v>0</v>
      </c>
    </row>
    <row r="575" spans="1:20" x14ac:dyDescent="0.2">
      <c r="A575" s="54" t="s">
        <v>42</v>
      </c>
      <c r="B575" s="54">
        <v>0</v>
      </c>
      <c r="C575" s="55" t="s">
        <v>43</v>
      </c>
      <c r="D575" s="54">
        <v>35410007856</v>
      </c>
      <c r="E575" s="54" t="s">
        <v>376</v>
      </c>
      <c r="F575" s="55" t="s">
        <v>1247</v>
      </c>
      <c r="G575" s="56">
        <v>69</v>
      </c>
      <c r="H575" s="56">
        <v>71</v>
      </c>
      <c r="I575" s="56">
        <v>0</v>
      </c>
      <c r="J575" s="57" t="str">
        <f>Tableau1[[#This Row],[Code Article Laboratoire]]&amp;Tableau1[[#This Row],[Magasin]]</f>
        <v>101043803Disponible</v>
      </c>
      <c r="K575" s="56">
        <v>0</v>
      </c>
      <c r="L575" s="56">
        <v>0</v>
      </c>
      <c r="M575" s="56">
        <v>2</v>
      </c>
      <c r="N575" s="56">
        <v>0</v>
      </c>
      <c r="O575" s="56">
        <v>0</v>
      </c>
      <c r="P575" s="56">
        <v>0</v>
      </c>
      <c r="Q575" s="56">
        <v>0</v>
      </c>
      <c r="R575" s="56">
        <v>0</v>
      </c>
      <c r="S575" s="56">
        <v>0</v>
      </c>
      <c r="T575" s="56">
        <v>0</v>
      </c>
    </row>
    <row r="576" spans="1:20" x14ac:dyDescent="0.2">
      <c r="A576" s="54" t="s">
        <v>42</v>
      </c>
      <c r="B576" s="54">
        <v>0</v>
      </c>
      <c r="C576" s="55" t="s">
        <v>43</v>
      </c>
      <c r="D576" s="54">
        <v>35410007740</v>
      </c>
      <c r="E576" s="54" t="s">
        <v>377</v>
      </c>
      <c r="F576" s="55" t="s">
        <v>1248</v>
      </c>
      <c r="G576" s="56">
        <v>72</v>
      </c>
      <c r="H576" s="56">
        <v>72</v>
      </c>
      <c r="I576" s="56">
        <v>0</v>
      </c>
      <c r="J576" s="57" t="str">
        <f>Tableau1[[#This Row],[Code Article Laboratoire]]&amp;Tableau1[[#This Row],[Magasin]]</f>
        <v>101043808Disponible</v>
      </c>
      <c r="K576" s="56">
        <v>0</v>
      </c>
      <c r="L576" s="56">
        <v>0</v>
      </c>
      <c r="M576" s="56">
        <v>0</v>
      </c>
      <c r="N576" s="56">
        <v>0</v>
      </c>
      <c r="O576" s="56">
        <v>0</v>
      </c>
      <c r="P576" s="56">
        <v>0</v>
      </c>
      <c r="Q576" s="56">
        <v>0</v>
      </c>
      <c r="R576" s="56">
        <v>0</v>
      </c>
      <c r="S576" s="56">
        <v>0</v>
      </c>
      <c r="T576" s="56">
        <v>0</v>
      </c>
    </row>
    <row r="577" spans="1:20" x14ac:dyDescent="0.2">
      <c r="A577" s="54" t="s">
        <v>42</v>
      </c>
      <c r="B577" s="54">
        <v>0</v>
      </c>
      <c r="C577" s="55" t="s">
        <v>43</v>
      </c>
      <c r="D577" s="54">
        <v>35410007757</v>
      </c>
      <c r="E577" s="54" t="s">
        <v>378</v>
      </c>
      <c r="F577" s="55" t="s">
        <v>1249</v>
      </c>
      <c r="G577" s="56">
        <v>216</v>
      </c>
      <c r="H577" s="56">
        <v>216</v>
      </c>
      <c r="I577" s="56">
        <v>0</v>
      </c>
      <c r="J577" s="57" t="str">
        <f>Tableau1[[#This Row],[Code Article Laboratoire]]&amp;Tableau1[[#This Row],[Magasin]]</f>
        <v>101043809Disponible</v>
      </c>
      <c r="K577" s="56">
        <v>0</v>
      </c>
      <c r="L577" s="56">
        <v>0</v>
      </c>
      <c r="M577" s="56">
        <v>0</v>
      </c>
      <c r="N577" s="56">
        <v>0</v>
      </c>
      <c r="O577" s="56">
        <v>0</v>
      </c>
      <c r="P577" s="56">
        <v>0</v>
      </c>
      <c r="Q577" s="56">
        <v>0</v>
      </c>
      <c r="R577" s="56">
        <v>0</v>
      </c>
      <c r="S577" s="56">
        <v>0</v>
      </c>
      <c r="T577" s="56">
        <v>0</v>
      </c>
    </row>
    <row r="578" spans="1:20" x14ac:dyDescent="0.2">
      <c r="A578" s="54" t="s">
        <v>42</v>
      </c>
      <c r="B578" s="54">
        <v>0</v>
      </c>
      <c r="C578" s="55" t="s">
        <v>43</v>
      </c>
      <c r="D578" s="54">
        <v>35410007765</v>
      </c>
      <c r="E578" s="54" t="s">
        <v>379</v>
      </c>
      <c r="F578" s="55" t="s">
        <v>1250</v>
      </c>
      <c r="G578" s="56">
        <v>168</v>
      </c>
      <c r="H578" s="56">
        <v>168</v>
      </c>
      <c r="I578" s="56">
        <v>0</v>
      </c>
      <c r="J578" s="57" t="str">
        <f>Tableau1[[#This Row],[Code Article Laboratoire]]&amp;Tableau1[[#This Row],[Magasin]]</f>
        <v>101043810Disponible</v>
      </c>
      <c r="K578" s="56">
        <v>0</v>
      </c>
      <c r="L578" s="56">
        <v>0</v>
      </c>
      <c r="M578" s="56">
        <v>0</v>
      </c>
      <c r="N578" s="56">
        <v>0</v>
      </c>
      <c r="O578" s="56">
        <v>0</v>
      </c>
      <c r="P578" s="56">
        <v>0</v>
      </c>
      <c r="Q578" s="56">
        <v>0</v>
      </c>
      <c r="R578" s="56">
        <v>0</v>
      </c>
      <c r="S578" s="56">
        <v>0</v>
      </c>
      <c r="T578" s="56">
        <v>0</v>
      </c>
    </row>
    <row r="579" spans="1:20" x14ac:dyDescent="0.2">
      <c r="A579" s="54" t="s">
        <v>42</v>
      </c>
      <c r="B579" s="54">
        <v>0</v>
      </c>
      <c r="C579" s="55" t="s">
        <v>43</v>
      </c>
      <c r="D579" s="54">
        <v>35410007898</v>
      </c>
      <c r="E579" s="54" t="s">
        <v>380</v>
      </c>
      <c r="F579" s="55" t="s">
        <v>1251</v>
      </c>
      <c r="G579" s="56">
        <v>119</v>
      </c>
      <c r="H579" s="56">
        <v>120</v>
      </c>
      <c r="I579" s="56">
        <v>0</v>
      </c>
      <c r="J579" s="57" t="str">
        <f>Tableau1[[#This Row],[Code Article Laboratoire]]&amp;Tableau1[[#This Row],[Magasin]]</f>
        <v>101043811Disponible</v>
      </c>
      <c r="K579" s="56">
        <v>0</v>
      </c>
      <c r="L579" s="56">
        <v>0</v>
      </c>
      <c r="M579" s="56">
        <v>1</v>
      </c>
      <c r="N579" s="56">
        <v>0</v>
      </c>
      <c r="O579" s="56">
        <v>0</v>
      </c>
      <c r="P579" s="56">
        <v>0</v>
      </c>
      <c r="Q579" s="56">
        <v>0</v>
      </c>
      <c r="R579" s="56">
        <v>0</v>
      </c>
      <c r="S579" s="56">
        <v>0</v>
      </c>
      <c r="T579" s="56">
        <v>0</v>
      </c>
    </row>
    <row r="580" spans="1:20" x14ac:dyDescent="0.2">
      <c r="A580" s="54" t="s">
        <v>42</v>
      </c>
      <c r="B580" s="54">
        <v>0</v>
      </c>
      <c r="C580" s="55" t="s">
        <v>43</v>
      </c>
      <c r="D580" s="54">
        <v>35410007773</v>
      </c>
      <c r="E580" s="54" t="s">
        <v>381</v>
      </c>
      <c r="F580" s="55" t="s">
        <v>1252</v>
      </c>
      <c r="G580" s="56">
        <v>72</v>
      </c>
      <c r="H580" s="56">
        <v>72</v>
      </c>
      <c r="I580" s="56">
        <v>0</v>
      </c>
      <c r="J580" s="57" t="str">
        <f>Tableau1[[#This Row],[Code Article Laboratoire]]&amp;Tableau1[[#This Row],[Magasin]]</f>
        <v>101043828Disponible</v>
      </c>
      <c r="K580" s="56">
        <v>0</v>
      </c>
      <c r="L580" s="56">
        <v>0</v>
      </c>
      <c r="M580" s="56">
        <v>0</v>
      </c>
      <c r="N580" s="56">
        <v>0</v>
      </c>
      <c r="O580" s="56">
        <v>0</v>
      </c>
      <c r="P580" s="56">
        <v>0</v>
      </c>
      <c r="Q580" s="56">
        <v>0</v>
      </c>
      <c r="R580" s="56">
        <v>0</v>
      </c>
      <c r="S580" s="56">
        <v>0</v>
      </c>
      <c r="T580" s="56">
        <v>0</v>
      </c>
    </row>
    <row r="581" spans="1:20" x14ac:dyDescent="0.2">
      <c r="A581" s="54" t="s">
        <v>42</v>
      </c>
      <c r="B581" s="54">
        <v>0</v>
      </c>
      <c r="C581" s="55" t="s">
        <v>43</v>
      </c>
      <c r="D581" s="54">
        <v>35410007781</v>
      </c>
      <c r="E581" s="54" t="s">
        <v>382</v>
      </c>
      <c r="F581" s="55" t="s">
        <v>1253</v>
      </c>
      <c r="G581" s="56">
        <v>264</v>
      </c>
      <c r="H581" s="56">
        <v>264</v>
      </c>
      <c r="I581" s="56">
        <v>0</v>
      </c>
      <c r="J581" s="57" t="str">
        <f>Tableau1[[#This Row],[Code Article Laboratoire]]&amp;Tableau1[[#This Row],[Magasin]]</f>
        <v>101043829Disponible</v>
      </c>
      <c r="K581" s="56">
        <v>0</v>
      </c>
      <c r="L581" s="56">
        <v>0</v>
      </c>
      <c r="M581" s="56">
        <v>0</v>
      </c>
      <c r="N581" s="56">
        <v>0</v>
      </c>
      <c r="O581" s="56">
        <v>0</v>
      </c>
      <c r="P581" s="56">
        <v>0</v>
      </c>
      <c r="Q581" s="56">
        <v>0</v>
      </c>
      <c r="R581" s="56">
        <v>0</v>
      </c>
      <c r="S581" s="56">
        <v>0</v>
      </c>
      <c r="T581" s="56">
        <v>0</v>
      </c>
    </row>
    <row r="582" spans="1:20" x14ac:dyDescent="0.2">
      <c r="A582" s="54" t="s">
        <v>42</v>
      </c>
      <c r="B582" s="54">
        <v>0</v>
      </c>
      <c r="C582" s="55" t="s">
        <v>43</v>
      </c>
      <c r="D582" s="54">
        <v>35410007617</v>
      </c>
      <c r="E582" s="54" t="s">
        <v>383</v>
      </c>
      <c r="F582" s="55" t="s">
        <v>1254</v>
      </c>
      <c r="G582" s="56">
        <v>240</v>
      </c>
      <c r="H582" s="56">
        <v>240</v>
      </c>
      <c r="I582" s="56">
        <v>0</v>
      </c>
      <c r="J582" s="57" t="str">
        <f>Tableau1[[#This Row],[Code Article Laboratoire]]&amp;Tableau1[[#This Row],[Magasin]]</f>
        <v>101043830Disponible</v>
      </c>
      <c r="K582" s="56">
        <v>0</v>
      </c>
      <c r="L582" s="56">
        <v>0</v>
      </c>
      <c r="M582" s="56">
        <v>0</v>
      </c>
      <c r="N582" s="56">
        <v>0</v>
      </c>
      <c r="O582" s="56">
        <v>0</v>
      </c>
      <c r="P582" s="56">
        <v>0</v>
      </c>
      <c r="Q582" s="56">
        <v>0</v>
      </c>
      <c r="R582" s="56">
        <v>0</v>
      </c>
      <c r="S582" s="56">
        <v>0</v>
      </c>
      <c r="T582" s="56">
        <v>0</v>
      </c>
    </row>
    <row r="583" spans="1:20" x14ac:dyDescent="0.2">
      <c r="A583" s="54" t="s">
        <v>42</v>
      </c>
      <c r="B583" s="54">
        <v>0</v>
      </c>
      <c r="C583" s="55" t="s">
        <v>43</v>
      </c>
      <c r="D583" s="54">
        <v>35410007922</v>
      </c>
      <c r="E583" s="54" t="s">
        <v>384</v>
      </c>
      <c r="F583" s="55" t="s">
        <v>1255</v>
      </c>
      <c r="G583" s="56">
        <v>72</v>
      </c>
      <c r="H583" s="56">
        <v>72</v>
      </c>
      <c r="I583" s="56">
        <v>0</v>
      </c>
      <c r="J583" s="57" t="str">
        <f>Tableau1[[#This Row],[Code Article Laboratoire]]&amp;Tableau1[[#This Row],[Magasin]]</f>
        <v>101043831Disponible</v>
      </c>
      <c r="K583" s="56">
        <v>0</v>
      </c>
      <c r="L583" s="56">
        <v>0</v>
      </c>
      <c r="M583" s="56">
        <v>0</v>
      </c>
      <c r="N583" s="56">
        <v>0</v>
      </c>
      <c r="O583" s="56">
        <v>0</v>
      </c>
      <c r="P583" s="56">
        <v>0</v>
      </c>
      <c r="Q583" s="56">
        <v>0</v>
      </c>
      <c r="R583" s="56">
        <v>0</v>
      </c>
      <c r="S583" s="56">
        <v>0</v>
      </c>
      <c r="T583" s="56">
        <v>0</v>
      </c>
    </row>
    <row r="584" spans="1:20" x14ac:dyDescent="0.2">
      <c r="A584" s="54" t="s">
        <v>42</v>
      </c>
      <c r="B584" s="54">
        <v>0</v>
      </c>
      <c r="C584" s="55" t="s">
        <v>43</v>
      </c>
      <c r="D584" s="54">
        <v>35410007625</v>
      </c>
      <c r="E584" s="54" t="s">
        <v>385</v>
      </c>
      <c r="F584" s="55" t="s">
        <v>1256</v>
      </c>
      <c r="G584" s="56">
        <v>96</v>
      </c>
      <c r="H584" s="56">
        <v>96</v>
      </c>
      <c r="I584" s="56">
        <v>0</v>
      </c>
      <c r="J584" s="57" t="str">
        <f>Tableau1[[#This Row],[Code Article Laboratoire]]&amp;Tableau1[[#This Row],[Magasin]]</f>
        <v>101043832Disponible</v>
      </c>
      <c r="K584" s="56">
        <v>0</v>
      </c>
      <c r="L584" s="56">
        <v>0</v>
      </c>
      <c r="M584" s="56">
        <v>0</v>
      </c>
      <c r="N584" s="56">
        <v>0</v>
      </c>
      <c r="O584" s="56">
        <v>0</v>
      </c>
      <c r="P584" s="56">
        <v>0</v>
      </c>
      <c r="Q584" s="56">
        <v>0</v>
      </c>
      <c r="R584" s="56">
        <v>0</v>
      </c>
      <c r="S584" s="56">
        <v>0</v>
      </c>
      <c r="T584" s="56">
        <v>0</v>
      </c>
    </row>
    <row r="585" spans="1:20" x14ac:dyDescent="0.2">
      <c r="A585" s="54" t="s">
        <v>42</v>
      </c>
      <c r="B585" s="54">
        <v>0</v>
      </c>
      <c r="C585" s="55" t="s">
        <v>43</v>
      </c>
      <c r="D585" s="54">
        <v>35410007633</v>
      </c>
      <c r="E585" s="54" t="s">
        <v>386</v>
      </c>
      <c r="F585" s="55" t="s">
        <v>1257</v>
      </c>
      <c r="G585" s="56">
        <v>360</v>
      </c>
      <c r="H585" s="56">
        <v>360</v>
      </c>
      <c r="I585" s="56">
        <v>0</v>
      </c>
      <c r="J585" s="57" t="str">
        <f>Tableau1[[#This Row],[Code Article Laboratoire]]&amp;Tableau1[[#This Row],[Magasin]]</f>
        <v>101043833Disponible</v>
      </c>
      <c r="K585" s="56">
        <v>0</v>
      </c>
      <c r="L585" s="56">
        <v>0</v>
      </c>
      <c r="M585" s="56">
        <v>0</v>
      </c>
      <c r="N585" s="56">
        <v>0</v>
      </c>
      <c r="O585" s="56">
        <v>0</v>
      </c>
      <c r="P585" s="56">
        <v>0</v>
      </c>
      <c r="Q585" s="56">
        <v>0</v>
      </c>
      <c r="R585" s="56">
        <v>0</v>
      </c>
      <c r="S585" s="56">
        <v>0</v>
      </c>
      <c r="T585" s="56">
        <v>0</v>
      </c>
    </row>
    <row r="586" spans="1:20" x14ac:dyDescent="0.2">
      <c r="A586" s="54" t="s">
        <v>42</v>
      </c>
      <c r="B586" s="54">
        <v>0</v>
      </c>
      <c r="C586" s="55" t="s">
        <v>43</v>
      </c>
      <c r="D586" s="54">
        <v>35410007799</v>
      </c>
      <c r="E586" s="54" t="s">
        <v>387</v>
      </c>
      <c r="F586" s="55" t="s">
        <v>1258</v>
      </c>
      <c r="G586" s="56">
        <v>240</v>
      </c>
      <c r="H586" s="56">
        <v>240</v>
      </c>
      <c r="I586" s="56">
        <v>0</v>
      </c>
      <c r="J586" s="57" t="str">
        <f>Tableau1[[#This Row],[Code Article Laboratoire]]&amp;Tableau1[[#This Row],[Magasin]]</f>
        <v>101043834Disponible</v>
      </c>
      <c r="K586" s="56">
        <v>0</v>
      </c>
      <c r="L586" s="56">
        <v>0</v>
      </c>
      <c r="M586" s="56">
        <v>0</v>
      </c>
      <c r="N586" s="56">
        <v>0</v>
      </c>
      <c r="O586" s="56">
        <v>0</v>
      </c>
      <c r="P586" s="56">
        <v>0</v>
      </c>
      <c r="Q586" s="56">
        <v>0</v>
      </c>
      <c r="R586" s="56">
        <v>0</v>
      </c>
      <c r="S586" s="56">
        <v>0</v>
      </c>
      <c r="T586" s="56">
        <v>0</v>
      </c>
    </row>
    <row r="587" spans="1:20" x14ac:dyDescent="0.2">
      <c r="A587" s="54" t="s">
        <v>42</v>
      </c>
      <c r="B587" s="54">
        <v>0</v>
      </c>
      <c r="C587" s="55" t="s">
        <v>43</v>
      </c>
      <c r="D587" s="54">
        <v>35410007948</v>
      </c>
      <c r="E587" s="54" t="s">
        <v>388</v>
      </c>
      <c r="F587" s="55" t="s">
        <v>1259</v>
      </c>
      <c r="G587" s="56">
        <v>72</v>
      </c>
      <c r="H587" s="56">
        <v>72</v>
      </c>
      <c r="I587" s="56">
        <v>0</v>
      </c>
      <c r="J587" s="57" t="str">
        <f>Tableau1[[#This Row],[Code Article Laboratoire]]&amp;Tableau1[[#This Row],[Magasin]]</f>
        <v>101043835Disponible</v>
      </c>
      <c r="K587" s="56">
        <v>0</v>
      </c>
      <c r="L587" s="56">
        <v>0</v>
      </c>
      <c r="M587" s="56">
        <v>0</v>
      </c>
      <c r="N587" s="56">
        <v>0</v>
      </c>
      <c r="O587" s="56">
        <v>0</v>
      </c>
      <c r="P587" s="56">
        <v>0</v>
      </c>
      <c r="Q587" s="56">
        <v>0</v>
      </c>
      <c r="R587" s="56">
        <v>0</v>
      </c>
      <c r="S587" s="56">
        <v>0</v>
      </c>
      <c r="T587" s="56">
        <v>0</v>
      </c>
    </row>
    <row r="588" spans="1:20" x14ac:dyDescent="0.2">
      <c r="A588" s="54" t="s">
        <v>42</v>
      </c>
      <c r="B588" s="54">
        <v>0</v>
      </c>
      <c r="C588" s="55" t="s">
        <v>43</v>
      </c>
      <c r="D588" s="54">
        <v>35410007641</v>
      </c>
      <c r="E588" s="54" t="s">
        <v>389</v>
      </c>
      <c r="F588" s="55" t="s">
        <v>1260</v>
      </c>
      <c r="G588" s="56">
        <v>236</v>
      </c>
      <c r="H588" s="56">
        <v>236</v>
      </c>
      <c r="I588" s="56">
        <v>0</v>
      </c>
      <c r="J588" s="57" t="str">
        <f>Tableau1[[#This Row],[Code Article Laboratoire]]&amp;Tableau1[[#This Row],[Magasin]]</f>
        <v>101043844Disponible</v>
      </c>
      <c r="K588" s="56">
        <v>0</v>
      </c>
      <c r="L588" s="56">
        <v>0</v>
      </c>
      <c r="M588" s="56">
        <v>0</v>
      </c>
      <c r="N588" s="56">
        <v>0</v>
      </c>
      <c r="O588" s="56">
        <v>0</v>
      </c>
      <c r="P588" s="56">
        <v>0</v>
      </c>
      <c r="Q588" s="56">
        <v>0</v>
      </c>
      <c r="R588" s="56">
        <v>0</v>
      </c>
      <c r="S588" s="56">
        <v>0</v>
      </c>
      <c r="T588" s="56">
        <v>0</v>
      </c>
    </row>
    <row r="589" spans="1:20" x14ac:dyDescent="0.2">
      <c r="A589" s="54" t="s">
        <v>42</v>
      </c>
      <c r="B589" s="54">
        <v>0</v>
      </c>
      <c r="C589" s="55" t="s">
        <v>43</v>
      </c>
      <c r="D589" s="54">
        <v>35410007526</v>
      </c>
      <c r="E589" s="54" t="s">
        <v>390</v>
      </c>
      <c r="F589" s="55" t="s">
        <v>1261</v>
      </c>
      <c r="G589" s="56">
        <v>1193</v>
      </c>
      <c r="H589" s="56">
        <v>1193</v>
      </c>
      <c r="I589" s="56">
        <v>0</v>
      </c>
      <c r="J589" s="57" t="str">
        <f>Tableau1[[#This Row],[Code Article Laboratoire]]&amp;Tableau1[[#This Row],[Magasin]]</f>
        <v>101043845Disponible</v>
      </c>
      <c r="K589" s="56">
        <v>0</v>
      </c>
      <c r="L589" s="56">
        <v>0</v>
      </c>
      <c r="M589" s="56">
        <v>0</v>
      </c>
      <c r="N589" s="56">
        <v>0</v>
      </c>
      <c r="O589" s="56">
        <v>0</v>
      </c>
      <c r="P589" s="56">
        <v>0</v>
      </c>
      <c r="Q589" s="56">
        <v>0</v>
      </c>
      <c r="R589" s="56">
        <v>0</v>
      </c>
      <c r="S589" s="56">
        <v>0</v>
      </c>
      <c r="T589" s="56">
        <v>0</v>
      </c>
    </row>
    <row r="590" spans="1:20" x14ac:dyDescent="0.2">
      <c r="A590" s="54" t="s">
        <v>42</v>
      </c>
      <c r="B590" s="54">
        <v>0</v>
      </c>
      <c r="C590" s="55" t="s">
        <v>43</v>
      </c>
      <c r="D590" s="54">
        <v>35410007534</v>
      </c>
      <c r="E590" s="54" t="s">
        <v>391</v>
      </c>
      <c r="F590" s="55" t="s">
        <v>1262</v>
      </c>
      <c r="G590" s="56">
        <v>765</v>
      </c>
      <c r="H590" s="56">
        <v>789</v>
      </c>
      <c r="I590" s="56">
        <v>0</v>
      </c>
      <c r="J590" s="57" t="str">
        <f>Tableau1[[#This Row],[Code Article Laboratoire]]&amp;Tableau1[[#This Row],[Magasin]]</f>
        <v>101043846Disponible</v>
      </c>
      <c r="K590" s="56">
        <v>0</v>
      </c>
      <c r="L590" s="56">
        <v>0</v>
      </c>
      <c r="M590" s="56">
        <v>24</v>
      </c>
      <c r="N590" s="56">
        <v>0</v>
      </c>
      <c r="O590" s="56">
        <v>0</v>
      </c>
      <c r="P590" s="56">
        <v>0</v>
      </c>
      <c r="Q590" s="56">
        <v>0</v>
      </c>
      <c r="R590" s="56">
        <v>0</v>
      </c>
      <c r="S590" s="56">
        <v>0</v>
      </c>
      <c r="T590" s="56">
        <v>0</v>
      </c>
    </row>
    <row r="591" spans="1:20" x14ac:dyDescent="0.2">
      <c r="A591" s="54" t="s">
        <v>42</v>
      </c>
      <c r="B591" s="54">
        <v>0</v>
      </c>
      <c r="C591" s="55" t="s">
        <v>43</v>
      </c>
      <c r="D591" s="54">
        <v>35410007658</v>
      </c>
      <c r="E591" s="54" t="s">
        <v>392</v>
      </c>
      <c r="F591" s="55" t="s">
        <v>1263</v>
      </c>
      <c r="G591" s="56">
        <v>90</v>
      </c>
      <c r="H591" s="56">
        <v>90</v>
      </c>
      <c r="I591" s="56">
        <v>0</v>
      </c>
      <c r="J591" s="57" t="str">
        <f>Tableau1[[#This Row],[Code Article Laboratoire]]&amp;Tableau1[[#This Row],[Magasin]]</f>
        <v>101043847Disponible</v>
      </c>
      <c r="K591" s="56">
        <v>0</v>
      </c>
      <c r="L591" s="56">
        <v>0</v>
      </c>
      <c r="M591" s="56">
        <v>0</v>
      </c>
      <c r="N591" s="56">
        <v>0</v>
      </c>
      <c r="O591" s="56">
        <v>0</v>
      </c>
      <c r="P591" s="56">
        <v>0</v>
      </c>
      <c r="Q591" s="56">
        <v>0</v>
      </c>
      <c r="R591" s="56">
        <v>0</v>
      </c>
      <c r="S591" s="56">
        <v>0</v>
      </c>
      <c r="T591" s="56">
        <v>0</v>
      </c>
    </row>
    <row r="592" spans="1:20" x14ac:dyDescent="0.2">
      <c r="A592" s="54" t="s">
        <v>42</v>
      </c>
      <c r="B592" s="54">
        <v>0</v>
      </c>
      <c r="C592" s="55" t="s">
        <v>43</v>
      </c>
      <c r="D592" s="54">
        <v>35410007542</v>
      </c>
      <c r="E592" s="54" t="s">
        <v>393</v>
      </c>
      <c r="F592" s="55" t="s">
        <v>1264</v>
      </c>
      <c r="G592" s="56">
        <v>334</v>
      </c>
      <c r="H592" s="56">
        <v>334</v>
      </c>
      <c r="I592" s="56">
        <v>0</v>
      </c>
      <c r="J592" s="57" t="str">
        <f>Tableau1[[#This Row],[Code Article Laboratoire]]&amp;Tableau1[[#This Row],[Magasin]]</f>
        <v>101043848Disponible</v>
      </c>
      <c r="K592" s="56">
        <v>0</v>
      </c>
      <c r="L592" s="56">
        <v>0</v>
      </c>
      <c r="M592" s="56">
        <v>0</v>
      </c>
      <c r="N592" s="56">
        <v>0</v>
      </c>
      <c r="O592" s="56">
        <v>0</v>
      </c>
      <c r="P592" s="56">
        <v>0</v>
      </c>
      <c r="Q592" s="56">
        <v>0</v>
      </c>
      <c r="R592" s="56">
        <v>0</v>
      </c>
      <c r="S592" s="56">
        <v>0</v>
      </c>
      <c r="T592" s="56">
        <v>0</v>
      </c>
    </row>
    <row r="593" spans="1:20" x14ac:dyDescent="0.2">
      <c r="A593" s="54" t="s">
        <v>42</v>
      </c>
      <c r="B593" s="54">
        <v>0</v>
      </c>
      <c r="C593" s="55" t="s">
        <v>43</v>
      </c>
      <c r="D593" s="54">
        <v>35410007559</v>
      </c>
      <c r="E593" s="54" t="s">
        <v>394</v>
      </c>
      <c r="F593" s="55" t="s">
        <v>1265</v>
      </c>
      <c r="G593" s="56">
        <v>1172</v>
      </c>
      <c r="H593" s="56">
        <v>1172</v>
      </c>
      <c r="I593" s="56">
        <v>0</v>
      </c>
      <c r="J593" s="57" t="str">
        <f>Tableau1[[#This Row],[Code Article Laboratoire]]&amp;Tableau1[[#This Row],[Magasin]]</f>
        <v>101043849Disponible</v>
      </c>
      <c r="K593" s="56">
        <v>0</v>
      </c>
      <c r="L593" s="56">
        <v>0</v>
      </c>
      <c r="M593" s="56">
        <v>0</v>
      </c>
      <c r="N593" s="56">
        <v>0</v>
      </c>
      <c r="O593" s="56">
        <v>0</v>
      </c>
      <c r="P593" s="56">
        <v>0</v>
      </c>
      <c r="Q593" s="56">
        <v>0</v>
      </c>
      <c r="R593" s="56">
        <v>0</v>
      </c>
      <c r="S593" s="56">
        <v>0</v>
      </c>
      <c r="T593" s="56">
        <v>0</v>
      </c>
    </row>
    <row r="594" spans="1:20" x14ac:dyDescent="0.2">
      <c r="A594" s="54" t="s">
        <v>42</v>
      </c>
      <c r="B594" s="54">
        <v>0</v>
      </c>
      <c r="C594" s="55" t="s">
        <v>43</v>
      </c>
      <c r="D594" s="54">
        <v>35410007567</v>
      </c>
      <c r="E594" s="54" t="s">
        <v>395</v>
      </c>
      <c r="F594" s="55" t="s">
        <v>1266</v>
      </c>
      <c r="G594" s="56">
        <v>813</v>
      </c>
      <c r="H594" s="56">
        <v>813</v>
      </c>
      <c r="I594" s="56">
        <v>0</v>
      </c>
      <c r="J594" s="57" t="str">
        <f>Tableau1[[#This Row],[Code Article Laboratoire]]&amp;Tableau1[[#This Row],[Magasin]]</f>
        <v>101043850Disponible</v>
      </c>
      <c r="K594" s="56">
        <v>0</v>
      </c>
      <c r="L594" s="56">
        <v>0</v>
      </c>
      <c r="M594" s="56">
        <v>0</v>
      </c>
      <c r="N594" s="56">
        <v>0</v>
      </c>
      <c r="O594" s="56">
        <v>0</v>
      </c>
      <c r="P594" s="56">
        <v>0</v>
      </c>
      <c r="Q594" s="56">
        <v>0</v>
      </c>
      <c r="R594" s="56">
        <v>0</v>
      </c>
      <c r="S594" s="56">
        <v>0</v>
      </c>
      <c r="T594" s="56">
        <v>0</v>
      </c>
    </row>
    <row r="595" spans="1:20" x14ac:dyDescent="0.2">
      <c r="A595" s="54" t="s">
        <v>42</v>
      </c>
      <c r="B595" s="54">
        <v>0</v>
      </c>
      <c r="C595" s="55" t="s">
        <v>43</v>
      </c>
      <c r="D595" s="54">
        <v>35410007815</v>
      </c>
      <c r="E595" s="54" t="s">
        <v>396</v>
      </c>
      <c r="F595" s="55" t="s">
        <v>1267</v>
      </c>
      <c r="G595" s="56">
        <v>120</v>
      </c>
      <c r="H595" s="56">
        <v>120</v>
      </c>
      <c r="I595" s="56">
        <v>0</v>
      </c>
      <c r="J595" s="57" t="str">
        <f>Tableau1[[#This Row],[Code Article Laboratoire]]&amp;Tableau1[[#This Row],[Magasin]]</f>
        <v>101043851Disponible</v>
      </c>
      <c r="K595" s="56">
        <v>0</v>
      </c>
      <c r="L595" s="56">
        <v>0</v>
      </c>
      <c r="M595" s="56">
        <v>0</v>
      </c>
      <c r="N595" s="56">
        <v>0</v>
      </c>
      <c r="O595" s="56">
        <v>0</v>
      </c>
      <c r="P595" s="56">
        <v>0</v>
      </c>
      <c r="Q595" s="56">
        <v>0</v>
      </c>
      <c r="R595" s="56">
        <v>0</v>
      </c>
      <c r="S595" s="56">
        <v>0</v>
      </c>
      <c r="T595" s="56">
        <v>0</v>
      </c>
    </row>
    <row r="596" spans="1:20" x14ac:dyDescent="0.2">
      <c r="A596" s="54" t="s">
        <v>42</v>
      </c>
      <c r="B596" s="54">
        <v>0</v>
      </c>
      <c r="C596" s="55" t="s">
        <v>43</v>
      </c>
      <c r="D596" s="54">
        <v>35410007575</v>
      </c>
      <c r="E596" s="54" t="s">
        <v>397</v>
      </c>
      <c r="F596" s="55" t="s">
        <v>1268</v>
      </c>
      <c r="G596" s="56">
        <v>285</v>
      </c>
      <c r="H596" s="56">
        <v>285</v>
      </c>
      <c r="I596" s="56">
        <v>0</v>
      </c>
      <c r="J596" s="57" t="str">
        <f>Tableau1[[#This Row],[Code Article Laboratoire]]&amp;Tableau1[[#This Row],[Magasin]]</f>
        <v>101043852Disponible</v>
      </c>
      <c r="K596" s="56">
        <v>0</v>
      </c>
      <c r="L596" s="56">
        <v>0</v>
      </c>
      <c r="M596" s="56">
        <v>0</v>
      </c>
      <c r="N596" s="56">
        <v>0</v>
      </c>
      <c r="O596" s="56">
        <v>0</v>
      </c>
      <c r="P596" s="56">
        <v>0</v>
      </c>
      <c r="Q596" s="56">
        <v>0</v>
      </c>
      <c r="R596" s="56">
        <v>0</v>
      </c>
      <c r="S596" s="56">
        <v>0</v>
      </c>
      <c r="T596" s="56">
        <v>0</v>
      </c>
    </row>
    <row r="597" spans="1:20" x14ac:dyDescent="0.2">
      <c r="A597" s="54" t="s">
        <v>42</v>
      </c>
      <c r="B597" s="54">
        <v>0</v>
      </c>
      <c r="C597" s="55" t="s">
        <v>43</v>
      </c>
      <c r="D597" s="54">
        <v>35410007583</v>
      </c>
      <c r="E597" s="54" t="s">
        <v>398</v>
      </c>
      <c r="F597" s="55" t="s">
        <v>1269</v>
      </c>
      <c r="G597" s="56">
        <v>1000</v>
      </c>
      <c r="H597" s="56">
        <v>1000</v>
      </c>
      <c r="I597" s="56">
        <v>0</v>
      </c>
      <c r="J597" s="57" t="str">
        <f>Tableau1[[#This Row],[Code Article Laboratoire]]&amp;Tableau1[[#This Row],[Magasin]]</f>
        <v>101043853Disponible</v>
      </c>
      <c r="K597" s="56">
        <v>0</v>
      </c>
      <c r="L597" s="56">
        <v>0</v>
      </c>
      <c r="M597" s="56">
        <v>0</v>
      </c>
      <c r="N597" s="56">
        <v>0</v>
      </c>
      <c r="O597" s="56">
        <v>0</v>
      </c>
      <c r="P597" s="56">
        <v>0</v>
      </c>
      <c r="Q597" s="56">
        <v>0</v>
      </c>
      <c r="R597" s="56">
        <v>0</v>
      </c>
      <c r="S597" s="56">
        <v>0</v>
      </c>
      <c r="T597" s="56">
        <v>0</v>
      </c>
    </row>
    <row r="598" spans="1:20" x14ac:dyDescent="0.2">
      <c r="A598" s="54" t="s">
        <v>42</v>
      </c>
      <c r="B598" s="54">
        <v>0</v>
      </c>
      <c r="C598" s="55" t="s">
        <v>43</v>
      </c>
      <c r="D598" s="54">
        <v>35410007591</v>
      </c>
      <c r="E598" s="54" t="s">
        <v>399</v>
      </c>
      <c r="F598" s="55" t="s">
        <v>1270</v>
      </c>
      <c r="G598" s="56">
        <v>812</v>
      </c>
      <c r="H598" s="56">
        <v>812</v>
      </c>
      <c r="I598" s="56">
        <v>0</v>
      </c>
      <c r="J598" s="57" t="str">
        <f>Tableau1[[#This Row],[Code Article Laboratoire]]&amp;Tableau1[[#This Row],[Magasin]]</f>
        <v>101043854Disponible</v>
      </c>
      <c r="K598" s="56">
        <v>0</v>
      </c>
      <c r="L598" s="56">
        <v>0</v>
      </c>
      <c r="M598" s="56">
        <v>0</v>
      </c>
      <c r="N598" s="56">
        <v>0</v>
      </c>
      <c r="O598" s="56">
        <v>0</v>
      </c>
      <c r="P598" s="56">
        <v>0</v>
      </c>
      <c r="Q598" s="56">
        <v>0</v>
      </c>
      <c r="R598" s="56">
        <v>0</v>
      </c>
      <c r="S598" s="56">
        <v>0</v>
      </c>
      <c r="T598" s="56">
        <v>0</v>
      </c>
    </row>
    <row r="599" spans="1:20" x14ac:dyDescent="0.2">
      <c r="A599" s="54" t="s">
        <v>42</v>
      </c>
      <c r="B599" s="54">
        <v>0</v>
      </c>
      <c r="C599" s="55" t="s">
        <v>43</v>
      </c>
      <c r="D599" s="54">
        <v>35410007666</v>
      </c>
      <c r="E599" s="54" t="s">
        <v>400</v>
      </c>
      <c r="F599" s="55" t="s">
        <v>1271</v>
      </c>
      <c r="G599" s="56">
        <v>94</v>
      </c>
      <c r="H599" s="56">
        <v>94</v>
      </c>
      <c r="I599" s="56">
        <v>0</v>
      </c>
      <c r="J599" s="57" t="str">
        <f>Tableau1[[#This Row],[Code Article Laboratoire]]&amp;Tableau1[[#This Row],[Magasin]]</f>
        <v>101043856Disponible</v>
      </c>
      <c r="K599" s="56">
        <v>0</v>
      </c>
      <c r="L599" s="56">
        <v>0</v>
      </c>
      <c r="M599" s="56">
        <v>0</v>
      </c>
      <c r="N599" s="56">
        <v>0</v>
      </c>
      <c r="O599" s="56">
        <v>0</v>
      </c>
      <c r="P599" s="56">
        <v>0</v>
      </c>
      <c r="Q599" s="56">
        <v>0</v>
      </c>
      <c r="R599" s="56">
        <v>0</v>
      </c>
      <c r="S599" s="56">
        <v>0</v>
      </c>
      <c r="T599" s="56">
        <v>0</v>
      </c>
    </row>
    <row r="600" spans="1:20" x14ac:dyDescent="0.2">
      <c r="A600" s="54" t="s">
        <v>42</v>
      </c>
      <c r="B600" s="54">
        <v>0</v>
      </c>
      <c r="C600" s="55" t="s">
        <v>43</v>
      </c>
      <c r="D600" s="54">
        <v>35410007435</v>
      </c>
      <c r="E600" s="54" t="s">
        <v>401</v>
      </c>
      <c r="F600" s="55" t="s">
        <v>1272</v>
      </c>
      <c r="G600" s="56">
        <v>160</v>
      </c>
      <c r="H600" s="56">
        <v>185</v>
      </c>
      <c r="I600" s="56">
        <v>0</v>
      </c>
      <c r="J600" s="57" t="str">
        <f>Tableau1[[#This Row],[Code Article Laboratoire]]&amp;Tableau1[[#This Row],[Magasin]]</f>
        <v>101043857Disponible</v>
      </c>
      <c r="K600" s="56">
        <v>0</v>
      </c>
      <c r="L600" s="56">
        <v>0</v>
      </c>
      <c r="M600" s="56">
        <v>25</v>
      </c>
      <c r="N600" s="56">
        <v>0</v>
      </c>
      <c r="O600" s="56">
        <v>0</v>
      </c>
      <c r="P600" s="56">
        <v>0</v>
      </c>
      <c r="Q600" s="56">
        <v>0</v>
      </c>
      <c r="R600" s="56">
        <v>0</v>
      </c>
      <c r="S600" s="56">
        <v>0</v>
      </c>
      <c r="T600" s="56">
        <v>0</v>
      </c>
    </row>
    <row r="601" spans="1:20" x14ac:dyDescent="0.2">
      <c r="A601" s="54" t="s">
        <v>42</v>
      </c>
      <c r="B601" s="54">
        <v>0</v>
      </c>
      <c r="C601" s="55" t="s">
        <v>43</v>
      </c>
      <c r="D601" s="54">
        <v>35410007443</v>
      </c>
      <c r="E601" s="54" t="s">
        <v>402</v>
      </c>
      <c r="F601" s="55" t="s">
        <v>1273</v>
      </c>
      <c r="G601" s="56">
        <v>658</v>
      </c>
      <c r="H601" s="56">
        <v>708</v>
      </c>
      <c r="I601" s="56">
        <v>0</v>
      </c>
      <c r="J601" s="57" t="str">
        <f>Tableau1[[#This Row],[Code Article Laboratoire]]&amp;Tableau1[[#This Row],[Magasin]]</f>
        <v>101043858Disponible</v>
      </c>
      <c r="K601" s="56">
        <v>0</v>
      </c>
      <c r="L601" s="56">
        <v>0</v>
      </c>
      <c r="M601" s="56">
        <v>50</v>
      </c>
      <c r="N601" s="56">
        <v>0</v>
      </c>
      <c r="O601" s="56">
        <v>0</v>
      </c>
      <c r="P601" s="56">
        <v>0</v>
      </c>
      <c r="Q601" s="56">
        <v>0</v>
      </c>
      <c r="R601" s="56">
        <v>0</v>
      </c>
      <c r="S601" s="56">
        <v>0</v>
      </c>
      <c r="T601" s="56">
        <v>0</v>
      </c>
    </row>
    <row r="602" spans="1:20" x14ac:dyDescent="0.2">
      <c r="A602" s="54" t="s">
        <v>42</v>
      </c>
      <c r="B602" s="54">
        <v>0</v>
      </c>
      <c r="C602" s="55" t="s">
        <v>43</v>
      </c>
      <c r="D602" s="54">
        <v>35410007450</v>
      </c>
      <c r="E602" s="54" t="s">
        <v>403</v>
      </c>
      <c r="F602" s="55" t="s">
        <v>1274</v>
      </c>
      <c r="G602" s="56">
        <v>471</v>
      </c>
      <c r="H602" s="56">
        <v>519</v>
      </c>
      <c r="I602" s="56">
        <v>0</v>
      </c>
      <c r="J602" s="57" t="str">
        <f>Tableau1[[#This Row],[Code Article Laboratoire]]&amp;Tableau1[[#This Row],[Magasin]]</f>
        <v>101043859Disponible</v>
      </c>
      <c r="K602" s="56">
        <v>0</v>
      </c>
      <c r="L602" s="56">
        <v>0</v>
      </c>
      <c r="M602" s="56">
        <v>48</v>
      </c>
      <c r="N602" s="56">
        <v>0</v>
      </c>
      <c r="O602" s="56">
        <v>0</v>
      </c>
      <c r="P602" s="56">
        <v>0</v>
      </c>
      <c r="Q602" s="56">
        <v>0</v>
      </c>
      <c r="R602" s="56">
        <v>0</v>
      </c>
      <c r="S602" s="56">
        <v>0</v>
      </c>
      <c r="T602" s="56">
        <v>0</v>
      </c>
    </row>
    <row r="603" spans="1:20" x14ac:dyDescent="0.2">
      <c r="A603" s="54" t="s">
        <v>42</v>
      </c>
      <c r="B603" s="54">
        <v>0</v>
      </c>
      <c r="C603" s="55" t="s">
        <v>43</v>
      </c>
      <c r="D603" s="54">
        <v>35410007674</v>
      </c>
      <c r="E603" s="54" t="s">
        <v>404</v>
      </c>
      <c r="F603" s="55" t="s">
        <v>1275</v>
      </c>
      <c r="G603" s="56">
        <v>114</v>
      </c>
      <c r="H603" s="56">
        <v>140</v>
      </c>
      <c r="I603" s="56">
        <v>0</v>
      </c>
      <c r="J603" s="57" t="str">
        <f>Tableau1[[#This Row],[Code Article Laboratoire]]&amp;Tableau1[[#This Row],[Magasin]]</f>
        <v>101043861Disponible</v>
      </c>
      <c r="K603" s="56">
        <v>0</v>
      </c>
      <c r="L603" s="56">
        <v>0</v>
      </c>
      <c r="M603" s="56">
        <v>26</v>
      </c>
      <c r="N603" s="56">
        <v>0</v>
      </c>
      <c r="O603" s="56">
        <v>0</v>
      </c>
      <c r="P603" s="56">
        <v>0</v>
      </c>
      <c r="Q603" s="56">
        <v>0</v>
      </c>
      <c r="R603" s="56">
        <v>0</v>
      </c>
      <c r="S603" s="56">
        <v>0</v>
      </c>
      <c r="T603" s="56">
        <v>0</v>
      </c>
    </row>
    <row r="604" spans="1:20" x14ac:dyDescent="0.2">
      <c r="A604" s="54" t="s">
        <v>42</v>
      </c>
      <c r="B604" s="54">
        <v>0</v>
      </c>
      <c r="C604" s="55" t="s">
        <v>43</v>
      </c>
      <c r="D604" s="54">
        <v>35410007468</v>
      </c>
      <c r="E604" s="54" t="s">
        <v>405</v>
      </c>
      <c r="F604" s="55" t="s">
        <v>1276</v>
      </c>
      <c r="G604" s="56">
        <v>333</v>
      </c>
      <c r="H604" s="56">
        <v>333</v>
      </c>
      <c r="I604" s="56">
        <v>0</v>
      </c>
      <c r="J604" s="57" t="str">
        <f>Tableau1[[#This Row],[Code Article Laboratoire]]&amp;Tableau1[[#This Row],[Magasin]]</f>
        <v>101043862Disponible</v>
      </c>
      <c r="K604" s="56">
        <v>0</v>
      </c>
      <c r="L604" s="56">
        <v>0</v>
      </c>
      <c r="M604" s="56">
        <v>0</v>
      </c>
      <c r="N604" s="56">
        <v>0</v>
      </c>
      <c r="O604" s="56">
        <v>0</v>
      </c>
      <c r="P604" s="56">
        <v>0</v>
      </c>
      <c r="Q604" s="56">
        <v>0</v>
      </c>
      <c r="R604" s="56">
        <v>0</v>
      </c>
      <c r="S604" s="56">
        <v>0</v>
      </c>
      <c r="T604" s="56">
        <v>0</v>
      </c>
    </row>
    <row r="605" spans="1:20" x14ac:dyDescent="0.2">
      <c r="A605" s="54" t="s">
        <v>42</v>
      </c>
      <c r="B605" s="54">
        <v>0</v>
      </c>
      <c r="C605" s="55" t="s">
        <v>43</v>
      </c>
      <c r="D605" s="54">
        <v>35410007476</v>
      </c>
      <c r="E605" s="54" t="s">
        <v>406</v>
      </c>
      <c r="F605" s="55" t="s">
        <v>1277</v>
      </c>
      <c r="G605" s="56">
        <v>878</v>
      </c>
      <c r="H605" s="56">
        <v>878</v>
      </c>
      <c r="I605" s="56">
        <v>0</v>
      </c>
      <c r="J605" s="57" t="str">
        <f>Tableau1[[#This Row],[Code Article Laboratoire]]&amp;Tableau1[[#This Row],[Magasin]]</f>
        <v>101043863Disponible</v>
      </c>
      <c r="K605" s="56">
        <v>0</v>
      </c>
      <c r="L605" s="56">
        <v>0</v>
      </c>
      <c r="M605" s="56">
        <v>0</v>
      </c>
      <c r="N605" s="56">
        <v>0</v>
      </c>
      <c r="O605" s="56">
        <v>0</v>
      </c>
      <c r="P605" s="56">
        <v>0</v>
      </c>
      <c r="Q605" s="56">
        <v>0</v>
      </c>
      <c r="R605" s="56">
        <v>0</v>
      </c>
      <c r="S605" s="56">
        <v>0</v>
      </c>
      <c r="T605" s="56">
        <v>0</v>
      </c>
    </row>
    <row r="606" spans="1:20" x14ac:dyDescent="0.2">
      <c r="A606" s="54" t="s">
        <v>42</v>
      </c>
      <c r="B606" s="54">
        <v>0</v>
      </c>
      <c r="C606" s="55" t="s">
        <v>43</v>
      </c>
      <c r="D606" s="54">
        <v>35410007484</v>
      </c>
      <c r="E606" s="54" t="s">
        <v>407</v>
      </c>
      <c r="F606" s="55" t="s">
        <v>1278</v>
      </c>
      <c r="G606" s="56">
        <v>809</v>
      </c>
      <c r="H606" s="56">
        <v>833</v>
      </c>
      <c r="I606" s="56">
        <v>0</v>
      </c>
      <c r="J606" s="57" t="str">
        <f>Tableau1[[#This Row],[Code Article Laboratoire]]&amp;Tableau1[[#This Row],[Magasin]]</f>
        <v>101043864Disponible</v>
      </c>
      <c r="K606" s="56">
        <v>0</v>
      </c>
      <c r="L606" s="56">
        <v>0</v>
      </c>
      <c r="M606" s="56">
        <v>24</v>
      </c>
      <c r="N606" s="56">
        <v>0</v>
      </c>
      <c r="O606" s="56">
        <v>0</v>
      </c>
      <c r="P606" s="56">
        <v>0</v>
      </c>
      <c r="Q606" s="56">
        <v>0</v>
      </c>
      <c r="R606" s="56">
        <v>0</v>
      </c>
      <c r="S606" s="56">
        <v>0</v>
      </c>
      <c r="T606" s="56">
        <v>0</v>
      </c>
    </row>
    <row r="607" spans="1:20" x14ac:dyDescent="0.2">
      <c r="A607" s="54" t="s">
        <v>42</v>
      </c>
      <c r="B607" s="54">
        <v>0</v>
      </c>
      <c r="C607" s="55" t="s">
        <v>43</v>
      </c>
      <c r="D607" s="54">
        <v>35410007682</v>
      </c>
      <c r="E607" s="54" t="s">
        <v>408</v>
      </c>
      <c r="F607" s="55" t="s">
        <v>1279</v>
      </c>
      <c r="G607" s="56">
        <v>168</v>
      </c>
      <c r="H607" s="56">
        <v>168</v>
      </c>
      <c r="I607" s="56">
        <v>0</v>
      </c>
      <c r="J607" s="57" t="str">
        <f>Tableau1[[#This Row],[Code Article Laboratoire]]&amp;Tableau1[[#This Row],[Magasin]]</f>
        <v>101043865Disponible</v>
      </c>
      <c r="K607" s="56">
        <v>0</v>
      </c>
      <c r="L607" s="56">
        <v>0</v>
      </c>
      <c r="M607" s="56">
        <v>0</v>
      </c>
      <c r="N607" s="56">
        <v>0</v>
      </c>
      <c r="O607" s="56">
        <v>0</v>
      </c>
      <c r="P607" s="56">
        <v>0</v>
      </c>
      <c r="Q607" s="56">
        <v>0</v>
      </c>
      <c r="R607" s="56">
        <v>0</v>
      </c>
      <c r="S607" s="56">
        <v>0</v>
      </c>
      <c r="T607" s="56">
        <v>0</v>
      </c>
    </row>
    <row r="608" spans="1:20" x14ac:dyDescent="0.2">
      <c r="A608" s="54" t="s">
        <v>42</v>
      </c>
      <c r="B608" s="54">
        <v>0</v>
      </c>
      <c r="C608" s="55" t="s">
        <v>43</v>
      </c>
      <c r="D608" s="54">
        <v>35410007492</v>
      </c>
      <c r="E608" s="54" t="s">
        <v>409</v>
      </c>
      <c r="F608" s="55" t="s">
        <v>1280</v>
      </c>
      <c r="G608" s="56">
        <v>186</v>
      </c>
      <c r="H608" s="56">
        <v>186</v>
      </c>
      <c r="I608" s="56">
        <v>0</v>
      </c>
      <c r="J608" s="57" t="str">
        <f>Tableau1[[#This Row],[Code Article Laboratoire]]&amp;Tableau1[[#This Row],[Magasin]]</f>
        <v>101043866Disponible</v>
      </c>
      <c r="K608" s="56">
        <v>0</v>
      </c>
      <c r="L608" s="56">
        <v>0</v>
      </c>
      <c r="M608" s="56">
        <v>0</v>
      </c>
      <c r="N608" s="56">
        <v>0</v>
      </c>
      <c r="O608" s="56">
        <v>0</v>
      </c>
      <c r="P608" s="56">
        <v>0</v>
      </c>
      <c r="Q608" s="56">
        <v>0</v>
      </c>
      <c r="R608" s="56">
        <v>0</v>
      </c>
      <c r="S608" s="56">
        <v>0</v>
      </c>
      <c r="T608" s="56">
        <v>0</v>
      </c>
    </row>
    <row r="609" spans="1:20" x14ac:dyDescent="0.2">
      <c r="A609" s="54" t="s">
        <v>42</v>
      </c>
      <c r="B609" s="54">
        <v>0</v>
      </c>
      <c r="C609" s="55" t="s">
        <v>43</v>
      </c>
      <c r="D609" s="54">
        <v>35410007500</v>
      </c>
      <c r="E609" s="54" t="s">
        <v>410</v>
      </c>
      <c r="F609" s="55" t="s">
        <v>1281</v>
      </c>
      <c r="G609" s="56">
        <v>536</v>
      </c>
      <c r="H609" s="56">
        <v>537</v>
      </c>
      <c r="I609" s="56">
        <v>0</v>
      </c>
      <c r="J609" s="57" t="str">
        <f>Tableau1[[#This Row],[Code Article Laboratoire]]&amp;Tableau1[[#This Row],[Magasin]]</f>
        <v>101043867Disponible</v>
      </c>
      <c r="K609" s="56">
        <v>0</v>
      </c>
      <c r="L609" s="56">
        <v>0</v>
      </c>
      <c r="M609" s="56">
        <v>1</v>
      </c>
      <c r="N609" s="56">
        <v>0</v>
      </c>
      <c r="O609" s="56">
        <v>0</v>
      </c>
      <c r="P609" s="56">
        <v>0</v>
      </c>
      <c r="Q609" s="56">
        <v>0</v>
      </c>
      <c r="R609" s="56">
        <v>0</v>
      </c>
      <c r="S609" s="56">
        <v>0</v>
      </c>
      <c r="T609" s="56">
        <v>0</v>
      </c>
    </row>
    <row r="610" spans="1:20" x14ac:dyDescent="0.2">
      <c r="A610" s="54" t="s">
        <v>42</v>
      </c>
      <c r="B610" s="54">
        <v>0</v>
      </c>
      <c r="C610" s="55" t="s">
        <v>43</v>
      </c>
      <c r="D610" s="54">
        <v>35410007518</v>
      </c>
      <c r="E610" s="54" t="s">
        <v>411</v>
      </c>
      <c r="F610" s="55" t="s">
        <v>1282</v>
      </c>
      <c r="G610" s="56">
        <v>378</v>
      </c>
      <c r="H610" s="56">
        <v>378</v>
      </c>
      <c r="I610" s="56">
        <v>0</v>
      </c>
      <c r="J610" s="57" t="str">
        <f>Tableau1[[#This Row],[Code Article Laboratoire]]&amp;Tableau1[[#This Row],[Magasin]]</f>
        <v>101043868Disponible</v>
      </c>
      <c r="K610" s="56">
        <v>0</v>
      </c>
      <c r="L610" s="56">
        <v>0</v>
      </c>
      <c r="M610" s="56">
        <v>0</v>
      </c>
      <c r="N610" s="56">
        <v>0</v>
      </c>
      <c r="O610" s="56">
        <v>0</v>
      </c>
      <c r="P610" s="56">
        <v>0</v>
      </c>
      <c r="Q610" s="56">
        <v>0</v>
      </c>
      <c r="R610" s="56">
        <v>0</v>
      </c>
      <c r="S610" s="56">
        <v>0</v>
      </c>
      <c r="T610" s="56">
        <v>0</v>
      </c>
    </row>
    <row r="611" spans="1:20" x14ac:dyDescent="0.2">
      <c r="A611" s="54" t="s">
        <v>42</v>
      </c>
      <c r="B611" s="54">
        <v>0</v>
      </c>
      <c r="C611" s="55" t="s">
        <v>43</v>
      </c>
      <c r="D611" s="54">
        <v>35410007690</v>
      </c>
      <c r="E611" s="54" t="s">
        <v>412</v>
      </c>
      <c r="F611" s="55" t="s">
        <v>1283</v>
      </c>
      <c r="G611" s="56">
        <v>48</v>
      </c>
      <c r="H611" s="56">
        <v>72</v>
      </c>
      <c r="I611" s="56">
        <v>0</v>
      </c>
      <c r="J611" s="57" t="str">
        <f>Tableau1[[#This Row],[Code Article Laboratoire]]&amp;Tableau1[[#This Row],[Magasin]]</f>
        <v>101043869Disponible</v>
      </c>
      <c r="K611" s="56">
        <v>0</v>
      </c>
      <c r="L611" s="56">
        <v>0</v>
      </c>
      <c r="M611" s="56">
        <v>24</v>
      </c>
      <c r="N611" s="56">
        <v>0</v>
      </c>
      <c r="O611" s="56">
        <v>0</v>
      </c>
      <c r="P611" s="56">
        <v>0</v>
      </c>
      <c r="Q611" s="56">
        <v>0</v>
      </c>
      <c r="R611" s="56">
        <v>0</v>
      </c>
      <c r="S611" s="56">
        <v>0</v>
      </c>
      <c r="T611" s="56">
        <v>0</v>
      </c>
    </row>
    <row r="612" spans="1:20" x14ac:dyDescent="0.2">
      <c r="A612" s="54" t="s">
        <v>42</v>
      </c>
      <c r="B612" s="54">
        <v>0</v>
      </c>
      <c r="C612" s="55" t="s">
        <v>43</v>
      </c>
      <c r="D612" s="54">
        <v>35410007310</v>
      </c>
      <c r="E612" s="54" t="s">
        <v>413</v>
      </c>
      <c r="F612" s="55" t="s">
        <v>1284</v>
      </c>
      <c r="G612" s="56">
        <v>4</v>
      </c>
      <c r="H612" s="56">
        <v>4</v>
      </c>
      <c r="I612" s="56">
        <v>0</v>
      </c>
      <c r="J612" s="57" t="str">
        <f>Tableau1[[#This Row],[Code Article Laboratoire]]&amp;Tableau1[[#This Row],[Magasin]]</f>
        <v>111016ATSDisponible</v>
      </c>
      <c r="K612" s="56">
        <v>0</v>
      </c>
      <c r="L612" s="56">
        <v>0</v>
      </c>
      <c r="M612" s="56">
        <v>0</v>
      </c>
      <c r="N612" s="56">
        <v>0</v>
      </c>
      <c r="O612" s="56">
        <v>0</v>
      </c>
      <c r="P612" s="56">
        <v>0</v>
      </c>
      <c r="Q612" s="56">
        <v>0</v>
      </c>
      <c r="R612" s="56">
        <v>0</v>
      </c>
      <c r="S612" s="56">
        <v>0</v>
      </c>
      <c r="T612" s="56">
        <v>0</v>
      </c>
    </row>
    <row r="613" spans="1:20" x14ac:dyDescent="0.2">
      <c r="A613" s="54" t="s">
        <v>42</v>
      </c>
      <c r="B613" s="54">
        <v>0</v>
      </c>
      <c r="C613" s="55" t="s">
        <v>43</v>
      </c>
      <c r="D613" s="54">
        <v>35410007377</v>
      </c>
      <c r="E613" s="54" t="s">
        <v>414</v>
      </c>
      <c r="F613" s="55" t="s">
        <v>1285</v>
      </c>
      <c r="G613" s="56">
        <v>8</v>
      </c>
      <c r="H613" s="56">
        <v>8</v>
      </c>
      <c r="I613" s="56">
        <v>0</v>
      </c>
      <c r="J613" s="57" t="str">
        <f>Tableau1[[#This Row],[Code Article Laboratoire]]&amp;Tableau1[[#This Row],[Magasin]]</f>
        <v>111075ATDisponible</v>
      </c>
      <c r="K613" s="56">
        <v>0</v>
      </c>
      <c r="L613" s="56">
        <v>0</v>
      </c>
      <c r="M613" s="56">
        <v>0</v>
      </c>
      <c r="N613" s="56">
        <v>0</v>
      </c>
      <c r="O613" s="56">
        <v>0</v>
      </c>
      <c r="P613" s="56">
        <v>0</v>
      </c>
      <c r="Q613" s="56">
        <v>0</v>
      </c>
      <c r="R613" s="56">
        <v>0</v>
      </c>
      <c r="S613" s="56">
        <v>0</v>
      </c>
      <c r="T613" s="56">
        <v>0</v>
      </c>
    </row>
    <row r="614" spans="1:20" x14ac:dyDescent="0.2">
      <c r="A614" s="54" t="s">
        <v>42</v>
      </c>
      <c r="B614" s="54">
        <v>0</v>
      </c>
      <c r="C614" s="55" t="s">
        <v>43</v>
      </c>
      <c r="D614" s="54">
        <v>35410007385</v>
      </c>
      <c r="E614" s="54" t="s">
        <v>415</v>
      </c>
      <c r="F614" s="55" t="s">
        <v>1286</v>
      </c>
      <c r="G614" s="56">
        <v>8</v>
      </c>
      <c r="H614" s="56">
        <v>8</v>
      </c>
      <c r="I614" s="56">
        <v>0</v>
      </c>
      <c r="J614" s="57" t="str">
        <f>Tableau1[[#This Row],[Code Article Laboratoire]]&amp;Tableau1[[#This Row],[Magasin]]</f>
        <v>111095ATDisponible</v>
      </c>
      <c r="K614" s="56">
        <v>0</v>
      </c>
      <c r="L614" s="56">
        <v>0</v>
      </c>
      <c r="M614" s="56">
        <v>0</v>
      </c>
      <c r="N614" s="56">
        <v>0</v>
      </c>
      <c r="O614" s="56">
        <v>0</v>
      </c>
      <c r="P614" s="56">
        <v>0</v>
      </c>
      <c r="Q614" s="56">
        <v>0</v>
      </c>
      <c r="R614" s="56">
        <v>0</v>
      </c>
      <c r="S614" s="56">
        <v>0</v>
      </c>
      <c r="T614" s="56">
        <v>0</v>
      </c>
    </row>
    <row r="615" spans="1:20" x14ac:dyDescent="0.2">
      <c r="A615" s="54" t="s">
        <v>42</v>
      </c>
      <c r="B615" s="54">
        <v>0</v>
      </c>
      <c r="C615" s="55" t="s">
        <v>43</v>
      </c>
      <c r="D615" s="54">
        <v>35410007054</v>
      </c>
      <c r="E615" s="54" t="s">
        <v>416</v>
      </c>
      <c r="F615" s="55" t="s">
        <v>1287</v>
      </c>
      <c r="G615" s="56">
        <v>6</v>
      </c>
      <c r="H615" s="56">
        <v>6</v>
      </c>
      <c r="I615" s="56">
        <v>0</v>
      </c>
      <c r="J615" s="57" t="str">
        <f>Tableau1[[#This Row],[Code Article Laboratoire]]&amp;Tableau1[[#This Row],[Magasin]]</f>
        <v>111099ATDisponible</v>
      </c>
      <c r="K615" s="56">
        <v>0</v>
      </c>
      <c r="L615" s="56">
        <v>0</v>
      </c>
      <c r="M615" s="56">
        <v>0</v>
      </c>
      <c r="N615" s="56">
        <v>0</v>
      </c>
      <c r="O615" s="56">
        <v>0</v>
      </c>
      <c r="P615" s="56">
        <v>0</v>
      </c>
      <c r="Q615" s="56">
        <v>0</v>
      </c>
      <c r="R615" s="56">
        <v>0</v>
      </c>
      <c r="S615" s="56">
        <v>0</v>
      </c>
      <c r="T615" s="56">
        <v>0</v>
      </c>
    </row>
    <row r="616" spans="1:20" x14ac:dyDescent="0.2">
      <c r="A616" s="54" t="s">
        <v>42</v>
      </c>
      <c r="B616" s="54">
        <v>0</v>
      </c>
      <c r="C616" s="55" t="s">
        <v>43</v>
      </c>
      <c r="D616" s="54">
        <v>35410007112</v>
      </c>
      <c r="E616" s="54" t="s">
        <v>417</v>
      </c>
      <c r="F616" s="55" t="s">
        <v>1288</v>
      </c>
      <c r="G616" s="56">
        <v>8</v>
      </c>
      <c r="H616" s="56">
        <v>8</v>
      </c>
      <c r="I616" s="56">
        <v>0</v>
      </c>
      <c r="J616" s="57" t="str">
        <f>Tableau1[[#This Row],[Code Article Laboratoire]]&amp;Tableau1[[#This Row],[Magasin]]</f>
        <v>111120ATSDisponible</v>
      </c>
      <c r="K616" s="56">
        <v>0</v>
      </c>
      <c r="L616" s="56">
        <v>0</v>
      </c>
      <c r="M616" s="56">
        <v>0</v>
      </c>
      <c r="N616" s="56">
        <v>0</v>
      </c>
      <c r="O616" s="56">
        <v>0</v>
      </c>
      <c r="P616" s="56">
        <v>0</v>
      </c>
      <c r="Q616" s="56">
        <v>0</v>
      </c>
      <c r="R616" s="56">
        <v>0</v>
      </c>
      <c r="S616" s="56">
        <v>0</v>
      </c>
      <c r="T616" s="56">
        <v>0</v>
      </c>
    </row>
    <row r="617" spans="1:20" x14ac:dyDescent="0.2">
      <c r="A617" s="54" t="s">
        <v>42</v>
      </c>
      <c r="B617" s="54">
        <v>0</v>
      </c>
      <c r="C617" s="55" t="s">
        <v>43</v>
      </c>
      <c r="D617" s="54">
        <v>35410007120</v>
      </c>
      <c r="E617" s="54" t="s">
        <v>418</v>
      </c>
      <c r="F617" s="55" t="s">
        <v>1289</v>
      </c>
      <c r="G617" s="56">
        <v>7</v>
      </c>
      <c r="H617" s="56">
        <v>8</v>
      </c>
      <c r="I617" s="56">
        <v>0</v>
      </c>
      <c r="J617" s="57" t="str">
        <f>Tableau1[[#This Row],[Code Article Laboratoire]]&amp;Tableau1[[#This Row],[Magasin]]</f>
        <v>111124ATSDisponible</v>
      </c>
      <c r="K617" s="56">
        <v>0</v>
      </c>
      <c r="L617" s="56">
        <v>0</v>
      </c>
      <c r="M617" s="56">
        <v>1</v>
      </c>
      <c r="N617" s="56">
        <v>0</v>
      </c>
      <c r="O617" s="56">
        <v>0</v>
      </c>
      <c r="P617" s="56">
        <v>0</v>
      </c>
      <c r="Q617" s="56">
        <v>0</v>
      </c>
      <c r="R617" s="56">
        <v>0</v>
      </c>
      <c r="S617" s="56">
        <v>0</v>
      </c>
      <c r="T617" s="56">
        <v>0</v>
      </c>
    </row>
    <row r="618" spans="1:20" x14ac:dyDescent="0.2">
      <c r="A618" s="54" t="s">
        <v>42</v>
      </c>
      <c r="B618" s="54">
        <v>0</v>
      </c>
      <c r="C618" s="55" t="s">
        <v>43</v>
      </c>
      <c r="D618" s="54">
        <v>35410007328</v>
      </c>
      <c r="E618" s="54" t="s">
        <v>419</v>
      </c>
      <c r="F618" s="55" t="s">
        <v>1290</v>
      </c>
      <c r="G618" s="56">
        <v>2</v>
      </c>
      <c r="H618" s="56">
        <v>2</v>
      </c>
      <c r="I618" s="56">
        <v>0</v>
      </c>
      <c r="J618" s="57" t="str">
        <f>Tableau1[[#This Row],[Code Article Laboratoire]]&amp;Tableau1[[#This Row],[Magasin]]</f>
        <v>111124SDisponible</v>
      </c>
      <c r="K618" s="56">
        <v>0</v>
      </c>
      <c r="L618" s="56">
        <v>0</v>
      </c>
      <c r="M618" s="56">
        <v>0</v>
      </c>
      <c r="N618" s="56">
        <v>0</v>
      </c>
      <c r="O618" s="56">
        <v>0</v>
      </c>
      <c r="P618" s="56">
        <v>0</v>
      </c>
      <c r="Q618" s="56">
        <v>0</v>
      </c>
      <c r="R618" s="56">
        <v>0</v>
      </c>
      <c r="S618" s="56">
        <v>0</v>
      </c>
      <c r="T618" s="56">
        <v>0</v>
      </c>
    </row>
    <row r="619" spans="1:20" x14ac:dyDescent="0.2">
      <c r="A619" s="54" t="s">
        <v>42</v>
      </c>
      <c r="B619" s="54">
        <v>0</v>
      </c>
      <c r="C619" s="55" t="s">
        <v>43</v>
      </c>
      <c r="D619" s="54">
        <v>35410007336</v>
      </c>
      <c r="E619" s="54" t="s">
        <v>420</v>
      </c>
      <c r="F619" s="55" t="s">
        <v>1291</v>
      </c>
      <c r="G619" s="56">
        <v>2</v>
      </c>
      <c r="H619" s="56">
        <v>2</v>
      </c>
      <c r="I619" s="56">
        <v>0</v>
      </c>
      <c r="J619" s="57" t="str">
        <f>Tableau1[[#This Row],[Code Article Laboratoire]]&amp;Tableau1[[#This Row],[Magasin]]</f>
        <v>111128SDisponible</v>
      </c>
      <c r="K619" s="56">
        <v>0</v>
      </c>
      <c r="L619" s="56">
        <v>0</v>
      </c>
      <c r="M619" s="56">
        <v>0</v>
      </c>
      <c r="N619" s="56">
        <v>0</v>
      </c>
      <c r="O619" s="56">
        <v>0</v>
      </c>
      <c r="P619" s="56">
        <v>0</v>
      </c>
      <c r="Q619" s="56">
        <v>0</v>
      </c>
      <c r="R619" s="56">
        <v>0</v>
      </c>
      <c r="S619" s="56">
        <v>0</v>
      </c>
      <c r="T619" s="56">
        <v>0</v>
      </c>
    </row>
    <row r="620" spans="1:20" x14ac:dyDescent="0.2">
      <c r="A620" s="54" t="s">
        <v>42</v>
      </c>
      <c r="B620" s="54">
        <v>0</v>
      </c>
      <c r="C620" s="55" t="s">
        <v>43</v>
      </c>
      <c r="D620" s="54">
        <v>35410007104</v>
      </c>
      <c r="E620" s="54" t="s">
        <v>421</v>
      </c>
      <c r="F620" s="55" t="s">
        <v>1292</v>
      </c>
      <c r="G620" s="56">
        <v>3</v>
      </c>
      <c r="H620" s="56">
        <v>3</v>
      </c>
      <c r="I620" s="56">
        <v>0</v>
      </c>
      <c r="J620" s="57" t="str">
        <f>Tableau1[[#This Row],[Code Article Laboratoire]]&amp;Tableau1[[#This Row],[Magasin]]</f>
        <v>111132ATSDisponible</v>
      </c>
      <c r="K620" s="56">
        <v>0</v>
      </c>
      <c r="L620" s="56">
        <v>0</v>
      </c>
      <c r="M620" s="56">
        <v>0</v>
      </c>
      <c r="N620" s="56">
        <v>0</v>
      </c>
      <c r="O620" s="56">
        <v>0</v>
      </c>
      <c r="P620" s="56">
        <v>0</v>
      </c>
      <c r="Q620" s="56">
        <v>0</v>
      </c>
      <c r="R620" s="56">
        <v>0</v>
      </c>
      <c r="S620" s="56">
        <v>0</v>
      </c>
      <c r="T620" s="56">
        <v>0</v>
      </c>
    </row>
    <row r="621" spans="1:20" x14ac:dyDescent="0.2">
      <c r="A621" s="54" t="s">
        <v>42</v>
      </c>
      <c r="B621" s="54">
        <v>52</v>
      </c>
      <c r="C621" s="55" t="s">
        <v>45</v>
      </c>
      <c r="D621" s="54">
        <v>35410002543</v>
      </c>
      <c r="E621" s="54" t="s">
        <v>1293</v>
      </c>
      <c r="F621" s="55" t="s">
        <v>1294</v>
      </c>
      <c r="G621" s="56">
        <v>1</v>
      </c>
      <c r="H621" s="56">
        <v>1</v>
      </c>
      <c r="I621" s="56">
        <v>0</v>
      </c>
      <c r="J621" s="57" t="str">
        <f>Tableau1[[#This Row],[Code Article Laboratoire]]&amp;Tableau1[[#This Row],[Magasin]]</f>
        <v xml:space="preserve">154.7410Retour Attente Destruction    </v>
      </c>
      <c r="K621" s="56">
        <v>0</v>
      </c>
      <c r="L621" s="56">
        <v>0</v>
      </c>
      <c r="M621" s="56">
        <v>0</v>
      </c>
      <c r="N621" s="56">
        <v>0</v>
      </c>
      <c r="O621" s="56">
        <v>0</v>
      </c>
      <c r="P621" s="56">
        <v>0</v>
      </c>
      <c r="Q621" s="56">
        <v>0</v>
      </c>
      <c r="R621" s="56">
        <v>0</v>
      </c>
      <c r="S621" s="56">
        <v>0</v>
      </c>
      <c r="T621" s="56">
        <v>0</v>
      </c>
    </row>
    <row r="622" spans="1:20" x14ac:dyDescent="0.2">
      <c r="A622" s="54" t="s">
        <v>42</v>
      </c>
      <c r="B622" s="54">
        <v>52</v>
      </c>
      <c r="C622" s="55" t="s">
        <v>45</v>
      </c>
      <c r="D622" s="54">
        <v>35410002592</v>
      </c>
      <c r="E622" s="54" t="s">
        <v>422</v>
      </c>
      <c r="F622" s="55" t="s">
        <v>1295</v>
      </c>
      <c r="G622" s="56">
        <v>4</v>
      </c>
      <c r="H622" s="56">
        <v>4</v>
      </c>
      <c r="I622" s="56">
        <v>0</v>
      </c>
      <c r="J622" s="57" t="str">
        <f>Tableau1[[#This Row],[Code Article Laboratoire]]&amp;Tableau1[[#This Row],[Magasin]]</f>
        <v xml:space="preserve">190.0362Retour Attente Destruction    </v>
      </c>
      <c r="K622" s="56">
        <v>0</v>
      </c>
      <c r="L622" s="56">
        <v>0</v>
      </c>
      <c r="M622" s="56">
        <v>0</v>
      </c>
      <c r="N622" s="56">
        <v>0</v>
      </c>
      <c r="O622" s="56">
        <v>0</v>
      </c>
      <c r="P622" s="56">
        <v>0</v>
      </c>
      <c r="Q622" s="56">
        <v>0</v>
      </c>
      <c r="R622" s="56">
        <v>0</v>
      </c>
      <c r="S622" s="56">
        <v>0</v>
      </c>
      <c r="T622" s="56">
        <v>0</v>
      </c>
    </row>
    <row r="623" spans="1:20" x14ac:dyDescent="0.2">
      <c r="A623" s="54" t="s">
        <v>42</v>
      </c>
      <c r="B623" s="54">
        <v>42</v>
      </c>
      <c r="C623" s="55" t="s">
        <v>60</v>
      </c>
      <c r="D623" s="54">
        <v>35410002592</v>
      </c>
      <c r="E623" s="54" t="s">
        <v>422</v>
      </c>
      <c r="F623" s="55" t="s">
        <v>1296</v>
      </c>
      <c r="G623" s="56">
        <v>2</v>
      </c>
      <c r="H623" s="56">
        <v>2</v>
      </c>
      <c r="I623" s="56">
        <v>0</v>
      </c>
      <c r="J623" s="57" t="str">
        <f>Tableau1[[#This Row],[Code Article Laboratoire]]&amp;Tableau1[[#This Row],[Magasin]]</f>
        <v xml:space="preserve">190.0362Perime                        </v>
      </c>
      <c r="K623" s="56">
        <v>0</v>
      </c>
      <c r="L623" s="56">
        <v>0</v>
      </c>
      <c r="M623" s="56">
        <v>0</v>
      </c>
      <c r="N623" s="56">
        <v>0</v>
      </c>
      <c r="O623" s="56">
        <v>0</v>
      </c>
      <c r="P623" s="56">
        <v>0</v>
      </c>
      <c r="Q623" s="56">
        <v>0</v>
      </c>
      <c r="R623" s="56">
        <v>0</v>
      </c>
      <c r="S623" s="56">
        <v>0</v>
      </c>
      <c r="T623" s="56">
        <v>0</v>
      </c>
    </row>
    <row r="624" spans="1:20" x14ac:dyDescent="0.2">
      <c r="A624" s="54" t="s">
        <v>42</v>
      </c>
      <c r="B624" s="54">
        <v>0</v>
      </c>
      <c r="C624" s="55" t="s">
        <v>43</v>
      </c>
      <c r="D624" s="54">
        <v>35410002592</v>
      </c>
      <c r="E624" s="54" t="s">
        <v>422</v>
      </c>
      <c r="F624" s="55" t="s">
        <v>1297</v>
      </c>
      <c r="G624" s="56">
        <v>345</v>
      </c>
      <c r="H624" s="56">
        <v>346</v>
      </c>
      <c r="I624" s="56">
        <v>0</v>
      </c>
      <c r="J624" s="57" t="str">
        <f>Tableau1[[#This Row],[Code Article Laboratoire]]&amp;Tableau1[[#This Row],[Magasin]]</f>
        <v>190.0362Disponible</v>
      </c>
      <c r="K624" s="56">
        <v>0</v>
      </c>
      <c r="L624" s="56">
        <v>0</v>
      </c>
      <c r="M624" s="56">
        <v>1</v>
      </c>
      <c r="N624" s="56">
        <v>0</v>
      </c>
      <c r="O624" s="56">
        <v>0</v>
      </c>
      <c r="P624" s="56">
        <v>0</v>
      </c>
      <c r="Q624" s="56">
        <v>0</v>
      </c>
      <c r="R624" s="56">
        <v>0</v>
      </c>
      <c r="S624" s="56">
        <v>0</v>
      </c>
      <c r="T624" s="56">
        <v>0</v>
      </c>
    </row>
    <row r="625" spans="1:20" x14ac:dyDescent="0.2">
      <c r="A625" s="54" t="s">
        <v>42</v>
      </c>
      <c r="B625" s="54">
        <v>0</v>
      </c>
      <c r="C625" s="55" t="s">
        <v>43</v>
      </c>
      <c r="D625" s="54">
        <v>35410002600</v>
      </c>
      <c r="E625" s="54" t="s">
        <v>423</v>
      </c>
      <c r="F625" s="55" t="s">
        <v>1298</v>
      </c>
      <c r="G625" s="56">
        <v>681</v>
      </c>
      <c r="H625" s="56">
        <v>683</v>
      </c>
      <c r="I625" s="56">
        <v>0</v>
      </c>
      <c r="J625" s="57" t="str">
        <f>Tableau1[[#This Row],[Code Article Laboratoire]]&amp;Tableau1[[#This Row],[Magasin]]</f>
        <v>190.0367Disponible</v>
      </c>
      <c r="K625" s="56">
        <v>0</v>
      </c>
      <c r="L625" s="56">
        <v>0</v>
      </c>
      <c r="M625" s="56">
        <v>2</v>
      </c>
      <c r="N625" s="56">
        <v>0</v>
      </c>
      <c r="O625" s="56">
        <v>0</v>
      </c>
      <c r="P625" s="56">
        <v>0</v>
      </c>
      <c r="Q625" s="56">
        <v>0</v>
      </c>
      <c r="R625" s="56">
        <v>0</v>
      </c>
      <c r="S625" s="56">
        <v>0</v>
      </c>
      <c r="T625" s="56">
        <v>0</v>
      </c>
    </row>
    <row r="626" spans="1:20" x14ac:dyDescent="0.2">
      <c r="A626" s="54" t="s">
        <v>42</v>
      </c>
      <c r="B626" s="54">
        <v>0</v>
      </c>
      <c r="C626" s="55" t="s">
        <v>43</v>
      </c>
      <c r="D626" s="54">
        <v>35410002626</v>
      </c>
      <c r="E626" s="54" t="s">
        <v>424</v>
      </c>
      <c r="F626" s="55" t="s">
        <v>1299</v>
      </c>
      <c r="G626" s="56">
        <v>254</v>
      </c>
      <c r="H626" s="56">
        <v>254</v>
      </c>
      <c r="I626" s="56">
        <v>0</v>
      </c>
      <c r="J626" s="57" t="str">
        <f>Tableau1[[#This Row],[Code Article Laboratoire]]&amp;Tableau1[[#This Row],[Magasin]]</f>
        <v>190.0658Disponible</v>
      </c>
      <c r="K626" s="56">
        <v>0</v>
      </c>
      <c r="L626" s="56">
        <v>0</v>
      </c>
      <c r="M626" s="56">
        <v>0</v>
      </c>
      <c r="N626" s="56">
        <v>0</v>
      </c>
      <c r="O626" s="56">
        <v>0</v>
      </c>
      <c r="P626" s="56">
        <v>0</v>
      </c>
      <c r="Q626" s="56">
        <v>0</v>
      </c>
      <c r="R626" s="56">
        <v>0</v>
      </c>
      <c r="S626" s="56">
        <v>0</v>
      </c>
      <c r="T626" s="56">
        <v>0</v>
      </c>
    </row>
    <row r="627" spans="1:20" x14ac:dyDescent="0.2">
      <c r="A627" s="54" t="s">
        <v>42</v>
      </c>
      <c r="B627" s="54">
        <v>52</v>
      </c>
      <c r="C627" s="55" t="s">
        <v>45</v>
      </c>
      <c r="D627" s="54">
        <v>35410002667</v>
      </c>
      <c r="E627" s="54" t="s">
        <v>425</v>
      </c>
      <c r="F627" s="55" t="s">
        <v>1300</v>
      </c>
      <c r="G627" s="56">
        <v>1</v>
      </c>
      <c r="H627" s="56">
        <v>1</v>
      </c>
      <c r="I627" s="56">
        <v>0</v>
      </c>
      <c r="J627" s="57" t="str">
        <f>Tableau1[[#This Row],[Code Article Laboratoire]]&amp;Tableau1[[#This Row],[Magasin]]</f>
        <v xml:space="preserve">190.0844Retour Attente Destruction    </v>
      </c>
      <c r="K627" s="56">
        <v>0</v>
      </c>
      <c r="L627" s="56">
        <v>0</v>
      </c>
      <c r="M627" s="56">
        <v>0</v>
      </c>
      <c r="N627" s="56">
        <v>0</v>
      </c>
      <c r="O627" s="56">
        <v>0</v>
      </c>
      <c r="P627" s="56">
        <v>0</v>
      </c>
      <c r="Q627" s="56">
        <v>0</v>
      </c>
      <c r="R627" s="56">
        <v>0</v>
      </c>
      <c r="S627" s="56">
        <v>0</v>
      </c>
      <c r="T627" s="56">
        <v>0</v>
      </c>
    </row>
    <row r="628" spans="1:20" x14ac:dyDescent="0.2">
      <c r="A628" s="54" t="s">
        <v>42</v>
      </c>
      <c r="B628" s="54">
        <v>0</v>
      </c>
      <c r="C628" s="55" t="s">
        <v>43</v>
      </c>
      <c r="D628" s="54">
        <v>35410002667</v>
      </c>
      <c r="E628" s="54" t="s">
        <v>425</v>
      </c>
      <c r="F628" s="55" t="s">
        <v>1301</v>
      </c>
      <c r="G628" s="56">
        <v>68</v>
      </c>
      <c r="H628" s="56">
        <v>68</v>
      </c>
      <c r="I628" s="56">
        <v>0</v>
      </c>
      <c r="J628" s="57" t="str">
        <f>Tableau1[[#This Row],[Code Article Laboratoire]]&amp;Tableau1[[#This Row],[Magasin]]</f>
        <v>190.0844Disponible</v>
      </c>
      <c r="K628" s="56">
        <v>0</v>
      </c>
      <c r="L628" s="56">
        <v>0</v>
      </c>
      <c r="M628" s="56">
        <v>0</v>
      </c>
      <c r="N628" s="56">
        <v>0</v>
      </c>
      <c r="O628" s="56">
        <v>0</v>
      </c>
      <c r="P628" s="56">
        <v>0</v>
      </c>
      <c r="Q628" s="56">
        <v>0</v>
      </c>
      <c r="R628" s="56">
        <v>0</v>
      </c>
      <c r="S628" s="56">
        <v>0</v>
      </c>
      <c r="T628" s="56">
        <v>0</v>
      </c>
    </row>
    <row r="629" spans="1:20" x14ac:dyDescent="0.2">
      <c r="A629" s="54" t="s">
        <v>42</v>
      </c>
      <c r="B629" s="54">
        <v>99</v>
      </c>
      <c r="C629" s="55" t="s">
        <v>732</v>
      </c>
      <c r="D629" s="54">
        <v>35410002691</v>
      </c>
      <c r="E629" s="54" t="s">
        <v>426</v>
      </c>
      <c r="F629" s="55" t="s">
        <v>1302</v>
      </c>
      <c r="G629" s="56">
        <v>24</v>
      </c>
      <c r="H629" s="56">
        <v>24</v>
      </c>
      <c r="I629" s="56">
        <v>0</v>
      </c>
      <c r="J629" s="57" t="str">
        <f>Tableau1[[#This Row],[Code Article Laboratoire]]&amp;Tableau1[[#This Row],[Magasin]]</f>
        <v xml:space="preserve">190.0883Stock Non Range               </v>
      </c>
      <c r="K629" s="56">
        <v>0</v>
      </c>
      <c r="L629" s="56">
        <v>0</v>
      </c>
      <c r="M629" s="56">
        <v>0</v>
      </c>
      <c r="N629" s="56">
        <v>0</v>
      </c>
      <c r="O629" s="56">
        <v>0</v>
      </c>
      <c r="P629" s="56">
        <v>0</v>
      </c>
      <c r="Q629" s="56">
        <v>0</v>
      </c>
      <c r="R629" s="56">
        <v>0</v>
      </c>
      <c r="S629" s="56">
        <v>0</v>
      </c>
      <c r="T629" s="56">
        <v>0</v>
      </c>
    </row>
    <row r="630" spans="1:20" x14ac:dyDescent="0.2">
      <c r="A630" s="54" t="s">
        <v>42</v>
      </c>
      <c r="B630" s="54">
        <v>0</v>
      </c>
      <c r="C630" s="55" t="s">
        <v>43</v>
      </c>
      <c r="D630" s="54">
        <v>35410002691</v>
      </c>
      <c r="E630" s="54" t="s">
        <v>426</v>
      </c>
      <c r="F630" s="55" t="s">
        <v>1303</v>
      </c>
      <c r="G630" s="56">
        <v>65</v>
      </c>
      <c r="H630" s="56">
        <v>65</v>
      </c>
      <c r="I630" s="56">
        <v>0</v>
      </c>
      <c r="J630" s="57" t="str">
        <f>Tableau1[[#This Row],[Code Article Laboratoire]]&amp;Tableau1[[#This Row],[Magasin]]</f>
        <v>190.0883Disponible</v>
      </c>
      <c r="K630" s="56">
        <v>0</v>
      </c>
      <c r="L630" s="56">
        <v>0</v>
      </c>
      <c r="M630" s="56">
        <v>0</v>
      </c>
      <c r="N630" s="56">
        <v>0</v>
      </c>
      <c r="O630" s="56">
        <v>0</v>
      </c>
      <c r="P630" s="56">
        <v>0</v>
      </c>
      <c r="Q630" s="56">
        <v>0</v>
      </c>
      <c r="R630" s="56">
        <v>0</v>
      </c>
      <c r="S630" s="56">
        <v>0</v>
      </c>
      <c r="T630" s="56">
        <v>0</v>
      </c>
    </row>
    <row r="631" spans="1:20" x14ac:dyDescent="0.2">
      <c r="A631" s="54" t="s">
        <v>42</v>
      </c>
      <c r="B631" s="54">
        <v>0</v>
      </c>
      <c r="C631" s="55" t="s">
        <v>43</v>
      </c>
      <c r="D631" s="54">
        <v>35410007203</v>
      </c>
      <c r="E631" s="54" t="s">
        <v>427</v>
      </c>
      <c r="F631" s="55" t="s">
        <v>1304</v>
      </c>
      <c r="G631" s="56">
        <v>162</v>
      </c>
      <c r="H631" s="56">
        <v>162</v>
      </c>
      <c r="I631" s="56">
        <v>0</v>
      </c>
      <c r="J631" s="57" t="str">
        <f>Tableau1[[#This Row],[Code Article Laboratoire]]&amp;Tableau1[[#This Row],[Magasin]]</f>
        <v>200.0235Disponible</v>
      </c>
      <c r="K631" s="56">
        <v>0</v>
      </c>
      <c r="L631" s="56">
        <v>0</v>
      </c>
      <c r="M631" s="56">
        <v>0</v>
      </c>
      <c r="N631" s="56">
        <v>0</v>
      </c>
      <c r="O631" s="56">
        <v>0</v>
      </c>
      <c r="P631" s="56">
        <v>0</v>
      </c>
      <c r="Q631" s="56">
        <v>0</v>
      </c>
      <c r="R631" s="56">
        <v>0</v>
      </c>
      <c r="S631" s="56">
        <v>0</v>
      </c>
      <c r="T631" s="56">
        <v>0</v>
      </c>
    </row>
    <row r="632" spans="1:20" x14ac:dyDescent="0.2">
      <c r="A632" s="54" t="s">
        <v>42</v>
      </c>
      <c r="B632" s="54">
        <v>52</v>
      </c>
      <c r="C632" s="55" t="s">
        <v>45</v>
      </c>
      <c r="D632" s="54">
        <v>35410002766</v>
      </c>
      <c r="E632" s="54" t="s">
        <v>428</v>
      </c>
      <c r="F632" s="55" t="s">
        <v>1305</v>
      </c>
      <c r="G632" s="56">
        <v>1</v>
      </c>
      <c r="H632" s="56">
        <v>1</v>
      </c>
      <c r="I632" s="56">
        <v>0</v>
      </c>
      <c r="J632" s="57" t="str">
        <f>Tableau1[[#This Row],[Code Article Laboratoire]]&amp;Tableau1[[#This Row],[Magasin]]</f>
        <v xml:space="preserve">200.0571Retour Attente Destruction    </v>
      </c>
      <c r="K632" s="56">
        <v>0</v>
      </c>
      <c r="L632" s="56">
        <v>0</v>
      </c>
      <c r="M632" s="56">
        <v>0</v>
      </c>
      <c r="N632" s="56">
        <v>0</v>
      </c>
      <c r="O632" s="56">
        <v>0</v>
      </c>
      <c r="P632" s="56">
        <v>0</v>
      </c>
      <c r="Q632" s="56">
        <v>0</v>
      </c>
      <c r="R632" s="56">
        <v>0</v>
      </c>
      <c r="S632" s="56">
        <v>0</v>
      </c>
      <c r="T632" s="56">
        <v>0</v>
      </c>
    </row>
    <row r="633" spans="1:20" x14ac:dyDescent="0.2">
      <c r="A633" s="54" t="s">
        <v>42</v>
      </c>
      <c r="B633" s="54">
        <v>0</v>
      </c>
      <c r="C633" s="55" t="s">
        <v>43</v>
      </c>
      <c r="D633" s="54">
        <v>35410002766</v>
      </c>
      <c r="E633" s="54" t="s">
        <v>428</v>
      </c>
      <c r="F633" s="55" t="s">
        <v>1306</v>
      </c>
      <c r="G633" s="56">
        <v>25</v>
      </c>
      <c r="H633" s="56">
        <v>25</v>
      </c>
      <c r="I633" s="56">
        <v>0</v>
      </c>
      <c r="J633" s="57" t="str">
        <f>Tableau1[[#This Row],[Code Article Laboratoire]]&amp;Tableau1[[#This Row],[Magasin]]</f>
        <v>200.0571Disponible</v>
      </c>
      <c r="K633" s="56">
        <v>0</v>
      </c>
      <c r="L633" s="56">
        <v>0</v>
      </c>
      <c r="M633" s="56">
        <v>0</v>
      </c>
      <c r="N633" s="56">
        <v>0</v>
      </c>
      <c r="O633" s="56">
        <v>0</v>
      </c>
      <c r="P633" s="56">
        <v>0</v>
      </c>
      <c r="Q633" s="56">
        <v>0</v>
      </c>
      <c r="R633" s="56">
        <v>0</v>
      </c>
      <c r="S633" s="56">
        <v>0</v>
      </c>
      <c r="T633" s="56">
        <v>0</v>
      </c>
    </row>
    <row r="634" spans="1:20" x14ac:dyDescent="0.2">
      <c r="A634" s="54" t="s">
        <v>42</v>
      </c>
      <c r="B634" s="54">
        <v>52</v>
      </c>
      <c r="C634" s="55" t="s">
        <v>45</v>
      </c>
      <c r="D634" s="54">
        <v>35410002774</v>
      </c>
      <c r="E634" s="54" t="s">
        <v>429</v>
      </c>
      <c r="F634" s="55" t="s">
        <v>1307</v>
      </c>
      <c r="G634" s="56">
        <v>16</v>
      </c>
      <c r="H634" s="56">
        <v>16</v>
      </c>
      <c r="I634" s="56">
        <v>0</v>
      </c>
      <c r="J634" s="57" t="str">
        <f>Tableau1[[#This Row],[Code Article Laboratoire]]&amp;Tableau1[[#This Row],[Magasin]]</f>
        <v xml:space="preserve">200.0597Retour Attente Destruction    </v>
      </c>
      <c r="K634" s="56">
        <v>0</v>
      </c>
      <c r="L634" s="56">
        <v>0</v>
      </c>
      <c r="M634" s="56">
        <v>0</v>
      </c>
      <c r="N634" s="56">
        <v>0</v>
      </c>
      <c r="O634" s="56">
        <v>0</v>
      </c>
      <c r="P634" s="56">
        <v>0</v>
      </c>
      <c r="Q634" s="56">
        <v>0</v>
      </c>
      <c r="R634" s="56">
        <v>0</v>
      </c>
      <c r="S634" s="56">
        <v>0</v>
      </c>
      <c r="T634" s="56">
        <v>0</v>
      </c>
    </row>
    <row r="635" spans="1:20" x14ac:dyDescent="0.2">
      <c r="A635" s="54" t="s">
        <v>42</v>
      </c>
      <c r="B635" s="54">
        <v>0</v>
      </c>
      <c r="C635" s="55" t="s">
        <v>43</v>
      </c>
      <c r="D635" s="54">
        <v>35410002774</v>
      </c>
      <c r="E635" s="54" t="s">
        <v>429</v>
      </c>
      <c r="F635" s="55" t="s">
        <v>1308</v>
      </c>
      <c r="G635" s="56">
        <v>152</v>
      </c>
      <c r="H635" s="56">
        <v>219</v>
      </c>
      <c r="I635" s="56">
        <v>0</v>
      </c>
      <c r="J635" s="57" t="str">
        <f>Tableau1[[#This Row],[Code Article Laboratoire]]&amp;Tableau1[[#This Row],[Magasin]]</f>
        <v>200.0597Disponible</v>
      </c>
      <c r="K635" s="56">
        <v>0</v>
      </c>
      <c r="L635" s="56">
        <v>0</v>
      </c>
      <c r="M635" s="56">
        <v>67</v>
      </c>
      <c r="N635" s="56">
        <v>0</v>
      </c>
      <c r="O635" s="56">
        <v>0</v>
      </c>
      <c r="P635" s="56">
        <v>0</v>
      </c>
      <c r="Q635" s="56">
        <v>0</v>
      </c>
      <c r="R635" s="56">
        <v>0</v>
      </c>
      <c r="S635" s="56">
        <v>0</v>
      </c>
      <c r="T635" s="56">
        <v>0</v>
      </c>
    </row>
    <row r="636" spans="1:20" x14ac:dyDescent="0.2">
      <c r="A636" s="54" t="s">
        <v>42</v>
      </c>
      <c r="B636" s="54">
        <v>52</v>
      </c>
      <c r="C636" s="55" t="s">
        <v>45</v>
      </c>
      <c r="D636" s="54">
        <v>35410002782</v>
      </c>
      <c r="E636" s="54" t="s">
        <v>430</v>
      </c>
      <c r="F636" s="55" t="s">
        <v>1309</v>
      </c>
      <c r="G636" s="56">
        <v>8</v>
      </c>
      <c r="H636" s="56">
        <v>8</v>
      </c>
      <c r="I636" s="56">
        <v>0</v>
      </c>
      <c r="J636" s="57" t="str">
        <f>Tableau1[[#This Row],[Code Article Laboratoire]]&amp;Tableau1[[#This Row],[Magasin]]</f>
        <v xml:space="preserve">200.0601Retour Attente Destruction    </v>
      </c>
      <c r="K636" s="56">
        <v>0</v>
      </c>
      <c r="L636" s="56">
        <v>0</v>
      </c>
      <c r="M636" s="56">
        <v>0</v>
      </c>
      <c r="N636" s="56">
        <v>0</v>
      </c>
      <c r="O636" s="56">
        <v>0</v>
      </c>
      <c r="P636" s="56">
        <v>0</v>
      </c>
      <c r="Q636" s="56">
        <v>0</v>
      </c>
      <c r="R636" s="56">
        <v>0</v>
      </c>
      <c r="S636" s="56">
        <v>0</v>
      </c>
      <c r="T636" s="56">
        <v>0</v>
      </c>
    </row>
    <row r="637" spans="1:20" x14ac:dyDescent="0.2">
      <c r="A637" s="54" t="s">
        <v>42</v>
      </c>
      <c r="B637" s="54">
        <v>0</v>
      </c>
      <c r="C637" s="55" t="s">
        <v>43</v>
      </c>
      <c r="D637" s="54">
        <v>35410002782</v>
      </c>
      <c r="E637" s="54" t="s">
        <v>430</v>
      </c>
      <c r="F637" s="55" t="s">
        <v>1310</v>
      </c>
      <c r="G637" s="56">
        <v>257</v>
      </c>
      <c r="H637" s="56">
        <v>373</v>
      </c>
      <c r="I637" s="56">
        <v>0</v>
      </c>
      <c r="J637" s="57" t="str">
        <f>Tableau1[[#This Row],[Code Article Laboratoire]]&amp;Tableau1[[#This Row],[Magasin]]</f>
        <v>200.0601Disponible</v>
      </c>
      <c r="K637" s="56">
        <v>0</v>
      </c>
      <c r="L637" s="56">
        <v>0</v>
      </c>
      <c r="M637" s="56">
        <v>116</v>
      </c>
      <c r="N637" s="56">
        <v>0</v>
      </c>
      <c r="O637" s="56">
        <v>0</v>
      </c>
      <c r="P637" s="56">
        <v>0</v>
      </c>
      <c r="Q637" s="56">
        <v>0</v>
      </c>
      <c r="R637" s="56">
        <v>0</v>
      </c>
      <c r="S637" s="56">
        <v>0</v>
      </c>
      <c r="T637" s="56">
        <v>0</v>
      </c>
    </row>
    <row r="638" spans="1:20" x14ac:dyDescent="0.2">
      <c r="A638" s="54" t="s">
        <v>42</v>
      </c>
      <c r="B638" s="54">
        <v>52</v>
      </c>
      <c r="C638" s="55" t="s">
        <v>45</v>
      </c>
      <c r="D638" s="54">
        <v>35410002790</v>
      </c>
      <c r="E638" s="54" t="s">
        <v>431</v>
      </c>
      <c r="F638" s="55" t="s">
        <v>1311</v>
      </c>
      <c r="G638" s="56">
        <v>4</v>
      </c>
      <c r="H638" s="56">
        <v>4</v>
      </c>
      <c r="I638" s="56">
        <v>0</v>
      </c>
      <c r="J638" s="57" t="str">
        <f>Tableau1[[#This Row],[Code Article Laboratoire]]&amp;Tableau1[[#This Row],[Magasin]]</f>
        <v xml:space="preserve">200.0603Retour Attente Destruction    </v>
      </c>
      <c r="K638" s="56">
        <v>0</v>
      </c>
      <c r="L638" s="56">
        <v>0</v>
      </c>
      <c r="M638" s="56">
        <v>0</v>
      </c>
      <c r="N638" s="56">
        <v>0</v>
      </c>
      <c r="O638" s="56">
        <v>0</v>
      </c>
      <c r="P638" s="56">
        <v>0</v>
      </c>
      <c r="Q638" s="56">
        <v>0</v>
      </c>
      <c r="R638" s="56">
        <v>0</v>
      </c>
      <c r="S638" s="56">
        <v>0</v>
      </c>
      <c r="T638" s="56">
        <v>0</v>
      </c>
    </row>
    <row r="639" spans="1:20" x14ac:dyDescent="0.2">
      <c r="A639" s="54" t="s">
        <v>42</v>
      </c>
      <c r="B639" s="54">
        <v>42</v>
      </c>
      <c r="C639" s="55" t="s">
        <v>60</v>
      </c>
      <c r="D639" s="54">
        <v>35410002790</v>
      </c>
      <c r="E639" s="54" t="s">
        <v>431</v>
      </c>
      <c r="F639" s="55" t="s">
        <v>1312</v>
      </c>
      <c r="G639" s="56">
        <v>3</v>
      </c>
      <c r="H639" s="56">
        <v>3</v>
      </c>
      <c r="I639" s="56">
        <v>0</v>
      </c>
      <c r="J639" s="57" t="str">
        <f>Tableau1[[#This Row],[Code Article Laboratoire]]&amp;Tableau1[[#This Row],[Magasin]]</f>
        <v xml:space="preserve">200.0603Perime                        </v>
      </c>
      <c r="K639" s="56">
        <v>0</v>
      </c>
      <c r="L639" s="56">
        <v>0</v>
      </c>
      <c r="M639" s="56">
        <v>0</v>
      </c>
      <c r="N639" s="56">
        <v>0</v>
      </c>
      <c r="O639" s="56">
        <v>0</v>
      </c>
      <c r="P639" s="56">
        <v>0</v>
      </c>
      <c r="Q639" s="56">
        <v>0</v>
      </c>
      <c r="R639" s="56">
        <v>0</v>
      </c>
      <c r="S639" s="56">
        <v>0</v>
      </c>
      <c r="T639" s="56">
        <v>0</v>
      </c>
    </row>
    <row r="640" spans="1:20" x14ac:dyDescent="0.2">
      <c r="A640" s="54" t="s">
        <v>42</v>
      </c>
      <c r="B640" s="54">
        <v>0</v>
      </c>
      <c r="C640" s="55" t="s">
        <v>43</v>
      </c>
      <c r="D640" s="54">
        <v>35410002790</v>
      </c>
      <c r="E640" s="54" t="s">
        <v>431</v>
      </c>
      <c r="F640" s="55" t="s">
        <v>1313</v>
      </c>
      <c r="G640" s="56">
        <v>84</v>
      </c>
      <c r="H640" s="56">
        <v>225</v>
      </c>
      <c r="I640" s="56">
        <v>0</v>
      </c>
      <c r="J640" s="57" t="str">
        <f>Tableau1[[#This Row],[Code Article Laboratoire]]&amp;Tableau1[[#This Row],[Magasin]]</f>
        <v>200.0603Disponible</v>
      </c>
      <c r="K640" s="56">
        <v>0</v>
      </c>
      <c r="L640" s="56">
        <v>0</v>
      </c>
      <c r="M640" s="56">
        <v>141</v>
      </c>
      <c r="N640" s="56">
        <v>0</v>
      </c>
      <c r="O640" s="56">
        <v>0</v>
      </c>
      <c r="P640" s="56">
        <v>0</v>
      </c>
      <c r="Q640" s="56">
        <v>0</v>
      </c>
      <c r="R640" s="56">
        <v>0</v>
      </c>
      <c r="S640" s="56">
        <v>0</v>
      </c>
      <c r="T640" s="56">
        <v>0</v>
      </c>
    </row>
    <row r="641" spans="1:20" x14ac:dyDescent="0.2">
      <c r="A641" s="54" t="s">
        <v>42</v>
      </c>
      <c r="B641" s="54">
        <v>52</v>
      </c>
      <c r="C641" s="55" t="s">
        <v>45</v>
      </c>
      <c r="D641" s="54">
        <v>35410002808</v>
      </c>
      <c r="E641" s="54" t="s">
        <v>432</v>
      </c>
      <c r="F641" s="55" t="s">
        <v>1314</v>
      </c>
      <c r="G641" s="56">
        <v>10</v>
      </c>
      <c r="H641" s="56">
        <v>10</v>
      </c>
      <c r="I641" s="56">
        <v>0</v>
      </c>
      <c r="J641" s="57" t="str">
        <f>Tableau1[[#This Row],[Code Article Laboratoire]]&amp;Tableau1[[#This Row],[Magasin]]</f>
        <v xml:space="preserve">200.0625Retour Attente Destruction    </v>
      </c>
      <c r="K641" s="56">
        <v>0</v>
      </c>
      <c r="L641" s="56">
        <v>0</v>
      </c>
      <c r="M641" s="56">
        <v>0</v>
      </c>
      <c r="N641" s="56">
        <v>0</v>
      </c>
      <c r="O641" s="56">
        <v>0</v>
      </c>
      <c r="P641" s="56">
        <v>0</v>
      </c>
      <c r="Q641" s="56">
        <v>0</v>
      </c>
      <c r="R641" s="56">
        <v>0</v>
      </c>
      <c r="S641" s="56">
        <v>0</v>
      </c>
      <c r="T641" s="56">
        <v>0</v>
      </c>
    </row>
    <row r="642" spans="1:20" x14ac:dyDescent="0.2">
      <c r="A642" s="54" t="s">
        <v>42</v>
      </c>
      <c r="B642" s="54">
        <v>0</v>
      </c>
      <c r="C642" s="55" t="s">
        <v>43</v>
      </c>
      <c r="D642" s="54">
        <v>35410002808</v>
      </c>
      <c r="E642" s="54" t="s">
        <v>432</v>
      </c>
      <c r="F642" s="55" t="s">
        <v>1315</v>
      </c>
      <c r="G642" s="56">
        <v>264</v>
      </c>
      <c r="H642" s="56">
        <v>282</v>
      </c>
      <c r="I642" s="56">
        <v>0</v>
      </c>
      <c r="J642" s="57" t="str">
        <f>Tableau1[[#This Row],[Code Article Laboratoire]]&amp;Tableau1[[#This Row],[Magasin]]</f>
        <v>200.0625Disponible</v>
      </c>
      <c r="K642" s="56">
        <v>0</v>
      </c>
      <c r="L642" s="56">
        <v>0</v>
      </c>
      <c r="M642" s="56">
        <v>18</v>
      </c>
      <c r="N642" s="56">
        <v>0</v>
      </c>
      <c r="O642" s="56">
        <v>0</v>
      </c>
      <c r="P642" s="56">
        <v>0</v>
      </c>
      <c r="Q642" s="56">
        <v>0</v>
      </c>
      <c r="R642" s="56">
        <v>0</v>
      </c>
      <c r="S642" s="56">
        <v>0</v>
      </c>
      <c r="T642" s="56">
        <v>0</v>
      </c>
    </row>
    <row r="643" spans="1:20" x14ac:dyDescent="0.2">
      <c r="A643" s="54" t="s">
        <v>42</v>
      </c>
      <c r="B643" s="54">
        <v>52</v>
      </c>
      <c r="C643" s="55" t="s">
        <v>45</v>
      </c>
      <c r="D643" s="54">
        <v>35410002816</v>
      </c>
      <c r="E643" s="54" t="s">
        <v>433</v>
      </c>
      <c r="F643" s="55" t="s">
        <v>1316</v>
      </c>
      <c r="G643" s="56">
        <v>4</v>
      </c>
      <c r="H643" s="56">
        <v>4</v>
      </c>
      <c r="I643" s="56">
        <v>0</v>
      </c>
      <c r="J643" s="57" t="str">
        <f>Tableau1[[#This Row],[Code Article Laboratoire]]&amp;Tableau1[[#This Row],[Magasin]]</f>
        <v xml:space="preserve">200.0778Retour Attente Destruction    </v>
      </c>
      <c r="K643" s="56">
        <v>0</v>
      </c>
      <c r="L643" s="56">
        <v>0</v>
      </c>
      <c r="M643" s="56">
        <v>0</v>
      </c>
      <c r="N643" s="56">
        <v>0</v>
      </c>
      <c r="O643" s="56">
        <v>0</v>
      </c>
      <c r="P643" s="56">
        <v>0</v>
      </c>
      <c r="Q643" s="56">
        <v>0</v>
      </c>
      <c r="R643" s="56">
        <v>0</v>
      </c>
      <c r="S643" s="56">
        <v>0</v>
      </c>
      <c r="T643" s="56">
        <v>0</v>
      </c>
    </row>
    <row r="644" spans="1:20" x14ac:dyDescent="0.2">
      <c r="A644" s="54" t="s">
        <v>42</v>
      </c>
      <c r="B644" s="54">
        <v>0</v>
      </c>
      <c r="C644" s="55" t="s">
        <v>43</v>
      </c>
      <c r="D644" s="54">
        <v>35410002816</v>
      </c>
      <c r="E644" s="54" t="s">
        <v>433</v>
      </c>
      <c r="F644" s="55" t="s">
        <v>1317</v>
      </c>
      <c r="G644" s="56">
        <v>252</v>
      </c>
      <c r="H644" s="56">
        <v>323</v>
      </c>
      <c r="I644" s="56">
        <v>0</v>
      </c>
      <c r="J644" s="57" t="str">
        <f>Tableau1[[#This Row],[Code Article Laboratoire]]&amp;Tableau1[[#This Row],[Magasin]]</f>
        <v>200.0778Disponible</v>
      </c>
      <c r="K644" s="56">
        <v>0</v>
      </c>
      <c r="L644" s="56">
        <v>0</v>
      </c>
      <c r="M644" s="56">
        <v>0</v>
      </c>
      <c r="N644" s="56">
        <v>71</v>
      </c>
      <c r="O644" s="56">
        <v>0</v>
      </c>
      <c r="P644" s="56">
        <v>0</v>
      </c>
      <c r="Q644" s="56">
        <v>0</v>
      </c>
      <c r="R644" s="56">
        <v>0</v>
      </c>
      <c r="S644" s="56">
        <v>0</v>
      </c>
      <c r="T644" s="56">
        <v>0</v>
      </c>
    </row>
    <row r="645" spans="1:20" x14ac:dyDescent="0.2">
      <c r="A645" s="54" t="s">
        <v>42</v>
      </c>
      <c r="B645" s="54">
        <v>0</v>
      </c>
      <c r="C645" s="55" t="s">
        <v>43</v>
      </c>
      <c r="D645" s="54">
        <v>35410004275</v>
      </c>
      <c r="E645" s="54" t="s">
        <v>434</v>
      </c>
      <c r="F645" s="55" t="s">
        <v>1318</v>
      </c>
      <c r="G645" s="56">
        <v>89</v>
      </c>
      <c r="H645" s="56">
        <v>89</v>
      </c>
      <c r="I645" s="56">
        <v>0</v>
      </c>
      <c r="J645" s="57" t="str">
        <f>Tableau1[[#This Row],[Code Article Laboratoire]]&amp;Tableau1[[#This Row],[Magasin]]</f>
        <v>200.0784Disponible</v>
      </c>
      <c r="K645" s="56">
        <v>0</v>
      </c>
      <c r="L645" s="56">
        <v>0</v>
      </c>
      <c r="M645" s="56">
        <v>0</v>
      </c>
      <c r="N645" s="56">
        <v>0</v>
      </c>
      <c r="O645" s="56">
        <v>0</v>
      </c>
      <c r="P645" s="56">
        <v>0</v>
      </c>
      <c r="Q645" s="56">
        <v>0</v>
      </c>
      <c r="R645" s="56">
        <v>0</v>
      </c>
      <c r="S645" s="56">
        <v>0</v>
      </c>
      <c r="T645" s="56">
        <v>0</v>
      </c>
    </row>
    <row r="646" spans="1:20" x14ac:dyDescent="0.2">
      <c r="A646" s="54" t="s">
        <v>42</v>
      </c>
      <c r="B646" s="54">
        <v>0</v>
      </c>
      <c r="C646" s="55" t="s">
        <v>43</v>
      </c>
      <c r="D646" s="54">
        <v>35410004127</v>
      </c>
      <c r="E646" s="54" t="s">
        <v>435</v>
      </c>
      <c r="F646" s="55" t="s">
        <v>1319</v>
      </c>
      <c r="G646" s="56">
        <v>25</v>
      </c>
      <c r="H646" s="56">
        <v>25</v>
      </c>
      <c r="I646" s="56">
        <v>0</v>
      </c>
      <c r="J646" s="57" t="str">
        <f>Tableau1[[#This Row],[Code Article Laboratoire]]&amp;Tableau1[[#This Row],[Magasin]]</f>
        <v>200.0829Disponible</v>
      </c>
      <c r="K646" s="56">
        <v>0</v>
      </c>
      <c r="L646" s="56">
        <v>0</v>
      </c>
      <c r="M646" s="56">
        <v>0</v>
      </c>
      <c r="N646" s="56">
        <v>0</v>
      </c>
      <c r="O646" s="56">
        <v>0</v>
      </c>
      <c r="P646" s="56">
        <v>0</v>
      </c>
      <c r="Q646" s="56">
        <v>0</v>
      </c>
      <c r="R646" s="56">
        <v>0</v>
      </c>
      <c r="S646" s="56">
        <v>0</v>
      </c>
      <c r="T646" s="56">
        <v>0</v>
      </c>
    </row>
    <row r="647" spans="1:20" x14ac:dyDescent="0.2">
      <c r="A647" s="54" t="s">
        <v>42</v>
      </c>
      <c r="B647" s="54">
        <v>0</v>
      </c>
      <c r="C647" s="55" t="s">
        <v>43</v>
      </c>
      <c r="D647" s="54">
        <v>35410004010</v>
      </c>
      <c r="E647" s="54" t="s">
        <v>436</v>
      </c>
      <c r="F647" s="55" t="s">
        <v>1320</v>
      </c>
      <c r="G647" s="56">
        <v>20</v>
      </c>
      <c r="H647" s="56">
        <v>20</v>
      </c>
      <c r="I647" s="56">
        <v>0</v>
      </c>
      <c r="J647" s="57" t="str">
        <f>Tableau1[[#This Row],[Code Article Laboratoire]]&amp;Tableau1[[#This Row],[Magasin]]</f>
        <v>200.0839Disponible</v>
      </c>
      <c r="K647" s="56">
        <v>0</v>
      </c>
      <c r="L647" s="56">
        <v>0</v>
      </c>
      <c r="M647" s="56">
        <v>0</v>
      </c>
      <c r="N647" s="56">
        <v>0</v>
      </c>
      <c r="O647" s="56">
        <v>0</v>
      </c>
      <c r="P647" s="56">
        <v>0</v>
      </c>
      <c r="Q647" s="56">
        <v>0</v>
      </c>
      <c r="R647" s="56">
        <v>0</v>
      </c>
      <c r="S647" s="56">
        <v>0</v>
      </c>
      <c r="T647" s="56">
        <v>0</v>
      </c>
    </row>
    <row r="648" spans="1:20" x14ac:dyDescent="0.2">
      <c r="A648" s="54" t="s">
        <v>42</v>
      </c>
      <c r="B648" s="54">
        <v>0</v>
      </c>
      <c r="C648" s="55" t="s">
        <v>43</v>
      </c>
      <c r="D648" s="54">
        <v>35410004135</v>
      </c>
      <c r="E648" s="54" t="s">
        <v>437</v>
      </c>
      <c r="F648" s="55" t="s">
        <v>1321</v>
      </c>
      <c r="G648" s="56">
        <v>18</v>
      </c>
      <c r="H648" s="56">
        <v>18</v>
      </c>
      <c r="I648" s="56">
        <v>0</v>
      </c>
      <c r="J648" s="57" t="str">
        <f>Tableau1[[#This Row],[Code Article Laboratoire]]&amp;Tableau1[[#This Row],[Magasin]]</f>
        <v>200.0841Disponible</v>
      </c>
      <c r="K648" s="56">
        <v>0</v>
      </c>
      <c r="L648" s="56">
        <v>0</v>
      </c>
      <c r="M648" s="56">
        <v>0</v>
      </c>
      <c r="N648" s="56">
        <v>0</v>
      </c>
      <c r="O648" s="56">
        <v>0</v>
      </c>
      <c r="P648" s="56">
        <v>0</v>
      </c>
      <c r="Q648" s="56">
        <v>0</v>
      </c>
      <c r="R648" s="56">
        <v>0</v>
      </c>
      <c r="S648" s="56">
        <v>0</v>
      </c>
      <c r="T648" s="56">
        <v>0</v>
      </c>
    </row>
    <row r="649" spans="1:20" x14ac:dyDescent="0.2">
      <c r="A649" s="54" t="s">
        <v>42</v>
      </c>
      <c r="B649" s="54">
        <v>0</v>
      </c>
      <c r="C649" s="55" t="s">
        <v>43</v>
      </c>
      <c r="D649" s="54">
        <v>35410004143</v>
      </c>
      <c r="E649" s="54" t="s">
        <v>438</v>
      </c>
      <c r="F649" s="55" t="s">
        <v>1322</v>
      </c>
      <c r="G649" s="56">
        <v>64</v>
      </c>
      <c r="H649" s="56">
        <v>65</v>
      </c>
      <c r="I649" s="56">
        <v>0</v>
      </c>
      <c r="J649" s="57" t="str">
        <f>Tableau1[[#This Row],[Code Article Laboratoire]]&amp;Tableau1[[#This Row],[Magasin]]</f>
        <v>200.0842Disponible</v>
      </c>
      <c r="K649" s="56">
        <v>0</v>
      </c>
      <c r="L649" s="56">
        <v>0</v>
      </c>
      <c r="M649" s="56">
        <v>1</v>
      </c>
      <c r="N649" s="56">
        <v>0</v>
      </c>
      <c r="O649" s="56">
        <v>0</v>
      </c>
      <c r="P649" s="56">
        <v>0</v>
      </c>
      <c r="Q649" s="56">
        <v>0</v>
      </c>
      <c r="R649" s="56">
        <v>0</v>
      </c>
      <c r="S649" s="56">
        <v>0</v>
      </c>
      <c r="T649" s="56">
        <v>0</v>
      </c>
    </row>
    <row r="650" spans="1:20" x14ac:dyDescent="0.2">
      <c r="A650" s="54" t="s">
        <v>42</v>
      </c>
      <c r="B650" s="54">
        <v>0</v>
      </c>
      <c r="C650" s="55" t="s">
        <v>43</v>
      </c>
      <c r="D650" s="54">
        <v>35410004101</v>
      </c>
      <c r="E650" s="54" t="s">
        <v>439</v>
      </c>
      <c r="F650" s="55" t="s">
        <v>1323</v>
      </c>
      <c r="G650" s="56">
        <v>89</v>
      </c>
      <c r="H650" s="56">
        <v>89</v>
      </c>
      <c r="I650" s="56">
        <v>0</v>
      </c>
      <c r="J650" s="57" t="str">
        <f>Tableau1[[#This Row],[Code Article Laboratoire]]&amp;Tableau1[[#This Row],[Magasin]]</f>
        <v>200.0856Disponible</v>
      </c>
      <c r="K650" s="56">
        <v>0</v>
      </c>
      <c r="L650" s="56">
        <v>0</v>
      </c>
      <c r="M650" s="56">
        <v>0</v>
      </c>
      <c r="N650" s="56">
        <v>0</v>
      </c>
      <c r="O650" s="56">
        <v>0</v>
      </c>
      <c r="P650" s="56">
        <v>0</v>
      </c>
      <c r="Q650" s="56">
        <v>0</v>
      </c>
      <c r="R650" s="56">
        <v>0</v>
      </c>
      <c r="S650" s="56">
        <v>0</v>
      </c>
      <c r="T650" s="56">
        <v>0</v>
      </c>
    </row>
    <row r="651" spans="1:20" x14ac:dyDescent="0.2">
      <c r="A651" s="54" t="s">
        <v>42</v>
      </c>
      <c r="B651" s="54">
        <v>0</v>
      </c>
      <c r="C651" s="55" t="s">
        <v>43</v>
      </c>
      <c r="D651" s="54">
        <v>35410004077</v>
      </c>
      <c r="E651" s="54" t="s">
        <v>440</v>
      </c>
      <c r="F651" s="55" t="s">
        <v>1324</v>
      </c>
      <c r="G651" s="56">
        <v>3</v>
      </c>
      <c r="H651" s="56">
        <v>3</v>
      </c>
      <c r="I651" s="56">
        <v>0</v>
      </c>
      <c r="J651" s="57" t="str">
        <f>Tableau1[[#This Row],[Code Article Laboratoire]]&amp;Tableau1[[#This Row],[Magasin]]</f>
        <v>200.0860Disponible</v>
      </c>
      <c r="K651" s="56">
        <v>0</v>
      </c>
      <c r="L651" s="56">
        <v>0</v>
      </c>
      <c r="M651" s="56">
        <v>0</v>
      </c>
      <c r="N651" s="56">
        <v>0</v>
      </c>
      <c r="O651" s="56">
        <v>0</v>
      </c>
      <c r="P651" s="56">
        <v>0</v>
      </c>
      <c r="Q651" s="56">
        <v>0</v>
      </c>
      <c r="R651" s="56">
        <v>0</v>
      </c>
      <c r="S651" s="56">
        <v>0</v>
      </c>
      <c r="T651" s="56">
        <v>0</v>
      </c>
    </row>
    <row r="652" spans="1:20" x14ac:dyDescent="0.2">
      <c r="A652" s="54" t="s">
        <v>42</v>
      </c>
      <c r="B652" s="54">
        <v>0</v>
      </c>
      <c r="C652" s="55" t="s">
        <v>43</v>
      </c>
      <c r="D652" s="54">
        <v>35410003996</v>
      </c>
      <c r="E652" s="54" t="s">
        <v>441</v>
      </c>
      <c r="F652" s="55" t="s">
        <v>1325</v>
      </c>
      <c r="G652" s="56">
        <v>6</v>
      </c>
      <c r="H652" s="56">
        <v>6</v>
      </c>
      <c r="I652" s="56">
        <v>0</v>
      </c>
      <c r="J652" s="57" t="str">
        <f>Tableau1[[#This Row],[Code Article Laboratoire]]&amp;Tableau1[[#This Row],[Magasin]]</f>
        <v>200.0861Disponible</v>
      </c>
      <c r="K652" s="56">
        <v>0</v>
      </c>
      <c r="L652" s="56">
        <v>0</v>
      </c>
      <c r="M652" s="56">
        <v>0</v>
      </c>
      <c r="N652" s="56">
        <v>0</v>
      </c>
      <c r="O652" s="56">
        <v>0</v>
      </c>
      <c r="P652" s="56">
        <v>0</v>
      </c>
      <c r="Q652" s="56">
        <v>0</v>
      </c>
      <c r="R652" s="56">
        <v>0</v>
      </c>
      <c r="S652" s="56">
        <v>0</v>
      </c>
      <c r="T652" s="56">
        <v>0</v>
      </c>
    </row>
    <row r="653" spans="1:20" x14ac:dyDescent="0.2">
      <c r="A653" s="54" t="s">
        <v>42</v>
      </c>
      <c r="B653" s="54">
        <v>0</v>
      </c>
      <c r="C653" s="55" t="s">
        <v>43</v>
      </c>
      <c r="D653" s="54">
        <v>35410002832</v>
      </c>
      <c r="E653" s="54" t="s">
        <v>442</v>
      </c>
      <c r="F653" s="55" t="s">
        <v>1326</v>
      </c>
      <c r="G653" s="56">
        <v>9</v>
      </c>
      <c r="H653" s="56">
        <v>9</v>
      </c>
      <c r="I653" s="56">
        <v>0</v>
      </c>
      <c r="J653" s="57" t="str">
        <f>Tableau1[[#This Row],[Code Article Laboratoire]]&amp;Tableau1[[#This Row],[Magasin]]</f>
        <v>200.1143Disponible</v>
      </c>
      <c r="K653" s="56">
        <v>0</v>
      </c>
      <c r="L653" s="56">
        <v>0</v>
      </c>
      <c r="M653" s="56">
        <v>0</v>
      </c>
      <c r="N653" s="56">
        <v>0</v>
      </c>
      <c r="O653" s="56">
        <v>0</v>
      </c>
      <c r="P653" s="56">
        <v>0</v>
      </c>
      <c r="Q653" s="56">
        <v>0</v>
      </c>
      <c r="R653" s="56">
        <v>0</v>
      </c>
      <c r="S653" s="56">
        <v>0</v>
      </c>
      <c r="T653" s="56">
        <v>0</v>
      </c>
    </row>
    <row r="654" spans="1:20" x14ac:dyDescent="0.2">
      <c r="A654" s="54" t="s">
        <v>42</v>
      </c>
      <c r="B654" s="54">
        <v>0</v>
      </c>
      <c r="C654" s="55" t="s">
        <v>43</v>
      </c>
      <c r="D654" s="54">
        <v>35410007195</v>
      </c>
      <c r="E654" s="54" t="s">
        <v>443</v>
      </c>
      <c r="F654" s="55" t="s">
        <v>1327</v>
      </c>
      <c r="G654" s="56">
        <v>123</v>
      </c>
      <c r="H654" s="56">
        <v>123</v>
      </c>
      <c r="I654" s="56">
        <v>0</v>
      </c>
      <c r="J654" s="57" t="str">
        <f>Tableau1[[#This Row],[Code Article Laboratoire]]&amp;Tableau1[[#This Row],[Magasin]]</f>
        <v>200.1159Disponible</v>
      </c>
      <c r="K654" s="56">
        <v>0</v>
      </c>
      <c r="L654" s="56">
        <v>0</v>
      </c>
      <c r="M654" s="56">
        <v>0</v>
      </c>
      <c r="N654" s="56">
        <v>0</v>
      </c>
      <c r="O654" s="56">
        <v>0</v>
      </c>
      <c r="P654" s="56">
        <v>0</v>
      </c>
      <c r="Q654" s="56">
        <v>0</v>
      </c>
      <c r="R654" s="56">
        <v>0</v>
      </c>
      <c r="S654" s="56">
        <v>0</v>
      </c>
      <c r="T654" s="56">
        <v>0</v>
      </c>
    </row>
    <row r="655" spans="1:20" x14ac:dyDescent="0.2">
      <c r="A655" s="54" t="s">
        <v>42</v>
      </c>
      <c r="B655" s="54">
        <v>42</v>
      </c>
      <c r="C655" s="55" t="s">
        <v>60</v>
      </c>
      <c r="D655" s="54">
        <v>35410002857</v>
      </c>
      <c r="E655" s="54" t="s">
        <v>444</v>
      </c>
      <c r="F655" s="55" t="s">
        <v>1328</v>
      </c>
      <c r="G655" s="56">
        <v>1</v>
      </c>
      <c r="H655" s="56">
        <v>1</v>
      </c>
      <c r="I655" s="56">
        <v>0</v>
      </c>
      <c r="J655" s="57" t="str">
        <f>Tableau1[[#This Row],[Code Article Laboratoire]]&amp;Tableau1[[#This Row],[Magasin]]</f>
        <v xml:space="preserve">200.1382Perime                        </v>
      </c>
      <c r="K655" s="56">
        <v>0</v>
      </c>
      <c r="L655" s="56">
        <v>0</v>
      </c>
      <c r="M655" s="56">
        <v>0</v>
      </c>
      <c r="N655" s="56">
        <v>0</v>
      </c>
      <c r="O655" s="56">
        <v>0</v>
      </c>
      <c r="P655" s="56">
        <v>0</v>
      </c>
      <c r="Q655" s="56">
        <v>0</v>
      </c>
      <c r="R655" s="56">
        <v>0</v>
      </c>
      <c r="S655" s="56">
        <v>0</v>
      </c>
      <c r="T655" s="56">
        <v>0</v>
      </c>
    </row>
    <row r="656" spans="1:20" x14ac:dyDescent="0.2">
      <c r="A656" s="54" t="s">
        <v>42</v>
      </c>
      <c r="B656" s="54">
        <v>0</v>
      </c>
      <c r="C656" s="55" t="s">
        <v>43</v>
      </c>
      <c r="D656" s="54">
        <v>35410002857</v>
      </c>
      <c r="E656" s="54" t="s">
        <v>444</v>
      </c>
      <c r="F656" s="55" t="s">
        <v>1329</v>
      </c>
      <c r="G656" s="56">
        <v>281</v>
      </c>
      <c r="H656" s="56">
        <v>281</v>
      </c>
      <c r="I656" s="56">
        <v>0</v>
      </c>
      <c r="J656" s="57" t="str">
        <f>Tableau1[[#This Row],[Code Article Laboratoire]]&amp;Tableau1[[#This Row],[Magasin]]</f>
        <v>200.1382Disponible</v>
      </c>
      <c r="K656" s="56">
        <v>0</v>
      </c>
      <c r="L656" s="56">
        <v>0</v>
      </c>
      <c r="M656" s="56">
        <v>0</v>
      </c>
      <c r="N656" s="56">
        <v>0</v>
      </c>
      <c r="O656" s="56">
        <v>0</v>
      </c>
      <c r="P656" s="56">
        <v>0</v>
      </c>
      <c r="Q656" s="56">
        <v>0</v>
      </c>
      <c r="R656" s="56">
        <v>0</v>
      </c>
      <c r="S656" s="56">
        <v>0</v>
      </c>
      <c r="T656" s="56">
        <v>0</v>
      </c>
    </row>
    <row r="657" spans="1:20" x14ac:dyDescent="0.2">
      <c r="A657" s="54" t="s">
        <v>42</v>
      </c>
      <c r="B657" s="54">
        <v>99</v>
      </c>
      <c r="C657" s="55" t="s">
        <v>732</v>
      </c>
      <c r="D657" s="54">
        <v>35410002873</v>
      </c>
      <c r="E657" s="54" t="s">
        <v>445</v>
      </c>
      <c r="F657" s="55" t="s">
        <v>1330</v>
      </c>
      <c r="G657" s="56">
        <v>0</v>
      </c>
      <c r="H657" s="56">
        <v>12</v>
      </c>
      <c r="I657" s="56">
        <v>0</v>
      </c>
      <c r="J657" s="57" t="str">
        <f>Tableau1[[#This Row],[Code Article Laboratoire]]&amp;Tableau1[[#This Row],[Magasin]]</f>
        <v xml:space="preserve">200.1593Stock Non Range               </v>
      </c>
      <c r="K657" s="56">
        <v>0</v>
      </c>
      <c r="L657" s="56">
        <v>0</v>
      </c>
      <c r="M657" s="56">
        <v>0</v>
      </c>
      <c r="N657" s="56">
        <v>0</v>
      </c>
      <c r="O657" s="56">
        <v>0</v>
      </c>
      <c r="P657" s="56">
        <v>0</v>
      </c>
      <c r="Q657" s="56">
        <v>0</v>
      </c>
      <c r="R657" s="56">
        <v>44</v>
      </c>
      <c r="S657" s="56">
        <v>56</v>
      </c>
      <c r="T657" s="56">
        <v>0</v>
      </c>
    </row>
    <row r="658" spans="1:20" x14ac:dyDescent="0.2">
      <c r="A658" s="54" t="s">
        <v>42</v>
      </c>
      <c r="B658" s="54">
        <v>52</v>
      </c>
      <c r="C658" s="55" t="s">
        <v>45</v>
      </c>
      <c r="D658" s="54">
        <v>35410002873</v>
      </c>
      <c r="E658" s="54" t="s">
        <v>445</v>
      </c>
      <c r="F658" s="55" t="s">
        <v>1331</v>
      </c>
      <c r="G658" s="56">
        <v>16</v>
      </c>
      <c r="H658" s="56">
        <v>16</v>
      </c>
      <c r="I658" s="56">
        <v>0</v>
      </c>
      <c r="J658" s="57" t="str">
        <f>Tableau1[[#This Row],[Code Article Laboratoire]]&amp;Tableau1[[#This Row],[Magasin]]</f>
        <v xml:space="preserve">200.1593Retour Attente Destruction    </v>
      </c>
      <c r="K658" s="56">
        <v>0</v>
      </c>
      <c r="L658" s="56">
        <v>0</v>
      </c>
      <c r="M658" s="56">
        <v>0</v>
      </c>
      <c r="N658" s="56">
        <v>0</v>
      </c>
      <c r="O658" s="56">
        <v>0</v>
      </c>
      <c r="P658" s="56">
        <v>0</v>
      </c>
      <c r="Q658" s="56">
        <v>0</v>
      </c>
      <c r="R658" s="56">
        <v>0</v>
      </c>
      <c r="S658" s="56">
        <v>0</v>
      </c>
      <c r="T658" s="56">
        <v>0</v>
      </c>
    </row>
    <row r="659" spans="1:20" x14ac:dyDescent="0.2">
      <c r="A659" s="54" t="s">
        <v>42</v>
      </c>
      <c r="B659" s="54">
        <v>42</v>
      </c>
      <c r="C659" s="55" t="s">
        <v>60</v>
      </c>
      <c r="D659" s="54">
        <v>35410002873</v>
      </c>
      <c r="E659" s="54" t="s">
        <v>445</v>
      </c>
      <c r="F659" s="55" t="s">
        <v>1332</v>
      </c>
      <c r="G659" s="56">
        <v>4</v>
      </c>
      <c r="H659" s="56">
        <v>4</v>
      </c>
      <c r="I659" s="56">
        <v>0</v>
      </c>
      <c r="J659" s="57" t="str">
        <f>Tableau1[[#This Row],[Code Article Laboratoire]]&amp;Tableau1[[#This Row],[Magasin]]</f>
        <v xml:space="preserve">200.1593Perime                        </v>
      </c>
      <c r="K659" s="56">
        <v>0</v>
      </c>
      <c r="L659" s="56">
        <v>0</v>
      </c>
      <c r="M659" s="56">
        <v>0</v>
      </c>
      <c r="N659" s="56">
        <v>0</v>
      </c>
      <c r="O659" s="56">
        <v>0</v>
      </c>
      <c r="P659" s="56">
        <v>0</v>
      </c>
      <c r="Q659" s="56">
        <v>0</v>
      </c>
      <c r="R659" s="56">
        <v>0</v>
      </c>
      <c r="S659" s="56">
        <v>0</v>
      </c>
      <c r="T659" s="56">
        <v>0</v>
      </c>
    </row>
    <row r="660" spans="1:20" x14ac:dyDescent="0.2">
      <c r="A660" s="54" t="s">
        <v>42</v>
      </c>
      <c r="B660" s="54">
        <v>0</v>
      </c>
      <c r="C660" s="55" t="s">
        <v>43</v>
      </c>
      <c r="D660" s="54">
        <v>35410002873</v>
      </c>
      <c r="E660" s="54" t="s">
        <v>445</v>
      </c>
      <c r="F660" s="55" t="s">
        <v>1333</v>
      </c>
      <c r="G660" s="56">
        <v>1277</v>
      </c>
      <c r="H660" s="56">
        <v>3474</v>
      </c>
      <c r="I660" s="56">
        <v>0</v>
      </c>
      <c r="J660" s="57" t="str">
        <f>Tableau1[[#This Row],[Code Article Laboratoire]]&amp;Tableau1[[#This Row],[Magasin]]</f>
        <v>200.1593Disponible</v>
      </c>
      <c r="K660" s="56">
        <v>0</v>
      </c>
      <c r="L660" s="56">
        <v>44</v>
      </c>
      <c r="M660" s="56">
        <v>2728</v>
      </c>
      <c r="N660" s="56">
        <v>0</v>
      </c>
      <c r="O660" s="56">
        <v>0</v>
      </c>
      <c r="P660" s="56">
        <v>0</v>
      </c>
      <c r="Q660" s="56">
        <v>0</v>
      </c>
      <c r="R660" s="56">
        <v>56</v>
      </c>
      <c r="S660" s="56">
        <v>44</v>
      </c>
      <c r="T660" s="56">
        <v>475</v>
      </c>
    </row>
    <row r="661" spans="1:20" x14ac:dyDescent="0.2">
      <c r="A661" s="54" t="s">
        <v>42</v>
      </c>
      <c r="B661" s="54">
        <v>99</v>
      </c>
      <c r="C661" s="55" t="s">
        <v>732</v>
      </c>
      <c r="D661" s="54">
        <v>35410002881</v>
      </c>
      <c r="E661" s="54" t="s">
        <v>446</v>
      </c>
      <c r="F661" s="55" t="s">
        <v>1334</v>
      </c>
      <c r="G661" s="56">
        <v>0</v>
      </c>
      <c r="H661" s="56">
        <v>31</v>
      </c>
      <c r="I661" s="56">
        <v>0</v>
      </c>
      <c r="J661" s="57" t="str">
        <f>Tableau1[[#This Row],[Code Article Laboratoire]]&amp;Tableau1[[#This Row],[Magasin]]</f>
        <v xml:space="preserve">200.1625Stock Non Range               </v>
      </c>
      <c r="K661" s="56">
        <v>0</v>
      </c>
      <c r="L661" s="56">
        <v>0</v>
      </c>
      <c r="M661" s="56">
        <v>0</v>
      </c>
      <c r="N661" s="56">
        <v>0</v>
      </c>
      <c r="O661" s="56">
        <v>0</v>
      </c>
      <c r="P661" s="56">
        <v>0</v>
      </c>
      <c r="Q661" s="56">
        <v>0</v>
      </c>
      <c r="R661" s="56">
        <v>3</v>
      </c>
      <c r="S661" s="56">
        <v>34</v>
      </c>
      <c r="T661" s="56">
        <v>0</v>
      </c>
    </row>
    <row r="662" spans="1:20" x14ac:dyDescent="0.2">
      <c r="A662" s="54" t="s">
        <v>42</v>
      </c>
      <c r="B662" s="54">
        <v>52</v>
      </c>
      <c r="C662" s="55" t="s">
        <v>45</v>
      </c>
      <c r="D662" s="54">
        <v>35410002881</v>
      </c>
      <c r="E662" s="54" t="s">
        <v>446</v>
      </c>
      <c r="F662" s="55" t="s">
        <v>1335</v>
      </c>
      <c r="G662" s="56">
        <v>10</v>
      </c>
      <c r="H662" s="56">
        <v>9</v>
      </c>
      <c r="I662" s="56">
        <v>0</v>
      </c>
      <c r="J662" s="57" t="str">
        <f>Tableau1[[#This Row],[Code Article Laboratoire]]&amp;Tableau1[[#This Row],[Magasin]]</f>
        <v xml:space="preserve">200.1625Retour Attente Destruction    </v>
      </c>
      <c r="K662" s="56">
        <v>0</v>
      </c>
      <c r="L662" s="56">
        <v>0</v>
      </c>
      <c r="M662" s="56">
        <v>0</v>
      </c>
      <c r="N662" s="56">
        <v>0</v>
      </c>
      <c r="O662" s="56">
        <v>0</v>
      </c>
      <c r="P662" s="56">
        <v>0</v>
      </c>
      <c r="Q662" s="56">
        <v>0</v>
      </c>
      <c r="R662" s="56">
        <v>1</v>
      </c>
      <c r="S662" s="56">
        <v>0</v>
      </c>
      <c r="T662" s="56">
        <v>0</v>
      </c>
    </row>
    <row r="663" spans="1:20" x14ac:dyDescent="0.2">
      <c r="A663" s="54" t="s">
        <v>42</v>
      </c>
      <c r="B663" s="54">
        <v>0</v>
      </c>
      <c r="C663" s="55" t="s">
        <v>43</v>
      </c>
      <c r="D663" s="54">
        <v>35410002881</v>
      </c>
      <c r="E663" s="54" t="s">
        <v>446</v>
      </c>
      <c r="F663" s="55" t="s">
        <v>1336</v>
      </c>
      <c r="G663" s="56">
        <v>8</v>
      </c>
      <c r="H663" s="56">
        <v>751</v>
      </c>
      <c r="I663" s="56">
        <v>0</v>
      </c>
      <c r="J663" s="57" t="str">
        <f>Tableau1[[#This Row],[Code Article Laboratoire]]&amp;Tableau1[[#This Row],[Magasin]]</f>
        <v>200.1625Disponible</v>
      </c>
      <c r="K663" s="56">
        <v>0</v>
      </c>
      <c r="L663" s="56">
        <v>4</v>
      </c>
      <c r="M663" s="56">
        <v>777</v>
      </c>
      <c r="N663" s="56">
        <v>0</v>
      </c>
      <c r="O663" s="56">
        <v>0</v>
      </c>
      <c r="P663" s="56">
        <v>0</v>
      </c>
      <c r="Q663" s="56">
        <v>0</v>
      </c>
      <c r="R663" s="56">
        <v>34</v>
      </c>
      <c r="S663" s="56">
        <v>4</v>
      </c>
      <c r="T663" s="56">
        <v>0</v>
      </c>
    </row>
    <row r="664" spans="1:20" x14ac:dyDescent="0.2">
      <c r="A664" s="54" t="s">
        <v>42</v>
      </c>
      <c r="B664" s="54">
        <v>99</v>
      </c>
      <c r="C664" s="55" t="s">
        <v>732</v>
      </c>
      <c r="D664" s="54">
        <v>35410002899</v>
      </c>
      <c r="E664" s="54" t="s">
        <v>447</v>
      </c>
      <c r="F664" s="55" t="s">
        <v>1337</v>
      </c>
      <c r="G664" s="56">
        <v>5</v>
      </c>
      <c r="H664" s="56">
        <v>0</v>
      </c>
      <c r="I664" s="56">
        <v>0</v>
      </c>
      <c r="J664" s="57" t="str">
        <f>Tableau1[[#This Row],[Code Article Laboratoire]]&amp;Tableau1[[#This Row],[Magasin]]</f>
        <v xml:space="preserve">200.1630Stock Non Range               </v>
      </c>
      <c r="K664" s="56">
        <v>0</v>
      </c>
      <c r="L664" s="56">
        <v>0</v>
      </c>
      <c r="M664" s="56">
        <v>0</v>
      </c>
      <c r="N664" s="56">
        <v>0</v>
      </c>
      <c r="O664" s="56">
        <v>0</v>
      </c>
      <c r="P664" s="56">
        <v>0</v>
      </c>
      <c r="Q664" s="56">
        <v>0</v>
      </c>
      <c r="R664" s="56">
        <v>12</v>
      </c>
      <c r="S664" s="56">
        <v>6</v>
      </c>
      <c r="T664" s="56">
        <v>-1</v>
      </c>
    </row>
    <row r="665" spans="1:20" x14ac:dyDescent="0.2">
      <c r="A665" s="54" t="s">
        <v>42</v>
      </c>
      <c r="B665" s="54">
        <v>52</v>
      </c>
      <c r="C665" s="55" t="s">
        <v>45</v>
      </c>
      <c r="D665" s="54">
        <v>35410002899</v>
      </c>
      <c r="E665" s="54" t="s">
        <v>447</v>
      </c>
      <c r="F665" s="55" t="s">
        <v>1338</v>
      </c>
      <c r="G665" s="56">
        <v>18</v>
      </c>
      <c r="H665" s="56">
        <v>18</v>
      </c>
      <c r="I665" s="56">
        <v>0</v>
      </c>
      <c r="J665" s="57" t="str">
        <f>Tableau1[[#This Row],[Code Article Laboratoire]]&amp;Tableau1[[#This Row],[Magasin]]</f>
        <v xml:space="preserve">200.1630Retour Attente Destruction    </v>
      </c>
      <c r="K665" s="56">
        <v>0</v>
      </c>
      <c r="L665" s="56">
        <v>0</v>
      </c>
      <c r="M665" s="56">
        <v>0</v>
      </c>
      <c r="N665" s="56">
        <v>0</v>
      </c>
      <c r="O665" s="56">
        <v>0</v>
      </c>
      <c r="P665" s="56">
        <v>0</v>
      </c>
      <c r="Q665" s="56">
        <v>0</v>
      </c>
      <c r="R665" s="56">
        <v>0</v>
      </c>
      <c r="S665" s="56">
        <v>0</v>
      </c>
      <c r="T665" s="56">
        <v>0</v>
      </c>
    </row>
    <row r="666" spans="1:20" x14ac:dyDescent="0.2">
      <c r="A666" s="54" t="s">
        <v>42</v>
      </c>
      <c r="B666" s="54">
        <v>0</v>
      </c>
      <c r="C666" s="55" t="s">
        <v>43</v>
      </c>
      <c r="D666" s="54">
        <v>35410002899</v>
      </c>
      <c r="E666" s="54" t="s">
        <v>447</v>
      </c>
      <c r="F666" s="55" t="s">
        <v>1339</v>
      </c>
      <c r="G666" s="56">
        <v>1081</v>
      </c>
      <c r="H666" s="56">
        <v>2162</v>
      </c>
      <c r="I666" s="56">
        <v>0</v>
      </c>
      <c r="J666" s="57" t="str">
        <f>Tableau1[[#This Row],[Code Article Laboratoire]]&amp;Tableau1[[#This Row],[Magasin]]</f>
        <v>200.1630Disponible</v>
      </c>
      <c r="K666" s="56">
        <v>0</v>
      </c>
      <c r="L666" s="56">
        <v>11</v>
      </c>
      <c r="M666" s="56">
        <v>1086</v>
      </c>
      <c r="N666" s="56">
        <v>0</v>
      </c>
      <c r="O666" s="56">
        <v>0</v>
      </c>
      <c r="P666" s="56">
        <v>0</v>
      </c>
      <c r="Q666" s="56">
        <v>0</v>
      </c>
      <c r="R666" s="56">
        <v>6</v>
      </c>
      <c r="S666" s="56">
        <v>12</v>
      </c>
      <c r="T666" s="56">
        <v>0</v>
      </c>
    </row>
    <row r="667" spans="1:20" x14ac:dyDescent="0.2">
      <c r="A667" s="54" t="s">
        <v>42</v>
      </c>
      <c r="B667" s="54">
        <v>52</v>
      </c>
      <c r="C667" s="55" t="s">
        <v>45</v>
      </c>
      <c r="D667" s="54">
        <v>35410002907</v>
      </c>
      <c r="E667" s="54" t="s">
        <v>448</v>
      </c>
      <c r="F667" s="55" t="s">
        <v>1340</v>
      </c>
      <c r="G667" s="56">
        <v>8</v>
      </c>
      <c r="H667" s="56">
        <v>8</v>
      </c>
      <c r="I667" s="56">
        <v>0</v>
      </c>
      <c r="J667" s="57" t="str">
        <f>Tableau1[[#This Row],[Code Article Laboratoire]]&amp;Tableau1[[#This Row],[Magasin]]</f>
        <v xml:space="preserve">200.1658Retour Attente Destruction    </v>
      </c>
      <c r="K667" s="56">
        <v>0</v>
      </c>
      <c r="L667" s="56">
        <v>0</v>
      </c>
      <c r="M667" s="56">
        <v>0</v>
      </c>
      <c r="N667" s="56">
        <v>0</v>
      </c>
      <c r="O667" s="56">
        <v>0</v>
      </c>
      <c r="P667" s="56">
        <v>0</v>
      </c>
      <c r="Q667" s="56">
        <v>0</v>
      </c>
      <c r="R667" s="56">
        <v>0</v>
      </c>
      <c r="S667" s="56">
        <v>0</v>
      </c>
      <c r="T667" s="56">
        <v>0</v>
      </c>
    </row>
    <row r="668" spans="1:20" x14ac:dyDescent="0.2">
      <c r="A668" s="54" t="s">
        <v>42</v>
      </c>
      <c r="B668" s="54">
        <v>0</v>
      </c>
      <c r="C668" s="55" t="s">
        <v>43</v>
      </c>
      <c r="D668" s="54">
        <v>35410002907</v>
      </c>
      <c r="E668" s="54" t="s">
        <v>448</v>
      </c>
      <c r="F668" s="55" t="s">
        <v>1341</v>
      </c>
      <c r="G668" s="56">
        <v>142</v>
      </c>
      <c r="H668" s="56">
        <v>156</v>
      </c>
      <c r="I668" s="56">
        <v>0</v>
      </c>
      <c r="J668" s="57" t="str">
        <f>Tableau1[[#This Row],[Code Article Laboratoire]]&amp;Tableau1[[#This Row],[Magasin]]</f>
        <v>200.1658Disponible</v>
      </c>
      <c r="K668" s="56">
        <v>0</v>
      </c>
      <c r="L668" s="56">
        <v>0</v>
      </c>
      <c r="M668" s="56">
        <v>14</v>
      </c>
      <c r="N668" s="56">
        <v>0</v>
      </c>
      <c r="O668" s="56">
        <v>0</v>
      </c>
      <c r="P668" s="56">
        <v>0</v>
      </c>
      <c r="Q668" s="56">
        <v>0</v>
      </c>
      <c r="R668" s="56">
        <v>0</v>
      </c>
      <c r="S668" s="56">
        <v>0</v>
      </c>
      <c r="T668" s="56">
        <v>0</v>
      </c>
    </row>
    <row r="669" spans="1:20" x14ac:dyDescent="0.2">
      <c r="A669" s="54" t="s">
        <v>42</v>
      </c>
      <c r="B669" s="54">
        <v>99</v>
      </c>
      <c r="C669" s="55" t="s">
        <v>732</v>
      </c>
      <c r="D669" s="54">
        <v>35410002915</v>
      </c>
      <c r="E669" s="54" t="s">
        <v>449</v>
      </c>
      <c r="F669" s="55" t="s">
        <v>1342</v>
      </c>
      <c r="G669" s="56">
        <v>0</v>
      </c>
      <c r="H669" s="56">
        <v>10</v>
      </c>
      <c r="I669" s="56">
        <v>0</v>
      </c>
      <c r="J669" s="57" t="str">
        <f>Tableau1[[#This Row],[Code Article Laboratoire]]&amp;Tableau1[[#This Row],[Magasin]]</f>
        <v xml:space="preserve">200.1659Stock Non Range               </v>
      </c>
      <c r="K669" s="56">
        <v>0</v>
      </c>
      <c r="L669" s="56">
        <v>0</v>
      </c>
      <c r="M669" s="56">
        <v>0</v>
      </c>
      <c r="N669" s="56">
        <v>0</v>
      </c>
      <c r="O669" s="56">
        <v>0</v>
      </c>
      <c r="P669" s="56">
        <v>0</v>
      </c>
      <c r="Q669" s="56">
        <v>0</v>
      </c>
      <c r="R669" s="56">
        <v>3</v>
      </c>
      <c r="S669" s="56">
        <v>13</v>
      </c>
      <c r="T669" s="56">
        <v>0</v>
      </c>
    </row>
    <row r="670" spans="1:20" x14ac:dyDescent="0.2">
      <c r="A670" s="54" t="s">
        <v>42</v>
      </c>
      <c r="B670" s="54">
        <v>52</v>
      </c>
      <c r="C670" s="55" t="s">
        <v>45</v>
      </c>
      <c r="D670" s="54">
        <v>35410002915</v>
      </c>
      <c r="E670" s="54" t="s">
        <v>449</v>
      </c>
      <c r="F670" s="55" t="s">
        <v>1343</v>
      </c>
      <c r="G670" s="56">
        <v>21</v>
      </c>
      <c r="H670" s="56">
        <v>21</v>
      </c>
      <c r="I670" s="56">
        <v>0</v>
      </c>
      <c r="J670" s="57" t="str">
        <f>Tableau1[[#This Row],[Code Article Laboratoire]]&amp;Tableau1[[#This Row],[Magasin]]</f>
        <v xml:space="preserve">200.1659Retour Attente Destruction    </v>
      </c>
      <c r="K670" s="56">
        <v>0</v>
      </c>
      <c r="L670" s="56">
        <v>0</v>
      </c>
      <c r="M670" s="56">
        <v>0</v>
      </c>
      <c r="N670" s="56">
        <v>0</v>
      </c>
      <c r="O670" s="56">
        <v>0</v>
      </c>
      <c r="P670" s="56">
        <v>0</v>
      </c>
      <c r="Q670" s="56">
        <v>0</v>
      </c>
      <c r="R670" s="56">
        <v>0</v>
      </c>
      <c r="S670" s="56">
        <v>0</v>
      </c>
      <c r="T670" s="56">
        <v>0</v>
      </c>
    </row>
    <row r="671" spans="1:20" x14ac:dyDescent="0.2">
      <c r="A671" s="54" t="s">
        <v>42</v>
      </c>
      <c r="B671" s="54">
        <v>42</v>
      </c>
      <c r="C671" s="55" t="s">
        <v>60</v>
      </c>
      <c r="D671" s="54">
        <v>35410002915</v>
      </c>
      <c r="E671" s="54" t="s">
        <v>449</v>
      </c>
      <c r="F671" s="55" t="s">
        <v>1344</v>
      </c>
      <c r="G671" s="56">
        <v>3</v>
      </c>
      <c r="H671" s="56">
        <v>3</v>
      </c>
      <c r="I671" s="56">
        <v>0</v>
      </c>
      <c r="J671" s="57" t="str">
        <f>Tableau1[[#This Row],[Code Article Laboratoire]]&amp;Tableau1[[#This Row],[Magasin]]</f>
        <v xml:space="preserve">200.1659Perime                        </v>
      </c>
      <c r="K671" s="56">
        <v>0</v>
      </c>
      <c r="L671" s="56">
        <v>0</v>
      </c>
      <c r="M671" s="56">
        <v>0</v>
      </c>
      <c r="N671" s="56">
        <v>0</v>
      </c>
      <c r="O671" s="56">
        <v>0</v>
      </c>
      <c r="P671" s="56">
        <v>0</v>
      </c>
      <c r="Q671" s="56">
        <v>0</v>
      </c>
      <c r="R671" s="56">
        <v>0</v>
      </c>
      <c r="S671" s="56">
        <v>0</v>
      </c>
      <c r="T671" s="56">
        <v>0</v>
      </c>
    </row>
    <row r="672" spans="1:20" x14ac:dyDescent="0.2">
      <c r="A672" s="54" t="s">
        <v>42</v>
      </c>
      <c r="B672" s="54">
        <v>0</v>
      </c>
      <c r="C672" s="55" t="s">
        <v>43</v>
      </c>
      <c r="D672" s="54">
        <v>35410002915</v>
      </c>
      <c r="E672" s="54" t="s">
        <v>449</v>
      </c>
      <c r="F672" s="55" t="s">
        <v>1345</v>
      </c>
      <c r="G672" s="56">
        <v>206</v>
      </c>
      <c r="H672" s="56">
        <v>548</v>
      </c>
      <c r="I672" s="56">
        <v>0</v>
      </c>
      <c r="J672" s="57" t="str">
        <f>Tableau1[[#This Row],[Code Article Laboratoire]]&amp;Tableau1[[#This Row],[Magasin]]</f>
        <v>200.1659Disponible</v>
      </c>
      <c r="K672" s="56">
        <v>0</v>
      </c>
      <c r="L672" s="56">
        <v>3</v>
      </c>
      <c r="M672" s="56">
        <v>355</v>
      </c>
      <c r="N672" s="56">
        <v>0</v>
      </c>
      <c r="O672" s="56">
        <v>0</v>
      </c>
      <c r="P672" s="56">
        <v>0</v>
      </c>
      <c r="Q672" s="56">
        <v>0</v>
      </c>
      <c r="R672" s="56">
        <v>13</v>
      </c>
      <c r="S672" s="56">
        <v>3</v>
      </c>
      <c r="T672" s="56">
        <v>0</v>
      </c>
    </row>
    <row r="673" spans="1:20" x14ac:dyDescent="0.2">
      <c r="A673" s="54" t="s">
        <v>42</v>
      </c>
      <c r="B673" s="54">
        <v>0</v>
      </c>
      <c r="C673" s="55" t="s">
        <v>43</v>
      </c>
      <c r="D673" s="54">
        <v>35410002923</v>
      </c>
      <c r="E673" s="54" t="s">
        <v>450</v>
      </c>
      <c r="F673" s="55" t="s">
        <v>1346</v>
      </c>
      <c r="G673" s="56">
        <v>3</v>
      </c>
      <c r="H673" s="56">
        <v>48</v>
      </c>
      <c r="I673" s="56">
        <v>0</v>
      </c>
      <c r="J673" s="57" t="str">
        <f>Tableau1[[#This Row],[Code Article Laboratoire]]&amp;Tableau1[[#This Row],[Magasin]]</f>
        <v>200.1688Disponible</v>
      </c>
      <c r="K673" s="56">
        <v>0</v>
      </c>
      <c r="L673" s="56">
        <v>0</v>
      </c>
      <c r="M673" s="56">
        <v>45</v>
      </c>
      <c r="N673" s="56">
        <v>0</v>
      </c>
      <c r="O673" s="56">
        <v>0</v>
      </c>
      <c r="P673" s="56">
        <v>0</v>
      </c>
      <c r="Q673" s="56">
        <v>0</v>
      </c>
      <c r="R673" s="56">
        <v>0</v>
      </c>
      <c r="S673" s="56">
        <v>0</v>
      </c>
      <c r="T673" s="56">
        <v>0</v>
      </c>
    </row>
    <row r="674" spans="1:20" x14ac:dyDescent="0.2">
      <c r="A674" s="54" t="s">
        <v>42</v>
      </c>
      <c r="B674" s="54">
        <v>0</v>
      </c>
      <c r="C674" s="55" t="s">
        <v>43</v>
      </c>
      <c r="D674" s="54">
        <v>35410004168</v>
      </c>
      <c r="E674" s="54" t="s">
        <v>451</v>
      </c>
      <c r="F674" s="55" t="s">
        <v>1347</v>
      </c>
      <c r="G674" s="56">
        <v>62</v>
      </c>
      <c r="H674" s="56">
        <v>62</v>
      </c>
      <c r="I674" s="56">
        <v>0</v>
      </c>
      <c r="J674" s="57" t="str">
        <f>Tableau1[[#This Row],[Code Article Laboratoire]]&amp;Tableau1[[#This Row],[Magasin]]</f>
        <v>200.1689Disponible</v>
      </c>
      <c r="K674" s="56">
        <v>0</v>
      </c>
      <c r="L674" s="56">
        <v>0</v>
      </c>
      <c r="M674" s="56">
        <v>0</v>
      </c>
      <c r="N674" s="56">
        <v>0</v>
      </c>
      <c r="O674" s="56">
        <v>0</v>
      </c>
      <c r="P674" s="56">
        <v>0</v>
      </c>
      <c r="Q674" s="56">
        <v>0</v>
      </c>
      <c r="R674" s="56">
        <v>0</v>
      </c>
      <c r="S674" s="56">
        <v>0</v>
      </c>
      <c r="T674" s="56">
        <v>0</v>
      </c>
    </row>
    <row r="675" spans="1:20" x14ac:dyDescent="0.2">
      <c r="A675" s="54" t="s">
        <v>42</v>
      </c>
      <c r="B675" s="54">
        <v>0</v>
      </c>
      <c r="C675" s="55" t="s">
        <v>43</v>
      </c>
      <c r="D675" s="54">
        <v>35410002949</v>
      </c>
      <c r="E675" s="54" t="s">
        <v>452</v>
      </c>
      <c r="F675" s="55" t="s">
        <v>1348</v>
      </c>
      <c r="G675" s="56">
        <v>8</v>
      </c>
      <c r="H675" s="56">
        <v>8</v>
      </c>
      <c r="I675" s="56">
        <v>0</v>
      </c>
      <c r="J675" s="57" t="str">
        <f>Tableau1[[#This Row],[Code Article Laboratoire]]&amp;Tableau1[[#This Row],[Magasin]]</f>
        <v>200.1691Disponible</v>
      </c>
      <c r="K675" s="56">
        <v>0</v>
      </c>
      <c r="L675" s="56">
        <v>0</v>
      </c>
      <c r="M675" s="56">
        <v>0</v>
      </c>
      <c r="N675" s="56">
        <v>0</v>
      </c>
      <c r="O675" s="56">
        <v>0</v>
      </c>
      <c r="P675" s="56">
        <v>0</v>
      </c>
      <c r="Q675" s="56">
        <v>0</v>
      </c>
      <c r="R675" s="56">
        <v>0</v>
      </c>
      <c r="S675" s="56">
        <v>0</v>
      </c>
      <c r="T675" s="56">
        <v>0</v>
      </c>
    </row>
    <row r="676" spans="1:20" x14ac:dyDescent="0.2">
      <c r="A676" s="54" t="s">
        <v>42</v>
      </c>
      <c r="B676" s="54">
        <v>52</v>
      </c>
      <c r="C676" s="55" t="s">
        <v>45</v>
      </c>
      <c r="D676" s="54">
        <v>35410002956</v>
      </c>
      <c r="E676" s="54" t="s">
        <v>453</v>
      </c>
      <c r="F676" s="55" t="s">
        <v>1349</v>
      </c>
      <c r="G676" s="56">
        <v>2</v>
      </c>
      <c r="H676" s="56">
        <v>2</v>
      </c>
      <c r="I676" s="56">
        <v>0</v>
      </c>
      <c r="J676" s="57" t="str">
        <f>Tableau1[[#This Row],[Code Article Laboratoire]]&amp;Tableau1[[#This Row],[Magasin]]</f>
        <v xml:space="preserve">200.1692Retour Attente Destruction    </v>
      </c>
      <c r="K676" s="56">
        <v>0</v>
      </c>
      <c r="L676" s="56">
        <v>0</v>
      </c>
      <c r="M676" s="56">
        <v>0</v>
      </c>
      <c r="N676" s="56">
        <v>0</v>
      </c>
      <c r="O676" s="56">
        <v>0</v>
      </c>
      <c r="P676" s="56">
        <v>0</v>
      </c>
      <c r="Q676" s="56">
        <v>0</v>
      </c>
      <c r="R676" s="56">
        <v>0</v>
      </c>
      <c r="S676" s="56">
        <v>0</v>
      </c>
      <c r="T676" s="56">
        <v>0</v>
      </c>
    </row>
    <row r="677" spans="1:20" x14ac:dyDescent="0.2">
      <c r="A677" s="54" t="s">
        <v>42</v>
      </c>
      <c r="B677" s="54">
        <v>0</v>
      </c>
      <c r="C677" s="55" t="s">
        <v>43</v>
      </c>
      <c r="D677" s="54">
        <v>35410002956</v>
      </c>
      <c r="E677" s="54" t="s">
        <v>453</v>
      </c>
      <c r="F677" s="55" t="s">
        <v>1350</v>
      </c>
      <c r="G677" s="56">
        <v>1</v>
      </c>
      <c r="H677" s="56">
        <v>1</v>
      </c>
      <c r="I677" s="56">
        <v>0</v>
      </c>
      <c r="J677" s="57" t="str">
        <f>Tableau1[[#This Row],[Code Article Laboratoire]]&amp;Tableau1[[#This Row],[Magasin]]</f>
        <v>200.1692Disponible</v>
      </c>
      <c r="K677" s="56">
        <v>0</v>
      </c>
      <c r="L677" s="56">
        <v>0</v>
      </c>
      <c r="M677" s="56">
        <v>0</v>
      </c>
      <c r="N677" s="56">
        <v>0</v>
      </c>
      <c r="O677" s="56">
        <v>0</v>
      </c>
      <c r="P677" s="56">
        <v>0</v>
      </c>
      <c r="Q677" s="56">
        <v>0</v>
      </c>
      <c r="R677" s="56">
        <v>0</v>
      </c>
      <c r="S677" s="56">
        <v>0</v>
      </c>
      <c r="T677" s="56">
        <v>0</v>
      </c>
    </row>
    <row r="678" spans="1:20" x14ac:dyDescent="0.2">
      <c r="A678" s="54" t="s">
        <v>42</v>
      </c>
      <c r="B678" s="54">
        <v>99</v>
      </c>
      <c r="C678" s="55" t="s">
        <v>732</v>
      </c>
      <c r="D678" s="54">
        <v>35410002972</v>
      </c>
      <c r="E678" s="54" t="s">
        <v>454</v>
      </c>
      <c r="F678" s="55" t="s">
        <v>1351</v>
      </c>
      <c r="G678" s="56">
        <v>0</v>
      </c>
      <c r="H678" s="56">
        <v>10</v>
      </c>
      <c r="I678" s="56">
        <v>0</v>
      </c>
      <c r="J678" s="57" t="str">
        <f>Tableau1[[#This Row],[Code Article Laboratoire]]&amp;Tableau1[[#This Row],[Magasin]]</f>
        <v xml:space="preserve">200.1756Stock Non Range               </v>
      </c>
      <c r="K678" s="56">
        <v>0</v>
      </c>
      <c r="L678" s="56">
        <v>0</v>
      </c>
      <c r="M678" s="56">
        <v>0</v>
      </c>
      <c r="N678" s="56">
        <v>0</v>
      </c>
      <c r="O678" s="56">
        <v>0</v>
      </c>
      <c r="P678" s="56">
        <v>0</v>
      </c>
      <c r="Q678" s="56">
        <v>0</v>
      </c>
      <c r="R678" s="56">
        <v>0</v>
      </c>
      <c r="S678" s="56">
        <v>10</v>
      </c>
      <c r="T678" s="56">
        <v>0</v>
      </c>
    </row>
    <row r="679" spans="1:20" x14ac:dyDescent="0.2">
      <c r="A679" s="54" t="s">
        <v>42</v>
      </c>
      <c r="B679" s="54">
        <v>52</v>
      </c>
      <c r="C679" s="55" t="s">
        <v>45</v>
      </c>
      <c r="D679" s="54">
        <v>35410002972</v>
      </c>
      <c r="E679" s="54" t="s">
        <v>454</v>
      </c>
      <c r="F679" s="55" t="s">
        <v>1352</v>
      </c>
      <c r="G679" s="56">
        <v>3</v>
      </c>
      <c r="H679" s="56">
        <v>3</v>
      </c>
      <c r="I679" s="56">
        <v>0</v>
      </c>
      <c r="J679" s="57" t="str">
        <f>Tableau1[[#This Row],[Code Article Laboratoire]]&amp;Tableau1[[#This Row],[Magasin]]</f>
        <v xml:space="preserve">200.1756Retour Attente Destruction    </v>
      </c>
      <c r="K679" s="56">
        <v>0</v>
      </c>
      <c r="L679" s="56">
        <v>0</v>
      </c>
      <c r="M679" s="56">
        <v>0</v>
      </c>
      <c r="N679" s="56">
        <v>0</v>
      </c>
      <c r="O679" s="56">
        <v>0</v>
      </c>
      <c r="P679" s="56">
        <v>0</v>
      </c>
      <c r="Q679" s="56">
        <v>0</v>
      </c>
      <c r="R679" s="56">
        <v>0</v>
      </c>
      <c r="S679" s="56">
        <v>0</v>
      </c>
      <c r="T679" s="56">
        <v>0</v>
      </c>
    </row>
    <row r="680" spans="1:20" x14ac:dyDescent="0.2">
      <c r="A680" s="54" t="s">
        <v>42</v>
      </c>
      <c r="B680" s="54">
        <v>0</v>
      </c>
      <c r="C680" s="55" t="s">
        <v>43</v>
      </c>
      <c r="D680" s="54">
        <v>35410002972</v>
      </c>
      <c r="E680" s="54" t="s">
        <v>454</v>
      </c>
      <c r="F680" s="55" t="s">
        <v>1353</v>
      </c>
      <c r="G680" s="56">
        <v>10</v>
      </c>
      <c r="H680" s="56">
        <v>0</v>
      </c>
      <c r="I680" s="56">
        <v>0</v>
      </c>
      <c r="J680" s="57" t="str">
        <f>Tableau1[[#This Row],[Code Article Laboratoire]]&amp;Tableau1[[#This Row],[Magasin]]</f>
        <v>200.1756Disponible</v>
      </c>
      <c r="K680" s="56">
        <v>0</v>
      </c>
      <c r="L680" s="56">
        <v>0</v>
      </c>
      <c r="M680" s="56">
        <v>0</v>
      </c>
      <c r="N680" s="56">
        <v>0</v>
      </c>
      <c r="O680" s="56">
        <v>0</v>
      </c>
      <c r="P680" s="56">
        <v>0</v>
      </c>
      <c r="Q680" s="56">
        <v>0</v>
      </c>
      <c r="R680" s="56">
        <v>10</v>
      </c>
      <c r="S680" s="56">
        <v>0</v>
      </c>
      <c r="T680" s="56">
        <v>0</v>
      </c>
    </row>
    <row r="681" spans="1:20" x14ac:dyDescent="0.2">
      <c r="A681" s="54" t="s">
        <v>42</v>
      </c>
      <c r="B681" s="54">
        <v>0</v>
      </c>
      <c r="C681" s="55" t="s">
        <v>43</v>
      </c>
      <c r="D681" s="54">
        <v>35410005249</v>
      </c>
      <c r="E681" s="54" t="s">
        <v>455</v>
      </c>
      <c r="F681" s="55" t="s">
        <v>1354</v>
      </c>
      <c r="G681" s="56">
        <v>5</v>
      </c>
      <c r="H681" s="56">
        <v>5</v>
      </c>
      <c r="I681" s="56">
        <v>0</v>
      </c>
      <c r="J681" s="57" t="str">
        <f>Tableau1[[#This Row],[Code Article Laboratoire]]&amp;Tableau1[[#This Row],[Magasin]]</f>
        <v>200.1940Disponible</v>
      </c>
      <c r="K681" s="56">
        <v>0</v>
      </c>
      <c r="L681" s="56">
        <v>0</v>
      </c>
      <c r="M681" s="56">
        <v>0</v>
      </c>
      <c r="N681" s="56">
        <v>0</v>
      </c>
      <c r="O681" s="56">
        <v>0</v>
      </c>
      <c r="P681" s="56">
        <v>0</v>
      </c>
      <c r="Q681" s="56">
        <v>0</v>
      </c>
      <c r="R681" s="56">
        <v>0</v>
      </c>
      <c r="S681" s="56">
        <v>0</v>
      </c>
      <c r="T681" s="56">
        <v>0</v>
      </c>
    </row>
    <row r="682" spans="1:20" x14ac:dyDescent="0.2">
      <c r="A682" s="54" t="s">
        <v>42</v>
      </c>
      <c r="B682" s="54">
        <v>0</v>
      </c>
      <c r="C682" s="55" t="s">
        <v>43</v>
      </c>
      <c r="D682" s="54">
        <v>35410002998</v>
      </c>
      <c r="E682" s="54" t="s">
        <v>456</v>
      </c>
      <c r="F682" s="55" t="s">
        <v>1355</v>
      </c>
      <c r="G682" s="56">
        <v>23</v>
      </c>
      <c r="H682" s="56">
        <v>23</v>
      </c>
      <c r="I682" s="56">
        <v>0</v>
      </c>
      <c r="J682" s="57" t="str">
        <f>Tableau1[[#This Row],[Code Article Laboratoire]]&amp;Tableau1[[#This Row],[Magasin]]</f>
        <v>200.1955Disponible</v>
      </c>
      <c r="K682" s="56">
        <v>0</v>
      </c>
      <c r="L682" s="56">
        <v>0</v>
      </c>
      <c r="M682" s="56">
        <v>0</v>
      </c>
      <c r="N682" s="56">
        <v>0</v>
      </c>
      <c r="O682" s="56">
        <v>0</v>
      </c>
      <c r="P682" s="56">
        <v>0</v>
      </c>
      <c r="Q682" s="56">
        <v>0</v>
      </c>
      <c r="R682" s="56">
        <v>0</v>
      </c>
      <c r="S682" s="56">
        <v>0</v>
      </c>
      <c r="T682" s="56">
        <v>0</v>
      </c>
    </row>
    <row r="683" spans="1:20" x14ac:dyDescent="0.2">
      <c r="A683" s="54" t="s">
        <v>42</v>
      </c>
      <c r="B683" s="54">
        <v>99</v>
      </c>
      <c r="C683" s="55" t="s">
        <v>732</v>
      </c>
      <c r="D683" s="54">
        <v>35410003004</v>
      </c>
      <c r="E683" s="54" t="s">
        <v>457</v>
      </c>
      <c r="F683" s="55" t="s">
        <v>1356</v>
      </c>
      <c r="G683" s="56">
        <v>0</v>
      </c>
      <c r="H683" s="56">
        <v>0</v>
      </c>
      <c r="I683" s="56">
        <v>0</v>
      </c>
      <c r="J683" s="57" t="str">
        <f>Tableau1[[#This Row],[Code Article Laboratoire]]&amp;Tableau1[[#This Row],[Magasin]]</f>
        <v xml:space="preserve">200.2110Stock Non Range               </v>
      </c>
      <c r="K683" s="56">
        <v>0</v>
      </c>
      <c r="L683" s="56">
        <v>0</v>
      </c>
      <c r="M683" s="56">
        <v>0</v>
      </c>
      <c r="N683" s="56">
        <v>0</v>
      </c>
      <c r="O683" s="56">
        <v>0</v>
      </c>
      <c r="P683" s="56">
        <v>0</v>
      </c>
      <c r="Q683" s="56">
        <v>0</v>
      </c>
      <c r="R683" s="56">
        <v>20</v>
      </c>
      <c r="S683" s="56">
        <v>20</v>
      </c>
      <c r="T683" s="56">
        <v>0</v>
      </c>
    </row>
    <row r="684" spans="1:20" x14ac:dyDescent="0.2">
      <c r="A684" s="54" t="s">
        <v>42</v>
      </c>
      <c r="B684" s="54">
        <v>0</v>
      </c>
      <c r="C684" s="55" t="s">
        <v>43</v>
      </c>
      <c r="D684" s="54">
        <v>35410003004</v>
      </c>
      <c r="E684" s="54" t="s">
        <v>457</v>
      </c>
      <c r="F684" s="55" t="s">
        <v>1357</v>
      </c>
      <c r="G684" s="56">
        <v>14</v>
      </c>
      <c r="H684" s="56">
        <v>0</v>
      </c>
      <c r="I684" s="56">
        <v>20</v>
      </c>
      <c r="J684" s="57" t="str">
        <f>Tableau1[[#This Row],[Code Article Laboratoire]]&amp;Tableau1[[#This Row],[Magasin]]</f>
        <v>200.2110Disponible</v>
      </c>
      <c r="K684" s="56">
        <v>0</v>
      </c>
      <c r="L684" s="56">
        <v>0</v>
      </c>
      <c r="M684" s="56">
        <v>6</v>
      </c>
      <c r="N684" s="56">
        <v>0</v>
      </c>
      <c r="O684" s="56">
        <v>0</v>
      </c>
      <c r="P684" s="56">
        <v>0</v>
      </c>
      <c r="Q684" s="56">
        <v>0</v>
      </c>
      <c r="R684" s="56">
        <v>20</v>
      </c>
      <c r="S684" s="56">
        <v>20</v>
      </c>
      <c r="T684" s="56">
        <v>0</v>
      </c>
    </row>
    <row r="685" spans="1:20" x14ac:dyDescent="0.2">
      <c r="A685" s="54" t="s">
        <v>42</v>
      </c>
      <c r="B685" s="54">
        <v>0</v>
      </c>
      <c r="C685" s="55" t="s">
        <v>43</v>
      </c>
      <c r="D685" s="54">
        <v>35410004960</v>
      </c>
      <c r="E685" s="54" t="s">
        <v>458</v>
      </c>
      <c r="F685" s="55" t="s">
        <v>1358</v>
      </c>
      <c r="G685" s="56">
        <v>250</v>
      </c>
      <c r="H685" s="56">
        <v>250</v>
      </c>
      <c r="I685" s="56">
        <v>0</v>
      </c>
      <c r="J685" s="57" t="str">
        <f>Tableau1[[#This Row],[Code Article Laboratoire]]&amp;Tableau1[[#This Row],[Magasin]]</f>
        <v>200.2678Disponible</v>
      </c>
      <c r="K685" s="56">
        <v>0</v>
      </c>
      <c r="L685" s="56">
        <v>0</v>
      </c>
      <c r="M685" s="56">
        <v>0</v>
      </c>
      <c r="N685" s="56">
        <v>0</v>
      </c>
      <c r="O685" s="56">
        <v>0</v>
      </c>
      <c r="P685" s="56">
        <v>0</v>
      </c>
      <c r="Q685" s="56">
        <v>0</v>
      </c>
      <c r="R685" s="56">
        <v>0</v>
      </c>
      <c r="S685" s="56">
        <v>0</v>
      </c>
      <c r="T685" s="56">
        <v>0</v>
      </c>
    </row>
    <row r="686" spans="1:20" x14ac:dyDescent="0.2">
      <c r="A686" s="54" t="s">
        <v>42</v>
      </c>
      <c r="B686" s="54">
        <v>0</v>
      </c>
      <c r="C686" s="55" t="s">
        <v>43</v>
      </c>
      <c r="D686" s="54">
        <v>35410006254</v>
      </c>
      <c r="E686" s="54" t="s">
        <v>459</v>
      </c>
      <c r="F686" s="55" t="s">
        <v>1359</v>
      </c>
      <c r="G686" s="56">
        <v>1</v>
      </c>
      <c r="H686" s="56">
        <v>1</v>
      </c>
      <c r="I686" s="56">
        <v>0</v>
      </c>
      <c r="J686" s="57" t="str">
        <f>Tableau1[[#This Row],[Code Article Laboratoire]]&amp;Tableau1[[#This Row],[Magasin]]</f>
        <v>200.2714Disponible</v>
      </c>
      <c r="K686" s="56">
        <v>0</v>
      </c>
      <c r="L686" s="56">
        <v>0</v>
      </c>
      <c r="M686" s="56">
        <v>0</v>
      </c>
      <c r="N686" s="56">
        <v>0</v>
      </c>
      <c r="O686" s="56">
        <v>0</v>
      </c>
      <c r="P686" s="56">
        <v>0</v>
      </c>
      <c r="Q686" s="56">
        <v>0</v>
      </c>
      <c r="R686" s="56">
        <v>0</v>
      </c>
      <c r="S686" s="56">
        <v>0</v>
      </c>
      <c r="T686" s="56">
        <v>0</v>
      </c>
    </row>
    <row r="687" spans="1:20" x14ac:dyDescent="0.2">
      <c r="A687" s="54" t="s">
        <v>42</v>
      </c>
      <c r="B687" s="54">
        <v>52</v>
      </c>
      <c r="C687" s="55" t="s">
        <v>45</v>
      </c>
      <c r="D687" s="54">
        <v>35410003012</v>
      </c>
      <c r="E687" s="54" t="s">
        <v>460</v>
      </c>
      <c r="F687" s="55" t="s">
        <v>1360</v>
      </c>
      <c r="G687" s="56">
        <v>3</v>
      </c>
      <c r="H687" s="56">
        <v>3</v>
      </c>
      <c r="I687" s="56">
        <v>0</v>
      </c>
      <c r="J687" s="57" t="str">
        <f>Tableau1[[#This Row],[Code Article Laboratoire]]&amp;Tableau1[[#This Row],[Magasin]]</f>
        <v xml:space="preserve">200.2956Retour Attente Destruction    </v>
      </c>
      <c r="K687" s="56">
        <v>0</v>
      </c>
      <c r="L687" s="56">
        <v>0</v>
      </c>
      <c r="M687" s="56">
        <v>0</v>
      </c>
      <c r="N687" s="56">
        <v>0</v>
      </c>
      <c r="O687" s="56">
        <v>0</v>
      </c>
      <c r="P687" s="56">
        <v>0</v>
      </c>
      <c r="Q687" s="56">
        <v>0</v>
      </c>
      <c r="R687" s="56">
        <v>0</v>
      </c>
      <c r="S687" s="56">
        <v>0</v>
      </c>
      <c r="T687" s="56">
        <v>0</v>
      </c>
    </row>
    <row r="688" spans="1:20" x14ac:dyDescent="0.2">
      <c r="A688" s="54" t="s">
        <v>42</v>
      </c>
      <c r="B688" s="54">
        <v>0</v>
      </c>
      <c r="C688" s="55" t="s">
        <v>43</v>
      </c>
      <c r="D688" s="54">
        <v>35410003012</v>
      </c>
      <c r="E688" s="54" t="s">
        <v>460</v>
      </c>
      <c r="F688" s="55" t="s">
        <v>1361</v>
      </c>
      <c r="G688" s="56">
        <v>18</v>
      </c>
      <c r="H688" s="56">
        <v>18</v>
      </c>
      <c r="I688" s="56">
        <v>0</v>
      </c>
      <c r="J688" s="57" t="str">
        <f>Tableau1[[#This Row],[Code Article Laboratoire]]&amp;Tableau1[[#This Row],[Magasin]]</f>
        <v>200.2956Disponible</v>
      </c>
      <c r="K688" s="56">
        <v>0</v>
      </c>
      <c r="L688" s="56">
        <v>0</v>
      </c>
      <c r="M688" s="56">
        <v>0</v>
      </c>
      <c r="N688" s="56">
        <v>0</v>
      </c>
      <c r="O688" s="56">
        <v>0</v>
      </c>
      <c r="P688" s="56">
        <v>0</v>
      </c>
      <c r="Q688" s="56">
        <v>0</v>
      </c>
      <c r="R688" s="56">
        <v>0</v>
      </c>
      <c r="S688" s="56">
        <v>0</v>
      </c>
      <c r="T688" s="56">
        <v>0</v>
      </c>
    </row>
    <row r="689" spans="1:20" x14ac:dyDescent="0.2">
      <c r="A689" s="54" t="s">
        <v>42</v>
      </c>
      <c r="B689" s="54">
        <v>0</v>
      </c>
      <c r="C689" s="55" t="s">
        <v>43</v>
      </c>
      <c r="D689" s="54">
        <v>35410003020</v>
      </c>
      <c r="E689" s="54" t="s">
        <v>461</v>
      </c>
      <c r="F689" s="55" t="s">
        <v>1362</v>
      </c>
      <c r="G689" s="56">
        <v>1</v>
      </c>
      <c r="H689" s="56">
        <v>11</v>
      </c>
      <c r="I689" s="56">
        <v>0</v>
      </c>
      <c r="J689" s="57" t="str">
        <f>Tableau1[[#This Row],[Code Article Laboratoire]]&amp;Tableau1[[#This Row],[Magasin]]</f>
        <v>200.2957Disponible</v>
      </c>
      <c r="K689" s="56">
        <v>0</v>
      </c>
      <c r="L689" s="56">
        <v>0</v>
      </c>
      <c r="M689" s="56">
        <v>10</v>
      </c>
      <c r="N689" s="56">
        <v>0</v>
      </c>
      <c r="O689" s="56">
        <v>0</v>
      </c>
      <c r="P689" s="56">
        <v>0</v>
      </c>
      <c r="Q689" s="56">
        <v>0</v>
      </c>
      <c r="R689" s="56">
        <v>0</v>
      </c>
      <c r="S689" s="56">
        <v>0</v>
      </c>
      <c r="T689" s="56">
        <v>0</v>
      </c>
    </row>
    <row r="690" spans="1:20" x14ac:dyDescent="0.2">
      <c r="A690" s="54" t="s">
        <v>42</v>
      </c>
      <c r="B690" s="54">
        <v>0</v>
      </c>
      <c r="C690" s="55" t="s">
        <v>43</v>
      </c>
      <c r="D690" s="54">
        <v>35410007211</v>
      </c>
      <c r="E690" s="54" t="s">
        <v>462</v>
      </c>
      <c r="F690" s="55" t="s">
        <v>1363</v>
      </c>
      <c r="G690" s="56">
        <v>640</v>
      </c>
      <c r="H690" s="56">
        <v>640</v>
      </c>
      <c r="I690" s="56">
        <v>0</v>
      </c>
      <c r="J690" s="57" t="str">
        <f>Tableau1[[#This Row],[Code Article Laboratoire]]&amp;Tableau1[[#This Row],[Magasin]]</f>
        <v>200.3015Disponible</v>
      </c>
      <c r="K690" s="56">
        <v>0</v>
      </c>
      <c r="L690" s="56">
        <v>0</v>
      </c>
      <c r="M690" s="56">
        <v>0</v>
      </c>
      <c r="N690" s="56">
        <v>0</v>
      </c>
      <c r="O690" s="56">
        <v>0</v>
      </c>
      <c r="P690" s="56">
        <v>0</v>
      </c>
      <c r="Q690" s="56">
        <v>0</v>
      </c>
      <c r="R690" s="56">
        <v>0</v>
      </c>
      <c r="S690" s="56">
        <v>0</v>
      </c>
      <c r="T690" s="56">
        <v>0</v>
      </c>
    </row>
    <row r="691" spans="1:20" x14ac:dyDescent="0.2">
      <c r="A691" s="54" t="s">
        <v>42</v>
      </c>
      <c r="B691" s="54">
        <v>0</v>
      </c>
      <c r="C691" s="55" t="s">
        <v>43</v>
      </c>
      <c r="D691" s="54">
        <v>35410003038</v>
      </c>
      <c r="E691" s="54" t="s">
        <v>463</v>
      </c>
      <c r="F691" s="55" t="s">
        <v>1364</v>
      </c>
      <c r="G691" s="56">
        <v>1</v>
      </c>
      <c r="H691" s="56">
        <v>2</v>
      </c>
      <c r="I691" s="56">
        <v>0</v>
      </c>
      <c r="J691" s="57" t="str">
        <f>Tableau1[[#This Row],[Code Article Laboratoire]]&amp;Tableau1[[#This Row],[Magasin]]</f>
        <v>200.3200Disponible</v>
      </c>
      <c r="K691" s="56">
        <v>0</v>
      </c>
      <c r="L691" s="56">
        <v>0</v>
      </c>
      <c r="M691" s="56">
        <v>1</v>
      </c>
      <c r="N691" s="56">
        <v>0</v>
      </c>
      <c r="O691" s="56">
        <v>0</v>
      </c>
      <c r="P691" s="56">
        <v>0</v>
      </c>
      <c r="Q691" s="56">
        <v>0</v>
      </c>
      <c r="R691" s="56">
        <v>0</v>
      </c>
      <c r="S691" s="56">
        <v>0</v>
      </c>
      <c r="T691" s="56">
        <v>0</v>
      </c>
    </row>
    <row r="692" spans="1:20" x14ac:dyDescent="0.2">
      <c r="A692" s="54" t="s">
        <v>42</v>
      </c>
      <c r="B692" s="54">
        <v>40</v>
      </c>
      <c r="C692" s="55" t="s">
        <v>1107</v>
      </c>
      <c r="D692" s="54">
        <v>35410003038</v>
      </c>
      <c r="E692" s="54" t="s">
        <v>463</v>
      </c>
      <c r="F692" s="55" t="s">
        <v>1365</v>
      </c>
      <c r="G692" s="56">
        <v>5</v>
      </c>
      <c r="H692" s="56">
        <v>5</v>
      </c>
      <c r="I692" s="56">
        <v>0</v>
      </c>
      <c r="J692" s="57" t="str">
        <f>Tableau1[[#This Row],[Code Article Laboratoire]]&amp;Tableau1[[#This Row],[Magasin]]</f>
        <v xml:space="preserve">200.3200Quarantaine                   </v>
      </c>
      <c r="K692" s="56">
        <v>0</v>
      </c>
      <c r="L692" s="56">
        <v>0</v>
      </c>
      <c r="M692" s="56">
        <v>0</v>
      </c>
      <c r="N692" s="56">
        <v>0</v>
      </c>
      <c r="O692" s="56">
        <v>0</v>
      </c>
      <c r="P692" s="56">
        <v>0</v>
      </c>
      <c r="Q692" s="56">
        <v>0</v>
      </c>
      <c r="R692" s="56">
        <v>0</v>
      </c>
      <c r="S692" s="56">
        <v>0</v>
      </c>
      <c r="T692" s="56">
        <v>0</v>
      </c>
    </row>
    <row r="693" spans="1:20" x14ac:dyDescent="0.2">
      <c r="A693" s="54" t="s">
        <v>42</v>
      </c>
      <c r="B693" s="54">
        <v>0</v>
      </c>
      <c r="C693" s="55" t="s">
        <v>43</v>
      </c>
      <c r="D693" s="54">
        <v>35410003046</v>
      </c>
      <c r="E693" s="54" t="s">
        <v>464</v>
      </c>
      <c r="F693" s="55" t="s">
        <v>1366</v>
      </c>
      <c r="G693" s="56">
        <v>40</v>
      </c>
      <c r="H693" s="56">
        <v>41</v>
      </c>
      <c r="I693" s="56">
        <v>0</v>
      </c>
      <c r="J693" s="57" t="str">
        <f>Tableau1[[#This Row],[Code Article Laboratoire]]&amp;Tableau1[[#This Row],[Magasin]]</f>
        <v>200.3201Disponible</v>
      </c>
      <c r="K693" s="56">
        <v>0</v>
      </c>
      <c r="L693" s="56">
        <v>0</v>
      </c>
      <c r="M693" s="56">
        <v>1</v>
      </c>
      <c r="N693" s="56">
        <v>0</v>
      </c>
      <c r="O693" s="56">
        <v>0</v>
      </c>
      <c r="P693" s="56">
        <v>0</v>
      </c>
      <c r="Q693" s="56">
        <v>0</v>
      </c>
      <c r="R693" s="56">
        <v>0</v>
      </c>
      <c r="S693" s="56">
        <v>0</v>
      </c>
      <c r="T693" s="56">
        <v>0</v>
      </c>
    </row>
    <row r="694" spans="1:20" x14ac:dyDescent="0.2">
      <c r="A694" s="54" t="s">
        <v>42</v>
      </c>
      <c r="B694" s="54">
        <v>52</v>
      </c>
      <c r="C694" s="55" t="s">
        <v>45</v>
      </c>
      <c r="D694" s="54">
        <v>35410003053</v>
      </c>
      <c r="E694" s="54" t="s">
        <v>1367</v>
      </c>
      <c r="F694" s="55" t="s">
        <v>1368</v>
      </c>
      <c r="G694" s="56">
        <v>1</v>
      </c>
      <c r="H694" s="56">
        <v>1</v>
      </c>
      <c r="I694" s="56">
        <v>0</v>
      </c>
      <c r="J694" s="57" t="str">
        <f>Tableau1[[#This Row],[Code Article Laboratoire]]&amp;Tableau1[[#This Row],[Magasin]]</f>
        <v xml:space="preserve">200.3597Retour Attente Destruction    </v>
      </c>
      <c r="K694" s="56">
        <v>0</v>
      </c>
      <c r="L694" s="56">
        <v>0</v>
      </c>
      <c r="M694" s="56">
        <v>0</v>
      </c>
      <c r="N694" s="56">
        <v>0</v>
      </c>
      <c r="O694" s="56">
        <v>0</v>
      </c>
      <c r="P694" s="56">
        <v>0</v>
      </c>
      <c r="Q694" s="56">
        <v>0</v>
      </c>
      <c r="R694" s="56">
        <v>0</v>
      </c>
      <c r="S694" s="56">
        <v>0</v>
      </c>
      <c r="T694" s="56">
        <v>0</v>
      </c>
    </row>
    <row r="695" spans="1:20" x14ac:dyDescent="0.2">
      <c r="A695" s="54" t="s">
        <v>42</v>
      </c>
      <c r="B695" s="54">
        <v>41</v>
      </c>
      <c r="C695" s="55" t="s">
        <v>58</v>
      </c>
      <c r="D695" s="54">
        <v>35410003053</v>
      </c>
      <c r="E695" s="54" t="s">
        <v>1367</v>
      </c>
      <c r="F695" s="55" t="s">
        <v>1369</v>
      </c>
      <c r="G695" s="56">
        <v>4</v>
      </c>
      <c r="H695" s="56">
        <v>4</v>
      </c>
      <c r="I695" s="56">
        <v>0</v>
      </c>
      <c r="J695" s="57" t="str">
        <f>Tableau1[[#This Row],[Code Article Laboratoire]]&amp;Tableau1[[#This Row],[Magasin]]</f>
        <v xml:space="preserve">200.3597Quarantaine A Detruire        </v>
      </c>
      <c r="K695" s="56">
        <v>0</v>
      </c>
      <c r="L695" s="56">
        <v>0</v>
      </c>
      <c r="M695" s="56">
        <v>0</v>
      </c>
      <c r="N695" s="56">
        <v>0</v>
      </c>
      <c r="O695" s="56">
        <v>0</v>
      </c>
      <c r="P695" s="56">
        <v>0</v>
      </c>
      <c r="Q695" s="56">
        <v>0</v>
      </c>
      <c r="R695" s="56">
        <v>0</v>
      </c>
      <c r="S695" s="56">
        <v>0</v>
      </c>
      <c r="T695" s="56">
        <v>0</v>
      </c>
    </row>
    <row r="696" spans="1:20" x14ac:dyDescent="0.2">
      <c r="A696" s="54" t="s">
        <v>42</v>
      </c>
      <c r="B696" s="54">
        <v>0</v>
      </c>
      <c r="C696" s="55" t="s">
        <v>43</v>
      </c>
      <c r="D696" s="54">
        <v>35410005009</v>
      </c>
      <c r="E696" s="54" t="s">
        <v>465</v>
      </c>
      <c r="F696" s="55" t="s">
        <v>1370</v>
      </c>
      <c r="G696" s="56">
        <v>1</v>
      </c>
      <c r="H696" s="56">
        <v>1</v>
      </c>
      <c r="I696" s="56">
        <v>0</v>
      </c>
      <c r="J696" s="57" t="str">
        <f>Tableau1[[#This Row],[Code Article Laboratoire]]&amp;Tableau1[[#This Row],[Magasin]]</f>
        <v>200.4062Disponible</v>
      </c>
      <c r="K696" s="56">
        <v>0</v>
      </c>
      <c r="L696" s="56">
        <v>0</v>
      </c>
      <c r="M696" s="56">
        <v>0</v>
      </c>
      <c r="N696" s="56">
        <v>0</v>
      </c>
      <c r="O696" s="56">
        <v>0</v>
      </c>
      <c r="P696" s="56">
        <v>0</v>
      </c>
      <c r="Q696" s="56">
        <v>0</v>
      </c>
      <c r="R696" s="56">
        <v>0</v>
      </c>
      <c r="S696" s="56">
        <v>0</v>
      </c>
      <c r="T696" s="56">
        <v>0</v>
      </c>
    </row>
    <row r="697" spans="1:20" x14ac:dyDescent="0.2">
      <c r="A697" s="54" t="s">
        <v>42</v>
      </c>
      <c r="B697" s="54">
        <v>41</v>
      </c>
      <c r="C697" s="55" t="s">
        <v>58</v>
      </c>
      <c r="D697" s="54">
        <v>35410003061</v>
      </c>
      <c r="E697" s="54" t="s">
        <v>466</v>
      </c>
      <c r="F697" s="55" t="s">
        <v>1371</v>
      </c>
      <c r="G697" s="56">
        <v>46</v>
      </c>
      <c r="H697" s="56">
        <v>46</v>
      </c>
      <c r="I697" s="56">
        <v>0</v>
      </c>
      <c r="J697" s="57" t="str">
        <f>Tableau1[[#This Row],[Code Article Laboratoire]]&amp;Tableau1[[#This Row],[Magasin]]</f>
        <v xml:space="preserve">200.4802Quarantaine A Detruire        </v>
      </c>
      <c r="K697" s="56">
        <v>0</v>
      </c>
      <c r="L697" s="56">
        <v>0</v>
      </c>
      <c r="M697" s="56">
        <v>0</v>
      </c>
      <c r="N697" s="56">
        <v>0</v>
      </c>
      <c r="O697" s="56">
        <v>0</v>
      </c>
      <c r="P697" s="56">
        <v>0</v>
      </c>
      <c r="Q697" s="56">
        <v>0</v>
      </c>
      <c r="R697" s="56">
        <v>0</v>
      </c>
      <c r="S697" s="56">
        <v>0</v>
      </c>
      <c r="T697" s="56">
        <v>0</v>
      </c>
    </row>
    <row r="698" spans="1:20" x14ac:dyDescent="0.2">
      <c r="A698" s="54" t="s">
        <v>42</v>
      </c>
      <c r="B698" s="54">
        <v>0</v>
      </c>
      <c r="C698" s="55" t="s">
        <v>43</v>
      </c>
      <c r="D698" s="54">
        <v>35410003061</v>
      </c>
      <c r="E698" s="54" t="s">
        <v>466</v>
      </c>
      <c r="F698" s="55" t="s">
        <v>1372</v>
      </c>
      <c r="G698" s="56">
        <v>19</v>
      </c>
      <c r="H698" s="56">
        <v>19</v>
      </c>
      <c r="I698" s="56">
        <v>0</v>
      </c>
      <c r="J698" s="57" t="str">
        <f>Tableau1[[#This Row],[Code Article Laboratoire]]&amp;Tableau1[[#This Row],[Magasin]]</f>
        <v>200.4802Disponible</v>
      </c>
      <c r="K698" s="56">
        <v>0</v>
      </c>
      <c r="L698" s="56">
        <v>0</v>
      </c>
      <c r="M698" s="56">
        <v>0</v>
      </c>
      <c r="N698" s="56">
        <v>0</v>
      </c>
      <c r="O698" s="56">
        <v>0</v>
      </c>
      <c r="P698" s="56">
        <v>0</v>
      </c>
      <c r="Q698" s="56">
        <v>0</v>
      </c>
      <c r="R698" s="56">
        <v>0</v>
      </c>
      <c r="S698" s="56">
        <v>0</v>
      </c>
      <c r="T698" s="56">
        <v>0</v>
      </c>
    </row>
    <row r="699" spans="1:20" x14ac:dyDescent="0.2">
      <c r="A699" s="54" t="s">
        <v>42</v>
      </c>
      <c r="B699" s="54">
        <v>52</v>
      </c>
      <c r="C699" s="55" t="s">
        <v>45</v>
      </c>
      <c r="D699" s="54">
        <v>35410003079</v>
      </c>
      <c r="E699" s="54" t="s">
        <v>467</v>
      </c>
      <c r="F699" s="55" t="s">
        <v>1373</v>
      </c>
      <c r="G699" s="56">
        <v>3</v>
      </c>
      <c r="H699" s="56">
        <v>3</v>
      </c>
      <c r="I699" s="56">
        <v>0</v>
      </c>
      <c r="J699" s="57" t="str">
        <f>Tableau1[[#This Row],[Code Article Laboratoire]]&amp;Tableau1[[#This Row],[Magasin]]</f>
        <v xml:space="preserve">200.4962Retour Attente Destruction    </v>
      </c>
      <c r="K699" s="56">
        <v>0</v>
      </c>
      <c r="L699" s="56">
        <v>0</v>
      </c>
      <c r="M699" s="56">
        <v>0</v>
      </c>
      <c r="N699" s="56">
        <v>0</v>
      </c>
      <c r="O699" s="56">
        <v>0</v>
      </c>
      <c r="P699" s="56">
        <v>0</v>
      </c>
      <c r="Q699" s="56">
        <v>0</v>
      </c>
      <c r="R699" s="56">
        <v>0</v>
      </c>
      <c r="S699" s="56">
        <v>0</v>
      </c>
      <c r="T699" s="56">
        <v>0</v>
      </c>
    </row>
    <row r="700" spans="1:20" x14ac:dyDescent="0.2">
      <c r="A700" s="54" t="s">
        <v>42</v>
      </c>
      <c r="B700" s="54">
        <v>0</v>
      </c>
      <c r="C700" s="55" t="s">
        <v>43</v>
      </c>
      <c r="D700" s="54">
        <v>35410003079</v>
      </c>
      <c r="E700" s="54" t="s">
        <v>467</v>
      </c>
      <c r="F700" s="55" t="s">
        <v>1374</v>
      </c>
      <c r="G700" s="56">
        <v>6</v>
      </c>
      <c r="H700" s="56">
        <v>6</v>
      </c>
      <c r="I700" s="56">
        <v>0</v>
      </c>
      <c r="J700" s="57" t="str">
        <f>Tableau1[[#This Row],[Code Article Laboratoire]]&amp;Tableau1[[#This Row],[Magasin]]</f>
        <v>200.4962Disponible</v>
      </c>
      <c r="K700" s="56">
        <v>0</v>
      </c>
      <c r="L700" s="56">
        <v>0</v>
      </c>
      <c r="M700" s="56">
        <v>0</v>
      </c>
      <c r="N700" s="56">
        <v>0</v>
      </c>
      <c r="O700" s="56">
        <v>0</v>
      </c>
      <c r="P700" s="56">
        <v>0</v>
      </c>
      <c r="Q700" s="56">
        <v>0</v>
      </c>
      <c r="R700" s="56">
        <v>0</v>
      </c>
      <c r="S700" s="56">
        <v>0</v>
      </c>
      <c r="T700" s="56">
        <v>0</v>
      </c>
    </row>
    <row r="701" spans="1:20" x14ac:dyDescent="0.2">
      <c r="A701" s="54" t="s">
        <v>42</v>
      </c>
      <c r="B701" s="54">
        <v>0</v>
      </c>
      <c r="C701" s="55" t="s">
        <v>43</v>
      </c>
      <c r="D701" s="54">
        <v>35410003160</v>
      </c>
      <c r="E701" s="54" t="s">
        <v>3</v>
      </c>
      <c r="F701" s="55" t="s">
        <v>1375</v>
      </c>
      <c r="G701" s="56">
        <v>15</v>
      </c>
      <c r="H701" s="56">
        <v>26</v>
      </c>
      <c r="I701" s="56">
        <v>0</v>
      </c>
      <c r="J701" s="57" t="str">
        <f>Tableau1[[#This Row],[Code Article Laboratoire]]&amp;Tableau1[[#This Row],[Magasin]]</f>
        <v>600.0387Disponible</v>
      </c>
      <c r="K701" s="56">
        <v>0</v>
      </c>
      <c r="L701" s="56">
        <v>0</v>
      </c>
      <c r="M701" s="56">
        <v>2</v>
      </c>
      <c r="N701" s="56">
        <v>9</v>
      </c>
      <c r="O701" s="56">
        <v>0</v>
      </c>
      <c r="P701" s="56">
        <v>0</v>
      </c>
      <c r="Q701" s="56">
        <v>0</v>
      </c>
      <c r="R701" s="56">
        <v>0</v>
      </c>
      <c r="S701" s="56">
        <v>0</v>
      </c>
      <c r="T701" s="56">
        <v>0</v>
      </c>
    </row>
    <row r="702" spans="1:20" x14ac:dyDescent="0.2">
      <c r="A702" s="54" t="s">
        <v>42</v>
      </c>
      <c r="B702" s="54">
        <v>99</v>
      </c>
      <c r="C702" s="55" t="s">
        <v>732</v>
      </c>
      <c r="D702" s="54">
        <v>35410003186</v>
      </c>
      <c r="E702" s="54" t="s">
        <v>468</v>
      </c>
      <c r="F702" s="55" t="s">
        <v>1376</v>
      </c>
      <c r="G702" s="56">
        <v>0</v>
      </c>
      <c r="H702" s="56">
        <v>0</v>
      </c>
      <c r="I702" s="56">
        <v>0</v>
      </c>
      <c r="J702" s="57" t="str">
        <f>Tableau1[[#This Row],[Code Article Laboratoire]]&amp;Tableau1[[#This Row],[Magasin]]</f>
        <v xml:space="preserve">600.0816Stock Non Range               </v>
      </c>
      <c r="K702" s="56">
        <v>0</v>
      </c>
      <c r="L702" s="56">
        <v>0</v>
      </c>
      <c r="M702" s="56">
        <v>0</v>
      </c>
      <c r="N702" s="56">
        <v>0</v>
      </c>
      <c r="O702" s="56">
        <v>0</v>
      </c>
      <c r="P702" s="56">
        <v>0</v>
      </c>
      <c r="Q702" s="56">
        <v>0</v>
      </c>
      <c r="R702" s="56">
        <v>2</v>
      </c>
      <c r="S702" s="56">
        <v>1</v>
      </c>
      <c r="T702" s="56">
        <v>-1</v>
      </c>
    </row>
    <row r="703" spans="1:20" x14ac:dyDescent="0.2">
      <c r="A703" s="54" t="s">
        <v>42</v>
      </c>
      <c r="B703" s="54">
        <v>0</v>
      </c>
      <c r="C703" s="55" t="s">
        <v>43</v>
      </c>
      <c r="D703" s="54">
        <v>35410003186</v>
      </c>
      <c r="E703" s="54" t="s">
        <v>468</v>
      </c>
      <c r="F703" s="55" t="s">
        <v>1377</v>
      </c>
      <c r="G703" s="56">
        <v>884</v>
      </c>
      <c r="H703" s="56">
        <v>1265</v>
      </c>
      <c r="I703" s="56">
        <v>0</v>
      </c>
      <c r="J703" s="57" t="str">
        <f>Tableau1[[#This Row],[Code Article Laboratoire]]&amp;Tableau1[[#This Row],[Magasin]]</f>
        <v>600.0816Disponible</v>
      </c>
      <c r="K703" s="56">
        <v>0</v>
      </c>
      <c r="L703" s="56">
        <v>1</v>
      </c>
      <c r="M703" s="56">
        <v>381</v>
      </c>
      <c r="N703" s="56">
        <v>0</v>
      </c>
      <c r="O703" s="56">
        <v>0</v>
      </c>
      <c r="P703" s="56">
        <v>0</v>
      </c>
      <c r="Q703" s="56">
        <v>0</v>
      </c>
      <c r="R703" s="56">
        <v>1</v>
      </c>
      <c r="S703" s="56">
        <v>2</v>
      </c>
      <c r="T703" s="56">
        <v>0</v>
      </c>
    </row>
    <row r="704" spans="1:20" x14ac:dyDescent="0.2">
      <c r="A704" s="54" t="s">
        <v>42</v>
      </c>
      <c r="B704" s="54">
        <v>52</v>
      </c>
      <c r="C704" s="55" t="s">
        <v>45</v>
      </c>
      <c r="D704" s="54">
        <v>35410003194</v>
      </c>
      <c r="E704" s="54" t="s">
        <v>469</v>
      </c>
      <c r="F704" s="55" t="s">
        <v>1378</v>
      </c>
      <c r="G704" s="56">
        <v>1</v>
      </c>
      <c r="H704" s="56">
        <v>1</v>
      </c>
      <c r="I704" s="56">
        <v>0</v>
      </c>
      <c r="J704" s="57" t="str">
        <f>Tableau1[[#This Row],[Code Article Laboratoire]]&amp;Tableau1[[#This Row],[Magasin]]</f>
        <v xml:space="preserve">600.0832Retour Attente Destruction    </v>
      </c>
      <c r="K704" s="56">
        <v>0</v>
      </c>
      <c r="L704" s="56">
        <v>0</v>
      </c>
      <c r="M704" s="56">
        <v>0</v>
      </c>
      <c r="N704" s="56">
        <v>0</v>
      </c>
      <c r="O704" s="56">
        <v>0</v>
      </c>
      <c r="P704" s="56">
        <v>0</v>
      </c>
      <c r="Q704" s="56">
        <v>0</v>
      </c>
      <c r="R704" s="56">
        <v>0</v>
      </c>
      <c r="S704" s="56">
        <v>0</v>
      </c>
      <c r="T704" s="56">
        <v>0</v>
      </c>
    </row>
    <row r="705" spans="1:20" x14ac:dyDescent="0.2">
      <c r="A705" s="54" t="s">
        <v>42</v>
      </c>
      <c r="B705" s="54">
        <v>0</v>
      </c>
      <c r="C705" s="55" t="s">
        <v>43</v>
      </c>
      <c r="D705" s="54">
        <v>35410003194</v>
      </c>
      <c r="E705" s="54" t="s">
        <v>469</v>
      </c>
      <c r="F705" s="55" t="s">
        <v>1379</v>
      </c>
      <c r="G705" s="56">
        <v>28</v>
      </c>
      <c r="H705" s="56">
        <v>46</v>
      </c>
      <c r="I705" s="56">
        <v>0</v>
      </c>
      <c r="J705" s="57" t="str">
        <f>Tableau1[[#This Row],[Code Article Laboratoire]]&amp;Tableau1[[#This Row],[Magasin]]</f>
        <v>600.0832Disponible</v>
      </c>
      <c r="K705" s="56">
        <v>0</v>
      </c>
      <c r="L705" s="56">
        <v>0</v>
      </c>
      <c r="M705" s="56">
        <v>18</v>
      </c>
      <c r="N705" s="56">
        <v>0</v>
      </c>
      <c r="O705" s="56">
        <v>0</v>
      </c>
      <c r="P705" s="56">
        <v>0</v>
      </c>
      <c r="Q705" s="56">
        <v>0</v>
      </c>
      <c r="R705" s="56">
        <v>0</v>
      </c>
      <c r="S705" s="56">
        <v>0</v>
      </c>
      <c r="T705" s="56">
        <v>0</v>
      </c>
    </row>
    <row r="706" spans="1:20" x14ac:dyDescent="0.2">
      <c r="A706" s="54" t="s">
        <v>42</v>
      </c>
      <c r="B706" s="54">
        <v>0</v>
      </c>
      <c r="C706" s="55" t="s">
        <v>43</v>
      </c>
      <c r="D706" s="54">
        <v>35410004853</v>
      </c>
      <c r="E706" s="54" t="s">
        <v>470</v>
      </c>
      <c r="F706" s="55" t="s">
        <v>1380</v>
      </c>
      <c r="G706" s="56">
        <v>5</v>
      </c>
      <c r="H706" s="56">
        <v>5</v>
      </c>
      <c r="I706" s="56">
        <v>0</v>
      </c>
      <c r="J706" s="57" t="str">
        <f>Tableau1[[#This Row],[Code Article Laboratoire]]&amp;Tableau1[[#This Row],[Magasin]]</f>
        <v>600.0860Disponible</v>
      </c>
      <c r="K706" s="56">
        <v>0</v>
      </c>
      <c r="L706" s="56">
        <v>0</v>
      </c>
      <c r="M706" s="56">
        <v>0</v>
      </c>
      <c r="N706" s="56">
        <v>0</v>
      </c>
      <c r="O706" s="56">
        <v>0</v>
      </c>
      <c r="P706" s="56">
        <v>0</v>
      </c>
      <c r="Q706" s="56">
        <v>0</v>
      </c>
      <c r="R706" s="56">
        <v>0</v>
      </c>
      <c r="S706" s="56">
        <v>0</v>
      </c>
      <c r="T706" s="56">
        <v>0</v>
      </c>
    </row>
    <row r="707" spans="1:20" x14ac:dyDescent="0.2">
      <c r="A707" s="54" t="s">
        <v>42</v>
      </c>
      <c r="B707" s="54">
        <v>0</v>
      </c>
      <c r="C707" s="55" t="s">
        <v>43</v>
      </c>
      <c r="D707" s="54">
        <v>35410003202</v>
      </c>
      <c r="E707" s="54" t="s">
        <v>471</v>
      </c>
      <c r="F707" s="55" t="s">
        <v>1381</v>
      </c>
      <c r="G707" s="56">
        <v>13</v>
      </c>
      <c r="H707" s="56">
        <v>16</v>
      </c>
      <c r="I707" s="56">
        <v>0</v>
      </c>
      <c r="J707" s="57" t="str">
        <f>Tableau1[[#This Row],[Code Article Laboratoire]]&amp;Tableau1[[#This Row],[Magasin]]</f>
        <v>600.0861Disponible</v>
      </c>
      <c r="K707" s="56">
        <v>0</v>
      </c>
      <c r="L707" s="56">
        <v>0</v>
      </c>
      <c r="M707" s="56">
        <v>3</v>
      </c>
      <c r="N707" s="56">
        <v>0</v>
      </c>
      <c r="O707" s="56">
        <v>0</v>
      </c>
      <c r="P707" s="56">
        <v>0</v>
      </c>
      <c r="Q707" s="56">
        <v>0</v>
      </c>
      <c r="R707" s="56">
        <v>0</v>
      </c>
      <c r="S707" s="56">
        <v>0</v>
      </c>
      <c r="T707" s="56">
        <v>0</v>
      </c>
    </row>
    <row r="708" spans="1:20" x14ac:dyDescent="0.2">
      <c r="A708" s="54" t="s">
        <v>42</v>
      </c>
      <c r="B708" s="54">
        <v>0</v>
      </c>
      <c r="C708" s="55" t="s">
        <v>43</v>
      </c>
      <c r="D708" s="54">
        <v>35410006288</v>
      </c>
      <c r="E708" s="54" t="s">
        <v>472</v>
      </c>
      <c r="F708" s="55" t="s">
        <v>1382</v>
      </c>
      <c r="G708" s="56">
        <v>4</v>
      </c>
      <c r="H708" s="56">
        <v>4</v>
      </c>
      <c r="I708" s="56">
        <v>0</v>
      </c>
      <c r="J708" s="57" t="str">
        <f>Tableau1[[#This Row],[Code Article Laboratoire]]&amp;Tableau1[[#This Row],[Magasin]]</f>
        <v>600.0862Disponible</v>
      </c>
      <c r="K708" s="56">
        <v>0</v>
      </c>
      <c r="L708" s="56">
        <v>0</v>
      </c>
      <c r="M708" s="56">
        <v>0</v>
      </c>
      <c r="N708" s="56">
        <v>0</v>
      </c>
      <c r="O708" s="56">
        <v>0</v>
      </c>
      <c r="P708" s="56">
        <v>0</v>
      </c>
      <c r="Q708" s="56">
        <v>0</v>
      </c>
      <c r="R708" s="56">
        <v>0</v>
      </c>
      <c r="S708" s="56">
        <v>0</v>
      </c>
      <c r="T708" s="56">
        <v>0</v>
      </c>
    </row>
    <row r="709" spans="1:20" x14ac:dyDescent="0.2">
      <c r="A709" s="54" t="s">
        <v>42</v>
      </c>
      <c r="B709" s="54">
        <v>0</v>
      </c>
      <c r="C709" s="55" t="s">
        <v>43</v>
      </c>
      <c r="D709" s="54">
        <v>35410003210</v>
      </c>
      <c r="E709" s="54" t="s">
        <v>473</v>
      </c>
      <c r="F709" s="55" t="s">
        <v>1383</v>
      </c>
      <c r="G709" s="56">
        <v>51</v>
      </c>
      <c r="H709" s="56">
        <v>126</v>
      </c>
      <c r="I709" s="56">
        <v>0</v>
      </c>
      <c r="J709" s="57" t="str">
        <f>Tableau1[[#This Row],[Code Article Laboratoire]]&amp;Tableau1[[#This Row],[Magasin]]</f>
        <v>600.0863Disponible</v>
      </c>
      <c r="K709" s="56">
        <v>0</v>
      </c>
      <c r="L709" s="56">
        <v>0</v>
      </c>
      <c r="M709" s="56">
        <v>75</v>
      </c>
      <c r="N709" s="56">
        <v>0</v>
      </c>
      <c r="O709" s="56">
        <v>0</v>
      </c>
      <c r="P709" s="56">
        <v>0</v>
      </c>
      <c r="Q709" s="56">
        <v>0</v>
      </c>
      <c r="R709" s="56">
        <v>0</v>
      </c>
      <c r="S709" s="56">
        <v>0</v>
      </c>
      <c r="T709" s="56">
        <v>0</v>
      </c>
    </row>
    <row r="710" spans="1:20" x14ac:dyDescent="0.2">
      <c r="A710" s="54" t="s">
        <v>42</v>
      </c>
      <c r="B710" s="54">
        <v>0</v>
      </c>
      <c r="C710" s="55" t="s">
        <v>43</v>
      </c>
      <c r="D710" s="54">
        <v>35410003228</v>
      </c>
      <c r="E710" s="54" t="s">
        <v>474</v>
      </c>
      <c r="F710" s="55" t="s">
        <v>1384</v>
      </c>
      <c r="G710" s="56">
        <v>3</v>
      </c>
      <c r="H710" s="56">
        <v>3</v>
      </c>
      <c r="I710" s="56">
        <v>0</v>
      </c>
      <c r="J710" s="57" t="str">
        <f>Tableau1[[#This Row],[Code Article Laboratoire]]&amp;Tableau1[[#This Row],[Magasin]]</f>
        <v>600.0864Disponible</v>
      </c>
      <c r="K710" s="56">
        <v>0</v>
      </c>
      <c r="L710" s="56">
        <v>0</v>
      </c>
      <c r="M710" s="56">
        <v>0</v>
      </c>
      <c r="N710" s="56">
        <v>0</v>
      </c>
      <c r="O710" s="56">
        <v>0</v>
      </c>
      <c r="P710" s="56">
        <v>0</v>
      </c>
      <c r="Q710" s="56">
        <v>0</v>
      </c>
      <c r="R710" s="56">
        <v>0</v>
      </c>
      <c r="S710" s="56">
        <v>0</v>
      </c>
      <c r="T710" s="56">
        <v>0</v>
      </c>
    </row>
    <row r="711" spans="1:20" x14ac:dyDescent="0.2">
      <c r="A711" s="54" t="s">
        <v>42</v>
      </c>
      <c r="B711" s="54">
        <v>99</v>
      </c>
      <c r="C711" s="55" t="s">
        <v>732</v>
      </c>
      <c r="D711" s="54">
        <v>35410004036</v>
      </c>
      <c r="E711" s="54" t="s">
        <v>1</v>
      </c>
      <c r="F711" s="55" t="s">
        <v>1385</v>
      </c>
      <c r="G711" s="56">
        <v>12</v>
      </c>
      <c r="H711" s="56">
        <v>9</v>
      </c>
      <c r="I711" s="56">
        <v>0</v>
      </c>
      <c r="J711" s="57" t="str">
        <f>Tableau1[[#This Row],[Code Article Laboratoire]]&amp;Tableau1[[#This Row],[Magasin]]</f>
        <v xml:space="preserve">600.0973Stock Non Range               </v>
      </c>
      <c r="K711" s="56">
        <v>0</v>
      </c>
      <c r="L711" s="56">
        <v>0</v>
      </c>
      <c r="M711" s="56">
        <v>0</v>
      </c>
      <c r="N711" s="56">
        <v>0</v>
      </c>
      <c r="O711" s="56">
        <v>0</v>
      </c>
      <c r="P711" s="56">
        <v>0</v>
      </c>
      <c r="Q711" s="56">
        <v>0</v>
      </c>
      <c r="R711" s="56">
        <v>3</v>
      </c>
      <c r="S711" s="56">
        <v>0</v>
      </c>
      <c r="T711" s="56">
        <v>0</v>
      </c>
    </row>
    <row r="712" spans="1:20" x14ac:dyDescent="0.2">
      <c r="A712" s="54" t="s">
        <v>42</v>
      </c>
      <c r="B712" s="54">
        <v>52</v>
      </c>
      <c r="C712" s="55" t="s">
        <v>45</v>
      </c>
      <c r="D712" s="54">
        <v>35410004036</v>
      </c>
      <c r="E712" s="54" t="s">
        <v>1</v>
      </c>
      <c r="F712" s="55" t="s">
        <v>1386</v>
      </c>
      <c r="G712" s="56">
        <v>1</v>
      </c>
      <c r="H712" s="56">
        <v>1</v>
      </c>
      <c r="I712" s="56">
        <v>0</v>
      </c>
      <c r="J712" s="57" t="str">
        <f>Tableau1[[#This Row],[Code Article Laboratoire]]&amp;Tableau1[[#This Row],[Magasin]]</f>
        <v xml:space="preserve">600.0973Retour Attente Destruction    </v>
      </c>
      <c r="K712" s="56">
        <v>0</v>
      </c>
      <c r="L712" s="56">
        <v>0</v>
      </c>
      <c r="M712" s="56">
        <v>0</v>
      </c>
      <c r="N712" s="56">
        <v>0</v>
      </c>
      <c r="O712" s="56">
        <v>0</v>
      </c>
      <c r="P712" s="56">
        <v>0</v>
      </c>
      <c r="Q712" s="56">
        <v>0</v>
      </c>
      <c r="R712" s="56">
        <v>0</v>
      </c>
      <c r="S712" s="56">
        <v>0</v>
      </c>
      <c r="T712" s="56">
        <v>0</v>
      </c>
    </row>
    <row r="713" spans="1:20" x14ac:dyDescent="0.2">
      <c r="A713" s="54" t="s">
        <v>42</v>
      </c>
      <c r="B713" s="54">
        <v>0</v>
      </c>
      <c r="C713" s="55" t="s">
        <v>43</v>
      </c>
      <c r="D713" s="54">
        <v>35410004036</v>
      </c>
      <c r="E713" s="54" t="s">
        <v>1</v>
      </c>
      <c r="F713" s="55" t="s">
        <v>1387</v>
      </c>
      <c r="G713" s="56">
        <v>778</v>
      </c>
      <c r="H713" s="56">
        <v>960</v>
      </c>
      <c r="I713" s="56">
        <v>0</v>
      </c>
      <c r="J713" s="57" t="str">
        <f>Tableau1[[#This Row],[Code Article Laboratoire]]&amp;Tableau1[[#This Row],[Magasin]]</f>
        <v>600.0973Disponible</v>
      </c>
      <c r="K713" s="56">
        <v>0</v>
      </c>
      <c r="L713" s="56">
        <v>3</v>
      </c>
      <c r="M713" s="56">
        <v>182</v>
      </c>
      <c r="N713" s="56">
        <v>0</v>
      </c>
      <c r="O713" s="56">
        <v>0</v>
      </c>
      <c r="P713" s="56">
        <v>0</v>
      </c>
      <c r="Q713" s="56">
        <v>0</v>
      </c>
      <c r="R713" s="56">
        <v>0</v>
      </c>
      <c r="S713" s="56">
        <v>3</v>
      </c>
      <c r="T713" s="56">
        <v>0</v>
      </c>
    </row>
    <row r="714" spans="1:20" x14ac:dyDescent="0.2">
      <c r="A714" s="54" t="s">
        <v>42</v>
      </c>
      <c r="B714" s="54">
        <v>52</v>
      </c>
      <c r="C714" s="55" t="s">
        <v>45</v>
      </c>
      <c r="D714" s="54">
        <v>35410003251</v>
      </c>
      <c r="E714" s="54" t="s">
        <v>475</v>
      </c>
      <c r="F714" s="55" t="s">
        <v>1388</v>
      </c>
      <c r="G714" s="56">
        <v>4</v>
      </c>
      <c r="H714" s="56">
        <v>4</v>
      </c>
      <c r="I714" s="56">
        <v>0</v>
      </c>
      <c r="J714" s="57" t="str">
        <f>Tableau1[[#This Row],[Code Article Laboratoire]]&amp;Tableau1[[#This Row],[Magasin]]</f>
        <v xml:space="preserve">800.0217Retour Attente Destruction    </v>
      </c>
      <c r="K714" s="56">
        <v>0</v>
      </c>
      <c r="L714" s="56">
        <v>0</v>
      </c>
      <c r="M714" s="56">
        <v>0</v>
      </c>
      <c r="N714" s="56">
        <v>0</v>
      </c>
      <c r="O714" s="56">
        <v>0</v>
      </c>
      <c r="P714" s="56">
        <v>0</v>
      </c>
      <c r="Q714" s="56">
        <v>0</v>
      </c>
      <c r="R714" s="56">
        <v>0</v>
      </c>
      <c r="S714" s="56">
        <v>0</v>
      </c>
      <c r="T714" s="56">
        <v>0</v>
      </c>
    </row>
    <row r="715" spans="1:20" x14ac:dyDescent="0.2">
      <c r="A715" s="54" t="s">
        <v>42</v>
      </c>
      <c r="B715" s="54">
        <v>41</v>
      </c>
      <c r="C715" s="55" t="s">
        <v>58</v>
      </c>
      <c r="D715" s="54">
        <v>35410003251</v>
      </c>
      <c r="E715" s="54" t="s">
        <v>475</v>
      </c>
      <c r="F715" s="55" t="s">
        <v>1389</v>
      </c>
      <c r="G715" s="56">
        <v>8</v>
      </c>
      <c r="H715" s="56">
        <v>8</v>
      </c>
      <c r="I715" s="56">
        <v>0</v>
      </c>
      <c r="J715" s="57" t="str">
        <f>Tableau1[[#This Row],[Code Article Laboratoire]]&amp;Tableau1[[#This Row],[Magasin]]</f>
        <v xml:space="preserve">800.0217Quarantaine A Detruire        </v>
      </c>
      <c r="K715" s="56">
        <v>0</v>
      </c>
      <c r="L715" s="56">
        <v>0</v>
      </c>
      <c r="M715" s="56">
        <v>0</v>
      </c>
      <c r="N715" s="56">
        <v>0</v>
      </c>
      <c r="O715" s="56">
        <v>0</v>
      </c>
      <c r="P715" s="56">
        <v>0</v>
      </c>
      <c r="Q715" s="56">
        <v>0</v>
      </c>
      <c r="R715" s="56">
        <v>0</v>
      </c>
      <c r="S715" s="56">
        <v>0</v>
      </c>
      <c r="T715" s="56">
        <v>0</v>
      </c>
    </row>
    <row r="716" spans="1:20" x14ac:dyDescent="0.2">
      <c r="A716" s="54" t="s">
        <v>42</v>
      </c>
      <c r="B716" s="54">
        <v>0</v>
      </c>
      <c r="C716" s="55" t="s">
        <v>43</v>
      </c>
      <c r="D716" s="54">
        <v>35410003251</v>
      </c>
      <c r="E716" s="54" t="s">
        <v>475</v>
      </c>
      <c r="F716" s="55" t="s">
        <v>1390</v>
      </c>
      <c r="G716" s="56">
        <v>6</v>
      </c>
      <c r="H716" s="56">
        <v>6</v>
      </c>
      <c r="I716" s="56">
        <v>0</v>
      </c>
      <c r="J716" s="57" t="str">
        <f>Tableau1[[#This Row],[Code Article Laboratoire]]&amp;Tableau1[[#This Row],[Magasin]]</f>
        <v>800.0217Disponible</v>
      </c>
      <c r="K716" s="56">
        <v>0</v>
      </c>
      <c r="L716" s="56">
        <v>0</v>
      </c>
      <c r="M716" s="56">
        <v>0</v>
      </c>
      <c r="N716" s="56">
        <v>0</v>
      </c>
      <c r="O716" s="56">
        <v>0</v>
      </c>
      <c r="P716" s="56">
        <v>0</v>
      </c>
      <c r="Q716" s="56">
        <v>0</v>
      </c>
      <c r="R716" s="56">
        <v>0</v>
      </c>
      <c r="S716" s="56">
        <v>0</v>
      </c>
      <c r="T716" s="56">
        <v>0</v>
      </c>
    </row>
    <row r="717" spans="1:20" x14ac:dyDescent="0.2">
      <c r="A717" s="54" t="s">
        <v>42</v>
      </c>
      <c r="B717" s="54">
        <v>52</v>
      </c>
      <c r="C717" s="55" t="s">
        <v>45</v>
      </c>
      <c r="D717" s="54">
        <v>35410003277</v>
      </c>
      <c r="E717" s="54" t="s">
        <v>1391</v>
      </c>
      <c r="F717" s="55" t="s">
        <v>1392</v>
      </c>
      <c r="G717" s="56">
        <v>45</v>
      </c>
      <c r="H717" s="56">
        <v>45</v>
      </c>
      <c r="I717" s="56">
        <v>0</v>
      </c>
      <c r="J717" s="57" t="str">
        <f>Tableau1[[#This Row],[Code Article Laboratoire]]&amp;Tableau1[[#This Row],[Magasin]]</f>
        <v xml:space="preserve">800.0386Retour Attente Destruction    </v>
      </c>
      <c r="K717" s="56">
        <v>0</v>
      </c>
      <c r="L717" s="56">
        <v>0</v>
      </c>
      <c r="M717" s="56">
        <v>0</v>
      </c>
      <c r="N717" s="56">
        <v>0</v>
      </c>
      <c r="O717" s="56">
        <v>0</v>
      </c>
      <c r="P717" s="56">
        <v>0</v>
      </c>
      <c r="Q717" s="56">
        <v>0</v>
      </c>
      <c r="R717" s="56">
        <v>0</v>
      </c>
      <c r="S717" s="56">
        <v>0</v>
      </c>
      <c r="T717" s="56">
        <v>0</v>
      </c>
    </row>
    <row r="718" spans="1:20" x14ac:dyDescent="0.2">
      <c r="A718" s="54" t="s">
        <v>42</v>
      </c>
      <c r="B718" s="54">
        <v>42</v>
      </c>
      <c r="C718" s="55" t="s">
        <v>60</v>
      </c>
      <c r="D718" s="54">
        <v>35410003277</v>
      </c>
      <c r="E718" s="54" t="s">
        <v>1391</v>
      </c>
      <c r="F718" s="55" t="s">
        <v>1393</v>
      </c>
      <c r="G718" s="56">
        <v>17</v>
      </c>
      <c r="H718" s="56">
        <v>17</v>
      </c>
      <c r="I718" s="56">
        <v>0</v>
      </c>
      <c r="J718" s="57" t="str">
        <f>Tableau1[[#This Row],[Code Article Laboratoire]]&amp;Tableau1[[#This Row],[Magasin]]</f>
        <v xml:space="preserve">800.0386Perime                        </v>
      </c>
      <c r="K718" s="56">
        <v>0</v>
      </c>
      <c r="L718" s="56">
        <v>0</v>
      </c>
      <c r="M718" s="56">
        <v>0</v>
      </c>
      <c r="N718" s="56">
        <v>0</v>
      </c>
      <c r="O718" s="56">
        <v>0</v>
      </c>
      <c r="P718" s="56">
        <v>0</v>
      </c>
      <c r="Q718" s="56">
        <v>0</v>
      </c>
      <c r="R718" s="56">
        <v>0</v>
      </c>
      <c r="S718" s="56">
        <v>0</v>
      </c>
      <c r="T718" s="56">
        <v>0</v>
      </c>
    </row>
    <row r="719" spans="1:20" x14ac:dyDescent="0.2">
      <c r="A719" s="54" t="s">
        <v>42</v>
      </c>
      <c r="B719" s="54">
        <v>52</v>
      </c>
      <c r="C719" s="55" t="s">
        <v>45</v>
      </c>
      <c r="D719" s="54">
        <v>35410003285</v>
      </c>
      <c r="E719" s="54" t="s">
        <v>1394</v>
      </c>
      <c r="F719" s="55" t="s">
        <v>1395</v>
      </c>
      <c r="G719" s="56">
        <v>177</v>
      </c>
      <c r="H719" s="56">
        <v>177</v>
      </c>
      <c r="I719" s="56">
        <v>0</v>
      </c>
      <c r="J719" s="57" t="str">
        <f>Tableau1[[#This Row],[Code Article Laboratoire]]&amp;Tableau1[[#This Row],[Magasin]]</f>
        <v xml:space="preserve">800.0391Retour Attente Destruction    </v>
      </c>
      <c r="K719" s="56">
        <v>0</v>
      </c>
      <c r="L719" s="56">
        <v>0</v>
      </c>
      <c r="M719" s="56">
        <v>0</v>
      </c>
      <c r="N719" s="56">
        <v>0</v>
      </c>
      <c r="O719" s="56">
        <v>0</v>
      </c>
      <c r="P719" s="56">
        <v>0</v>
      </c>
      <c r="Q719" s="56">
        <v>0</v>
      </c>
      <c r="R719" s="56">
        <v>0</v>
      </c>
      <c r="S719" s="56">
        <v>0</v>
      </c>
      <c r="T719" s="56">
        <v>0</v>
      </c>
    </row>
    <row r="720" spans="1:20" x14ac:dyDescent="0.2">
      <c r="A720" s="54" t="s">
        <v>42</v>
      </c>
      <c r="B720" s="54">
        <v>42</v>
      </c>
      <c r="C720" s="55" t="s">
        <v>60</v>
      </c>
      <c r="D720" s="54">
        <v>35410003285</v>
      </c>
      <c r="E720" s="54" t="s">
        <v>1394</v>
      </c>
      <c r="F720" s="55" t="s">
        <v>1396</v>
      </c>
      <c r="G720" s="56">
        <v>1</v>
      </c>
      <c r="H720" s="56">
        <v>1</v>
      </c>
      <c r="I720" s="56">
        <v>0</v>
      </c>
      <c r="J720" s="57" t="str">
        <f>Tableau1[[#This Row],[Code Article Laboratoire]]&amp;Tableau1[[#This Row],[Magasin]]</f>
        <v xml:space="preserve">800.0391Perime                        </v>
      </c>
      <c r="K720" s="56">
        <v>0</v>
      </c>
      <c r="L720" s="56">
        <v>0</v>
      </c>
      <c r="M720" s="56">
        <v>0</v>
      </c>
      <c r="N720" s="56">
        <v>0</v>
      </c>
      <c r="O720" s="56">
        <v>0</v>
      </c>
      <c r="P720" s="56">
        <v>0</v>
      </c>
      <c r="Q720" s="56">
        <v>0</v>
      </c>
      <c r="R720" s="56">
        <v>0</v>
      </c>
      <c r="S720" s="56">
        <v>0</v>
      </c>
      <c r="T720" s="56">
        <v>0</v>
      </c>
    </row>
    <row r="721" spans="1:20" x14ac:dyDescent="0.2">
      <c r="A721" s="54" t="s">
        <v>42</v>
      </c>
      <c r="B721" s="54">
        <v>52</v>
      </c>
      <c r="C721" s="55" t="s">
        <v>45</v>
      </c>
      <c r="D721" s="54">
        <v>35410003293</v>
      </c>
      <c r="E721" s="54" t="s">
        <v>476</v>
      </c>
      <c r="F721" s="55" t="s">
        <v>1397</v>
      </c>
      <c r="G721" s="56">
        <v>11</v>
      </c>
      <c r="H721" s="56">
        <v>11</v>
      </c>
      <c r="I721" s="56">
        <v>0</v>
      </c>
      <c r="J721" s="57" t="str">
        <f>Tableau1[[#This Row],[Code Article Laboratoire]]&amp;Tableau1[[#This Row],[Magasin]]</f>
        <v xml:space="preserve">800.0399Retour Attente Destruction    </v>
      </c>
      <c r="K721" s="56">
        <v>0</v>
      </c>
      <c r="L721" s="56">
        <v>0</v>
      </c>
      <c r="M721" s="56">
        <v>0</v>
      </c>
      <c r="N721" s="56">
        <v>0</v>
      </c>
      <c r="O721" s="56">
        <v>0</v>
      </c>
      <c r="P721" s="56">
        <v>0</v>
      </c>
      <c r="Q721" s="56">
        <v>0</v>
      </c>
      <c r="R721" s="56">
        <v>0</v>
      </c>
      <c r="S721" s="56">
        <v>0</v>
      </c>
      <c r="T721" s="56">
        <v>0</v>
      </c>
    </row>
    <row r="722" spans="1:20" x14ac:dyDescent="0.2">
      <c r="A722" s="54" t="s">
        <v>42</v>
      </c>
      <c r="B722" s="54">
        <v>42</v>
      </c>
      <c r="C722" s="55" t="s">
        <v>60</v>
      </c>
      <c r="D722" s="54">
        <v>35410003293</v>
      </c>
      <c r="E722" s="54" t="s">
        <v>476</v>
      </c>
      <c r="F722" s="55" t="s">
        <v>1398</v>
      </c>
      <c r="G722" s="56">
        <v>3</v>
      </c>
      <c r="H722" s="56">
        <v>3</v>
      </c>
      <c r="I722" s="56">
        <v>0</v>
      </c>
      <c r="J722" s="57" t="str">
        <f>Tableau1[[#This Row],[Code Article Laboratoire]]&amp;Tableau1[[#This Row],[Magasin]]</f>
        <v xml:space="preserve">800.0399Perime                        </v>
      </c>
      <c r="K722" s="56">
        <v>0</v>
      </c>
      <c r="L722" s="56">
        <v>0</v>
      </c>
      <c r="M722" s="56">
        <v>0</v>
      </c>
      <c r="N722" s="56">
        <v>0</v>
      </c>
      <c r="O722" s="56">
        <v>0</v>
      </c>
      <c r="P722" s="56">
        <v>0</v>
      </c>
      <c r="Q722" s="56">
        <v>0</v>
      </c>
      <c r="R722" s="56">
        <v>0</v>
      </c>
      <c r="S722" s="56">
        <v>0</v>
      </c>
      <c r="T722" s="56">
        <v>0</v>
      </c>
    </row>
    <row r="723" spans="1:20" x14ac:dyDescent="0.2">
      <c r="A723" s="54" t="s">
        <v>42</v>
      </c>
      <c r="B723" s="54">
        <v>0</v>
      </c>
      <c r="C723" s="55" t="s">
        <v>43</v>
      </c>
      <c r="D723" s="54">
        <v>35410003293</v>
      </c>
      <c r="E723" s="54" t="s">
        <v>476</v>
      </c>
      <c r="F723" s="55" t="s">
        <v>1399</v>
      </c>
      <c r="G723" s="56">
        <v>597</v>
      </c>
      <c r="H723" s="56">
        <v>671</v>
      </c>
      <c r="I723" s="56">
        <v>0</v>
      </c>
      <c r="J723" s="57" t="str">
        <f>Tableau1[[#This Row],[Code Article Laboratoire]]&amp;Tableau1[[#This Row],[Magasin]]</f>
        <v>800.0399Disponible</v>
      </c>
      <c r="K723" s="56">
        <v>0</v>
      </c>
      <c r="L723" s="56">
        <v>0</v>
      </c>
      <c r="M723" s="56">
        <v>74</v>
      </c>
      <c r="N723" s="56">
        <v>0</v>
      </c>
      <c r="O723" s="56">
        <v>0</v>
      </c>
      <c r="P723" s="56">
        <v>0</v>
      </c>
      <c r="Q723" s="56">
        <v>0</v>
      </c>
      <c r="R723" s="56">
        <v>0</v>
      </c>
      <c r="S723" s="56">
        <v>0</v>
      </c>
      <c r="T723" s="56">
        <v>0</v>
      </c>
    </row>
    <row r="724" spans="1:20" x14ac:dyDescent="0.2">
      <c r="A724" s="54" t="s">
        <v>42</v>
      </c>
      <c r="B724" s="54">
        <v>52</v>
      </c>
      <c r="C724" s="55" t="s">
        <v>45</v>
      </c>
      <c r="D724" s="54">
        <v>35410003301</v>
      </c>
      <c r="E724" s="54" t="s">
        <v>477</v>
      </c>
      <c r="F724" s="55" t="s">
        <v>1400</v>
      </c>
      <c r="G724" s="56">
        <v>7</v>
      </c>
      <c r="H724" s="56">
        <v>7</v>
      </c>
      <c r="I724" s="56">
        <v>0</v>
      </c>
      <c r="J724" s="57" t="str">
        <f>Tableau1[[#This Row],[Code Article Laboratoire]]&amp;Tableau1[[#This Row],[Magasin]]</f>
        <v xml:space="preserve">800.0452Retour Attente Destruction    </v>
      </c>
      <c r="K724" s="56">
        <v>0</v>
      </c>
      <c r="L724" s="56">
        <v>0</v>
      </c>
      <c r="M724" s="56">
        <v>0</v>
      </c>
      <c r="N724" s="56">
        <v>0</v>
      </c>
      <c r="O724" s="56">
        <v>0</v>
      </c>
      <c r="P724" s="56">
        <v>0</v>
      </c>
      <c r="Q724" s="56">
        <v>0</v>
      </c>
      <c r="R724" s="56">
        <v>0</v>
      </c>
      <c r="S724" s="56">
        <v>0</v>
      </c>
      <c r="T724" s="56">
        <v>0</v>
      </c>
    </row>
    <row r="725" spans="1:20" x14ac:dyDescent="0.2">
      <c r="A725" s="54" t="s">
        <v>42</v>
      </c>
      <c r="B725" s="54">
        <v>0</v>
      </c>
      <c r="C725" s="55" t="s">
        <v>43</v>
      </c>
      <c r="D725" s="54">
        <v>35410003301</v>
      </c>
      <c r="E725" s="54" t="s">
        <v>477</v>
      </c>
      <c r="F725" s="55" t="s">
        <v>1401</v>
      </c>
      <c r="G725" s="56">
        <v>37</v>
      </c>
      <c r="H725" s="56">
        <v>41</v>
      </c>
      <c r="I725" s="56">
        <v>0</v>
      </c>
      <c r="J725" s="57" t="str">
        <f>Tableau1[[#This Row],[Code Article Laboratoire]]&amp;Tableau1[[#This Row],[Magasin]]</f>
        <v>800.0452Disponible</v>
      </c>
      <c r="K725" s="56">
        <v>0</v>
      </c>
      <c r="L725" s="56">
        <v>0</v>
      </c>
      <c r="M725" s="56">
        <v>4</v>
      </c>
      <c r="N725" s="56">
        <v>0</v>
      </c>
      <c r="O725" s="56">
        <v>0</v>
      </c>
      <c r="P725" s="56">
        <v>0</v>
      </c>
      <c r="Q725" s="56">
        <v>0</v>
      </c>
      <c r="R725" s="56">
        <v>0</v>
      </c>
      <c r="S725" s="56">
        <v>0</v>
      </c>
      <c r="T725" s="56">
        <v>0</v>
      </c>
    </row>
    <row r="726" spans="1:20" x14ac:dyDescent="0.2">
      <c r="A726" s="54" t="s">
        <v>42</v>
      </c>
      <c r="B726" s="54">
        <v>0</v>
      </c>
      <c r="C726" s="55" t="s">
        <v>43</v>
      </c>
      <c r="D726" s="54">
        <v>35410003319</v>
      </c>
      <c r="E726" s="54" t="s">
        <v>478</v>
      </c>
      <c r="F726" s="55" t="s">
        <v>1402</v>
      </c>
      <c r="G726" s="56">
        <v>70</v>
      </c>
      <c r="H726" s="56">
        <v>78</v>
      </c>
      <c r="I726" s="56">
        <v>0</v>
      </c>
      <c r="J726" s="57" t="str">
        <f>Tableau1[[#This Row],[Code Article Laboratoire]]&amp;Tableau1[[#This Row],[Magasin]]</f>
        <v>800.0507Disponible</v>
      </c>
      <c r="K726" s="56">
        <v>0</v>
      </c>
      <c r="L726" s="56">
        <v>0</v>
      </c>
      <c r="M726" s="56">
        <v>8</v>
      </c>
      <c r="N726" s="56">
        <v>0</v>
      </c>
      <c r="O726" s="56">
        <v>0</v>
      </c>
      <c r="P726" s="56">
        <v>0</v>
      </c>
      <c r="Q726" s="56">
        <v>0</v>
      </c>
      <c r="R726" s="56">
        <v>0</v>
      </c>
      <c r="S726" s="56">
        <v>0</v>
      </c>
      <c r="T726" s="56">
        <v>0</v>
      </c>
    </row>
    <row r="727" spans="1:20" x14ac:dyDescent="0.2">
      <c r="A727" s="54" t="s">
        <v>42</v>
      </c>
      <c r="B727" s="54">
        <v>52</v>
      </c>
      <c r="C727" s="55" t="s">
        <v>45</v>
      </c>
      <c r="D727" s="54">
        <v>35410003327</v>
      </c>
      <c r="E727" s="54" t="s">
        <v>479</v>
      </c>
      <c r="F727" s="55" t="s">
        <v>1403</v>
      </c>
      <c r="G727" s="56">
        <v>2</v>
      </c>
      <c r="H727" s="56">
        <v>2</v>
      </c>
      <c r="I727" s="56">
        <v>0</v>
      </c>
      <c r="J727" s="57" t="str">
        <f>Tableau1[[#This Row],[Code Article Laboratoire]]&amp;Tableau1[[#This Row],[Magasin]]</f>
        <v xml:space="preserve">800.0557Retour Attente Destruction    </v>
      </c>
      <c r="K727" s="56">
        <v>0</v>
      </c>
      <c r="L727" s="56">
        <v>0</v>
      </c>
      <c r="M727" s="56">
        <v>0</v>
      </c>
      <c r="N727" s="56">
        <v>0</v>
      </c>
      <c r="O727" s="56">
        <v>0</v>
      </c>
      <c r="P727" s="56">
        <v>0</v>
      </c>
      <c r="Q727" s="56">
        <v>0</v>
      </c>
      <c r="R727" s="56">
        <v>0</v>
      </c>
      <c r="S727" s="56">
        <v>0</v>
      </c>
      <c r="T727" s="56">
        <v>0</v>
      </c>
    </row>
    <row r="728" spans="1:20" x14ac:dyDescent="0.2">
      <c r="A728" s="54" t="s">
        <v>42</v>
      </c>
      <c r="B728" s="54">
        <v>0</v>
      </c>
      <c r="C728" s="55" t="s">
        <v>43</v>
      </c>
      <c r="D728" s="54">
        <v>35410003327</v>
      </c>
      <c r="E728" s="54" t="s">
        <v>479</v>
      </c>
      <c r="F728" s="55" t="s">
        <v>1404</v>
      </c>
      <c r="G728" s="56">
        <v>3</v>
      </c>
      <c r="H728" s="56">
        <v>3</v>
      </c>
      <c r="I728" s="56">
        <v>0</v>
      </c>
      <c r="J728" s="57" t="str">
        <f>Tableau1[[#This Row],[Code Article Laboratoire]]&amp;Tableau1[[#This Row],[Magasin]]</f>
        <v>800.0557Disponible</v>
      </c>
      <c r="K728" s="56">
        <v>0</v>
      </c>
      <c r="L728" s="56">
        <v>0</v>
      </c>
      <c r="M728" s="56">
        <v>0</v>
      </c>
      <c r="N728" s="56">
        <v>0</v>
      </c>
      <c r="O728" s="56">
        <v>0</v>
      </c>
      <c r="P728" s="56">
        <v>0</v>
      </c>
      <c r="Q728" s="56">
        <v>0</v>
      </c>
      <c r="R728" s="56">
        <v>0</v>
      </c>
      <c r="S728" s="56">
        <v>0</v>
      </c>
      <c r="T728" s="56">
        <v>0</v>
      </c>
    </row>
    <row r="729" spans="1:20" x14ac:dyDescent="0.2">
      <c r="A729" s="54" t="s">
        <v>42</v>
      </c>
      <c r="B729" s="54">
        <v>52</v>
      </c>
      <c r="C729" s="55" t="s">
        <v>45</v>
      </c>
      <c r="D729" s="54">
        <v>35410003335</v>
      </c>
      <c r="E729" s="54" t="s">
        <v>1405</v>
      </c>
      <c r="F729" s="55" t="s">
        <v>1406</v>
      </c>
      <c r="G729" s="56">
        <v>74</v>
      </c>
      <c r="H729" s="56">
        <v>74</v>
      </c>
      <c r="I729" s="56">
        <v>0</v>
      </c>
      <c r="J729" s="57" t="str">
        <f>Tableau1[[#This Row],[Code Article Laboratoire]]&amp;Tableau1[[#This Row],[Magasin]]</f>
        <v xml:space="preserve">800.0560Retour Attente Destruction    </v>
      </c>
      <c r="K729" s="56">
        <v>0</v>
      </c>
      <c r="L729" s="56">
        <v>0</v>
      </c>
      <c r="M729" s="56">
        <v>0</v>
      </c>
      <c r="N729" s="56">
        <v>0</v>
      </c>
      <c r="O729" s="56">
        <v>0</v>
      </c>
      <c r="P729" s="56">
        <v>0</v>
      </c>
      <c r="Q729" s="56">
        <v>0</v>
      </c>
      <c r="R729" s="56">
        <v>0</v>
      </c>
      <c r="S729" s="56">
        <v>0</v>
      </c>
      <c r="T729" s="56">
        <v>0</v>
      </c>
    </row>
    <row r="730" spans="1:20" x14ac:dyDescent="0.2">
      <c r="A730" s="54" t="s">
        <v>42</v>
      </c>
      <c r="B730" s="54">
        <v>42</v>
      </c>
      <c r="C730" s="55" t="s">
        <v>60</v>
      </c>
      <c r="D730" s="54">
        <v>35410003335</v>
      </c>
      <c r="E730" s="54" t="s">
        <v>1405</v>
      </c>
      <c r="F730" s="55" t="s">
        <v>1407</v>
      </c>
      <c r="G730" s="56">
        <v>3</v>
      </c>
      <c r="H730" s="56">
        <v>3</v>
      </c>
      <c r="I730" s="56">
        <v>0</v>
      </c>
      <c r="J730" s="57" t="str">
        <f>Tableau1[[#This Row],[Code Article Laboratoire]]&amp;Tableau1[[#This Row],[Magasin]]</f>
        <v xml:space="preserve">800.0560Perime                        </v>
      </c>
      <c r="K730" s="56">
        <v>0</v>
      </c>
      <c r="L730" s="56">
        <v>0</v>
      </c>
      <c r="M730" s="56">
        <v>0</v>
      </c>
      <c r="N730" s="56">
        <v>0</v>
      </c>
      <c r="O730" s="56">
        <v>0</v>
      </c>
      <c r="P730" s="56">
        <v>0</v>
      </c>
      <c r="Q730" s="56">
        <v>0</v>
      </c>
      <c r="R730" s="56">
        <v>0</v>
      </c>
      <c r="S730" s="56">
        <v>0</v>
      </c>
      <c r="T730" s="56">
        <v>0</v>
      </c>
    </row>
    <row r="731" spans="1:20" x14ac:dyDescent="0.2">
      <c r="A731" s="54" t="s">
        <v>42</v>
      </c>
      <c r="B731" s="54">
        <v>52</v>
      </c>
      <c r="C731" s="55" t="s">
        <v>45</v>
      </c>
      <c r="D731" s="54">
        <v>35410003343</v>
      </c>
      <c r="E731" s="54" t="s">
        <v>1408</v>
      </c>
      <c r="F731" s="55" t="s">
        <v>1409</v>
      </c>
      <c r="G731" s="56">
        <v>8</v>
      </c>
      <c r="H731" s="56">
        <v>8</v>
      </c>
      <c r="I731" s="56">
        <v>0</v>
      </c>
      <c r="J731" s="57" t="str">
        <f>Tableau1[[#This Row],[Code Article Laboratoire]]&amp;Tableau1[[#This Row],[Magasin]]</f>
        <v xml:space="preserve">800.0566Retour Attente Destruction    </v>
      </c>
      <c r="K731" s="56">
        <v>0</v>
      </c>
      <c r="L731" s="56">
        <v>0</v>
      </c>
      <c r="M731" s="56">
        <v>0</v>
      </c>
      <c r="N731" s="56">
        <v>0</v>
      </c>
      <c r="O731" s="56">
        <v>0</v>
      </c>
      <c r="P731" s="56">
        <v>0</v>
      </c>
      <c r="Q731" s="56">
        <v>0</v>
      </c>
      <c r="R731" s="56">
        <v>0</v>
      </c>
      <c r="S731" s="56">
        <v>0</v>
      </c>
      <c r="T731" s="56">
        <v>0</v>
      </c>
    </row>
    <row r="732" spans="1:20" x14ac:dyDescent="0.2">
      <c r="A732" s="54" t="s">
        <v>42</v>
      </c>
      <c r="B732" s="54">
        <v>42</v>
      </c>
      <c r="C732" s="55" t="s">
        <v>60</v>
      </c>
      <c r="D732" s="54">
        <v>35410003343</v>
      </c>
      <c r="E732" s="54" t="s">
        <v>1408</v>
      </c>
      <c r="F732" s="55" t="s">
        <v>1410</v>
      </c>
      <c r="G732" s="56">
        <v>3</v>
      </c>
      <c r="H732" s="56">
        <v>3</v>
      </c>
      <c r="I732" s="56">
        <v>0</v>
      </c>
      <c r="J732" s="57" t="str">
        <f>Tableau1[[#This Row],[Code Article Laboratoire]]&amp;Tableau1[[#This Row],[Magasin]]</f>
        <v xml:space="preserve">800.0566Perime                        </v>
      </c>
      <c r="K732" s="56">
        <v>0</v>
      </c>
      <c r="L732" s="56">
        <v>0</v>
      </c>
      <c r="M732" s="56">
        <v>0</v>
      </c>
      <c r="N732" s="56">
        <v>0</v>
      </c>
      <c r="O732" s="56">
        <v>0</v>
      </c>
      <c r="P732" s="56">
        <v>0</v>
      </c>
      <c r="Q732" s="56">
        <v>0</v>
      </c>
      <c r="R732" s="56">
        <v>0</v>
      </c>
      <c r="S732" s="56">
        <v>0</v>
      </c>
      <c r="T732" s="56">
        <v>0</v>
      </c>
    </row>
    <row r="733" spans="1:20" x14ac:dyDescent="0.2">
      <c r="A733" s="54" t="s">
        <v>42</v>
      </c>
      <c r="B733" s="54">
        <v>52</v>
      </c>
      <c r="C733" s="55" t="s">
        <v>45</v>
      </c>
      <c r="D733" s="54">
        <v>35410003350</v>
      </c>
      <c r="E733" s="54" t="s">
        <v>480</v>
      </c>
      <c r="F733" s="55" t="s">
        <v>1411</v>
      </c>
      <c r="G733" s="56">
        <v>1</v>
      </c>
      <c r="H733" s="56">
        <v>1</v>
      </c>
      <c r="I733" s="56">
        <v>0</v>
      </c>
      <c r="J733" s="57" t="str">
        <f>Tableau1[[#This Row],[Code Article Laboratoire]]&amp;Tableau1[[#This Row],[Magasin]]</f>
        <v xml:space="preserve">800.0572Retour Attente Destruction    </v>
      </c>
      <c r="K733" s="56">
        <v>0</v>
      </c>
      <c r="L733" s="56">
        <v>0</v>
      </c>
      <c r="M733" s="56">
        <v>0</v>
      </c>
      <c r="N733" s="56">
        <v>0</v>
      </c>
      <c r="O733" s="56">
        <v>0</v>
      </c>
      <c r="P733" s="56">
        <v>0</v>
      </c>
      <c r="Q733" s="56">
        <v>0</v>
      </c>
      <c r="R733" s="56">
        <v>0</v>
      </c>
      <c r="S733" s="56">
        <v>0</v>
      </c>
      <c r="T733" s="56">
        <v>0</v>
      </c>
    </row>
    <row r="734" spans="1:20" x14ac:dyDescent="0.2">
      <c r="A734" s="54" t="s">
        <v>42</v>
      </c>
      <c r="B734" s="54">
        <v>0</v>
      </c>
      <c r="C734" s="55" t="s">
        <v>43</v>
      </c>
      <c r="D734" s="54">
        <v>35410003350</v>
      </c>
      <c r="E734" s="54" t="s">
        <v>480</v>
      </c>
      <c r="F734" s="55" t="s">
        <v>1412</v>
      </c>
      <c r="G734" s="56">
        <v>37</v>
      </c>
      <c r="H734" s="56">
        <v>60</v>
      </c>
      <c r="I734" s="56">
        <v>0</v>
      </c>
      <c r="J734" s="57" t="str">
        <f>Tableau1[[#This Row],[Code Article Laboratoire]]&amp;Tableau1[[#This Row],[Magasin]]</f>
        <v>800.0572Disponible</v>
      </c>
      <c r="K734" s="56">
        <v>0</v>
      </c>
      <c r="L734" s="56">
        <v>0</v>
      </c>
      <c r="M734" s="56">
        <v>23</v>
      </c>
      <c r="N734" s="56">
        <v>0</v>
      </c>
      <c r="O734" s="56">
        <v>0</v>
      </c>
      <c r="P734" s="56">
        <v>0</v>
      </c>
      <c r="Q734" s="56">
        <v>0</v>
      </c>
      <c r="R734" s="56">
        <v>0</v>
      </c>
      <c r="S734" s="56">
        <v>0</v>
      </c>
      <c r="T734" s="56">
        <v>0</v>
      </c>
    </row>
    <row r="735" spans="1:20" x14ac:dyDescent="0.2">
      <c r="A735" s="54" t="s">
        <v>42</v>
      </c>
      <c r="B735" s="54">
        <v>52</v>
      </c>
      <c r="C735" s="55" t="s">
        <v>45</v>
      </c>
      <c r="D735" s="54">
        <v>35410003368</v>
      </c>
      <c r="E735" s="54" t="s">
        <v>481</v>
      </c>
      <c r="F735" s="55" t="s">
        <v>1413</v>
      </c>
      <c r="G735" s="56">
        <v>1</v>
      </c>
      <c r="H735" s="56">
        <v>1</v>
      </c>
      <c r="I735" s="56">
        <v>0</v>
      </c>
      <c r="J735" s="57" t="str">
        <f>Tableau1[[#This Row],[Code Article Laboratoire]]&amp;Tableau1[[#This Row],[Magasin]]</f>
        <v xml:space="preserve">800.0573Retour Attente Destruction    </v>
      </c>
      <c r="K735" s="56">
        <v>0</v>
      </c>
      <c r="L735" s="56">
        <v>0</v>
      </c>
      <c r="M735" s="56">
        <v>0</v>
      </c>
      <c r="N735" s="56">
        <v>0</v>
      </c>
      <c r="O735" s="56">
        <v>0</v>
      </c>
      <c r="P735" s="56">
        <v>0</v>
      </c>
      <c r="Q735" s="56">
        <v>0</v>
      </c>
      <c r="R735" s="56">
        <v>0</v>
      </c>
      <c r="S735" s="56">
        <v>0</v>
      </c>
      <c r="T735" s="56">
        <v>0</v>
      </c>
    </row>
    <row r="736" spans="1:20" x14ac:dyDescent="0.2">
      <c r="A736" s="54" t="s">
        <v>42</v>
      </c>
      <c r="B736" s="54">
        <v>0</v>
      </c>
      <c r="C736" s="55" t="s">
        <v>43</v>
      </c>
      <c r="D736" s="54">
        <v>35410003368</v>
      </c>
      <c r="E736" s="54" t="s">
        <v>481</v>
      </c>
      <c r="F736" s="55" t="s">
        <v>1414</v>
      </c>
      <c r="G736" s="56">
        <v>5</v>
      </c>
      <c r="H736" s="56">
        <v>24</v>
      </c>
      <c r="I736" s="56">
        <v>0</v>
      </c>
      <c r="J736" s="57" t="str">
        <f>Tableau1[[#This Row],[Code Article Laboratoire]]&amp;Tableau1[[#This Row],[Magasin]]</f>
        <v>800.0573Disponible</v>
      </c>
      <c r="K736" s="56">
        <v>0</v>
      </c>
      <c r="L736" s="56">
        <v>0</v>
      </c>
      <c r="M736" s="56">
        <v>19</v>
      </c>
      <c r="N736" s="56">
        <v>0</v>
      </c>
      <c r="O736" s="56">
        <v>0</v>
      </c>
      <c r="P736" s="56">
        <v>0</v>
      </c>
      <c r="Q736" s="56">
        <v>0</v>
      </c>
      <c r="R736" s="56">
        <v>0</v>
      </c>
      <c r="S736" s="56">
        <v>0</v>
      </c>
      <c r="T736" s="56">
        <v>0</v>
      </c>
    </row>
    <row r="737" spans="1:20" x14ac:dyDescent="0.2">
      <c r="A737" s="54" t="s">
        <v>42</v>
      </c>
      <c r="B737" s="54">
        <v>0</v>
      </c>
      <c r="C737" s="55" t="s">
        <v>43</v>
      </c>
      <c r="D737" s="54">
        <v>35410004770</v>
      </c>
      <c r="E737" s="54" t="s">
        <v>482</v>
      </c>
      <c r="F737" s="55" t="s">
        <v>1415</v>
      </c>
      <c r="G737" s="56">
        <v>8</v>
      </c>
      <c r="H737" s="56">
        <v>8</v>
      </c>
      <c r="I737" s="56">
        <v>0</v>
      </c>
      <c r="J737" s="57" t="str">
        <f>Tableau1[[#This Row],[Code Article Laboratoire]]&amp;Tableau1[[#This Row],[Magasin]]</f>
        <v>800.0594Disponible</v>
      </c>
      <c r="K737" s="56">
        <v>0</v>
      </c>
      <c r="L737" s="56">
        <v>0</v>
      </c>
      <c r="M737" s="56">
        <v>0</v>
      </c>
      <c r="N737" s="56">
        <v>0</v>
      </c>
      <c r="O737" s="56">
        <v>0</v>
      </c>
      <c r="P737" s="56">
        <v>0</v>
      </c>
      <c r="Q737" s="56">
        <v>0</v>
      </c>
      <c r="R737" s="56">
        <v>0</v>
      </c>
      <c r="S737" s="56">
        <v>0</v>
      </c>
      <c r="T737" s="56">
        <v>0</v>
      </c>
    </row>
    <row r="738" spans="1:20" x14ac:dyDescent="0.2">
      <c r="A738" s="54" t="s">
        <v>42</v>
      </c>
      <c r="B738" s="54">
        <v>0</v>
      </c>
      <c r="C738" s="55" t="s">
        <v>43</v>
      </c>
      <c r="D738" s="54">
        <v>35410004788</v>
      </c>
      <c r="E738" s="54" t="s">
        <v>483</v>
      </c>
      <c r="F738" s="55" t="s">
        <v>1416</v>
      </c>
      <c r="G738" s="56">
        <v>9</v>
      </c>
      <c r="H738" s="56">
        <v>9</v>
      </c>
      <c r="I738" s="56">
        <v>0</v>
      </c>
      <c r="J738" s="57" t="str">
        <f>Tableau1[[#This Row],[Code Article Laboratoire]]&amp;Tableau1[[#This Row],[Magasin]]</f>
        <v>800.0595Disponible</v>
      </c>
      <c r="K738" s="56">
        <v>0</v>
      </c>
      <c r="L738" s="56">
        <v>0</v>
      </c>
      <c r="M738" s="56">
        <v>0</v>
      </c>
      <c r="N738" s="56">
        <v>0</v>
      </c>
      <c r="O738" s="56">
        <v>0</v>
      </c>
      <c r="P738" s="56">
        <v>0</v>
      </c>
      <c r="Q738" s="56">
        <v>0</v>
      </c>
      <c r="R738" s="56">
        <v>0</v>
      </c>
      <c r="S738" s="56">
        <v>0</v>
      </c>
      <c r="T738" s="56">
        <v>0</v>
      </c>
    </row>
    <row r="739" spans="1:20" x14ac:dyDescent="0.2">
      <c r="A739" s="54" t="s">
        <v>42</v>
      </c>
      <c r="B739" s="54">
        <v>99</v>
      </c>
      <c r="C739" s="55" t="s">
        <v>732</v>
      </c>
      <c r="D739" s="54">
        <v>35410003376</v>
      </c>
      <c r="E739" s="54" t="s">
        <v>484</v>
      </c>
      <c r="F739" s="55" t="s">
        <v>1417</v>
      </c>
      <c r="G739" s="56">
        <v>0</v>
      </c>
      <c r="H739" s="56">
        <v>0</v>
      </c>
      <c r="I739" s="56">
        <v>0</v>
      </c>
      <c r="J739" s="57" t="str">
        <f>Tableau1[[#This Row],[Code Article Laboratoire]]&amp;Tableau1[[#This Row],[Magasin]]</f>
        <v xml:space="preserve">800.0608Stock Non Range               </v>
      </c>
      <c r="K739" s="56">
        <v>0</v>
      </c>
      <c r="L739" s="56">
        <v>-18</v>
      </c>
      <c r="M739" s="56">
        <v>0</v>
      </c>
      <c r="N739" s="56">
        <v>0</v>
      </c>
      <c r="O739" s="56">
        <v>0</v>
      </c>
      <c r="P739" s="56">
        <v>0</v>
      </c>
      <c r="Q739" s="56">
        <v>0</v>
      </c>
      <c r="R739" s="56">
        <v>36</v>
      </c>
      <c r="S739" s="56">
        <v>18</v>
      </c>
      <c r="T739" s="56">
        <v>0</v>
      </c>
    </row>
    <row r="740" spans="1:20" x14ac:dyDescent="0.2">
      <c r="A740" s="54" t="s">
        <v>42</v>
      </c>
      <c r="B740" s="54">
        <v>42</v>
      </c>
      <c r="C740" s="55" t="s">
        <v>60</v>
      </c>
      <c r="D740" s="54">
        <v>35410003376</v>
      </c>
      <c r="E740" s="54" t="s">
        <v>484</v>
      </c>
      <c r="F740" s="55" t="s">
        <v>1418</v>
      </c>
      <c r="G740" s="56">
        <v>1</v>
      </c>
      <c r="H740" s="56">
        <v>1</v>
      </c>
      <c r="I740" s="56">
        <v>0</v>
      </c>
      <c r="J740" s="57" t="str">
        <f>Tableau1[[#This Row],[Code Article Laboratoire]]&amp;Tableau1[[#This Row],[Magasin]]</f>
        <v xml:space="preserve">800.0608Perime                        </v>
      </c>
      <c r="K740" s="56">
        <v>0</v>
      </c>
      <c r="L740" s="56">
        <v>0</v>
      </c>
      <c r="M740" s="56">
        <v>0</v>
      </c>
      <c r="N740" s="56">
        <v>0</v>
      </c>
      <c r="O740" s="56">
        <v>0</v>
      </c>
      <c r="P740" s="56">
        <v>0</v>
      </c>
      <c r="Q740" s="56">
        <v>0</v>
      </c>
      <c r="R740" s="56">
        <v>0</v>
      </c>
      <c r="S740" s="56">
        <v>0</v>
      </c>
      <c r="T740" s="56">
        <v>0</v>
      </c>
    </row>
    <row r="741" spans="1:20" x14ac:dyDescent="0.2">
      <c r="A741" s="54" t="s">
        <v>42</v>
      </c>
      <c r="B741" s="54">
        <v>0</v>
      </c>
      <c r="C741" s="55" t="s">
        <v>43</v>
      </c>
      <c r="D741" s="54">
        <v>35410003376</v>
      </c>
      <c r="E741" s="54" t="s">
        <v>484</v>
      </c>
      <c r="F741" s="55" t="s">
        <v>1419</v>
      </c>
      <c r="G741" s="56">
        <v>217</v>
      </c>
      <c r="H741" s="56">
        <v>216</v>
      </c>
      <c r="I741" s="56">
        <v>0</v>
      </c>
      <c r="J741" s="57" t="str">
        <f>Tableau1[[#This Row],[Code Article Laboratoire]]&amp;Tableau1[[#This Row],[Magasin]]</f>
        <v>800.0608Disponible</v>
      </c>
      <c r="K741" s="56">
        <v>0</v>
      </c>
      <c r="L741" s="56">
        <v>36</v>
      </c>
      <c r="M741" s="56">
        <v>17</v>
      </c>
      <c r="N741" s="56">
        <v>0</v>
      </c>
      <c r="O741" s="56">
        <v>0</v>
      </c>
      <c r="P741" s="56">
        <v>0</v>
      </c>
      <c r="Q741" s="56">
        <v>0</v>
      </c>
      <c r="R741" s="56">
        <v>18</v>
      </c>
      <c r="S741" s="56">
        <v>36</v>
      </c>
      <c r="T741" s="56">
        <v>0</v>
      </c>
    </row>
    <row r="742" spans="1:20" x14ac:dyDescent="0.2">
      <c r="A742" s="54" t="s">
        <v>42</v>
      </c>
      <c r="B742" s="54">
        <v>52</v>
      </c>
      <c r="C742" s="55" t="s">
        <v>45</v>
      </c>
      <c r="D742" s="54">
        <v>35410003384</v>
      </c>
      <c r="E742" s="54" t="s">
        <v>485</v>
      </c>
      <c r="F742" s="55" t="s">
        <v>1420</v>
      </c>
      <c r="G742" s="56">
        <v>1</v>
      </c>
      <c r="H742" s="56">
        <v>1</v>
      </c>
      <c r="I742" s="56">
        <v>0</v>
      </c>
      <c r="J742" s="57" t="str">
        <f>Tableau1[[#This Row],[Code Article Laboratoire]]&amp;Tableau1[[#This Row],[Magasin]]</f>
        <v xml:space="preserve">800.0609Retour Attente Destruction    </v>
      </c>
      <c r="K742" s="56">
        <v>0</v>
      </c>
      <c r="L742" s="56">
        <v>0</v>
      </c>
      <c r="M742" s="56">
        <v>0</v>
      </c>
      <c r="N742" s="56">
        <v>0</v>
      </c>
      <c r="O742" s="56">
        <v>0</v>
      </c>
      <c r="P742" s="56">
        <v>0</v>
      </c>
      <c r="Q742" s="56">
        <v>0</v>
      </c>
      <c r="R742" s="56">
        <v>0</v>
      </c>
      <c r="S742" s="56">
        <v>0</v>
      </c>
      <c r="T742" s="56">
        <v>0</v>
      </c>
    </row>
    <row r="743" spans="1:20" x14ac:dyDescent="0.2">
      <c r="A743" s="54" t="s">
        <v>42</v>
      </c>
      <c r="B743" s="54">
        <v>0</v>
      </c>
      <c r="C743" s="55" t="s">
        <v>43</v>
      </c>
      <c r="D743" s="54">
        <v>35410003384</v>
      </c>
      <c r="E743" s="54" t="s">
        <v>485</v>
      </c>
      <c r="F743" s="55" t="s">
        <v>1421</v>
      </c>
      <c r="G743" s="56">
        <v>325</v>
      </c>
      <c r="H743" s="56">
        <v>325</v>
      </c>
      <c r="I743" s="56">
        <v>0</v>
      </c>
      <c r="J743" s="57" t="str">
        <f>Tableau1[[#This Row],[Code Article Laboratoire]]&amp;Tableau1[[#This Row],[Magasin]]</f>
        <v>800.0609Disponible</v>
      </c>
      <c r="K743" s="56">
        <v>0</v>
      </c>
      <c r="L743" s="56">
        <v>0</v>
      </c>
      <c r="M743" s="56">
        <v>0</v>
      </c>
      <c r="N743" s="56">
        <v>0</v>
      </c>
      <c r="O743" s="56">
        <v>0</v>
      </c>
      <c r="P743" s="56">
        <v>0</v>
      </c>
      <c r="Q743" s="56">
        <v>0</v>
      </c>
      <c r="R743" s="56">
        <v>0</v>
      </c>
      <c r="S743" s="56">
        <v>0</v>
      </c>
      <c r="T743" s="56">
        <v>0</v>
      </c>
    </row>
    <row r="744" spans="1:20" x14ac:dyDescent="0.2">
      <c r="A744" s="54" t="s">
        <v>42</v>
      </c>
      <c r="B744" s="54">
        <v>0</v>
      </c>
      <c r="C744" s="55" t="s">
        <v>43</v>
      </c>
      <c r="D744" s="54">
        <v>35410003392</v>
      </c>
      <c r="E744" s="54" t="s">
        <v>486</v>
      </c>
      <c r="F744" s="55" t="s">
        <v>1422</v>
      </c>
      <c r="G744" s="56">
        <v>3</v>
      </c>
      <c r="H744" s="56">
        <v>3</v>
      </c>
      <c r="I744" s="56">
        <v>0</v>
      </c>
      <c r="J744" s="57" t="str">
        <f>Tableau1[[#This Row],[Code Article Laboratoire]]&amp;Tableau1[[#This Row],[Magasin]]</f>
        <v>800.0622Disponible</v>
      </c>
      <c r="K744" s="56">
        <v>0</v>
      </c>
      <c r="L744" s="56">
        <v>0</v>
      </c>
      <c r="M744" s="56">
        <v>0</v>
      </c>
      <c r="N744" s="56">
        <v>0</v>
      </c>
      <c r="O744" s="56">
        <v>0</v>
      </c>
      <c r="P744" s="56">
        <v>0</v>
      </c>
      <c r="Q744" s="56">
        <v>0</v>
      </c>
      <c r="R744" s="56">
        <v>0</v>
      </c>
      <c r="S744" s="56">
        <v>0</v>
      </c>
      <c r="T744" s="56">
        <v>0</v>
      </c>
    </row>
    <row r="745" spans="1:20" x14ac:dyDescent="0.2">
      <c r="A745" s="54" t="s">
        <v>42</v>
      </c>
      <c r="B745" s="54">
        <v>42</v>
      </c>
      <c r="C745" s="55" t="s">
        <v>60</v>
      </c>
      <c r="D745" s="54">
        <v>35410003418</v>
      </c>
      <c r="E745" s="54" t="s">
        <v>487</v>
      </c>
      <c r="F745" s="55" t="s">
        <v>1423</v>
      </c>
      <c r="G745" s="56">
        <v>1</v>
      </c>
      <c r="H745" s="56">
        <v>1</v>
      </c>
      <c r="I745" s="56">
        <v>0</v>
      </c>
      <c r="J745" s="57" t="str">
        <f>Tableau1[[#This Row],[Code Article Laboratoire]]&amp;Tableau1[[#This Row],[Magasin]]</f>
        <v xml:space="preserve">800.0624Perime                        </v>
      </c>
      <c r="K745" s="56">
        <v>0</v>
      </c>
      <c r="L745" s="56">
        <v>0</v>
      </c>
      <c r="M745" s="56">
        <v>0</v>
      </c>
      <c r="N745" s="56">
        <v>0</v>
      </c>
      <c r="O745" s="56">
        <v>0</v>
      </c>
      <c r="P745" s="56">
        <v>0</v>
      </c>
      <c r="Q745" s="56">
        <v>0</v>
      </c>
      <c r="R745" s="56">
        <v>0</v>
      </c>
      <c r="S745" s="56">
        <v>0</v>
      </c>
      <c r="T745" s="56">
        <v>0</v>
      </c>
    </row>
    <row r="746" spans="1:20" x14ac:dyDescent="0.2">
      <c r="A746" s="54" t="s">
        <v>42</v>
      </c>
      <c r="B746" s="54">
        <v>0</v>
      </c>
      <c r="C746" s="55" t="s">
        <v>43</v>
      </c>
      <c r="D746" s="54">
        <v>35410003418</v>
      </c>
      <c r="E746" s="54" t="s">
        <v>487</v>
      </c>
      <c r="F746" s="55" t="s">
        <v>1424</v>
      </c>
      <c r="G746" s="56">
        <v>66</v>
      </c>
      <c r="H746" s="56">
        <v>70</v>
      </c>
      <c r="I746" s="56">
        <v>0</v>
      </c>
      <c r="J746" s="57" t="str">
        <f>Tableau1[[#This Row],[Code Article Laboratoire]]&amp;Tableau1[[#This Row],[Magasin]]</f>
        <v>800.0624Disponible</v>
      </c>
      <c r="K746" s="56">
        <v>0</v>
      </c>
      <c r="L746" s="56">
        <v>0</v>
      </c>
      <c r="M746" s="56">
        <v>4</v>
      </c>
      <c r="N746" s="56">
        <v>0</v>
      </c>
      <c r="O746" s="56">
        <v>0</v>
      </c>
      <c r="P746" s="56">
        <v>0</v>
      </c>
      <c r="Q746" s="56">
        <v>0</v>
      </c>
      <c r="R746" s="56">
        <v>0</v>
      </c>
      <c r="S746" s="56">
        <v>0</v>
      </c>
      <c r="T746" s="56">
        <v>0</v>
      </c>
    </row>
    <row r="747" spans="1:20" x14ac:dyDescent="0.2">
      <c r="A747" s="54" t="s">
        <v>42</v>
      </c>
      <c r="B747" s="54">
        <v>52</v>
      </c>
      <c r="C747" s="55" t="s">
        <v>45</v>
      </c>
      <c r="D747" s="54">
        <v>35410003426</v>
      </c>
      <c r="E747" s="54" t="s">
        <v>488</v>
      </c>
      <c r="F747" s="55" t="s">
        <v>1425</v>
      </c>
      <c r="G747" s="56">
        <v>28</v>
      </c>
      <c r="H747" s="56">
        <v>28</v>
      </c>
      <c r="I747" s="56">
        <v>0</v>
      </c>
      <c r="J747" s="57" t="str">
        <f>Tableau1[[#This Row],[Code Article Laboratoire]]&amp;Tableau1[[#This Row],[Magasin]]</f>
        <v xml:space="preserve">800.0625Retour Attente Destruction    </v>
      </c>
      <c r="K747" s="56">
        <v>0</v>
      </c>
      <c r="L747" s="56">
        <v>0</v>
      </c>
      <c r="M747" s="56">
        <v>0</v>
      </c>
      <c r="N747" s="56">
        <v>0</v>
      </c>
      <c r="O747" s="56">
        <v>0</v>
      </c>
      <c r="P747" s="56">
        <v>0</v>
      </c>
      <c r="Q747" s="56">
        <v>0</v>
      </c>
      <c r="R747" s="56">
        <v>0</v>
      </c>
      <c r="S747" s="56">
        <v>0</v>
      </c>
      <c r="T747" s="56">
        <v>0</v>
      </c>
    </row>
    <row r="748" spans="1:20" x14ac:dyDescent="0.2">
      <c r="A748" s="54" t="s">
        <v>42</v>
      </c>
      <c r="B748" s="54">
        <v>42</v>
      </c>
      <c r="C748" s="55" t="s">
        <v>60</v>
      </c>
      <c r="D748" s="54">
        <v>35410003426</v>
      </c>
      <c r="E748" s="54" t="s">
        <v>488</v>
      </c>
      <c r="F748" s="55" t="s">
        <v>1426</v>
      </c>
      <c r="G748" s="56">
        <v>4</v>
      </c>
      <c r="H748" s="56">
        <v>4</v>
      </c>
      <c r="I748" s="56">
        <v>0</v>
      </c>
      <c r="J748" s="57" t="str">
        <f>Tableau1[[#This Row],[Code Article Laboratoire]]&amp;Tableau1[[#This Row],[Magasin]]</f>
        <v xml:space="preserve">800.0625Perime                        </v>
      </c>
      <c r="K748" s="56">
        <v>0</v>
      </c>
      <c r="L748" s="56">
        <v>0</v>
      </c>
      <c r="M748" s="56">
        <v>0</v>
      </c>
      <c r="N748" s="56">
        <v>0</v>
      </c>
      <c r="O748" s="56">
        <v>0</v>
      </c>
      <c r="P748" s="56">
        <v>0</v>
      </c>
      <c r="Q748" s="56">
        <v>0</v>
      </c>
      <c r="R748" s="56">
        <v>0</v>
      </c>
      <c r="S748" s="56">
        <v>0</v>
      </c>
      <c r="T748" s="56">
        <v>0</v>
      </c>
    </row>
    <row r="749" spans="1:20" x14ac:dyDescent="0.2">
      <c r="A749" s="54" t="s">
        <v>42</v>
      </c>
      <c r="B749" s="54">
        <v>0</v>
      </c>
      <c r="C749" s="55" t="s">
        <v>43</v>
      </c>
      <c r="D749" s="54">
        <v>35410003426</v>
      </c>
      <c r="E749" s="54" t="s">
        <v>488</v>
      </c>
      <c r="F749" s="55" t="s">
        <v>1427</v>
      </c>
      <c r="G749" s="56">
        <v>17</v>
      </c>
      <c r="H749" s="56">
        <v>20</v>
      </c>
      <c r="I749" s="56">
        <v>0</v>
      </c>
      <c r="J749" s="57" t="str">
        <f>Tableau1[[#This Row],[Code Article Laboratoire]]&amp;Tableau1[[#This Row],[Magasin]]</f>
        <v>800.0625Disponible</v>
      </c>
      <c r="K749" s="56">
        <v>0</v>
      </c>
      <c r="L749" s="56">
        <v>0</v>
      </c>
      <c r="M749" s="56">
        <v>3</v>
      </c>
      <c r="N749" s="56">
        <v>0</v>
      </c>
      <c r="O749" s="56">
        <v>0</v>
      </c>
      <c r="P749" s="56">
        <v>0</v>
      </c>
      <c r="Q749" s="56">
        <v>0</v>
      </c>
      <c r="R749" s="56">
        <v>0</v>
      </c>
      <c r="S749" s="56">
        <v>0</v>
      </c>
      <c r="T749" s="56">
        <v>0</v>
      </c>
    </row>
    <row r="750" spans="1:20" x14ac:dyDescent="0.2">
      <c r="A750" s="54" t="s">
        <v>42</v>
      </c>
      <c r="B750" s="54">
        <v>0</v>
      </c>
      <c r="C750" s="55" t="s">
        <v>43</v>
      </c>
      <c r="D750" s="54">
        <v>35410003434</v>
      </c>
      <c r="E750" s="54" t="s">
        <v>489</v>
      </c>
      <c r="F750" s="55" t="s">
        <v>1428</v>
      </c>
      <c r="G750" s="56">
        <v>8</v>
      </c>
      <c r="H750" s="56">
        <v>8</v>
      </c>
      <c r="I750" s="56">
        <v>0</v>
      </c>
      <c r="J750" s="57" t="str">
        <f>Tableau1[[#This Row],[Code Article Laboratoire]]&amp;Tableau1[[#This Row],[Magasin]]</f>
        <v>800.0627Disponible</v>
      </c>
      <c r="K750" s="56">
        <v>0</v>
      </c>
      <c r="L750" s="56">
        <v>0</v>
      </c>
      <c r="M750" s="56">
        <v>0</v>
      </c>
      <c r="N750" s="56">
        <v>0</v>
      </c>
      <c r="O750" s="56">
        <v>0</v>
      </c>
      <c r="P750" s="56">
        <v>0</v>
      </c>
      <c r="Q750" s="56">
        <v>0</v>
      </c>
      <c r="R750" s="56">
        <v>0</v>
      </c>
      <c r="S750" s="56">
        <v>0</v>
      </c>
      <c r="T750" s="56">
        <v>0</v>
      </c>
    </row>
    <row r="751" spans="1:20" x14ac:dyDescent="0.2">
      <c r="A751" s="54" t="s">
        <v>42</v>
      </c>
      <c r="B751" s="54">
        <v>0</v>
      </c>
      <c r="C751" s="55" t="s">
        <v>43</v>
      </c>
      <c r="D751" s="54">
        <v>35410003442</v>
      </c>
      <c r="E751" s="54" t="s">
        <v>490</v>
      </c>
      <c r="F751" s="55" t="s">
        <v>1429</v>
      </c>
      <c r="G751" s="56">
        <v>423</v>
      </c>
      <c r="H751" s="56">
        <v>423</v>
      </c>
      <c r="I751" s="56">
        <v>0</v>
      </c>
      <c r="J751" s="57" t="str">
        <f>Tableau1[[#This Row],[Code Article Laboratoire]]&amp;Tableau1[[#This Row],[Magasin]]</f>
        <v>800.0628Disponible</v>
      </c>
      <c r="K751" s="56">
        <v>0</v>
      </c>
      <c r="L751" s="56">
        <v>0</v>
      </c>
      <c r="M751" s="56">
        <v>0</v>
      </c>
      <c r="N751" s="56">
        <v>0</v>
      </c>
      <c r="O751" s="56">
        <v>0</v>
      </c>
      <c r="P751" s="56">
        <v>0</v>
      </c>
      <c r="Q751" s="56">
        <v>0</v>
      </c>
      <c r="R751" s="56">
        <v>0</v>
      </c>
      <c r="S751" s="56">
        <v>0</v>
      </c>
      <c r="T751" s="56">
        <v>0</v>
      </c>
    </row>
    <row r="752" spans="1:20" x14ac:dyDescent="0.2">
      <c r="A752" s="54" t="s">
        <v>42</v>
      </c>
      <c r="B752" s="54">
        <v>0</v>
      </c>
      <c r="C752" s="55" t="s">
        <v>43</v>
      </c>
      <c r="D752" s="54">
        <v>35410003459</v>
      </c>
      <c r="E752" s="54" t="s">
        <v>491</v>
      </c>
      <c r="F752" s="55" t="s">
        <v>1430</v>
      </c>
      <c r="G752" s="56">
        <v>4443</v>
      </c>
      <c r="H752" s="56">
        <v>4443</v>
      </c>
      <c r="I752" s="56">
        <v>0</v>
      </c>
      <c r="J752" s="57" t="str">
        <f>Tableau1[[#This Row],[Code Article Laboratoire]]&amp;Tableau1[[#This Row],[Magasin]]</f>
        <v>800.0629Disponible</v>
      </c>
      <c r="K752" s="56">
        <v>0</v>
      </c>
      <c r="L752" s="56">
        <v>0</v>
      </c>
      <c r="M752" s="56">
        <v>0</v>
      </c>
      <c r="N752" s="56">
        <v>0</v>
      </c>
      <c r="O752" s="56">
        <v>0</v>
      </c>
      <c r="P752" s="56">
        <v>0</v>
      </c>
      <c r="Q752" s="56">
        <v>0</v>
      </c>
      <c r="R752" s="56">
        <v>0</v>
      </c>
      <c r="S752" s="56">
        <v>0</v>
      </c>
      <c r="T752" s="56">
        <v>0</v>
      </c>
    </row>
    <row r="753" spans="1:20" x14ac:dyDescent="0.2">
      <c r="A753" s="54" t="s">
        <v>42</v>
      </c>
      <c r="B753" s="54">
        <v>0</v>
      </c>
      <c r="C753" s="55" t="s">
        <v>43</v>
      </c>
      <c r="D753" s="54">
        <v>35410003483</v>
      </c>
      <c r="E753" s="54" t="s">
        <v>492</v>
      </c>
      <c r="F753" s="55" t="s">
        <v>1431</v>
      </c>
      <c r="G753" s="56">
        <v>12</v>
      </c>
      <c r="H753" s="56">
        <v>12</v>
      </c>
      <c r="I753" s="56">
        <v>0</v>
      </c>
      <c r="J753" s="57" t="str">
        <f>Tableau1[[#This Row],[Code Article Laboratoire]]&amp;Tableau1[[#This Row],[Magasin]]</f>
        <v>800.0634Disponible</v>
      </c>
      <c r="K753" s="56">
        <v>0</v>
      </c>
      <c r="L753" s="56">
        <v>0</v>
      </c>
      <c r="M753" s="56">
        <v>0</v>
      </c>
      <c r="N753" s="56">
        <v>0</v>
      </c>
      <c r="O753" s="56">
        <v>0</v>
      </c>
      <c r="P753" s="56">
        <v>0</v>
      </c>
      <c r="Q753" s="56">
        <v>0</v>
      </c>
      <c r="R753" s="56">
        <v>0</v>
      </c>
      <c r="S753" s="56">
        <v>0</v>
      </c>
      <c r="T753" s="56">
        <v>0</v>
      </c>
    </row>
    <row r="754" spans="1:20" x14ac:dyDescent="0.2">
      <c r="A754" s="54" t="s">
        <v>42</v>
      </c>
      <c r="B754" s="54">
        <v>0</v>
      </c>
      <c r="C754" s="55" t="s">
        <v>43</v>
      </c>
      <c r="D754" s="54">
        <v>35410003491</v>
      </c>
      <c r="E754" s="54" t="s">
        <v>493</v>
      </c>
      <c r="F754" s="55" t="s">
        <v>1432</v>
      </c>
      <c r="G754" s="56">
        <v>42</v>
      </c>
      <c r="H754" s="56">
        <v>42</v>
      </c>
      <c r="I754" s="56">
        <v>0</v>
      </c>
      <c r="J754" s="57" t="str">
        <f>Tableau1[[#This Row],[Code Article Laboratoire]]&amp;Tableau1[[#This Row],[Magasin]]</f>
        <v>800.0636Disponible</v>
      </c>
      <c r="K754" s="56">
        <v>0</v>
      </c>
      <c r="L754" s="56">
        <v>0</v>
      </c>
      <c r="M754" s="56">
        <v>0</v>
      </c>
      <c r="N754" s="56">
        <v>0</v>
      </c>
      <c r="O754" s="56">
        <v>0</v>
      </c>
      <c r="P754" s="56">
        <v>0</v>
      </c>
      <c r="Q754" s="56">
        <v>0</v>
      </c>
      <c r="R754" s="56">
        <v>0</v>
      </c>
      <c r="S754" s="56">
        <v>0</v>
      </c>
      <c r="T754" s="56">
        <v>0</v>
      </c>
    </row>
    <row r="755" spans="1:20" x14ac:dyDescent="0.2">
      <c r="A755" s="54" t="s">
        <v>42</v>
      </c>
      <c r="B755" s="54">
        <v>42</v>
      </c>
      <c r="C755" s="55" t="s">
        <v>60</v>
      </c>
      <c r="D755" s="54">
        <v>35410003509</v>
      </c>
      <c r="E755" s="54" t="s">
        <v>1433</v>
      </c>
      <c r="F755" s="55" t="s">
        <v>1434</v>
      </c>
      <c r="G755" s="56">
        <v>2</v>
      </c>
      <c r="H755" s="56">
        <v>2</v>
      </c>
      <c r="I755" s="56">
        <v>0</v>
      </c>
      <c r="J755" s="57" t="str">
        <f>Tableau1[[#This Row],[Code Article Laboratoire]]&amp;Tableau1[[#This Row],[Magasin]]</f>
        <v xml:space="preserve">800.0659Perime                        </v>
      </c>
      <c r="K755" s="56">
        <v>0</v>
      </c>
      <c r="L755" s="56">
        <v>0</v>
      </c>
      <c r="M755" s="56">
        <v>0</v>
      </c>
      <c r="N755" s="56">
        <v>0</v>
      </c>
      <c r="O755" s="56">
        <v>0</v>
      </c>
      <c r="P755" s="56">
        <v>0</v>
      </c>
      <c r="Q755" s="56">
        <v>0</v>
      </c>
      <c r="R755" s="56">
        <v>0</v>
      </c>
      <c r="S755" s="56">
        <v>0</v>
      </c>
      <c r="T755" s="56">
        <v>0</v>
      </c>
    </row>
    <row r="756" spans="1:20" x14ac:dyDescent="0.2">
      <c r="A756" s="54" t="s">
        <v>42</v>
      </c>
      <c r="B756" s="54">
        <v>0</v>
      </c>
      <c r="C756" s="55" t="s">
        <v>43</v>
      </c>
      <c r="D756" s="54">
        <v>35410003517</v>
      </c>
      <c r="E756" s="54" t="s">
        <v>494</v>
      </c>
      <c r="F756" s="55" t="s">
        <v>1435</v>
      </c>
      <c r="G756" s="56">
        <v>232</v>
      </c>
      <c r="H756" s="56">
        <v>232</v>
      </c>
      <c r="I756" s="56">
        <v>0</v>
      </c>
      <c r="J756" s="57" t="str">
        <f>Tableau1[[#This Row],[Code Article Laboratoire]]&amp;Tableau1[[#This Row],[Magasin]]</f>
        <v>800.0662Disponible</v>
      </c>
      <c r="K756" s="56">
        <v>0</v>
      </c>
      <c r="L756" s="56">
        <v>0</v>
      </c>
      <c r="M756" s="56">
        <v>0</v>
      </c>
      <c r="N756" s="56">
        <v>0</v>
      </c>
      <c r="O756" s="56">
        <v>0</v>
      </c>
      <c r="P756" s="56">
        <v>0</v>
      </c>
      <c r="Q756" s="56">
        <v>0</v>
      </c>
      <c r="R756" s="56">
        <v>0</v>
      </c>
      <c r="S756" s="56">
        <v>0</v>
      </c>
      <c r="T756" s="56">
        <v>0</v>
      </c>
    </row>
    <row r="757" spans="1:20" x14ac:dyDescent="0.2">
      <c r="A757" s="54" t="s">
        <v>42</v>
      </c>
      <c r="B757" s="54">
        <v>0</v>
      </c>
      <c r="C757" s="55" t="s">
        <v>43</v>
      </c>
      <c r="D757" s="54">
        <v>35410003525</v>
      </c>
      <c r="E757" s="54" t="s">
        <v>495</v>
      </c>
      <c r="F757" s="55" t="s">
        <v>1436</v>
      </c>
      <c r="G757" s="56">
        <v>1</v>
      </c>
      <c r="H757" s="56">
        <v>1</v>
      </c>
      <c r="I757" s="56">
        <v>0</v>
      </c>
      <c r="J757" s="57" t="str">
        <f>Tableau1[[#This Row],[Code Article Laboratoire]]&amp;Tableau1[[#This Row],[Magasin]]</f>
        <v>800.0664Disponible</v>
      </c>
      <c r="K757" s="56">
        <v>0</v>
      </c>
      <c r="L757" s="56">
        <v>0</v>
      </c>
      <c r="M757" s="56">
        <v>0</v>
      </c>
      <c r="N757" s="56">
        <v>0</v>
      </c>
      <c r="O757" s="56">
        <v>0</v>
      </c>
      <c r="P757" s="56">
        <v>0</v>
      </c>
      <c r="Q757" s="56">
        <v>0</v>
      </c>
      <c r="R757" s="56">
        <v>0</v>
      </c>
      <c r="S757" s="56">
        <v>0</v>
      </c>
      <c r="T757" s="56">
        <v>0</v>
      </c>
    </row>
    <row r="758" spans="1:20" x14ac:dyDescent="0.2">
      <c r="A758" s="54" t="s">
        <v>42</v>
      </c>
      <c r="B758" s="54">
        <v>42</v>
      </c>
      <c r="C758" s="55" t="s">
        <v>60</v>
      </c>
      <c r="D758" s="54">
        <v>35410003533</v>
      </c>
      <c r="E758" s="54" t="s">
        <v>496</v>
      </c>
      <c r="F758" s="55" t="s">
        <v>1437</v>
      </c>
      <c r="G758" s="56">
        <v>1</v>
      </c>
      <c r="H758" s="56">
        <v>1</v>
      </c>
      <c r="I758" s="56">
        <v>0</v>
      </c>
      <c r="J758" s="57" t="str">
        <f>Tableau1[[#This Row],[Code Article Laboratoire]]&amp;Tableau1[[#This Row],[Magasin]]</f>
        <v xml:space="preserve">800.0665Perime                        </v>
      </c>
      <c r="K758" s="56">
        <v>0</v>
      </c>
      <c r="L758" s="56">
        <v>0</v>
      </c>
      <c r="M758" s="56">
        <v>0</v>
      </c>
      <c r="N758" s="56">
        <v>0</v>
      </c>
      <c r="O758" s="56">
        <v>0</v>
      </c>
      <c r="P758" s="56">
        <v>0</v>
      </c>
      <c r="Q758" s="56">
        <v>0</v>
      </c>
      <c r="R758" s="56">
        <v>0</v>
      </c>
      <c r="S758" s="56">
        <v>0</v>
      </c>
      <c r="T758" s="56">
        <v>0</v>
      </c>
    </row>
    <row r="759" spans="1:20" x14ac:dyDescent="0.2">
      <c r="A759" s="54" t="s">
        <v>42</v>
      </c>
      <c r="B759" s="54">
        <v>0</v>
      </c>
      <c r="C759" s="55" t="s">
        <v>43</v>
      </c>
      <c r="D759" s="54">
        <v>35410003533</v>
      </c>
      <c r="E759" s="54" t="s">
        <v>496</v>
      </c>
      <c r="F759" s="55" t="s">
        <v>1438</v>
      </c>
      <c r="G759" s="56">
        <v>405</v>
      </c>
      <c r="H759" s="56">
        <v>405</v>
      </c>
      <c r="I759" s="56">
        <v>0</v>
      </c>
      <c r="J759" s="57" t="str">
        <f>Tableau1[[#This Row],[Code Article Laboratoire]]&amp;Tableau1[[#This Row],[Magasin]]</f>
        <v>800.0665Disponible</v>
      </c>
      <c r="K759" s="56">
        <v>0</v>
      </c>
      <c r="L759" s="56">
        <v>0</v>
      </c>
      <c r="M759" s="56">
        <v>0</v>
      </c>
      <c r="N759" s="56">
        <v>0</v>
      </c>
      <c r="O759" s="56">
        <v>0</v>
      </c>
      <c r="P759" s="56">
        <v>0</v>
      </c>
      <c r="Q759" s="56">
        <v>0</v>
      </c>
      <c r="R759" s="56">
        <v>0</v>
      </c>
      <c r="S759" s="56">
        <v>0</v>
      </c>
      <c r="T759" s="56">
        <v>0</v>
      </c>
    </row>
    <row r="760" spans="1:20" x14ac:dyDescent="0.2">
      <c r="A760" s="54" t="s">
        <v>42</v>
      </c>
      <c r="B760" s="54">
        <v>52</v>
      </c>
      <c r="C760" s="55" t="s">
        <v>45</v>
      </c>
      <c r="D760" s="54">
        <v>35410003558</v>
      </c>
      <c r="E760" s="54" t="s">
        <v>497</v>
      </c>
      <c r="F760" s="55" t="s">
        <v>1439</v>
      </c>
      <c r="G760" s="56">
        <v>1</v>
      </c>
      <c r="H760" s="56">
        <v>1</v>
      </c>
      <c r="I760" s="56">
        <v>0</v>
      </c>
      <c r="J760" s="57" t="str">
        <f>Tableau1[[#This Row],[Code Article Laboratoire]]&amp;Tableau1[[#This Row],[Magasin]]</f>
        <v xml:space="preserve">800.0671Retour Attente Destruction    </v>
      </c>
      <c r="K760" s="56">
        <v>0</v>
      </c>
      <c r="L760" s="56">
        <v>0</v>
      </c>
      <c r="M760" s="56">
        <v>0</v>
      </c>
      <c r="N760" s="56">
        <v>0</v>
      </c>
      <c r="O760" s="56">
        <v>0</v>
      </c>
      <c r="P760" s="56">
        <v>0</v>
      </c>
      <c r="Q760" s="56">
        <v>0</v>
      </c>
      <c r="R760" s="56">
        <v>0</v>
      </c>
      <c r="S760" s="56">
        <v>0</v>
      </c>
      <c r="T760" s="56">
        <v>0</v>
      </c>
    </row>
    <row r="761" spans="1:20" x14ac:dyDescent="0.2">
      <c r="A761" s="54" t="s">
        <v>42</v>
      </c>
      <c r="B761" s="54">
        <v>0</v>
      </c>
      <c r="C761" s="55" t="s">
        <v>43</v>
      </c>
      <c r="D761" s="54">
        <v>35410003558</v>
      </c>
      <c r="E761" s="54" t="s">
        <v>497</v>
      </c>
      <c r="F761" s="55" t="s">
        <v>1440</v>
      </c>
      <c r="G761" s="56">
        <v>2</v>
      </c>
      <c r="H761" s="56">
        <v>2</v>
      </c>
      <c r="I761" s="56">
        <v>0</v>
      </c>
      <c r="J761" s="57" t="str">
        <f>Tableau1[[#This Row],[Code Article Laboratoire]]&amp;Tableau1[[#This Row],[Magasin]]</f>
        <v>800.0671Disponible</v>
      </c>
      <c r="K761" s="56">
        <v>0</v>
      </c>
      <c r="L761" s="56">
        <v>0</v>
      </c>
      <c r="M761" s="56">
        <v>0</v>
      </c>
      <c r="N761" s="56">
        <v>0</v>
      </c>
      <c r="O761" s="56">
        <v>0</v>
      </c>
      <c r="P761" s="56">
        <v>0</v>
      </c>
      <c r="Q761" s="56">
        <v>0</v>
      </c>
      <c r="R761" s="56">
        <v>0</v>
      </c>
      <c r="S761" s="56">
        <v>0</v>
      </c>
      <c r="T761" s="56">
        <v>0</v>
      </c>
    </row>
    <row r="762" spans="1:20" x14ac:dyDescent="0.2">
      <c r="A762" s="54" t="s">
        <v>42</v>
      </c>
      <c r="B762" s="54">
        <v>0</v>
      </c>
      <c r="C762" s="55" t="s">
        <v>43</v>
      </c>
      <c r="D762" s="54">
        <v>35410003590</v>
      </c>
      <c r="E762" s="54" t="s">
        <v>498</v>
      </c>
      <c r="F762" s="55" t="s">
        <v>1441</v>
      </c>
      <c r="G762" s="56">
        <v>3</v>
      </c>
      <c r="H762" s="56">
        <v>3</v>
      </c>
      <c r="I762" s="56">
        <v>0</v>
      </c>
      <c r="J762" s="57" t="str">
        <f>Tableau1[[#This Row],[Code Article Laboratoire]]&amp;Tableau1[[#This Row],[Magasin]]</f>
        <v>800.0684Disponible</v>
      </c>
      <c r="K762" s="56">
        <v>0</v>
      </c>
      <c r="L762" s="56">
        <v>0</v>
      </c>
      <c r="M762" s="56">
        <v>0</v>
      </c>
      <c r="N762" s="56">
        <v>0</v>
      </c>
      <c r="O762" s="56">
        <v>0</v>
      </c>
      <c r="P762" s="56">
        <v>0</v>
      </c>
      <c r="Q762" s="56">
        <v>0</v>
      </c>
      <c r="R762" s="56">
        <v>0</v>
      </c>
      <c r="S762" s="56">
        <v>0</v>
      </c>
      <c r="T762" s="56">
        <v>0</v>
      </c>
    </row>
    <row r="763" spans="1:20" x14ac:dyDescent="0.2">
      <c r="A763" s="54" t="s">
        <v>42</v>
      </c>
      <c r="B763" s="54">
        <v>0</v>
      </c>
      <c r="C763" s="55" t="s">
        <v>43</v>
      </c>
      <c r="D763" s="54">
        <v>35410003608</v>
      </c>
      <c r="E763" s="54" t="s">
        <v>499</v>
      </c>
      <c r="F763" s="55" t="s">
        <v>1442</v>
      </c>
      <c r="G763" s="56">
        <v>11527</v>
      </c>
      <c r="H763" s="56">
        <v>11627</v>
      </c>
      <c r="I763" s="56">
        <v>0</v>
      </c>
      <c r="J763" s="57" t="str">
        <f>Tableau1[[#This Row],[Code Article Laboratoire]]&amp;Tableau1[[#This Row],[Magasin]]</f>
        <v>800.0710Disponible</v>
      </c>
      <c r="K763" s="56">
        <v>0</v>
      </c>
      <c r="L763" s="56">
        <v>0</v>
      </c>
      <c r="M763" s="56">
        <v>100</v>
      </c>
      <c r="N763" s="56">
        <v>0</v>
      </c>
      <c r="O763" s="56">
        <v>0</v>
      </c>
      <c r="P763" s="56">
        <v>0</v>
      </c>
      <c r="Q763" s="56">
        <v>0</v>
      </c>
      <c r="R763" s="56">
        <v>0</v>
      </c>
      <c r="S763" s="56">
        <v>0</v>
      </c>
      <c r="T763" s="56">
        <v>0</v>
      </c>
    </row>
    <row r="764" spans="1:20" x14ac:dyDescent="0.2">
      <c r="A764" s="54" t="s">
        <v>42</v>
      </c>
      <c r="B764" s="54">
        <v>0</v>
      </c>
      <c r="C764" s="55" t="s">
        <v>43</v>
      </c>
      <c r="D764" s="54">
        <v>35410003616</v>
      </c>
      <c r="E764" s="54" t="s">
        <v>500</v>
      </c>
      <c r="F764" s="55" t="s">
        <v>1443</v>
      </c>
      <c r="G764" s="56">
        <v>22</v>
      </c>
      <c r="H764" s="56">
        <v>26</v>
      </c>
      <c r="I764" s="56">
        <v>0</v>
      </c>
      <c r="J764" s="57" t="str">
        <f>Tableau1[[#This Row],[Code Article Laboratoire]]&amp;Tableau1[[#This Row],[Magasin]]</f>
        <v>800.0711Disponible</v>
      </c>
      <c r="K764" s="56">
        <v>0</v>
      </c>
      <c r="L764" s="56">
        <v>0</v>
      </c>
      <c r="M764" s="56">
        <v>4</v>
      </c>
      <c r="N764" s="56">
        <v>0</v>
      </c>
      <c r="O764" s="56">
        <v>0</v>
      </c>
      <c r="P764" s="56">
        <v>0</v>
      </c>
      <c r="Q764" s="56">
        <v>0</v>
      </c>
      <c r="R764" s="56">
        <v>0</v>
      </c>
      <c r="S764" s="56">
        <v>0</v>
      </c>
      <c r="T764" s="56">
        <v>0</v>
      </c>
    </row>
    <row r="765" spans="1:20" x14ac:dyDescent="0.2">
      <c r="A765" s="54" t="s">
        <v>42</v>
      </c>
      <c r="B765" s="54">
        <v>42</v>
      </c>
      <c r="C765" s="55" t="s">
        <v>60</v>
      </c>
      <c r="D765" s="54">
        <v>35410003624</v>
      </c>
      <c r="E765" s="54" t="s">
        <v>501</v>
      </c>
      <c r="F765" s="55" t="s">
        <v>1444</v>
      </c>
      <c r="G765" s="56">
        <v>1</v>
      </c>
      <c r="H765" s="56">
        <v>1</v>
      </c>
      <c r="I765" s="56">
        <v>0</v>
      </c>
      <c r="J765" s="57" t="str">
        <f>Tableau1[[#This Row],[Code Article Laboratoire]]&amp;Tableau1[[#This Row],[Magasin]]</f>
        <v xml:space="preserve">800.0712Perime                        </v>
      </c>
      <c r="K765" s="56">
        <v>0</v>
      </c>
      <c r="L765" s="56">
        <v>0</v>
      </c>
      <c r="M765" s="56">
        <v>0</v>
      </c>
      <c r="N765" s="56">
        <v>0</v>
      </c>
      <c r="O765" s="56">
        <v>0</v>
      </c>
      <c r="P765" s="56">
        <v>0</v>
      </c>
      <c r="Q765" s="56">
        <v>0</v>
      </c>
      <c r="R765" s="56">
        <v>0</v>
      </c>
      <c r="S765" s="56">
        <v>0</v>
      </c>
      <c r="T765" s="56">
        <v>0</v>
      </c>
    </row>
    <row r="766" spans="1:20" x14ac:dyDescent="0.2">
      <c r="A766" s="54" t="s">
        <v>42</v>
      </c>
      <c r="B766" s="54">
        <v>0</v>
      </c>
      <c r="C766" s="55" t="s">
        <v>43</v>
      </c>
      <c r="D766" s="54">
        <v>35410003624</v>
      </c>
      <c r="E766" s="54" t="s">
        <v>501</v>
      </c>
      <c r="F766" s="55" t="s">
        <v>1445</v>
      </c>
      <c r="G766" s="56">
        <v>25</v>
      </c>
      <c r="H766" s="56">
        <v>26</v>
      </c>
      <c r="I766" s="56">
        <v>0</v>
      </c>
      <c r="J766" s="57" t="str">
        <f>Tableau1[[#This Row],[Code Article Laboratoire]]&amp;Tableau1[[#This Row],[Magasin]]</f>
        <v>800.0712Disponible</v>
      </c>
      <c r="K766" s="56">
        <v>0</v>
      </c>
      <c r="L766" s="56">
        <v>0</v>
      </c>
      <c r="M766" s="56">
        <v>1</v>
      </c>
      <c r="N766" s="56">
        <v>0</v>
      </c>
      <c r="O766" s="56">
        <v>0</v>
      </c>
      <c r="P766" s="56">
        <v>0</v>
      </c>
      <c r="Q766" s="56">
        <v>0</v>
      </c>
      <c r="R766" s="56">
        <v>0</v>
      </c>
      <c r="S766" s="56">
        <v>0</v>
      </c>
      <c r="T766" s="56">
        <v>0</v>
      </c>
    </row>
    <row r="767" spans="1:20" x14ac:dyDescent="0.2">
      <c r="A767" s="54" t="s">
        <v>42</v>
      </c>
      <c r="B767" s="54">
        <v>99</v>
      </c>
      <c r="C767" s="55" t="s">
        <v>732</v>
      </c>
      <c r="D767" s="54">
        <v>35410003632</v>
      </c>
      <c r="E767" s="54" t="s">
        <v>502</v>
      </c>
      <c r="F767" s="55" t="s">
        <v>1446</v>
      </c>
      <c r="G767" s="56">
        <v>0</v>
      </c>
      <c r="H767" s="56">
        <v>0</v>
      </c>
      <c r="I767" s="56">
        <v>0</v>
      </c>
      <c r="J767" s="57" t="str">
        <f>Tableau1[[#This Row],[Code Article Laboratoire]]&amp;Tableau1[[#This Row],[Magasin]]</f>
        <v xml:space="preserve">800.0727Stock Non Range               </v>
      </c>
      <c r="K767" s="56">
        <v>0</v>
      </c>
      <c r="L767" s="56">
        <v>0</v>
      </c>
      <c r="M767" s="56">
        <v>0</v>
      </c>
      <c r="N767" s="56">
        <v>0</v>
      </c>
      <c r="O767" s="56">
        <v>0</v>
      </c>
      <c r="P767" s="56">
        <v>0</v>
      </c>
      <c r="Q767" s="56">
        <v>0</v>
      </c>
      <c r="R767" s="56">
        <v>5</v>
      </c>
      <c r="S767" s="56">
        <v>5</v>
      </c>
      <c r="T767" s="56">
        <v>0</v>
      </c>
    </row>
    <row r="768" spans="1:20" x14ac:dyDescent="0.2">
      <c r="A768" s="54" t="s">
        <v>42</v>
      </c>
      <c r="B768" s="54">
        <v>0</v>
      </c>
      <c r="C768" s="55" t="s">
        <v>43</v>
      </c>
      <c r="D768" s="54">
        <v>35410003632</v>
      </c>
      <c r="E768" s="54" t="s">
        <v>502</v>
      </c>
      <c r="F768" s="55" t="s">
        <v>1447</v>
      </c>
      <c r="G768" s="56">
        <v>5</v>
      </c>
      <c r="H768" s="56">
        <v>30</v>
      </c>
      <c r="I768" s="56">
        <v>0</v>
      </c>
      <c r="J768" s="57" t="str">
        <f>Tableau1[[#This Row],[Code Article Laboratoire]]&amp;Tableau1[[#This Row],[Magasin]]</f>
        <v>800.0727Disponible</v>
      </c>
      <c r="K768" s="56">
        <v>0</v>
      </c>
      <c r="L768" s="56">
        <v>5</v>
      </c>
      <c r="M768" s="56">
        <v>30</v>
      </c>
      <c r="N768" s="56">
        <v>0</v>
      </c>
      <c r="O768" s="56">
        <v>0</v>
      </c>
      <c r="P768" s="56">
        <v>0</v>
      </c>
      <c r="Q768" s="56">
        <v>0</v>
      </c>
      <c r="R768" s="56">
        <v>5</v>
      </c>
      <c r="S768" s="56">
        <v>5</v>
      </c>
      <c r="T768" s="56">
        <v>0</v>
      </c>
    </row>
    <row r="769" spans="1:20" x14ac:dyDescent="0.2">
      <c r="A769" s="54" t="s">
        <v>42</v>
      </c>
      <c r="B769" s="54">
        <v>52</v>
      </c>
      <c r="C769" s="55" t="s">
        <v>45</v>
      </c>
      <c r="D769" s="54">
        <v>35410003640</v>
      </c>
      <c r="E769" s="54" t="s">
        <v>503</v>
      </c>
      <c r="F769" s="55" t="s">
        <v>1448</v>
      </c>
      <c r="G769" s="56">
        <v>41</v>
      </c>
      <c r="H769" s="56">
        <v>41</v>
      </c>
      <c r="I769" s="56">
        <v>0</v>
      </c>
      <c r="J769" s="57" t="str">
        <f>Tableau1[[#This Row],[Code Article Laboratoire]]&amp;Tableau1[[#This Row],[Magasin]]</f>
        <v xml:space="preserve">800.0796Retour Attente Destruction    </v>
      </c>
      <c r="K769" s="56">
        <v>0</v>
      </c>
      <c r="L769" s="56">
        <v>0</v>
      </c>
      <c r="M769" s="56">
        <v>0</v>
      </c>
      <c r="N769" s="56">
        <v>0</v>
      </c>
      <c r="O769" s="56">
        <v>0</v>
      </c>
      <c r="P769" s="56">
        <v>0</v>
      </c>
      <c r="Q769" s="56">
        <v>0</v>
      </c>
      <c r="R769" s="56">
        <v>0</v>
      </c>
      <c r="S769" s="56">
        <v>0</v>
      </c>
      <c r="T769" s="56">
        <v>0</v>
      </c>
    </row>
    <row r="770" spans="1:20" x14ac:dyDescent="0.2">
      <c r="A770" s="54" t="s">
        <v>42</v>
      </c>
      <c r="B770" s="54">
        <v>42</v>
      </c>
      <c r="C770" s="55" t="s">
        <v>60</v>
      </c>
      <c r="D770" s="54">
        <v>35410003640</v>
      </c>
      <c r="E770" s="54" t="s">
        <v>503</v>
      </c>
      <c r="F770" s="55" t="s">
        <v>1449</v>
      </c>
      <c r="G770" s="56">
        <v>6</v>
      </c>
      <c r="H770" s="56">
        <v>6</v>
      </c>
      <c r="I770" s="56">
        <v>0</v>
      </c>
      <c r="J770" s="57" t="str">
        <f>Tableau1[[#This Row],[Code Article Laboratoire]]&amp;Tableau1[[#This Row],[Magasin]]</f>
        <v xml:space="preserve">800.0796Perime                        </v>
      </c>
      <c r="K770" s="56">
        <v>0</v>
      </c>
      <c r="L770" s="56">
        <v>0</v>
      </c>
      <c r="M770" s="56">
        <v>0</v>
      </c>
      <c r="N770" s="56">
        <v>0</v>
      </c>
      <c r="O770" s="56">
        <v>0</v>
      </c>
      <c r="P770" s="56">
        <v>0</v>
      </c>
      <c r="Q770" s="56">
        <v>0</v>
      </c>
      <c r="R770" s="56">
        <v>0</v>
      </c>
      <c r="S770" s="56">
        <v>0</v>
      </c>
      <c r="T770" s="56">
        <v>0</v>
      </c>
    </row>
    <row r="771" spans="1:20" x14ac:dyDescent="0.2">
      <c r="A771" s="54" t="s">
        <v>42</v>
      </c>
      <c r="B771" s="54">
        <v>0</v>
      </c>
      <c r="C771" s="55" t="s">
        <v>43</v>
      </c>
      <c r="D771" s="54">
        <v>35410003640</v>
      </c>
      <c r="E771" s="54" t="s">
        <v>503</v>
      </c>
      <c r="F771" s="55" t="s">
        <v>1450</v>
      </c>
      <c r="G771" s="56">
        <v>6</v>
      </c>
      <c r="H771" s="56">
        <v>15</v>
      </c>
      <c r="I771" s="56">
        <v>0</v>
      </c>
      <c r="J771" s="57" t="str">
        <f>Tableau1[[#This Row],[Code Article Laboratoire]]&amp;Tableau1[[#This Row],[Magasin]]</f>
        <v>800.0796Disponible</v>
      </c>
      <c r="K771" s="56">
        <v>0</v>
      </c>
      <c r="L771" s="56">
        <v>0</v>
      </c>
      <c r="M771" s="56">
        <v>9</v>
      </c>
      <c r="N771" s="56">
        <v>0</v>
      </c>
      <c r="O771" s="56">
        <v>0</v>
      </c>
      <c r="P771" s="56">
        <v>0</v>
      </c>
      <c r="Q771" s="56">
        <v>0</v>
      </c>
      <c r="R771" s="56">
        <v>0</v>
      </c>
      <c r="S771" s="56">
        <v>0</v>
      </c>
      <c r="T771" s="56">
        <v>0</v>
      </c>
    </row>
    <row r="772" spans="1:20" x14ac:dyDescent="0.2">
      <c r="A772" s="54" t="s">
        <v>42</v>
      </c>
      <c r="B772" s="54">
        <v>52</v>
      </c>
      <c r="C772" s="55" t="s">
        <v>45</v>
      </c>
      <c r="D772" s="54">
        <v>35410003665</v>
      </c>
      <c r="E772" s="54" t="s">
        <v>504</v>
      </c>
      <c r="F772" s="55" t="s">
        <v>1451</v>
      </c>
      <c r="G772" s="56">
        <v>1</v>
      </c>
      <c r="H772" s="56">
        <v>1</v>
      </c>
      <c r="I772" s="56">
        <v>0</v>
      </c>
      <c r="J772" s="57" t="str">
        <f>Tableau1[[#This Row],[Code Article Laboratoire]]&amp;Tableau1[[#This Row],[Magasin]]</f>
        <v xml:space="preserve">800.0845Retour Attente Destruction    </v>
      </c>
      <c r="K772" s="56">
        <v>0</v>
      </c>
      <c r="L772" s="56">
        <v>0</v>
      </c>
      <c r="M772" s="56">
        <v>0</v>
      </c>
      <c r="N772" s="56">
        <v>0</v>
      </c>
      <c r="O772" s="56">
        <v>0</v>
      </c>
      <c r="P772" s="56">
        <v>0</v>
      </c>
      <c r="Q772" s="56">
        <v>0</v>
      </c>
      <c r="R772" s="56">
        <v>0</v>
      </c>
      <c r="S772" s="56">
        <v>0</v>
      </c>
      <c r="T772" s="56">
        <v>0</v>
      </c>
    </row>
    <row r="773" spans="1:20" x14ac:dyDescent="0.2">
      <c r="A773" s="54" t="s">
        <v>42</v>
      </c>
      <c r="B773" s="54">
        <v>0</v>
      </c>
      <c r="C773" s="55" t="s">
        <v>43</v>
      </c>
      <c r="D773" s="54">
        <v>35410003665</v>
      </c>
      <c r="E773" s="54" t="s">
        <v>504</v>
      </c>
      <c r="F773" s="55" t="s">
        <v>1452</v>
      </c>
      <c r="G773" s="56">
        <v>1266</v>
      </c>
      <c r="H773" s="56">
        <v>1266</v>
      </c>
      <c r="I773" s="56">
        <v>0</v>
      </c>
      <c r="J773" s="57" t="str">
        <f>Tableau1[[#This Row],[Code Article Laboratoire]]&amp;Tableau1[[#This Row],[Magasin]]</f>
        <v>800.0845Disponible</v>
      </c>
      <c r="K773" s="56">
        <v>0</v>
      </c>
      <c r="L773" s="56">
        <v>0</v>
      </c>
      <c r="M773" s="56">
        <v>0</v>
      </c>
      <c r="N773" s="56">
        <v>0</v>
      </c>
      <c r="O773" s="56">
        <v>0</v>
      </c>
      <c r="P773" s="56">
        <v>0</v>
      </c>
      <c r="Q773" s="56">
        <v>0</v>
      </c>
      <c r="R773" s="56">
        <v>0</v>
      </c>
      <c r="S773" s="56">
        <v>0</v>
      </c>
      <c r="T773" s="56">
        <v>0</v>
      </c>
    </row>
    <row r="774" spans="1:20" x14ac:dyDescent="0.2">
      <c r="A774" s="54" t="s">
        <v>42</v>
      </c>
      <c r="B774" s="54">
        <v>99</v>
      </c>
      <c r="C774" s="55" t="s">
        <v>732</v>
      </c>
      <c r="D774" s="54">
        <v>35410003681</v>
      </c>
      <c r="E774" s="54" t="s">
        <v>505</v>
      </c>
      <c r="F774" s="55" t="s">
        <v>1453</v>
      </c>
      <c r="G774" s="56">
        <v>2</v>
      </c>
      <c r="H774" s="56">
        <v>0</v>
      </c>
      <c r="I774" s="56">
        <v>0</v>
      </c>
      <c r="J774" s="57" t="str">
        <f>Tableau1[[#This Row],[Code Article Laboratoire]]&amp;Tableau1[[#This Row],[Magasin]]</f>
        <v xml:space="preserve">800.0852Stock Non Range               </v>
      </c>
      <c r="K774" s="56">
        <v>0</v>
      </c>
      <c r="L774" s="56">
        <v>0</v>
      </c>
      <c r="M774" s="56">
        <v>0</v>
      </c>
      <c r="N774" s="56">
        <v>0</v>
      </c>
      <c r="O774" s="56">
        <v>0</v>
      </c>
      <c r="P774" s="56">
        <v>0</v>
      </c>
      <c r="Q774" s="56">
        <v>0</v>
      </c>
      <c r="R774" s="56">
        <v>2</v>
      </c>
      <c r="S774" s="56">
        <v>0</v>
      </c>
      <c r="T774" s="56">
        <v>0</v>
      </c>
    </row>
    <row r="775" spans="1:20" x14ac:dyDescent="0.2">
      <c r="A775" s="54" t="s">
        <v>42</v>
      </c>
      <c r="B775" s="54">
        <v>0</v>
      </c>
      <c r="C775" s="55" t="s">
        <v>43</v>
      </c>
      <c r="D775" s="54">
        <v>35410003681</v>
      </c>
      <c r="E775" s="54" t="s">
        <v>505</v>
      </c>
      <c r="F775" s="55" t="s">
        <v>1454</v>
      </c>
      <c r="G775" s="56">
        <v>43</v>
      </c>
      <c r="H775" s="56">
        <v>43</v>
      </c>
      <c r="I775" s="56">
        <v>0</v>
      </c>
      <c r="J775" s="57" t="str">
        <f>Tableau1[[#This Row],[Code Article Laboratoire]]&amp;Tableau1[[#This Row],[Magasin]]</f>
        <v>800.0852Disponible</v>
      </c>
      <c r="K775" s="56">
        <v>0</v>
      </c>
      <c r="L775" s="56">
        <v>2</v>
      </c>
      <c r="M775" s="56">
        <v>0</v>
      </c>
      <c r="N775" s="56">
        <v>0</v>
      </c>
      <c r="O775" s="56">
        <v>0</v>
      </c>
      <c r="P775" s="56">
        <v>0</v>
      </c>
      <c r="Q775" s="56">
        <v>0</v>
      </c>
      <c r="R775" s="56">
        <v>0</v>
      </c>
      <c r="S775" s="56">
        <v>2</v>
      </c>
      <c r="T775" s="56">
        <v>0</v>
      </c>
    </row>
    <row r="776" spans="1:20" x14ac:dyDescent="0.2">
      <c r="A776" s="54" t="s">
        <v>42</v>
      </c>
      <c r="B776" s="54">
        <v>0</v>
      </c>
      <c r="C776" s="55" t="s">
        <v>43</v>
      </c>
      <c r="D776" s="54">
        <v>35410003707</v>
      </c>
      <c r="E776" s="54" t="s">
        <v>506</v>
      </c>
      <c r="F776" s="55" t="s">
        <v>1455</v>
      </c>
      <c r="G776" s="56">
        <v>15</v>
      </c>
      <c r="H776" s="56">
        <v>15</v>
      </c>
      <c r="I776" s="56">
        <v>0</v>
      </c>
      <c r="J776" s="57" t="str">
        <f>Tableau1[[#This Row],[Code Article Laboratoire]]&amp;Tableau1[[#This Row],[Magasin]]</f>
        <v>800.0856Disponible</v>
      </c>
      <c r="K776" s="56">
        <v>0</v>
      </c>
      <c r="L776" s="56">
        <v>0</v>
      </c>
      <c r="M776" s="56">
        <v>0</v>
      </c>
      <c r="N776" s="56">
        <v>0</v>
      </c>
      <c r="O776" s="56">
        <v>0</v>
      </c>
      <c r="P776" s="56">
        <v>0</v>
      </c>
      <c r="Q776" s="56">
        <v>0</v>
      </c>
      <c r="R776" s="56">
        <v>0</v>
      </c>
      <c r="S776" s="56">
        <v>0</v>
      </c>
      <c r="T776" s="56">
        <v>0</v>
      </c>
    </row>
    <row r="777" spans="1:20" x14ac:dyDescent="0.2">
      <c r="A777" s="54" t="s">
        <v>42</v>
      </c>
      <c r="B777" s="54">
        <v>52</v>
      </c>
      <c r="C777" s="55" t="s">
        <v>45</v>
      </c>
      <c r="D777" s="54">
        <v>35410003723</v>
      </c>
      <c r="E777" s="54" t="s">
        <v>507</v>
      </c>
      <c r="F777" s="55" t="s">
        <v>1456</v>
      </c>
      <c r="G777" s="56">
        <v>1</v>
      </c>
      <c r="H777" s="56">
        <v>1</v>
      </c>
      <c r="I777" s="56">
        <v>0</v>
      </c>
      <c r="J777" s="57" t="str">
        <f>Tableau1[[#This Row],[Code Article Laboratoire]]&amp;Tableau1[[#This Row],[Magasin]]</f>
        <v xml:space="preserve">810.0137Retour Attente Destruction    </v>
      </c>
      <c r="K777" s="56">
        <v>0</v>
      </c>
      <c r="L777" s="56">
        <v>0</v>
      </c>
      <c r="M777" s="56">
        <v>0</v>
      </c>
      <c r="N777" s="56">
        <v>0</v>
      </c>
      <c r="O777" s="56">
        <v>0</v>
      </c>
      <c r="P777" s="56">
        <v>0</v>
      </c>
      <c r="Q777" s="56">
        <v>0</v>
      </c>
      <c r="R777" s="56">
        <v>0</v>
      </c>
      <c r="S777" s="56">
        <v>0</v>
      </c>
      <c r="T777" s="56">
        <v>0</v>
      </c>
    </row>
    <row r="778" spans="1:20" x14ac:dyDescent="0.2">
      <c r="A778" s="54" t="s">
        <v>42</v>
      </c>
      <c r="B778" s="54">
        <v>0</v>
      </c>
      <c r="C778" s="55" t="s">
        <v>43</v>
      </c>
      <c r="D778" s="54">
        <v>35410003723</v>
      </c>
      <c r="E778" s="54" t="s">
        <v>507</v>
      </c>
      <c r="F778" s="55" t="s">
        <v>1457</v>
      </c>
      <c r="G778" s="56">
        <v>271</v>
      </c>
      <c r="H778" s="56">
        <v>271</v>
      </c>
      <c r="I778" s="56">
        <v>0</v>
      </c>
      <c r="J778" s="57" t="str">
        <f>Tableau1[[#This Row],[Code Article Laboratoire]]&amp;Tableau1[[#This Row],[Magasin]]</f>
        <v>810.0137Disponible</v>
      </c>
      <c r="K778" s="56">
        <v>0</v>
      </c>
      <c r="L778" s="56">
        <v>0</v>
      </c>
      <c r="M778" s="56">
        <v>0</v>
      </c>
      <c r="N778" s="56">
        <v>0</v>
      </c>
      <c r="O778" s="56">
        <v>0</v>
      </c>
      <c r="P778" s="56">
        <v>0</v>
      </c>
      <c r="Q778" s="56">
        <v>0</v>
      </c>
      <c r="R778" s="56">
        <v>0</v>
      </c>
      <c r="S778" s="56">
        <v>0</v>
      </c>
      <c r="T778" s="56">
        <v>0</v>
      </c>
    </row>
    <row r="779" spans="1:20" x14ac:dyDescent="0.2">
      <c r="A779" s="54" t="s">
        <v>42</v>
      </c>
      <c r="B779" s="54">
        <v>0</v>
      </c>
      <c r="C779" s="55" t="s">
        <v>43</v>
      </c>
      <c r="D779" s="54">
        <v>35410006932</v>
      </c>
      <c r="E779" s="54" t="s">
        <v>508</v>
      </c>
      <c r="F779" s="55" t="s">
        <v>1458</v>
      </c>
      <c r="G779" s="56">
        <v>3</v>
      </c>
      <c r="H779" s="56">
        <v>3</v>
      </c>
      <c r="I779" s="56">
        <v>0</v>
      </c>
      <c r="J779" s="57" t="str">
        <f>Tableau1[[#This Row],[Code Article Laboratoire]]&amp;Tableau1[[#This Row],[Magasin]]</f>
        <v>810.0500Disponible</v>
      </c>
      <c r="K779" s="56">
        <v>0</v>
      </c>
      <c r="L779" s="56">
        <v>0</v>
      </c>
      <c r="M779" s="56">
        <v>0</v>
      </c>
      <c r="N779" s="56">
        <v>0</v>
      </c>
      <c r="O779" s="56">
        <v>0</v>
      </c>
      <c r="P779" s="56">
        <v>0</v>
      </c>
      <c r="Q779" s="56">
        <v>0</v>
      </c>
      <c r="R779" s="56">
        <v>0</v>
      </c>
      <c r="S779" s="56">
        <v>0</v>
      </c>
      <c r="T779" s="56">
        <v>0</v>
      </c>
    </row>
    <row r="780" spans="1:20" x14ac:dyDescent="0.2">
      <c r="A780" s="54" t="s">
        <v>42</v>
      </c>
      <c r="B780" s="54">
        <v>0</v>
      </c>
      <c r="C780" s="55" t="s">
        <v>43</v>
      </c>
      <c r="D780" s="54">
        <v>35410003764</v>
      </c>
      <c r="E780" s="54" t="s">
        <v>509</v>
      </c>
      <c r="F780" s="55" t="s">
        <v>1459</v>
      </c>
      <c r="G780" s="56">
        <v>1</v>
      </c>
      <c r="H780" s="56">
        <v>1</v>
      </c>
      <c r="I780" s="56">
        <v>0</v>
      </c>
      <c r="J780" s="57" t="str">
        <f>Tableau1[[#This Row],[Code Article Laboratoire]]&amp;Tableau1[[#This Row],[Magasin]]</f>
        <v>810.0503Disponible</v>
      </c>
      <c r="K780" s="56">
        <v>0</v>
      </c>
      <c r="L780" s="56">
        <v>0</v>
      </c>
      <c r="M780" s="56">
        <v>0</v>
      </c>
      <c r="N780" s="56">
        <v>0</v>
      </c>
      <c r="O780" s="56">
        <v>0</v>
      </c>
      <c r="P780" s="56">
        <v>0</v>
      </c>
      <c r="Q780" s="56">
        <v>0</v>
      </c>
      <c r="R780" s="56">
        <v>0</v>
      </c>
      <c r="S780" s="56">
        <v>0</v>
      </c>
      <c r="T780" s="56">
        <v>0</v>
      </c>
    </row>
    <row r="781" spans="1:20" x14ac:dyDescent="0.2">
      <c r="A781" s="54" t="s">
        <v>42</v>
      </c>
      <c r="B781" s="54">
        <v>0</v>
      </c>
      <c r="C781" s="55" t="s">
        <v>43</v>
      </c>
      <c r="D781" s="54">
        <v>35410003772</v>
      </c>
      <c r="E781" s="54" t="s">
        <v>510</v>
      </c>
      <c r="F781" s="55" t="s">
        <v>1460</v>
      </c>
      <c r="G781" s="56">
        <v>337</v>
      </c>
      <c r="H781" s="56">
        <v>442</v>
      </c>
      <c r="I781" s="56">
        <v>0</v>
      </c>
      <c r="J781" s="57" t="str">
        <f>Tableau1[[#This Row],[Code Article Laboratoire]]&amp;Tableau1[[#This Row],[Magasin]]</f>
        <v>810.0552Disponible</v>
      </c>
      <c r="K781" s="56">
        <v>0</v>
      </c>
      <c r="L781" s="56">
        <v>0</v>
      </c>
      <c r="M781" s="56">
        <v>105</v>
      </c>
      <c r="N781" s="56">
        <v>0</v>
      </c>
      <c r="O781" s="56">
        <v>0</v>
      </c>
      <c r="P781" s="56">
        <v>0</v>
      </c>
      <c r="Q781" s="56">
        <v>0</v>
      </c>
      <c r="R781" s="56">
        <v>0</v>
      </c>
      <c r="S781" s="56">
        <v>0</v>
      </c>
      <c r="T781" s="56">
        <v>0</v>
      </c>
    </row>
    <row r="782" spans="1:20" x14ac:dyDescent="0.2">
      <c r="A782" s="54" t="s">
        <v>42</v>
      </c>
      <c r="B782" s="54">
        <v>0</v>
      </c>
      <c r="C782" s="55" t="s">
        <v>43</v>
      </c>
      <c r="D782" s="54">
        <v>35410003780</v>
      </c>
      <c r="E782" s="54" t="s">
        <v>511</v>
      </c>
      <c r="F782" s="55" t="s">
        <v>1461</v>
      </c>
      <c r="G782" s="56">
        <v>6</v>
      </c>
      <c r="H782" s="56">
        <v>6</v>
      </c>
      <c r="I782" s="56">
        <v>0</v>
      </c>
      <c r="J782" s="57" t="str">
        <f>Tableau1[[#This Row],[Code Article Laboratoire]]&amp;Tableau1[[#This Row],[Magasin]]</f>
        <v>810.0620Disponible</v>
      </c>
      <c r="K782" s="56">
        <v>0</v>
      </c>
      <c r="L782" s="56">
        <v>0</v>
      </c>
      <c r="M782" s="56">
        <v>0</v>
      </c>
      <c r="N782" s="56">
        <v>0</v>
      </c>
      <c r="O782" s="56">
        <v>0</v>
      </c>
      <c r="P782" s="56">
        <v>0</v>
      </c>
      <c r="Q782" s="56">
        <v>0</v>
      </c>
      <c r="R782" s="56">
        <v>0</v>
      </c>
      <c r="S782" s="56">
        <v>0</v>
      </c>
      <c r="T782" s="56">
        <v>0</v>
      </c>
    </row>
    <row r="783" spans="1:20" x14ac:dyDescent="0.2">
      <c r="A783" s="54" t="s">
        <v>42</v>
      </c>
      <c r="B783" s="54">
        <v>0</v>
      </c>
      <c r="C783" s="55" t="s">
        <v>43</v>
      </c>
      <c r="D783" s="54">
        <v>35410003798</v>
      </c>
      <c r="E783" s="54" t="s">
        <v>512</v>
      </c>
      <c r="F783" s="55" t="s">
        <v>1462</v>
      </c>
      <c r="G783" s="56">
        <v>29</v>
      </c>
      <c r="H783" s="56">
        <v>29</v>
      </c>
      <c r="I783" s="56">
        <v>0</v>
      </c>
      <c r="J783" s="57" t="str">
        <f>Tableau1[[#This Row],[Code Article Laboratoire]]&amp;Tableau1[[#This Row],[Magasin]]</f>
        <v>810.7066Disponible</v>
      </c>
      <c r="K783" s="56">
        <v>0</v>
      </c>
      <c r="L783" s="56">
        <v>0</v>
      </c>
      <c r="M783" s="56">
        <v>0</v>
      </c>
      <c r="N783" s="56">
        <v>0</v>
      </c>
      <c r="O783" s="56">
        <v>0</v>
      </c>
      <c r="P783" s="56">
        <v>0</v>
      </c>
      <c r="Q783" s="56">
        <v>0</v>
      </c>
      <c r="R783" s="56">
        <v>0</v>
      </c>
      <c r="S783" s="56">
        <v>0</v>
      </c>
      <c r="T783" s="56">
        <v>0</v>
      </c>
    </row>
    <row r="784" spans="1:20" x14ac:dyDescent="0.2">
      <c r="A784" s="54" t="s">
        <v>42</v>
      </c>
      <c r="B784" s="54">
        <v>0</v>
      </c>
      <c r="C784" s="55" t="s">
        <v>43</v>
      </c>
      <c r="D784" s="54">
        <v>35410003806</v>
      </c>
      <c r="E784" s="54" t="s">
        <v>513</v>
      </c>
      <c r="F784" s="55" t="s">
        <v>1463</v>
      </c>
      <c r="G784" s="56">
        <v>192</v>
      </c>
      <c r="H784" s="56">
        <v>194</v>
      </c>
      <c r="I784" s="56">
        <v>0</v>
      </c>
      <c r="J784" s="57" t="str">
        <f>Tableau1[[#This Row],[Code Article Laboratoire]]&amp;Tableau1[[#This Row],[Magasin]]</f>
        <v>820.0014Disponible</v>
      </c>
      <c r="K784" s="56">
        <v>0</v>
      </c>
      <c r="L784" s="56">
        <v>0</v>
      </c>
      <c r="M784" s="56">
        <v>2</v>
      </c>
      <c r="N784" s="56">
        <v>0</v>
      </c>
      <c r="O784" s="56">
        <v>0</v>
      </c>
      <c r="P784" s="56">
        <v>0</v>
      </c>
      <c r="Q784" s="56">
        <v>0</v>
      </c>
      <c r="R784" s="56">
        <v>0</v>
      </c>
      <c r="S784" s="56">
        <v>0</v>
      </c>
      <c r="T784" s="56">
        <v>0</v>
      </c>
    </row>
    <row r="785" spans="1:20" x14ac:dyDescent="0.2">
      <c r="A785" s="54" t="s">
        <v>42</v>
      </c>
      <c r="B785" s="54">
        <v>0</v>
      </c>
      <c r="C785" s="55" t="s">
        <v>43</v>
      </c>
      <c r="D785" s="54">
        <v>35410005900</v>
      </c>
      <c r="E785" s="54" t="s">
        <v>514</v>
      </c>
      <c r="F785" s="55" t="s">
        <v>1464</v>
      </c>
      <c r="G785" s="56">
        <v>2</v>
      </c>
      <c r="H785" s="56">
        <v>2</v>
      </c>
      <c r="I785" s="56">
        <v>0</v>
      </c>
      <c r="J785" s="57" t="str">
        <f>Tableau1[[#This Row],[Code Article Laboratoire]]&amp;Tableau1[[#This Row],[Magasin]]</f>
        <v>820.7004Disponible</v>
      </c>
      <c r="K785" s="56">
        <v>0</v>
      </c>
      <c r="L785" s="56">
        <v>0</v>
      </c>
      <c r="M785" s="56">
        <v>0</v>
      </c>
      <c r="N785" s="56">
        <v>0</v>
      </c>
      <c r="O785" s="56">
        <v>0</v>
      </c>
      <c r="P785" s="56">
        <v>0</v>
      </c>
      <c r="Q785" s="56">
        <v>0</v>
      </c>
      <c r="R785" s="56">
        <v>0</v>
      </c>
      <c r="S785" s="56">
        <v>0</v>
      </c>
      <c r="T785" s="56">
        <v>0</v>
      </c>
    </row>
    <row r="786" spans="1:20" x14ac:dyDescent="0.2">
      <c r="A786" s="54" t="s">
        <v>42</v>
      </c>
      <c r="B786" s="54">
        <v>99</v>
      </c>
      <c r="C786" s="55" t="s">
        <v>732</v>
      </c>
      <c r="D786" s="54">
        <v>35410004739</v>
      </c>
      <c r="E786" s="54" t="s">
        <v>515</v>
      </c>
      <c r="F786" s="55" t="s">
        <v>1465</v>
      </c>
      <c r="G786" s="56">
        <v>0</v>
      </c>
      <c r="H786" s="56">
        <v>0</v>
      </c>
      <c r="I786" s="56">
        <v>0</v>
      </c>
      <c r="J786" s="57" t="str">
        <f>Tableau1[[#This Row],[Code Article Laboratoire]]&amp;Tableau1[[#This Row],[Magasin]]</f>
        <v xml:space="preserve">841.7009Stock Non Range               </v>
      </c>
      <c r="K786" s="56">
        <v>0</v>
      </c>
      <c r="L786" s="56">
        <v>0</v>
      </c>
      <c r="M786" s="56">
        <v>0</v>
      </c>
      <c r="N786" s="56">
        <v>0</v>
      </c>
      <c r="O786" s="56">
        <v>0</v>
      </c>
      <c r="P786" s="56">
        <v>0</v>
      </c>
      <c r="Q786" s="56">
        <v>0</v>
      </c>
      <c r="R786" s="56">
        <v>3</v>
      </c>
      <c r="S786" s="56">
        <v>3</v>
      </c>
      <c r="T786" s="56">
        <v>0</v>
      </c>
    </row>
    <row r="787" spans="1:20" x14ac:dyDescent="0.2">
      <c r="A787" s="54" t="s">
        <v>42</v>
      </c>
      <c r="B787" s="54">
        <v>52</v>
      </c>
      <c r="C787" s="55" t="s">
        <v>45</v>
      </c>
      <c r="D787" s="54">
        <v>35410004739</v>
      </c>
      <c r="E787" s="54" t="s">
        <v>515</v>
      </c>
      <c r="F787" s="55" t="s">
        <v>1466</v>
      </c>
      <c r="G787" s="56">
        <v>5</v>
      </c>
      <c r="H787" s="56">
        <v>5</v>
      </c>
      <c r="I787" s="56">
        <v>0</v>
      </c>
      <c r="J787" s="57" t="str">
        <f>Tableau1[[#This Row],[Code Article Laboratoire]]&amp;Tableau1[[#This Row],[Magasin]]</f>
        <v xml:space="preserve">841.7009Retour Attente Destruction    </v>
      </c>
      <c r="K787" s="56">
        <v>0</v>
      </c>
      <c r="L787" s="56">
        <v>0</v>
      </c>
      <c r="M787" s="56">
        <v>0</v>
      </c>
      <c r="N787" s="56">
        <v>0</v>
      </c>
      <c r="O787" s="56">
        <v>0</v>
      </c>
      <c r="P787" s="56">
        <v>0</v>
      </c>
      <c r="Q787" s="56">
        <v>0</v>
      </c>
      <c r="R787" s="56">
        <v>0</v>
      </c>
      <c r="S787" s="56">
        <v>0</v>
      </c>
      <c r="T787" s="56">
        <v>0</v>
      </c>
    </row>
    <row r="788" spans="1:20" x14ac:dyDescent="0.2">
      <c r="A788" s="54" t="s">
        <v>42</v>
      </c>
      <c r="B788" s="54">
        <v>0</v>
      </c>
      <c r="C788" s="55" t="s">
        <v>43</v>
      </c>
      <c r="D788" s="54">
        <v>35410004739</v>
      </c>
      <c r="E788" s="54" t="s">
        <v>515</v>
      </c>
      <c r="F788" s="55" t="s">
        <v>1467</v>
      </c>
      <c r="G788" s="56">
        <v>1102</v>
      </c>
      <c r="H788" s="56">
        <v>1280</v>
      </c>
      <c r="I788" s="56">
        <v>0</v>
      </c>
      <c r="J788" s="57" t="str">
        <f>Tableau1[[#This Row],[Code Article Laboratoire]]&amp;Tableau1[[#This Row],[Magasin]]</f>
        <v>841.7009Disponible</v>
      </c>
      <c r="K788" s="56">
        <v>0</v>
      </c>
      <c r="L788" s="56">
        <v>3</v>
      </c>
      <c r="M788" s="56">
        <v>182</v>
      </c>
      <c r="N788" s="56">
        <v>0</v>
      </c>
      <c r="O788" s="56">
        <v>0</v>
      </c>
      <c r="P788" s="56">
        <v>0</v>
      </c>
      <c r="Q788" s="56">
        <v>0</v>
      </c>
      <c r="R788" s="56">
        <v>3</v>
      </c>
      <c r="S788" s="56">
        <v>3</v>
      </c>
      <c r="T788" s="56">
        <v>1</v>
      </c>
    </row>
    <row r="789" spans="1:20" x14ac:dyDescent="0.2">
      <c r="A789" s="54" t="s">
        <v>42</v>
      </c>
      <c r="B789" s="54">
        <v>0</v>
      </c>
      <c r="C789" s="55" t="s">
        <v>43</v>
      </c>
      <c r="D789" s="54">
        <v>35410003814</v>
      </c>
      <c r="E789" s="54" t="s">
        <v>516</v>
      </c>
      <c r="F789" s="55" t="s">
        <v>1468</v>
      </c>
      <c r="G789" s="56">
        <v>4</v>
      </c>
      <c r="H789" s="56">
        <v>4</v>
      </c>
      <c r="I789" s="56">
        <v>0</v>
      </c>
      <c r="J789" s="57" t="str">
        <f>Tableau1[[#This Row],[Code Article Laboratoire]]&amp;Tableau1[[#This Row],[Magasin]]</f>
        <v>900.0004Disponible</v>
      </c>
      <c r="K789" s="56">
        <v>0</v>
      </c>
      <c r="L789" s="56">
        <v>0</v>
      </c>
      <c r="M789" s="56">
        <v>0</v>
      </c>
      <c r="N789" s="56">
        <v>0</v>
      </c>
      <c r="O789" s="56">
        <v>0</v>
      </c>
      <c r="P789" s="56">
        <v>0</v>
      </c>
      <c r="Q789" s="56">
        <v>0</v>
      </c>
      <c r="R789" s="56">
        <v>0</v>
      </c>
      <c r="S789" s="56">
        <v>0</v>
      </c>
      <c r="T789" s="56">
        <v>0</v>
      </c>
    </row>
    <row r="790" spans="1:20" x14ac:dyDescent="0.2">
      <c r="A790" s="54" t="s">
        <v>42</v>
      </c>
      <c r="B790" s="54">
        <v>0</v>
      </c>
      <c r="C790" s="55" t="s">
        <v>43</v>
      </c>
      <c r="D790" s="54">
        <v>35410006577</v>
      </c>
      <c r="E790" s="54" t="s">
        <v>517</v>
      </c>
      <c r="F790" s="55" t="s">
        <v>1469</v>
      </c>
      <c r="G790" s="56">
        <v>4</v>
      </c>
      <c r="H790" s="56">
        <v>4</v>
      </c>
      <c r="I790" s="56">
        <v>0</v>
      </c>
      <c r="J790" s="57" t="str">
        <f>Tableau1[[#This Row],[Code Article Laboratoire]]&amp;Tableau1[[#This Row],[Magasin]]</f>
        <v>900.0013Disponible</v>
      </c>
      <c r="K790" s="56">
        <v>0</v>
      </c>
      <c r="L790" s="56">
        <v>0</v>
      </c>
      <c r="M790" s="56">
        <v>0</v>
      </c>
      <c r="N790" s="56">
        <v>0</v>
      </c>
      <c r="O790" s="56">
        <v>0</v>
      </c>
      <c r="P790" s="56">
        <v>0</v>
      </c>
      <c r="Q790" s="56">
        <v>0</v>
      </c>
      <c r="R790" s="56">
        <v>0</v>
      </c>
      <c r="S790" s="56">
        <v>0</v>
      </c>
      <c r="T790" s="56">
        <v>0</v>
      </c>
    </row>
    <row r="791" spans="1:20" x14ac:dyDescent="0.2">
      <c r="A791" s="54" t="s">
        <v>42</v>
      </c>
      <c r="B791" s="54">
        <v>0</v>
      </c>
      <c r="C791" s="55" t="s">
        <v>43</v>
      </c>
      <c r="D791" s="54">
        <v>35410003822</v>
      </c>
      <c r="E791" s="54" t="s">
        <v>518</v>
      </c>
      <c r="F791" s="55" t="s">
        <v>1470</v>
      </c>
      <c r="G791" s="56">
        <v>15</v>
      </c>
      <c r="H791" s="56">
        <v>21</v>
      </c>
      <c r="I791" s="56">
        <v>0</v>
      </c>
      <c r="J791" s="57" t="str">
        <f>Tableau1[[#This Row],[Code Article Laboratoire]]&amp;Tableau1[[#This Row],[Magasin]]</f>
        <v>900.0050Disponible</v>
      </c>
      <c r="K791" s="56">
        <v>0</v>
      </c>
      <c r="L791" s="56">
        <v>0</v>
      </c>
      <c r="M791" s="56">
        <v>6</v>
      </c>
      <c r="N791" s="56">
        <v>0</v>
      </c>
      <c r="O791" s="56">
        <v>0</v>
      </c>
      <c r="P791" s="56">
        <v>0</v>
      </c>
      <c r="Q791" s="56">
        <v>0</v>
      </c>
      <c r="R791" s="56">
        <v>0</v>
      </c>
      <c r="S791" s="56">
        <v>0</v>
      </c>
      <c r="T791" s="56">
        <v>0</v>
      </c>
    </row>
    <row r="792" spans="1:20" x14ac:dyDescent="0.2">
      <c r="A792" s="54" t="s">
        <v>42</v>
      </c>
      <c r="B792" s="54">
        <v>0</v>
      </c>
      <c r="C792" s="55" t="s">
        <v>43</v>
      </c>
      <c r="D792" s="54">
        <v>35410003830</v>
      </c>
      <c r="E792" s="54" t="s">
        <v>519</v>
      </c>
      <c r="F792" s="55" t="s">
        <v>1471</v>
      </c>
      <c r="G792" s="56">
        <v>9</v>
      </c>
      <c r="H792" s="56">
        <v>11</v>
      </c>
      <c r="I792" s="56">
        <v>0</v>
      </c>
      <c r="J792" s="57" t="str">
        <f>Tableau1[[#This Row],[Code Article Laboratoire]]&amp;Tableau1[[#This Row],[Magasin]]</f>
        <v>900.0051Disponible</v>
      </c>
      <c r="K792" s="56">
        <v>0</v>
      </c>
      <c r="L792" s="56">
        <v>0</v>
      </c>
      <c r="M792" s="56">
        <v>2</v>
      </c>
      <c r="N792" s="56">
        <v>0</v>
      </c>
      <c r="O792" s="56">
        <v>0</v>
      </c>
      <c r="P792" s="56">
        <v>0</v>
      </c>
      <c r="Q792" s="56">
        <v>0</v>
      </c>
      <c r="R792" s="56">
        <v>0</v>
      </c>
      <c r="S792" s="56">
        <v>0</v>
      </c>
      <c r="T792" s="56">
        <v>0</v>
      </c>
    </row>
    <row r="793" spans="1:20" x14ac:dyDescent="0.2">
      <c r="A793" s="54" t="s">
        <v>42</v>
      </c>
      <c r="B793" s="54">
        <v>42</v>
      </c>
      <c r="C793" s="55" t="s">
        <v>60</v>
      </c>
      <c r="D793" s="54">
        <v>35410003848</v>
      </c>
      <c r="E793" s="54" t="s">
        <v>520</v>
      </c>
      <c r="F793" s="55" t="s">
        <v>1472</v>
      </c>
      <c r="G793" s="56">
        <v>1</v>
      </c>
      <c r="H793" s="56">
        <v>1</v>
      </c>
      <c r="I793" s="56">
        <v>0</v>
      </c>
      <c r="J793" s="57" t="str">
        <f>Tableau1[[#This Row],[Code Article Laboratoire]]&amp;Tableau1[[#This Row],[Magasin]]</f>
        <v xml:space="preserve">900.0052Perime                        </v>
      </c>
      <c r="K793" s="56">
        <v>0</v>
      </c>
      <c r="L793" s="56">
        <v>0</v>
      </c>
      <c r="M793" s="56">
        <v>0</v>
      </c>
      <c r="N793" s="56">
        <v>0</v>
      </c>
      <c r="O793" s="56">
        <v>0</v>
      </c>
      <c r="P793" s="56">
        <v>0</v>
      </c>
      <c r="Q793" s="56">
        <v>0</v>
      </c>
      <c r="R793" s="56">
        <v>0</v>
      </c>
      <c r="S793" s="56">
        <v>0</v>
      </c>
      <c r="T793" s="56">
        <v>0</v>
      </c>
    </row>
    <row r="794" spans="1:20" x14ac:dyDescent="0.2">
      <c r="A794" s="54" t="s">
        <v>42</v>
      </c>
      <c r="B794" s="54">
        <v>0</v>
      </c>
      <c r="C794" s="55" t="s">
        <v>43</v>
      </c>
      <c r="D794" s="54">
        <v>35410003848</v>
      </c>
      <c r="E794" s="54" t="s">
        <v>520</v>
      </c>
      <c r="F794" s="55" t="s">
        <v>1473</v>
      </c>
      <c r="G794" s="56">
        <v>71</v>
      </c>
      <c r="H794" s="56">
        <v>130</v>
      </c>
      <c r="I794" s="56">
        <v>0</v>
      </c>
      <c r="J794" s="57" t="str">
        <f>Tableau1[[#This Row],[Code Article Laboratoire]]&amp;Tableau1[[#This Row],[Magasin]]</f>
        <v>900.0052Disponible</v>
      </c>
      <c r="K794" s="56">
        <v>0</v>
      </c>
      <c r="L794" s="56">
        <v>0</v>
      </c>
      <c r="M794" s="56">
        <v>59</v>
      </c>
      <c r="N794" s="56">
        <v>0</v>
      </c>
      <c r="O794" s="56">
        <v>0</v>
      </c>
      <c r="P794" s="56">
        <v>0</v>
      </c>
      <c r="Q794" s="56">
        <v>0</v>
      </c>
      <c r="R794" s="56">
        <v>0</v>
      </c>
      <c r="S794" s="56">
        <v>0</v>
      </c>
      <c r="T794" s="56">
        <v>0</v>
      </c>
    </row>
    <row r="795" spans="1:20" x14ac:dyDescent="0.2">
      <c r="A795" s="54" t="s">
        <v>42</v>
      </c>
      <c r="B795" s="54">
        <v>0</v>
      </c>
      <c r="C795" s="55" t="s">
        <v>43</v>
      </c>
      <c r="D795" s="54">
        <v>35410003855</v>
      </c>
      <c r="E795" s="54" t="s">
        <v>521</v>
      </c>
      <c r="F795" s="55" t="s">
        <v>1474</v>
      </c>
      <c r="G795" s="56">
        <v>4</v>
      </c>
      <c r="H795" s="56">
        <v>4</v>
      </c>
      <c r="I795" s="56">
        <v>0</v>
      </c>
      <c r="J795" s="57" t="str">
        <f>Tableau1[[#This Row],[Code Article Laboratoire]]&amp;Tableau1[[#This Row],[Magasin]]</f>
        <v>900.0053Disponible</v>
      </c>
      <c r="K795" s="56">
        <v>0</v>
      </c>
      <c r="L795" s="56">
        <v>0</v>
      </c>
      <c r="M795" s="56">
        <v>0</v>
      </c>
      <c r="N795" s="56">
        <v>0</v>
      </c>
      <c r="O795" s="56">
        <v>0</v>
      </c>
      <c r="P795" s="56">
        <v>0</v>
      </c>
      <c r="Q795" s="56">
        <v>0</v>
      </c>
      <c r="R795" s="56">
        <v>0</v>
      </c>
      <c r="S795" s="56">
        <v>0</v>
      </c>
      <c r="T795" s="56">
        <v>0</v>
      </c>
    </row>
    <row r="796" spans="1:20" x14ac:dyDescent="0.2">
      <c r="A796" s="54" t="s">
        <v>42</v>
      </c>
      <c r="B796" s="54">
        <v>0</v>
      </c>
      <c r="C796" s="55" t="s">
        <v>43</v>
      </c>
      <c r="D796" s="54">
        <v>35410003863</v>
      </c>
      <c r="E796" s="54" t="s">
        <v>522</v>
      </c>
      <c r="F796" s="55" t="s">
        <v>1475</v>
      </c>
      <c r="G796" s="56">
        <v>7</v>
      </c>
      <c r="H796" s="56">
        <v>7</v>
      </c>
      <c r="I796" s="56">
        <v>0</v>
      </c>
      <c r="J796" s="57" t="str">
        <f>Tableau1[[#This Row],[Code Article Laboratoire]]&amp;Tableau1[[#This Row],[Magasin]]</f>
        <v>928.0020Disponible</v>
      </c>
      <c r="K796" s="56">
        <v>0</v>
      </c>
      <c r="L796" s="56">
        <v>0</v>
      </c>
      <c r="M796" s="56">
        <v>0</v>
      </c>
      <c r="N796" s="56">
        <v>0</v>
      </c>
      <c r="O796" s="56">
        <v>0</v>
      </c>
      <c r="P796" s="56">
        <v>0</v>
      </c>
      <c r="Q796" s="56">
        <v>0</v>
      </c>
      <c r="R796" s="56">
        <v>0</v>
      </c>
      <c r="S796" s="56">
        <v>0</v>
      </c>
      <c r="T796" s="56">
        <v>0</v>
      </c>
    </row>
    <row r="797" spans="1:20" x14ac:dyDescent="0.2">
      <c r="A797" s="54" t="s">
        <v>42</v>
      </c>
      <c r="B797" s="54">
        <v>43</v>
      </c>
      <c r="C797" s="55" t="s">
        <v>1476</v>
      </c>
      <c r="D797" s="54">
        <v>35410006775</v>
      </c>
      <c r="E797" s="54" t="s">
        <v>1477</v>
      </c>
      <c r="F797" s="55" t="s">
        <v>1478</v>
      </c>
      <c r="G797" s="56">
        <v>6</v>
      </c>
      <c r="H797" s="56">
        <v>6</v>
      </c>
      <c r="I797" s="56">
        <v>0</v>
      </c>
      <c r="J797" s="57" t="str">
        <f>Tableau1[[#This Row],[Code Article Laboratoire]]&amp;Tableau1[[#This Row],[Magasin]]</f>
        <v xml:space="preserve">999.0816Bloque Attente Retraitement   </v>
      </c>
      <c r="K797" s="56">
        <v>0</v>
      </c>
      <c r="L797" s="56">
        <v>0</v>
      </c>
      <c r="M797" s="56">
        <v>0</v>
      </c>
      <c r="N797" s="56">
        <v>0</v>
      </c>
      <c r="O797" s="56">
        <v>0</v>
      </c>
      <c r="P797" s="56">
        <v>0</v>
      </c>
      <c r="Q797" s="56">
        <v>0</v>
      </c>
      <c r="R797" s="56">
        <v>0</v>
      </c>
      <c r="S797" s="56">
        <v>0</v>
      </c>
      <c r="T797" s="56">
        <v>0</v>
      </c>
    </row>
    <row r="798" spans="1:20" x14ac:dyDescent="0.2">
      <c r="A798" s="54" t="s">
        <v>42</v>
      </c>
      <c r="B798" s="54">
        <v>0</v>
      </c>
      <c r="C798" s="55" t="s">
        <v>43</v>
      </c>
      <c r="D798" s="54">
        <v>35410006759</v>
      </c>
      <c r="E798" s="54" t="s">
        <v>523</v>
      </c>
      <c r="F798" s="55" t="s">
        <v>1479</v>
      </c>
      <c r="G798" s="56">
        <v>18</v>
      </c>
      <c r="H798" s="56">
        <v>18</v>
      </c>
      <c r="I798" s="56">
        <v>0</v>
      </c>
      <c r="J798" s="57" t="str">
        <f>Tableau1[[#This Row],[Code Article Laboratoire]]&amp;Tableau1[[#This Row],[Magasin]]</f>
        <v>999.0832Disponible</v>
      </c>
      <c r="K798" s="56">
        <v>0</v>
      </c>
      <c r="L798" s="56">
        <v>0</v>
      </c>
      <c r="M798" s="56">
        <v>0</v>
      </c>
      <c r="N798" s="56">
        <v>0</v>
      </c>
      <c r="O798" s="56">
        <v>0</v>
      </c>
      <c r="P798" s="56">
        <v>0</v>
      </c>
      <c r="Q798" s="56">
        <v>0</v>
      </c>
      <c r="R798" s="56">
        <v>0</v>
      </c>
      <c r="S798" s="56">
        <v>0</v>
      </c>
      <c r="T798" s="56">
        <v>0</v>
      </c>
    </row>
    <row r="799" spans="1:20" x14ac:dyDescent="0.2">
      <c r="A799" s="54" t="s">
        <v>42</v>
      </c>
      <c r="B799" s="54">
        <v>43</v>
      </c>
      <c r="C799" s="55" t="s">
        <v>1476</v>
      </c>
      <c r="D799" s="54">
        <v>35410006759</v>
      </c>
      <c r="E799" s="54" t="s">
        <v>523</v>
      </c>
      <c r="F799" s="55" t="s">
        <v>1480</v>
      </c>
      <c r="G799" s="56">
        <v>1</v>
      </c>
      <c r="H799" s="56">
        <v>1</v>
      </c>
      <c r="I799" s="56">
        <v>0</v>
      </c>
      <c r="J799" s="57" t="str">
        <f>Tableau1[[#This Row],[Code Article Laboratoire]]&amp;Tableau1[[#This Row],[Magasin]]</f>
        <v xml:space="preserve">999.0832Bloque Attente Retraitement   </v>
      </c>
      <c r="K799" s="56">
        <v>0</v>
      </c>
      <c r="L799" s="56">
        <v>0</v>
      </c>
      <c r="M799" s="56">
        <v>0</v>
      </c>
      <c r="N799" s="56">
        <v>0</v>
      </c>
      <c r="O799" s="56">
        <v>0</v>
      </c>
      <c r="P799" s="56">
        <v>0</v>
      </c>
      <c r="Q799" s="56">
        <v>0</v>
      </c>
      <c r="R799" s="56">
        <v>0</v>
      </c>
      <c r="S799" s="56">
        <v>0</v>
      </c>
      <c r="T799" s="56">
        <v>0</v>
      </c>
    </row>
    <row r="800" spans="1:20" x14ac:dyDescent="0.2">
      <c r="A800" s="54" t="s">
        <v>42</v>
      </c>
      <c r="B800" s="54">
        <v>52</v>
      </c>
      <c r="C800" s="55" t="s">
        <v>45</v>
      </c>
      <c r="D800" s="54">
        <v>35410004549</v>
      </c>
      <c r="E800" s="54" t="s">
        <v>1481</v>
      </c>
      <c r="F800" s="55" t="s">
        <v>1482</v>
      </c>
      <c r="G800" s="56">
        <v>3</v>
      </c>
      <c r="H800" s="56">
        <v>3</v>
      </c>
      <c r="I800" s="56">
        <v>0</v>
      </c>
      <c r="J800" s="57" t="str">
        <f>Tableau1[[#This Row],[Code Article Laboratoire]]&amp;Tableau1[[#This Row],[Magasin]]</f>
        <v xml:space="preserve">999.1001Retour Attente Destruction    </v>
      </c>
      <c r="K800" s="56">
        <v>0</v>
      </c>
      <c r="L800" s="56">
        <v>0</v>
      </c>
      <c r="M800" s="56">
        <v>0</v>
      </c>
      <c r="N800" s="56">
        <v>0</v>
      </c>
      <c r="O800" s="56">
        <v>0</v>
      </c>
      <c r="P800" s="56">
        <v>0</v>
      </c>
      <c r="Q800" s="56">
        <v>0</v>
      </c>
      <c r="R800" s="56">
        <v>0</v>
      </c>
      <c r="S800" s="56">
        <v>0</v>
      </c>
      <c r="T800" s="56">
        <v>0</v>
      </c>
    </row>
    <row r="801" spans="1:20" x14ac:dyDescent="0.2">
      <c r="A801" s="54" t="s">
        <v>42</v>
      </c>
      <c r="B801" s="54">
        <v>40</v>
      </c>
      <c r="C801" s="55" t="s">
        <v>1107</v>
      </c>
      <c r="D801" s="54">
        <v>35410004549</v>
      </c>
      <c r="E801" s="54" t="s">
        <v>1481</v>
      </c>
      <c r="F801" s="55" t="s">
        <v>1483</v>
      </c>
      <c r="G801" s="56">
        <v>4</v>
      </c>
      <c r="H801" s="56">
        <v>4</v>
      </c>
      <c r="I801" s="56">
        <v>0</v>
      </c>
      <c r="J801" s="57" t="str">
        <f>Tableau1[[#This Row],[Code Article Laboratoire]]&amp;Tableau1[[#This Row],[Magasin]]</f>
        <v xml:space="preserve">999.1001Quarantaine                   </v>
      </c>
      <c r="K801" s="56">
        <v>0</v>
      </c>
      <c r="L801" s="56">
        <v>0</v>
      </c>
      <c r="M801" s="56">
        <v>0</v>
      </c>
      <c r="N801" s="56">
        <v>0</v>
      </c>
      <c r="O801" s="56">
        <v>0</v>
      </c>
      <c r="P801" s="56">
        <v>0</v>
      </c>
      <c r="Q801" s="56">
        <v>0</v>
      </c>
      <c r="R801" s="56">
        <v>0</v>
      </c>
      <c r="S801" s="56">
        <v>0</v>
      </c>
      <c r="T801" s="56">
        <v>0</v>
      </c>
    </row>
    <row r="802" spans="1:20" x14ac:dyDescent="0.2">
      <c r="A802" s="54" t="s">
        <v>42</v>
      </c>
      <c r="B802" s="54">
        <v>43</v>
      </c>
      <c r="C802" s="55" t="s">
        <v>1476</v>
      </c>
      <c r="D802" s="54">
        <v>35410004549</v>
      </c>
      <c r="E802" s="54" t="s">
        <v>1481</v>
      </c>
      <c r="F802" s="55" t="s">
        <v>1484</v>
      </c>
      <c r="G802" s="56">
        <v>15</v>
      </c>
      <c r="H802" s="56">
        <v>15</v>
      </c>
      <c r="I802" s="56">
        <v>0</v>
      </c>
      <c r="J802" s="57" t="str">
        <f>Tableau1[[#This Row],[Code Article Laboratoire]]&amp;Tableau1[[#This Row],[Magasin]]</f>
        <v xml:space="preserve">999.1001Bloque Attente Retraitement   </v>
      </c>
      <c r="K802" s="56">
        <v>0</v>
      </c>
      <c r="L802" s="56">
        <v>0</v>
      </c>
      <c r="M802" s="56">
        <v>0</v>
      </c>
      <c r="N802" s="56">
        <v>0</v>
      </c>
      <c r="O802" s="56">
        <v>0</v>
      </c>
      <c r="P802" s="56">
        <v>0</v>
      </c>
      <c r="Q802" s="56">
        <v>0</v>
      </c>
      <c r="R802" s="56">
        <v>0</v>
      </c>
      <c r="S802" s="56">
        <v>0</v>
      </c>
      <c r="T802" s="56">
        <v>0</v>
      </c>
    </row>
    <row r="803" spans="1:20" x14ac:dyDescent="0.2">
      <c r="A803" s="54" t="s">
        <v>42</v>
      </c>
      <c r="B803" s="54">
        <v>0</v>
      </c>
      <c r="C803" s="55" t="s">
        <v>43</v>
      </c>
      <c r="D803" s="54">
        <v>35410006668</v>
      </c>
      <c r="E803" s="54" t="s">
        <v>524</v>
      </c>
      <c r="F803" s="55" t="s">
        <v>1485</v>
      </c>
      <c r="G803" s="56">
        <v>0</v>
      </c>
      <c r="H803" s="56">
        <v>0</v>
      </c>
      <c r="I803" s="56">
        <v>2</v>
      </c>
      <c r="J803" s="57" t="str">
        <f>Tableau1[[#This Row],[Code Article Laboratoire]]&amp;Tableau1[[#This Row],[Magasin]]</f>
        <v>999.1004Disponible</v>
      </c>
      <c r="K803" s="56">
        <v>0</v>
      </c>
      <c r="L803" s="56">
        <v>0</v>
      </c>
      <c r="M803" s="56">
        <v>2</v>
      </c>
      <c r="N803" s="56">
        <v>0</v>
      </c>
      <c r="O803" s="56">
        <v>0</v>
      </c>
      <c r="P803" s="56">
        <v>0</v>
      </c>
      <c r="Q803" s="56">
        <v>0</v>
      </c>
      <c r="R803" s="56">
        <v>0</v>
      </c>
      <c r="S803" s="56">
        <v>0</v>
      </c>
      <c r="T803" s="56">
        <v>0</v>
      </c>
    </row>
    <row r="804" spans="1:20" x14ac:dyDescent="0.2">
      <c r="A804" s="54" t="s">
        <v>42</v>
      </c>
      <c r="B804" s="54">
        <v>0</v>
      </c>
      <c r="C804" s="55" t="s">
        <v>43</v>
      </c>
      <c r="D804" s="54">
        <v>35410004424</v>
      </c>
      <c r="E804" s="54" t="s">
        <v>525</v>
      </c>
      <c r="F804" s="55" t="s">
        <v>1486</v>
      </c>
      <c r="G804" s="56">
        <v>4</v>
      </c>
      <c r="H804" s="56">
        <v>4</v>
      </c>
      <c r="I804" s="56">
        <v>0</v>
      </c>
      <c r="J804" s="57" t="str">
        <f>Tableau1[[#This Row],[Code Article Laboratoire]]&amp;Tableau1[[#This Row],[Magasin]]</f>
        <v>999.2001Disponible</v>
      </c>
      <c r="K804" s="56">
        <v>0</v>
      </c>
      <c r="L804" s="56">
        <v>0</v>
      </c>
      <c r="M804" s="56">
        <v>0</v>
      </c>
      <c r="N804" s="56">
        <v>0</v>
      </c>
      <c r="O804" s="56">
        <v>0</v>
      </c>
      <c r="P804" s="56">
        <v>0</v>
      </c>
      <c r="Q804" s="56">
        <v>0</v>
      </c>
      <c r="R804" s="56">
        <v>0</v>
      </c>
      <c r="S804" s="56">
        <v>0</v>
      </c>
      <c r="T804" s="56">
        <v>0</v>
      </c>
    </row>
    <row r="805" spans="1:20" x14ac:dyDescent="0.2">
      <c r="A805" s="54" t="s">
        <v>42</v>
      </c>
      <c r="B805" s="54">
        <v>52</v>
      </c>
      <c r="C805" s="55" t="s">
        <v>45</v>
      </c>
      <c r="D805" s="54">
        <v>35410004424</v>
      </c>
      <c r="E805" s="54" t="s">
        <v>525</v>
      </c>
      <c r="F805" s="55" t="s">
        <v>1487</v>
      </c>
      <c r="G805" s="56">
        <v>1</v>
      </c>
      <c r="H805" s="56">
        <v>1</v>
      </c>
      <c r="I805" s="56">
        <v>0</v>
      </c>
      <c r="J805" s="57" t="str">
        <f>Tableau1[[#This Row],[Code Article Laboratoire]]&amp;Tableau1[[#This Row],[Magasin]]</f>
        <v xml:space="preserve">999.2001Retour Attente Destruction    </v>
      </c>
      <c r="K805" s="56">
        <v>0</v>
      </c>
      <c r="L805" s="56">
        <v>0</v>
      </c>
      <c r="M805" s="56">
        <v>0</v>
      </c>
      <c r="N805" s="56">
        <v>0</v>
      </c>
      <c r="O805" s="56">
        <v>0</v>
      </c>
      <c r="P805" s="56">
        <v>0</v>
      </c>
      <c r="Q805" s="56">
        <v>0</v>
      </c>
      <c r="R805" s="56">
        <v>0</v>
      </c>
      <c r="S805" s="56">
        <v>0</v>
      </c>
      <c r="T805" s="56">
        <v>0</v>
      </c>
    </row>
    <row r="806" spans="1:20" x14ac:dyDescent="0.2">
      <c r="A806" s="54" t="s">
        <v>42</v>
      </c>
      <c r="B806" s="54">
        <v>40</v>
      </c>
      <c r="C806" s="55" t="s">
        <v>1107</v>
      </c>
      <c r="D806" s="54">
        <v>35410004507</v>
      </c>
      <c r="E806" s="54" t="s">
        <v>526</v>
      </c>
      <c r="F806" s="55" t="s">
        <v>1488</v>
      </c>
      <c r="G806" s="56">
        <v>1</v>
      </c>
      <c r="H806" s="56">
        <v>1</v>
      </c>
      <c r="I806" s="56">
        <v>0</v>
      </c>
      <c r="J806" s="57" t="str">
        <f>Tableau1[[#This Row],[Code Article Laboratoire]]&amp;Tableau1[[#This Row],[Magasin]]</f>
        <v xml:space="preserve">999.2002Quarantaine                   </v>
      </c>
      <c r="K806" s="56">
        <v>0</v>
      </c>
      <c r="L806" s="56">
        <v>0</v>
      </c>
      <c r="M806" s="56">
        <v>0</v>
      </c>
      <c r="N806" s="56">
        <v>0</v>
      </c>
      <c r="O806" s="56">
        <v>0</v>
      </c>
      <c r="P806" s="56">
        <v>0</v>
      </c>
      <c r="Q806" s="56">
        <v>0</v>
      </c>
      <c r="R806" s="56">
        <v>0</v>
      </c>
      <c r="S806" s="56">
        <v>0</v>
      </c>
      <c r="T806" s="56">
        <v>0</v>
      </c>
    </row>
    <row r="807" spans="1:20" x14ac:dyDescent="0.2">
      <c r="A807" s="54" t="s">
        <v>42</v>
      </c>
      <c r="B807" s="54">
        <v>0</v>
      </c>
      <c r="C807" s="55" t="s">
        <v>43</v>
      </c>
      <c r="D807" s="54">
        <v>35410004507</v>
      </c>
      <c r="E807" s="54" t="s">
        <v>526</v>
      </c>
      <c r="F807" s="55" t="s">
        <v>1489</v>
      </c>
      <c r="G807" s="56">
        <v>6</v>
      </c>
      <c r="H807" s="56">
        <v>6</v>
      </c>
      <c r="I807" s="56">
        <v>0</v>
      </c>
      <c r="J807" s="57" t="str">
        <f>Tableau1[[#This Row],[Code Article Laboratoire]]&amp;Tableau1[[#This Row],[Magasin]]</f>
        <v>999.2002Disponible</v>
      </c>
      <c r="K807" s="56">
        <v>0</v>
      </c>
      <c r="L807" s="56">
        <v>0</v>
      </c>
      <c r="M807" s="56">
        <v>0</v>
      </c>
      <c r="N807" s="56">
        <v>0</v>
      </c>
      <c r="O807" s="56">
        <v>0</v>
      </c>
      <c r="P807" s="56">
        <v>0</v>
      </c>
      <c r="Q807" s="56">
        <v>0</v>
      </c>
      <c r="R807" s="56">
        <v>0</v>
      </c>
      <c r="S807" s="56">
        <v>0</v>
      </c>
      <c r="T807" s="56">
        <v>0</v>
      </c>
    </row>
    <row r="808" spans="1:20" x14ac:dyDescent="0.2">
      <c r="A808" s="54" t="s">
        <v>42</v>
      </c>
      <c r="B808" s="54">
        <v>99</v>
      </c>
      <c r="C808" s="55" t="s">
        <v>732</v>
      </c>
      <c r="D808" s="54">
        <v>35410004507</v>
      </c>
      <c r="E808" s="54" t="s">
        <v>526</v>
      </c>
      <c r="F808" s="55" t="s">
        <v>1490</v>
      </c>
      <c r="G808" s="56">
        <v>1</v>
      </c>
      <c r="H808" s="56">
        <v>1</v>
      </c>
      <c r="I808" s="56">
        <v>0</v>
      </c>
      <c r="J808" s="57" t="str">
        <f>Tableau1[[#This Row],[Code Article Laboratoire]]&amp;Tableau1[[#This Row],[Magasin]]</f>
        <v xml:space="preserve">999.2002Stock Non Range               </v>
      </c>
      <c r="K808" s="56">
        <v>0</v>
      </c>
      <c r="L808" s="56">
        <v>0</v>
      </c>
      <c r="M808" s="56">
        <v>0</v>
      </c>
      <c r="N808" s="56">
        <v>0</v>
      </c>
      <c r="O808" s="56">
        <v>0</v>
      </c>
      <c r="P808" s="56">
        <v>0</v>
      </c>
      <c r="Q808" s="56">
        <v>0</v>
      </c>
      <c r="R808" s="56">
        <v>0</v>
      </c>
      <c r="S808" s="56">
        <v>0</v>
      </c>
      <c r="T808" s="56">
        <v>0</v>
      </c>
    </row>
    <row r="809" spans="1:20" x14ac:dyDescent="0.2">
      <c r="A809" s="54" t="s">
        <v>42</v>
      </c>
      <c r="B809" s="54">
        <v>43</v>
      </c>
      <c r="C809" s="55" t="s">
        <v>1476</v>
      </c>
      <c r="D809" s="54">
        <v>35410004507</v>
      </c>
      <c r="E809" s="54" t="s">
        <v>526</v>
      </c>
      <c r="F809" s="55" t="s">
        <v>1491</v>
      </c>
      <c r="G809" s="56">
        <v>2</v>
      </c>
      <c r="H809" s="56">
        <v>2</v>
      </c>
      <c r="I809" s="56">
        <v>0</v>
      </c>
      <c r="J809" s="57" t="str">
        <f>Tableau1[[#This Row],[Code Article Laboratoire]]&amp;Tableau1[[#This Row],[Magasin]]</f>
        <v xml:space="preserve">999.2002Bloque Attente Retraitement   </v>
      </c>
      <c r="K809" s="56">
        <v>0</v>
      </c>
      <c r="L809" s="56">
        <v>0</v>
      </c>
      <c r="M809" s="56">
        <v>0</v>
      </c>
      <c r="N809" s="56">
        <v>0</v>
      </c>
      <c r="O809" s="56">
        <v>0</v>
      </c>
      <c r="P809" s="56">
        <v>0</v>
      </c>
      <c r="Q809" s="56">
        <v>0</v>
      </c>
      <c r="R809" s="56">
        <v>0</v>
      </c>
      <c r="S809" s="56">
        <v>0</v>
      </c>
      <c r="T809" s="56">
        <v>0</v>
      </c>
    </row>
    <row r="810" spans="1:20" x14ac:dyDescent="0.2">
      <c r="A810" s="54" t="s">
        <v>42</v>
      </c>
      <c r="B810" s="54">
        <v>52</v>
      </c>
      <c r="C810" s="55" t="s">
        <v>45</v>
      </c>
      <c r="D810" s="54">
        <v>35410004507</v>
      </c>
      <c r="E810" s="54" t="s">
        <v>526</v>
      </c>
      <c r="F810" s="55" t="s">
        <v>1492</v>
      </c>
      <c r="G810" s="56">
        <v>1</v>
      </c>
      <c r="H810" s="56">
        <v>1</v>
      </c>
      <c r="I810" s="56">
        <v>0</v>
      </c>
      <c r="J810" s="57" t="str">
        <f>Tableau1[[#This Row],[Code Article Laboratoire]]&amp;Tableau1[[#This Row],[Magasin]]</f>
        <v xml:space="preserve">999.2002Retour Attente Destruction    </v>
      </c>
      <c r="K810" s="56">
        <v>0</v>
      </c>
      <c r="L810" s="56">
        <v>0</v>
      </c>
      <c r="M810" s="56">
        <v>0</v>
      </c>
      <c r="N810" s="56">
        <v>0</v>
      </c>
      <c r="O810" s="56">
        <v>0</v>
      </c>
      <c r="P810" s="56">
        <v>0</v>
      </c>
      <c r="Q810" s="56">
        <v>0</v>
      </c>
      <c r="R810" s="56">
        <v>0</v>
      </c>
      <c r="S810" s="56">
        <v>0</v>
      </c>
      <c r="T810" s="56">
        <v>0</v>
      </c>
    </row>
    <row r="811" spans="1:20" x14ac:dyDescent="0.2">
      <c r="A811" s="54" t="s">
        <v>42</v>
      </c>
      <c r="B811" s="54">
        <v>43</v>
      </c>
      <c r="C811" s="55" t="s">
        <v>1476</v>
      </c>
      <c r="D811" s="54">
        <v>35410006700</v>
      </c>
      <c r="E811" s="54" t="s">
        <v>1493</v>
      </c>
      <c r="F811" s="55" t="s">
        <v>1494</v>
      </c>
      <c r="G811" s="56">
        <v>2</v>
      </c>
      <c r="H811" s="56">
        <v>2</v>
      </c>
      <c r="I811" s="56">
        <v>0</v>
      </c>
      <c r="J811" s="57" t="str">
        <f>Tableau1[[#This Row],[Code Article Laboratoire]]&amp;Tableau1[[#This Row],[Magasin]]</f>
        <v xml:space="preserve">999.2006Bloque Attente Retraitement   </v>
      </c>
      <c r="K811" s="56">
        <v>0</v>
      </c>
      <c r="L811" s="56">
        <v>0</v>
      </c>
      <c r="M811" s="56">
        <v>0</v>
      </c>
      <c r="N811" s="56">
        <v>0</v>
      </c>
      <c r="O811" s="56">
        <v>0</v>
      </c>
      <c r="P811" s="56">
        <v>0</v>
      </c>
      <c r="Q811" s="56">
        <v>0</v>
      </c>
      <c r="R811" s="56">
        <v>0</v>
      </c>
      <c r="S811" s="56">
        <v>0</v>
      </c>
      <c r="T811" s="56">
        <v>0</v>
      </c>
    </row>
    <row r="812" spans="1:20" x14ac:dyDescent="0.2">
      <c r="A812" s="54" t="s">
        <v>42</v>
      </c>
      <c r="B812" s="54">
        <v>0</v>
      </c>
      <c r="C812" s="55" t="s">
        <v>43</v>
      </c>
      <c r="D812" s="54">
        <v>35410004457</v>
      </c>
      <c r="E812" s="54" t="s">
        <v>527</v>
      </c>
      <c r="F812" s="55" t="s">
        <v>1495</v>
      </c>
      <c r="G812" s="56">
        <v>0</v>
      </c>
      <c r="H812" s="56">
        <v>0</v>
      </c>
      <c r="I812" s="56">
        <v>1</v>
      </c>
      <c r="J812" s="57" t="str">
        <f>Tableau1[[#This Row],[Code Article Laboratoire]]&amp;Tableau1[[#This Row],[Magasin]]</f>
        <v>999.2021Disponible</v>
      </c>
      <c r="K812" s="56">
        <v>0</v>
      </c>
      <c r="L812" s="56">
        <v>0</v>
      </c>
      <c r="M812" s="56">
        <v>1</v>
      </c>
      <c r="N812" s="56">
        <v>0</v>
      </c>
      <c r="O812" s="56">
        <v>0</v>
      </c>
      <c r="P812" s="56">
        <v>0</v>
      </c>
      <c r="Q812" s="56">
        <v>0</v>
      </c>
      <c r="R812" s="56">
        <v>0</v>
      </c>
      <c r="S812" s="56">
        <v>0</v>
      </c>
      <c r="T812" s="56">
        <v>0</v>
      </c>
    </row>
    <row r="813" spans="1:20" x14ac:dyDescent="0.2">
      <c r="A813" s="54" t="s">
        <v>42</v>
      </c>
      <c r="B813" s="54">
        <v>43</v>
      </c>
      <c r="C813" s="55" t="s">
        <v>1476</v>
      </c>
      <c r="D813" s="54">
        <v>35410006692</v>
      </c>
      <c r="E813" s="54" t="s">
        <v>528</v>
      </c>
      <c r="F813" s="55" t="s">
        <v>1496</v>
      </c>
      <c r="G813" s="56">
        <v>1</v>
      </c>
      <c r="H813" s="56">
        <v>1</v>
      </c>
      <c r="I813" s="56">
        <v>0</v>
      </c>
      <c r="J813" s="57" t="str">
        <f>Tableau1[[#This Row],[Code Article Laboratoire]]&amp;Tableau1[[#This Row],[Magasin]]</f>
        <v xml:space="preserve">999.2037Bloque Attente Retraitement   </v>
      </c>
      <c r="K813" s="56">
        <v>0</v>
      </c>
      <c r="L813" s="56">
        <v>0</v>
      </c>
      <c r="M813" s="56">
        <v>0</v>
      </c>
      <c r="N813" s="56">
        <v>0</v>
      </c>
      <c r="O813" s="56">
        <v>0</v>
      </c>
      <c r="P813" s="56">
        <v>0</v>
      </c>
      <c r="Q813" s="56">
        <v>0</v>
      </c>
      <c r="R813" s="56">
        <v>0</v>
      </c>
      <c r="S813" s="56">
        <v>0</v>
      </c>
      <c r="T813" s="56">
        <v>0</v>
      </c>
    </row>
    <row r="814" spans="1:20" x14ac:dyDescent="0.2">
      <c r="A814" s="54" t="s">
        <v>42</v>
      </c>
      <c r="B814" s="54">
        <v>0</v>
      </c>
      <c r="C814" s="55" t="s">
        <v>43</v>
      </c>
      <c r="D814" s="54">
        <v>35410006692</v>
      </c>
      <c r="E814" s="54" t="s">
        <v>528</v>
      </c>
      <c r="F814" s="55" t="s">
        <v>1497</v>
      </c>
      <c r="G814" s="56">
        <v>16</v>
      </c>
      <c r="H814" s="56">
        <v>16</v>
      </c>
      <c r="I814" s="56">
        <v>0</v>
      </c>
      <c r="J814" s="57" t="str">
        <f>Tableau1[[#This Row],[Code Article Laboratoire]]&amp;Tableau1[[#This Row],[Magasin]]</f>
        <v>999.2037Disponible</v>
      </c>
      <c r="K814" s="56">
        <v>0</v>
      </c>
      <c r="L814" s="56">
        <v>0</v>
      </c>
      <c r="M814" s="56">
        <v>0</v>
      </c>
      <c r="N814" s="56">
        <v>0</v>
      </c>
      <c r="O814" s="56">
        <v>0</v>
      </c>
      <c r="P814" s="56">
        <v>0</v>
      </c>
      <c r="Q814" s="56">
        <v>0</v>
      </c>
      <c r="R814" s="56">
        <v>0</v>
      </c>
      <c r="S814" s="56">
        <v>0</v>
      </c>
      <c r="T814" s="56">
        <v>0</v>
      </c>
    </row>
    <row r="815" spans="1:20" x14ac:dyDescent="0.2">
      <c r="A815" s="54" t="s">
        <v>42</v>
      </c>
      <c r="B815" s="54">
        <v>43</v>
      </c>
      <c r="C815" s="55" t="s">
        <v>1476</v>
      </c>
      <c r="D815" s="54">
        <v>35410006601</v>
      </c>
      <c r="E815" s="54" t="s">
        <v>1498</v>
      </c>
      <c r="F815" s="55" t="s">
        <v>1499</v>
      </c>
      <c r="G815" s="56">
        <v>2</v>
      </c>
      <c r="H815" s="56">
        <v>2</v>
      </c>
      <c r="I815" s="56">
        <v>0</v>
      </c>
      <c r="J815" s="57" t="str">
        <f>Tableau1[[#This Row],[Code Article Laboratoire]]&amp;Tableau1[[#This Row],[Magasin]]</f>
        <v xml:space="preserve">999.2042Bloque Attente Retraitement   </v>
      </c>
      <c r="K815" s="56">
        <v>0</v>
      </c>
      <c r="L815" s="56">
        <v>0</v>
      </c>
      <c r="M815" s="56">
        <v>0</v>
      </c>
      <c r="N815" s="56">
        <v>0</v>
      </c>
      <c r="O815" s="56">
        <v>0</v>
      </c>
      <c r="P815" s="56">
        <v>0</v>
      </c>
      <c r="Q815" s="56">
        <v>0</v>
      </c>
      <c r="R815" s="56">
        <v>0</v>
      </c>
      <c r="S815" s="56">
        <v>0</v>
      </c>
      <c r="T815" s="56">
        <v>0</v>
      </c>
    </row>
    <row r="816" spans="1:20" x14ac:dyDescent="0.2">
      <c r="A816" s="54" t="s">
        <v>42</v>
      </c>
      <c r="B816" s="54">
        <v>43</v>
      </c>
      <c r="C816" s="55" t="s">
        <v>1476</v>
      </c>
      <c r="D816" s="54">
        <v>35410006718</v>
      </c>
      <c r="E816" s="54" t="s">
        <v>1500</v>
      </c>
      <c r="F816" s="55" t="s">
        <v>1501</v>
      </c>
      <c r="G816" s="56">
        <v>3</v>
      </c>
      <c r="H816" s="56">
        <v>3</v>
      </c>
      <c r="I816" s="56">
        <v>0</v>
      </c>
      <c r="J816" s="57" t="str">
        <f>Tableau1[[#This Row],[Code Article Laboratoire]]&amp;Tableau1[[#This Row],[Magasin]]</f>
        <v xml:space="preserve">999.2048Bloque Attente Retraitement   </v>
      </c>
      <c r="K816" s="56">
        <v>0</v>
      </c>
      <c r="L816" s="56">
        <v>0</v>
      </c>
      <c r="M816" s="56">
        <v>0</v>
      </c>
      <c r="N816" s="56">
        <v>0</v>
      </c>
      <c r="O816" s="56">
        <v>0</v>
      </c>
      <c r="P816" s="56">
        <v>0</v>
      </c>
      <c r="Q816" s="56">
        <v>0</v>
      </c>
      <c r="R816" s="56">
        <v>0</v>
      </c>
      <c r="S816" s="56">
        <v>0</v>
      </c>
      <c r="T816" s="56">
        <v>0</v>
      </c>
    </row>
    <row r="817" spans="1:20" x14ac:dyDescent="0.2">
      <c r="A817" s="54" t="s">
        <v>42</v>
      </c>
      <c r="B817" s="54">
        <v>0</v>
      </c>
      <c r="C817" s="55" t="s">
        <v>43</v>
      </c>
      <c r="D817" s="54">
        <v>35410004531</v>
      </c>
      <c r="E817" s="54" t="s">
        <v>529</v>
      </c>
      <c r="F817" s="55" t="s">
        <v>1502</v>
      </c>
      <c r="G817" s="56">
        <v>1</v>
      </c>
      <c r="H817" s="56">
        <v>1</v>
      </c>
      <c r="I817" s="56">
        <v>0</v>
      </c>
      <c r="J817" s="57" t="str">
        <f>Tableau1[[#This Row],[Code Article Laboratoire]]&amp;Tableau1[[#This Row],[Magasin]]</f>
        <v>999.2122Disponible</v>
      </c>
      <c r="K817" s="56">
        <v>0</v>
      </c>
      <c r="L817" s="56">
        <v>0</v>
      </c>
      <c r="M817" s="56">
        <v>0</v>
      </c>
      <c r="N817" s="56">
        <v>0</v>
      </c>
      <c r="O817" s="56">
        <v>0</v>
      </c>
      <c r="P817" s="56">
        <v>0</v>
      </c>
      <c r="Q817" s="56">
        <v>0</v>
      </c>
      <c r="R817" s="56">
        <v>0</v>
      </c>
      <c r="S817" s="56">
        <v>0</v>
      </c>
      <c r="T817" s="56">
        <v>0</v>
      </c>
    </row>
    <row r="818" spans="1:20" x14ac:dyDescent="0.2">
      <c r="A818" s="54" t="s">
        <v>42</v>
      </c>
      <c r="B818" s="54">
        <v>43</v>
      </c>
      <c r="C818" s="55" t="s">
        <v>1476</v>
      </c>
      <c r="D818" s="54">
        <v>35410006742</v>
      </c>
      <c r="E818" s="54" t="s">
        <v>1503</v>
      </c>
      <c r="F818" s="55" t="s">
        <v>1504</v>
      </c>
      <c r="G818" s="56">
        <v>6</v>
      </c>
      <c r="H818" s="56">
        <v>6</v>
      </c>
      <c r="I818" s="56">
        <v>0</v>
      </c>
      <c r="J818" s="57" t="str">
        <f>Tableau1[[#This Row],[Code Article Laboratoire]]&amp;Tableau1[[#This Row],[Magasin]]</f>
        <v xml:space="preserve">999.7009Bloque Attente Retraitement   </v>
      </c>
      <c r="K818" s="56">
        <v>0</v>
      </c>
      <c r="L818" s="56">
        <v>0</v>
      </c>
      <c r="M818" s="56">
        <v>0</v>
      </c>
      <c r="N818" s="56">
        <v>0</v>
      </c>
      <c r="O818" s="56">
        <v>0</v>
      </c>
      <c r="P818" s="56">
        <v>0</v>
      </c>
      <c r="Q818" s="56">
        <v>0</v>
      </c>
      <c r="R818" s="56">
        <v>0</v>
      </c>
      <c r="S818" s="56">
        <v>0</v>
      </c>
      <c r="T818" s="56">
        <v>0</v>
      </c>
    </row>
    <row r="819" spans="1:20" x14ac:dyDescent="0.2">
      <c r="A819" s="54" t="s">
        <v>42</v>
      </c>
      <c r="B819" s="54">
        <v>43</v>
      </c>
      <c r="C819" s="55" t="s">
        <v>1476</v>
      </c>
      <c r="D819" s="54">
        <v>35410006767</v>
      </c>
      <c r="E819" s="54" t="s">
        <v>1505</v>
      </c>
      <c r="F819" s="55" t="s">
        <v>1506</v>
      </c>
      <c r="G819" s="56">
        <v>15</v>
      </c>
      <c r="H819" s="56">
        <v>15</v>
      </c>
      <c r="I819" s="56">
        <v>0</v>
      </c>
      <c r="J819" s="57" t="str">
        <f>Tableau1[[#This Row],[Code Article Laboratoire]]&amp;Tableau1[[#This Row],[Magasin]]</f>
        <v xml:space="preserve">999.9188Bloque Attente Retraitement   </v>
      </c>
      <c r="K819" s="56">
        <v>0</v>
      </c>
      <c r="L819" s="56">
        <v>0</v>
      </c>
      <c r="M819" s="56">
        <v>0</v>
      </c>
      <c r="N819" s="56">
        <v>0</v>
      </c>
      <c r="O819" s="56">
        <v>0</v>
      </c>
      <c r="P819" s="56">
        <v>0</v>
      </c>
      <c r="Q819" s="56">
        <v>0</v>
      </c>
      <c r="R819" s="56">
        <v>0</v>
      </c>
      <c r="S819" s="56">
        <v>0</v>
      </c>
      <c r="T819" s="56">
        <v>0</v>
      </c>
    </row>
    <row r="820" spans="1:20" x14ac:dyDescent="0.2">
      <c r="A820" s="54" t="s">
        <v>42</v>
      </c>
      <c r="B820" s="54">
        <v>52</v>
      </c>
      <c r="C820" s="55" t="s">
        <v>45</v>
      </c>
      <c r="D820" s="54">
        <v>35410004952</v>
      </c>
      <c r="E820" s="54" t="s">
        <v>530</v>
      </c>
      <c r="F820" s="55" t="s">
        <v>1507</v>
      </c>
      <c r="G820" s="56">
        <v>3</v>
      </c>
      <c r="H820" s="56">
        <v>3</v>
      </c>
      <c r="I820" s="56">
        <v>0</v>
      </c>
      <c r="J820" s="57" t="str">
        <f>Tableau1[[#This Row],[Code Article Laboratoire]]&amp;Tableau1[[#This Row],[Magasin]]</f>
        <v xml:space="preserve">HMF.0012Retour Attente Destruction    </v>
      </c>
      <c r="K820" s="56">
        <v>0</v>
      </c>
      <c r="L820" s="56">
        <v>0</v>
      </c>
      <c r="M820" s="56">
        <v>0</v>
      </c>
      <c r="N820" s="56">
        <v>0</v>
      </c>
      <c r="O820" s="56">
        <v>0</v>
      </c>
      <c r="P820" s="56">
        <v>0</v>
      </c>
      <c r="Q820" s="56">
        <v>0</v>
      </c>
      <c r="R820" s="56">
        <v>0</v>
      </c>
      <c r="S820" s="56">
        <v>0</v>
      </c>
      <c r="T820" s="56">
        <v>0</v>
      </c>
    </row>
    <row r="821" spans="1:20" x14ac:dyDescent="0.2">
      <c r="A821" s="54" t="s">
        <v>42</v>
      </c>
      <c r="B821" s="54">
        <v>0</v>
      </c>
      <c r="C821" s="55" t="s">
        <v>43</v>
      </c>
      <c r="D821" s="54">
        <v>35410004952</v>
      </c>
      <c r="E821" s="54" t="s">
        <v>530</v>
      </c>
      <c r="F821" s="55" t="s">
        <v>1508</v>
      </c>
      <c r="G821" s="56">
        <v>3664</v>
      </c>
      <c r="H821" s="56">
        <v>3846</v>
      </c>
      <c r="I821" s="56">
        <v>0</v>
      </c>
      <c r="J821" s="57" t="str">
        <f>Tableau1[[#This Row],[Code Article Laboratoire]]&amp;Tableau1[[#This Row],[Magasin]]</f>
        <v>HMF.0012Disponible</v>
      </c>
      <c r="K821" s="56">
        <v>0</v>
      </c>
      <c r="L821" s="56">
        <v>0</v>
      </c>
      <c r="M821" s="56">
        <v>182</v>
      </c>
      <c r="N821" s="56">
        <v>0</v>
      </c>
      <c r="O821" s="56">
        <v>0</v>
      </c>
      <c r="P821" s="56">
        <v>0</v>
      </c>
      <c r="Q821" s="56">
        <v>0</v>
      </c>
      <c r="R821" s="56">
        <v>0</v>
      </c>
      <c r="S821" s="56">
        <v>0</v>
      </c>
      <c r="T821" s="56">
        <v>0</v>
      </c>
    </row>
    <row r="822" spans="1:20" x14ac:dyDescent="0.2">
      <c r="A822" s="54" t="s">
        <v>42</v>
      </c>
      <c r="B822" s="54">
        <v>0</v>
      </c>
      <c r="C822" s="55" t="s">
        <v>43</v>
      </c>
      <c r="D822" s="54">
        <v>35410006841</v>
      </c>
      <c r="E822" s="54" t="s">
        <v>531</v>
      </c>
      <c r="F822" s="55" t="s">
        <v>1509</v>
      </c>
      <c r="G822" s="56">
        <v>579</v>
      </c>
      <c r="H822" s="56">
        <v>579</v>
      </c>
      <c r="I822" s="56">
        <v>0</v>
      </c>
      <c r="J822" s="57" t="str">
        <f>Tableau1[[#This Row],[Code Article Laboratoire]]&amp;Tableau1[[#This Row],[Magasin]]</f>
        <v>HMF.0014Disponible</v>
      </c>
      <c r="K822" s="56">
        <v>0</v>
      </c>
      <c r="L822" s="56">
        <v>0</v>
      </c>
      <c r="M822" s="56">
        <v>0</v>
      </c>
      <c r="N822" s="56">
        <v>0</v>
      </c>
      <c r="O822" s="56">
        <v>0</v>
      </c>
      <c r="P822" s="56">
        <v>0</v>
      </c>
      <c r="Q822" s="56">
        <v>0</v>
      </c>
      <c r="R822" s="56">
        <v>0</v>
      </c>
      <c r="S822" s="56">
        <v>0</v>
      </c>
      <c r="T822" s="56">
        <v>0</v>
      </c>
    </row>
    <row r="823" spans="1:20" x14ac:dyDescent="0.2">
      <c r="A823" s="54" t="s">
        <v>42</v>
      </c>
      <c r="B823" s="54">
        <v>0</v>
      </c>
      <c r="C823" s="55" t="s">
        <v>43</v>
      </c>
      <c r="D823" s="54">
        <v>35410006858</v>
      </c>
      <c r="E823" s="54" t="s">
        <v>532</v>
      </c>
      <c r="F823" s="55" t="s">
        <v>1510</v>
      </c>
      <c r="G823" s="56">
        <v>616</v>
      </c>
      <c r="H823" s="56">
        <v>616</v>
      </c>
      <c r="I823" s="56">
        <v>0</v>
      </c>
      <c r="J823" s="57" t="str">
        <f>Tableau1[[#This Row],[Code Article Laboratoire]]&amp;Tableau1[[#This Row],[Magasin]]</f>
        <v>HMF.0015Disponible</v>
      </c>
      <c r="K823" s="56">
        <v>0</v>
      </c>
      <c r="L823" s="56">
        <v>0</v>
      </c>
      <c r="M823" s="56">
        <v>0</v>
      </c>
      <c r="N823" s="56">
        <v>0</v>
      </c>
      <c r="O823" s="56">
        <v>0</v>
      </c>
      <c r="P823" s="56">
        <v>0</v>
      </c>
      <c r="Q823" s="56">
        <v>0</v>
      </c>
      <c r="R823" s="56">
        <v>0</v>
      </c>
      <c r="S823" s="56">
        <v>0</v>
      </c>
      <c r="T823" s="56">
        <v>0</v>
      </c>
    </row>
    <row r="824" spans="1:20" x14ac:dyDescent="0.2">
      <c r="A824" s="54" t="s">
        <v>42</v>
      </c>
      <c r="B824" s="54">
        <v>0</v>
      </c>
      <c r="C824" s="55" t="s">
        <v>43</v>
      </c>
      <c r="D824" s="54">
        <v>35410006940</v>
      </c>
      <c r="E824" s="54" t="s">
        <v>533</v>
      </c>
      <c r="F824" s="55" t="s">
        <v>1511</v>
      </c>
      <c r="G824" s="56">
        <v>309</v>
      </c>
      <c r="H824" s="56">
        <v>309</v>
      </c>
      <c r="I824" s="56">
        <v>0</v>
      </c>
      <c r="J824" s="57" t="str">
        <f>Tableau1[[#This Row],[Code Article Laboratoire]]&amp;Tableau1[[#This Row],[Magasin]]</f>
        <v>HMF.0016Disponible</v>
      </c>
      <c r="K824" s="56">
        <v>0</v>
      </c>
      <c r="L824" s="56">
        <v>0</v>
      </c>
      <c r="M824" s="56">
        <v>0</v>
      </c>
      <c r="N824" s="56">
        <v>0</v>
      </c>
      <c r="O824" s="56">
        <v>0</v>
      </c>
      <c r="P824" s="56">
        <v>0</v>
      </c>
      <c r="Q824" s="56">
        <v>0</v>
      </c>
      <c r="R824" s="56">
        <v>0</v>
      </c>
      <c r="S824" s="56">
        <v>0</v>
      </c>
      <c r="T824" s="56">
        <v>0</v>
      </c>
    </row>
    <row r="825" spans="1:20" x14ac:dyDescent="0.2">
      <c r="A825" s="54" t="s">
        <v>42</v>
      </c>
      <c r="B825" s="54">
        <v>0</v>
      </c>
      <c r="C825" s="55" t="s">
        <v>43</v>
      </c>
      <c r="D825" s="54">
        <v>35410006999</v>
      </c>
      <c r="E825" s="54" t="s">
        <v>534</v>
      </c>
      <c r="F825" s="55" t="s">
        <v>1512</v>
      </c>
      <c r="G825" s="56">
        <v>49</v>
      </c>
      <c r="H825" s="56">
        <v>49</v>
      </c>
      <c r="I825" s="56">
        <v>0</v>
      </c>
      <c r="J825" s="57" t="str">
        <f>Tableau1[[#This Row],[Code Article Laboratoire]]&amp;Tableau1[[#This Row],[Magasin]]</f>
        <v>HMF.0017Disponible</v>
      </c>
      <c r="K825" s="56">
        <v>0</v>
      </c>
      <c r="L825" s="56">
        <v>0</v>
      </c>
      <c r="M825" s="56">
        <v>0</v>
      </c>
      <c r="N825" s="56">
        <v>0</v>
      </c>
      <c r="O825" s="56">
        <v>0</v>
      </c>
      <c r="P825" s="56">
        <v>0</v>
      </c>
      <c r="Q825" s="56">
        <v>0</v>
      </c>
      <c r="R825" s="56">
        <v>0</v>
      </c>
      <c r="S825" s="56">
        <v>0</v>
      </c>
      <c r="T825" s="56">
        <v>0</v>
      </c>
    </row>
    <row r="826" spans="1:20" x14ac:dyDescent="0.2">
      <c r="A826" s="54" t="s">
        <v>42</v>
      </c>
      <c r="B826" s="54">
        <v>0</v>
      </c>
      <c r="C826" s="55" t="s">
        <v>43</v>
      </c>
      <c r="D826" s="54">
        <v>35410007427</v>
      </c>
      <c r="E826" s="54" t="s">
        <v>535</v>
      </c>
      <c r="F826" s="55" t="s">
        <v>1513</v>
      </c>
      <c r="G826" s="56">
        <v>287</v>
      </c>
      <c r="H826" s="56">
        <v>287</v>
      </c>
      <c r="I826" s="56">
        <v>0</v>
      </c>
      <c r="J826" s="57" t="str">
        <f>Tableau1[[#This Row],[Code Article Laboratoire]]&amp;Tableau1[[#This Row],[Magasin]]</f>
        <v>HMF.0018Disponible</v>
      </c>
      <c r="K826" s="56">
        <v>0</v>
      </c>
      <c r="L826" s="56">
        <v>0</v>
      </c>
      <c r="M826" s="56">
        <v>0</v>
      </c>
      <c r="N826" s="56">
        <v>0</v>
      </c>
      <c r="O826" s="56">
        <v>0</v>
      </c>
      <c r="P826" s="56">
        <v>0</v>
      </c>
      <c r="Q826" s="56">
        <v>0</v>
      </c>
      <c r="R826" s="56">
        <v>0</v>
      </c>
      <c r="S826" s="56">
        <v>0</v>
      </c>
      <c r="T826" s="56">
        <v>0</v>
      </c>
    </row>
    <row r="827" spans="1:20" x14ac:dyDescent="0.2">
      <c r="A827" s="54" t="s">
        <v>42</v>
      </c>
      <c r="B827" s="54">
        <v>0</v>
      </c>
      <c r="C827" s="55" t="s">
        <v>43</v>
      </c>
      <c r="D827" s="54">
        <v>35410007401</v>
      </c>
      <c r="E827" s="54" t="s">
        <v>536</v>
      </c>
      <c r="F827" s="55" t="s">
        <v>1514</v>
      </c>
      <c r="G827" s="56">
        <v>0</v>
      </c>
      <c r="H827" s="56">
        <v>1</v>
      </c>
      <c r="I827" s="56">
        <v>0</v>
      </c>
      <c r="J827" s="57" t="str">
        <f>Tableau1[[#This Row],[Code Article Laboratoire]]&amp;Tableau1[[#This Row],[Magasin]]</f>
        <v>HMF.0021Disponible</v>
      </c>
      <c r="K827" s="56">
        <v>0</v>
      </c>
      <c r="L827" s="56">
        <v>0</v>
      </c>
      <c r="M827" s="56">
        <v>1</v>
      </c>
      <c r="N827" s="56">
        <v>0</v>
      </c>
      <c r="O827" s="56">
        <v>0</v>
      </c>
      <c r="P827" s="56">
        <v>0</v>
      </c>
      <c r="Q827" s="56">
        <v>0</v>
      </c>
      <c r="R827" s="56">
        <v>0</v>
      </c>
      <c r="S827" s="56">
        <v>0</v>
      </c>
      <c r="T827" s="56">
        <v>0</v>
      </c>
    </row>
    <row r="828" spans="1:20" x14ac:dyDescent="0.2">
      <c r="A828" s="54" t="s">
        <v>42</v>
      </c>
      <c r="B828" s="54">
        <v>52</v>
      </c>
      <c r="C828" s="55" t="s">
        <v>45</v>
      </c>
      <c r="D828" s="54">
        <v>35410004150</v>
      </c>
      <c r="E828" s="54" t="s">
        <v>537</v>
      </c>
      <c r="F828" s="55" t="s">
        <v>1515</v>
      </c>
      <c r="G828" s="56">
        <v>1</v>
      </c>
      <c r="H828" s="56">
        <v>1</v>
      </c>
      <c r="I828" s="56">
        <v>0</v>
      </c>
      <c r="J828" s="57" t="str">
        <f>Tableau1[[#This Row],[Code Article Laboratoire]]&amp;Tableau1[[#This Row],[Magasin]]</f>
        <v xml:space="preserve">HMT.0033Retour Attente Destruction    </v>
      </c>
      <c r="K828" s="56">
        <v>0</v>
      </c>
      <c r="L828" s="56">
        <v>0</v>
      </c>
      <c r="M828" s="56">
        <v>0</v>
      </c>
      <c r="N828" s="56">
        <v>0</v>
      </c>
      <c r="O828" s="56">
        <v>0</v>
      </c>
      <c r="P828" s="56">
        <v>0</v>
      </c>
      <c r="Q828" s="56">
        <v>0</v>
      </c>
      <c r="R828" s="56">
        <v>0</v>
      </c>
      <c r="S828" s="56">
        <v>0</v>
      </c>
      <c r="T828" s="56">
        <v>0</v>
      </c>
    </row>
    <row r="829" spans="1:20" x14ac:dyDescent="0.2">
      <c r="A829" s="54" t="s">
        <v>42</v>
      </c>
      <c r="B829" s="54">
        <v>0</v>
      </c>
      <c r="C829" s="55" t="s">
        <v>43</v>
      </c>
      <c r="D829" s="54">
        <v>35410004150</v>
      </c>
      <c r="E829" s="54" t="s">
        <v>537</v>
      </c>
      <c r="F829" s="55" t="s">
        <v>1516</v>
      </c>
      <c r="G829" s="56">
        <v>78</v>
      </c>
      <c r="H829" s="56">
        <v>78</v>
      </c>
      <c r="I829" s="56">
        <v>0</v>
      </c>
      <c r="J829" s="57" t="str">
        <f>Tableau1[[#This Row],[Code Article Laboratoire]]&amp;Tableau1[[#This Row],[Magasin]]</f>
        <v>HMT.0033Disponible</v>
      </c>
      <c r="K829" s="56">
        <v>0</v>
      </c>
      <c r="L829" s="56">
        <v>0</v>
      </c>
      <c r="M829" s="56">
        <v>0</v>
      </c>
      <c r="N829" s="56">
        <v>0</v>
      </c>
      <c r="O829" s="56">
        <v>0</v>
      </c>
      <c r="P829" s="56">
        <v>0</v>
      </c>
      <c r="Q829" s="56">
        <v>0</v>
      </c>
      <c r="R829" s="56">
        <v>0</v>
      </c>
      <c r="S829" s="56">
        <v>0</v>
      </c>
      <c r="T829" s="56">
        <v>0</v>
      </c>
    </row>
    <row r="830" spans="1:20" x14ac:dyDescent="0.2">
      <c r="A830" s="54" t="s">
        <v>42</v>
      </c>
      <c r="B830" s="54">
        <v>52</v>
      </c>
      <c r="C830" s="55" t="s">
        <v>45</v>
      </c>
      <c r="D830" s="54">
        <v>35410004184</v>
      </c>
      <c r="E830" s="54" t="s">
        <v>1517</v>
      </c>
      <c r="F830" s="55" t="s">
        <v>1518</v>
      </c>
      <c r="G830" s="56">
        <v>4</v>
      </c>
      <c r="H830" s="56">
        <v>4</v>
      </c>
      <c r="I830" s="56">
        <v>0</v>
      </c>
      <c r="J830" s="57" t="str">
        <f>Tableau1[[#This Row],[Code Article Laboratoire]]&amp;Tableau1[[#This Row],[Magasin]]</f>
        <v xml:space="preserve">HMT.0034Retour Attente Destruction    </v>
      </c>
      <c r="K830" s="56">
        <v>0</v>
      </c>
      <c r="L830" s="56">
        <v>0</v>
      </c>
      <c r="M830" s="56">
        <v>0</v>
      </c>
      <c r="N830" s="56">
        <v>0</v>
      </c>
      <c r="O830" s="56">
        <v>0</v>
      </c>
      <c r="P830" s="56">
        <v>0</v>
      </c>
      <c r="Q830" s="56">
        <v>0</v>
      </c>
      <c r="R830" s="56">
        <v>0</v>
      </c>
      <c r="S830" s="56">
        <v>0</v>
      </c>
      <c r="T830" s="56">
        <v>0</v>
      </c>
    </row>
    <row r="831" spans="1:20" x14ac:dyDescent="0.2">
      <c r="A831" s="54" t="s">
        <v>42</v>
      </c>
      <c r="B831" s="54">
        <v>52</v>
      </c>
      <c r="C831" s="55" t="s">
        <v>45</v>
      </c>
      <c r="D831" s="54">
        <v>35410005306</v>
      </c>
      <c r="E831" s="54" t="s">
        <v>1519</v>
      </c>
      <c r="F831" s="55" t="s">
        <v>1520</v>
      </c>
      <c r="G831" s="56">
        <v>13</v>
      </c>
      <c r="H831" s="56">
        <v>13</v>
      </c>
      <c r="I831" s="56">
        <v>0</v>
      </c>
      <c r="J831" s="57" t="str">
        <f>Tableau1[[#This Row],[Code Article Laboratoire]]&amp;Tableau1[[#This Row],[Magasin]]</f>
        <v xml:space="preserve">HMT.0038Retour Attente Destruction    </v>
      </c>
      <c r="K831" s="56">
        <v>0</v>
      </c>
      <c r="L831" s="56">
        <v>0</v>
      </c>
      <c r="M831" s="56">
        <v>0</v>
      </c>
      <c r="N831" s="56">
        <v>0</v>
      </c>
      <c r="O831" s="56">
        <v>0</v>
      </c>
      <c r="P831" s="56">
        <v>0</v>
      </c>
      <c r="Q831" s="56">
        <v>0</v>
      </c>
      <c r="R831" s="56">
        <v>0</v>
      </c>
      <c r="S831" s="56">
        <v>0</v>
      </c>
      <c r="T831" s="56">
        <v>0</v>
      </c>
    </row>
    <row r="832" spans="1:20" x14ac:dyDescent="0.2">
      <c r="A832" s="54" t="s">
        <v>42</v>
      </c>
      <c r="B832" s="54">
        <v>52</v>
      </c>
      <c r="C832" s="55" t="s">
        <v>45</v>
      </c>
      <c r="D832" s="54">
        <v>35410004838</v>
      </c>
      <c r="E832" s="54" t="s">
        <v>538</v>
      </c>
      <c r="F832" s="55" t="s">
        <v>1521</v>
      </c>
      <c r="G832" s="56">
        <v>92</v>
      </c>
      <c r="H832" s="56">
        <v>92</v>
      </c>
      <c r="I832" s="56">
        <v>0</v>
      </c>
      <c r="J832" s="57" t="str">
        <f>Tableau1[[#This Row],[Code Article Laboratoire]]&amp;Tableau1[[#This Row],[Magasin]]</f>
        <v xml:space="preserve">HMT.0039Retour Attente Destruction    </v>
      </c>
      <c r="K832" s="56">
        <v>0</v>
      </c>
      <c r="L832" s="56">
        <v>0</v>
      </c>
      <c r="M832" s="56">
        <v>0</v>
      </c>
      <c r="N832" s="56">
        <v>0</v>
      </c>
      <c r="O832" s="56">
        <v>0</v>
      </c>
      <c r="P832" s="56">
        <v>0</v>
      </c>
      <c r="Q832" s="56">
        <v>0</v>
      </c>
      <c r="R832" s="56">
        <v>0</v>
      </c>
      <c r="S832" s="56">
        <v>0</v>
      </c>
      <c r="T832" s="56">
        <v>0</v>
      </c>
    </row>
    <row r="833" spans="1:20" x14ac:dyDescent="0.2">
      <c r="A833" s="54" t="s">
        <v>42</v>
      </c>
      <c r="B833" s="54">
        <v>0</v>
      </c>
      <c r="C833" s="55" t="s">
        <v>43</v>
      </c>
      <c r="D833" s="54">
        <v>35410004838</v>
      </c>
      <c r="E833" s="54" t="s">
        <v>538</v>
      </c>
      <c r="F833" s="55" t="s">
        <v>1522</v>
      </c>
      <c r="G833" s="56">
        <v>334</v>
      </c>
      <c r="H833" s="56">
        <v>334</v>
      </c>
      <c r="I833" s="56">
        <v>0</v>
      </c>
      <c r="J833" s="57" t="str">
        <f>Tableau1[[#This Row],[Code Article Laboratoire]]&amp;Tableau1[[#This Row],[Magasin]]</f>
        <v>HMT.0039Disponible</v>
      </c>
      <c r="K833" s="56">
        <v>0</v>
      </c>
      <c r="L833" s="56">
        <v>0</v>
      </c>
      <c r="M833" s="56">
        <v>0</v>
      </c>
      <c r="N833" s="56">
        <v>0</v>
      </c>
      <c r="O833" s="56">
        <v>0</v>
      </c>
      <c r="P833" s="56">
        <v>0</v>
      </c>
      <c r="Q833" s="56">
        <v>0</v>
      </c>
      <c r="R833" s="56">
        <v>0</v>
      </c>
      <c r="S833" s="56">
        <v>0</v>
      </c>
      <c r="T833" s="56">
        <v>0</v>
      </c>
    </row>
    <row r="834" spans="1:20" x14ac:dyDescent="0.2">
      <c r="A834" s="54" t="s">
        <v>42</v>
      </c>
      <c r="B834" s="54">
        <v>52</v>
      </c>
      <c r="C834" s="55" t="s">
        <v>45</v>
      </c>
      <c r="D834" s="54">
        <v>35410005421</v>
      </c>
      <c r="E834" s="54" t="s">
        <v>539</v>
      </c>
      <c r="F834" s="55" t="s">
        <v>1523</v>
      </c>
      <c r="G834" s="56">
        <v>1</v>
      </c>
      <c r="H834" s="56">
        <v>1</v>
      </c>
      <c r="I834" s="56">
        <v>0</v>
      </c>
      <c r="J834" s="57" t="str">
        <f>Tableau1[[#This Row],[Code Article Laboratoire]]&amp;Tableau1[[#This Row],[Magasin]]</f>
        <v xml:space="preserve">HMT.0044Retour Attente Destruction    </v>
      </c>
      <c r="K834" s="56">
        <v>0</v>
      </c>
      <c r="L834" s="56">
        <v>0</v>
      </c>
      <c r="M834" s="56">
        <v>0</v>
      </c>
      <c r="N834" s="56">
        <v>0</v>
      </c>
      <c r="O834" s="56">
        <v>0</v>
      </c>
      <c r="P834" s="56">
        <v>0</v>
      </c>
      <c r="Q834" s="56">
        <v>0</v>
      </c>
      <c r="R834" s="56">
        <v>0</v>
      </c>
      <c r="S834" s="56">
        <v>0</v>
      </c>
      <c r="T834" s="56">
        <v>0</v>
      </c>
    </row>
    <row r="835" spans="1:20" x14ac:dyDescent="0.2">
      <c r="A835" s="54" t="s">
        <v>42</v>
      </c>
      <c r="B835" s="54">
        <v>0</v>
      </c>
      <c r="C835" s="55" t="s">
        <v>43</v>
      </c>
      <c r="D835" s="54">
        <v>35410005421</v>
      </c>
      <c r="E835" s="54" t="s">
        <v>539</v>
      </c>
      <c r="F835" s="55" t="s">
        <v>1524</v>
      </c>
      <c r="G835" s="56">
        <v>5</v>
      </c>
      <c r="H835" s="56">
        <v>5</v>
      </c>
      <c r="I835" s="56">
        <v>0</v>
      </c>
      <c r="J835" s="57" t="str">
        <f>Tableau1[[#This Row],[Code Article Laboratoire]]&amp;Tableau1[[#This Row],[Magasin]]</f>
        <v>HMT.0044Disponible</v>
      </c>
      <c r="K835" s="56">
        <v>0</v>
      </c>
      <c r="L835" s="56">
        <v>0</v>
      </c>
      <c r="M835" s="56">
        <v>0</v>
      </c>
      <c r="N835" s="56">
        <v>0</v>
      </c>
      <c r="O835" s="56">
        <v>0</v>
      </c>
      <c r="P835" s="56">
        <v>0</v>
      </c>
      <c r="Q835" s="56">
        <v>0</v>
      </c>
      <c r="R835" s="56">
        <v>0</v>
      </c>
      <c r="S835" s="56">
        <v>0</v>
      </c>
      <c r="T835" s="56">
        <v>0</v>
      </c>
    </row>
    <row r="836" spans="1:20" x14ac:dyDescent="0.2">
      <c r="A836" s="54" t="s">
        <v>42</v>
      </c>
      <c r="B836" s="54">
        <v>41</v>
      </c>
      <c r="C836" s="55" t="s">
        <v>58</v>
      </c>
      <c r="D836" s="54">
        <v>35410004226</v>
      </c>
      <c r="E836" s="54" t="s">
        <v>1525</v>
      </c>
      <c r="F836" s="55" t="s">
        <v>1526</v>
      </c>
      <c r="G836" s="56">
        <v>120</v>
      </c>
      <c r="H836" s="56">
        <v>120</v>
      </c>
      <c r="I836" s="56">
        <v>0</v>
      </c>
      <c r="J836" s="57" t="str">
        <f>Tableau1[[#This Row],[Code Article Laboratoire]]&amp;Tableau1[[#This Row],[Magasin]]</f>
        <v xml:space="preserve">HMT.0047Quarantaine A Detruire        </v>
      </c>
      <c r="K836" s="56">
        <v>0</v>
      </c>
      <c r="L836" s="56">
        <v>0</v>
      </c>
      <c r="M836" s="56">
        <v>0</v>
      </c>
      <c r="N836" s="56">
        <v>0</v>
      </c>
      <c r="O836" s="56">
        <v>0</v>
      </c>
      <c r="P836" s="56">
        <v>0</v>
      </c>
      <c r="Q836" s="56">
        <v>0</v>
      </c>
      <c r="R836" s="56">
        <v>0</v>
      </c>
      <c r="S836" s="56">
        <v>0</v>
      </c>
      <c r="T836" s="56">
        <v>0</v>
      </c>
    </row>
    <row r="837" spans="1:20" x14ac:dyDescent="0.2">
      <c r="A837" s="54" t="s">
        <v>42</v>
      </c>
      <c r="B837" s="54">
        <v>54</v>
      </c>
      <c r="C837" s="55" t="s">
        <v>1527</v>
      </c>
      <c r="D837" s="54">
        <v>35410005413</v>
      </c>
      <c r="E837" s="54" t="s">
        <v>1528</v>
      </c>
      <c r="F837" s="55" t="s">
        <v>1529</v>
      </c>
      <c r="G837" s="56">
        <v>500</v>
      </c>
      <c r="H837" s="56">
        <v>500</v>
      </c>
      <c r="I837" s="56">
        <v>0</v>
      </c>
      <c r="J837" s="57" t="str">
        <f>Tableau1[[#This Row],[Code Article Laboratoire]]&amp;Tableau1[[#This Row],[Magasin]]</f>
        <v xml:space="preserve">HMT.0050Bloque Stock Reserve          </v>
      </c>
      <c r="K837" s="56">
        <v>0</v>
      </c>
      <c r="L837" s="56">
        <v>0</v>
      </c>
      <c r="M837" s="56">
        <v>0</v>
      </c>
      <c r="N837" s="56">
        <v>0</v>
      </c>
      <c r="O837" s="56">
        <v>0</v>
      </c>
      <c r="P837" s="56">
        <v>0</v>
      </c>
      <c r="Q837" s="56">
        <v>0</v>
      </c>
      <c r="R837" s="56">
        <v>0</v>
      </c>
      <c r="S837" s="56">
        <v>0</v>
      </c>
      <c r="T837" s="56">
        <v>0</v>
      </c>
    </row>
    <row r="838" spans="1:20" x14ac:dyDescent="0.2">
      <c r="A838" s="54" t="s">
        <v>42</v>
      </c>
      <c r="B838" s="54">
        <v>41</v>
      </c>
      <c r="C838" s="55" t="s">
        <v>58</v>
      </c>
      <c r="D838" s="54">
        <v>35410005413</v>
      </c>
      <c r="E838" s="54" t="s">
        <v>1528</v>
      </c>
      <c r="F838" s="55" t="s">
        <v>1530</v>
      </c>
      <c r="G838" s="56">
        <v>2</v>
      </c>
      <c r="H838" s="56">
        <v>2</v>
      </c>
      <c r="I838" s="56">
        <v>0</v>
      </c>
      <c r="J838" s="57" t="str">
        <f>Tableau1[[#This Row],[Code Article Laboratoire]]&amp;Tableau1[[#This Row],[Magasin]]</f>
        <v xml:space="preserve">HMT.0050Quarantaine A Detruire        </v>
      </c>
      <c r="K838" s="56">
        <v>0</v>
      </c>
      <c r="L838" s="56">
        <v>0</v>
      </c>
      <c r="M838" s="56">
        <v>0</v>
      </c>
      <c r="N838" s="56">
        <v>0</v>
      </c>
      <c r="O838" s="56">
        <v>0</v>
      </c>
      <c r="P838" s="56">
        <v>0</v>
      </c>
      <c r="Q838" s="56">
        <v>0</v>
      </c>
      <c r="R838" s="56">
        <v>0</v>
      </c>
      <c r="S838" s="56">
        <v>0</v>
      </c>
      <c r="T838" s="56">
        <v>0</v>
      </c>
    </row>
    <row r="839" spans="1:20" x14ac:dyDescent="0.2">
      <c r="A839" s="54" t="s">
        <v>42</v>
      </c>
      <c r="B839" s="54">
        <v>0</v>
      </c>
      <c r="C839" s="55" t="s">
        <v>43</v>
      </c>
      <c r="D839" s="54">
        <v>35410004200</v>
      </c>
      <c r="E839" s="54" t="s">
        <v>540</v>
      </c>
      <c r="F839" s="55" t="s">
        <v>1531</v>
      </c>
      <c r="G839" s="56">
        <v>31</v>
      </c>
      <c r="H839" s="56">
        <v>31</v>
      </c>
      <c r="I839" s="56">
        <v>0</v>
      </c>
      <c r="J839" s="57" t="str">
        <f>Tableau1[[#This Row],[Code Article Laboratoire]]&amp;Tableau1[[#This Row],[Magasin]]</f>
        <v>HMT.0057Disponible</v>
      </c>
      <c r="K839" s="56">
        <v>0</v>
      </c>
      <c r="L839" s="56">
        <v>0</v>
      </c>
      <c r="M839" s="56">
        <v>0</v>
      </c>
      <c r="N839" s="56">
        <v>0</v>
      </c>
      <c r="O839" s="56">
        <v>0</v>
      </c>
      <c r="P839" s="56">
        <v>0</v>
      </c>
      <c r="Q839" s="56">
        <v>0</v>
      </c>
      <c r="R839" s="56">
        <v>0</v>
      </c>
      <c r="S839" s="56">
        <v>0</v>
      </c>
      <c r="T839" s="56">
        <v>0</v>
      </c>
    </row>
    <row r="840" spans="1:20" x14ac:dyDescent="0.2">
      <c r="A840" s="54" t="s">
        <v>42</v>
      </c>
      <c r="B840" s="54">
        <v>52</v>
      </c>
      <c r="C840" s="55" t="s">
        <v>45</v>
      </c>
      <c r="D840" s="54">
        <v>35410005314</v>
      </c>
      <c r="E840" s="54" t="s">
        <v>541</v>
      </c>
      <c r="F840" s="55" t="s">
        <v>1532</v>
      </c>
      <c r="G840" s="56">
        <v>3</v>
      </c>
      <c r="H840" s="56">
        <v>3</v>
      </c>
      <c r="I840" s="56">
        <v>0</v>
      </c>
      <c r="J840" s="57" t="str">
        <f>Tableau1[[#This Row],[Code Article Laboratoire]]&amp;Tableau1[[#This Row],[Magasin]]</f>
        <v xml:space="preserve">HMT.0069Retour Attente Destruction    </v>
      </c>
      <c r="K840" s="56">
        <v>0</v>
      </c>
      <c r="L840" s="56">
        <v>0</v>
      </c>
      <c r="M840" s="56">
        <v>0</v>
      </c>
      <c r="N840" s="56">
        <v>0</v>
      </c>
      <c r="O840" s="56">
        <v>0</v>
      </c>
      <c r="P840" s="56">
        <v>0</v>
      </c>
      <c r="Q840" s="56">
        <v>0</v>
      </c>
      <c r="R840" s="56">
        <v>0</v>
      </c>
      <c r="S840" s="56">
        <v>0</v>
      </c>
      <c r="T840" s="56">
        <v>0</v>
      </c>
    </row>
    <row r="841" spans="1:20" x14ac:dyDescent="0.2">
      <c r="A841" s="54" t="s">
        <v>42</v>
      </c>
      <c r="B841" s="54">
        <v>0</v>
      </c>
      <c r="C841" s="55" t="s">
        <v>43</v>
      </c>
      <c r="D841" s="54">
        <v>35410005314</v>
      </c>
      <c r="E841" s="54" t="s">
        <v>541</v>
      </c>
      <c r="F841" s="55" t="s">
        <v>1533</v>
      </c>
      <c r="G841" s="56">
        <v>4</v>
      </c>
      <c r="H841" s="56">
        <v>6</v>
      </c>
      <c r="I841" s="56">
        <v>0</v>
      </c>
      <c r="J841" s="57" t="str">
        <f>Tableau1[[#This Row],[Code Article Laboratoire]]&amp;Tableau1[[#This Row],[Magasin]]</f>
        <v>HMT.0069Disponible</v>
      </c>
      <c r="K841" s="56">
        <v>0</v>
      </c>
      <c r="L841" s="56">
        <v>0</v>
      </c>
      <c r="M841" s="56">
        <v>2</v>
      </c>
      <c r="N841" s="56">
        <v>0</v>
      </c>
      <c r="O841" s="56">
        <v>0</v>
      </c>
      <c r="P841" s="56">
        <v>0</v>
      </c>
      <c r="Q841" s="56">
        <v>0</v>
      </c>
      <c r="R841" s="56">
        <v>0</v>
      </c>
      <c r="S841" s="56">
        <v>0</v>
      </c>
      <c r="T841" s="56">
        <v>0</v>
      </c>
    </row>
    <row r="842" spans="1:20" x14ac:dyDescent="0.2">
      <c r="A842" s="54" t="s">
        <v>42</v>
      </c>
      <c r="B842" s="54">
        <v>41</v>
      </c>
      <c r="C842" s="55" t="s">
        <v>58</v>
      </c>
      <c r="D842" s="54">
        <v>35410005363</v>
      </c>
      <c r="E842" s="54" t="s">
        <v>1534</v>
      </c>
      <c r="F842" s="55" t="s">
        <v>1535</v>
      </c>
      <c r="G842" s="56">
        <v>3</v>
      </c>
      <c r="H842" s="56">
        <v>3</v>
      </c>
      <c r="I842" s="56">
        <v>0</v>
      </c>
      <c r="J842" s="57" t="str">
        <f>Tableau1[[#This Row],[Code Article Laboratoire]]&amp;Tableau1[[#This Row],[Magasin]]</f>
        <v xml:space="preserve">HMT.0081Quarantaine A Detruire        </v>
      </c>
      <c r="K842" s="56">
        <v>0</v>
      </c>
      <c r="L842" s="56">
        <v>0</v>
      </c>
      <c r="M842" s="56">
        <v>0</v>
      </c>
      <c r="N842" s="56">
        <v>0</v>
      </c>
      <c r="O842" s="56">
        <v>0</v>
      </c>
      <c r="P842" s="56">
        <v>0</v>
      </c>
      <c r="Q842" s="56">
        <v>0</v>
      </c>
      <c r="R842" s="56">
        <v>0</v>
      </c>
      <c r="S842" s="56">
        <v>0</v>
      </c>
      <c r="T842" s="56">
        <v>0</v>
      </c>
    </row>
    <row r="843" spans="1:20" x14ac:dyDescent="0.2">
      <c r="A843" s="54" t="s">
        <v>42</v>
      </c>
      <c r="B843" s="54">
        <v>0</v>
      </c>
      <c r="C843" s="55" t="s">
        <v>43</v>
      </c>
      <c r="D843" s="54">
        <v>35410007187</v>
      </c>
      <c r="E843" s="54" t="s">
        <v>542</v>
      </c>
      <c r="F843" s="55" t="s">
        <v>1536</v>
      </c>
      <c r="G843" s="56">
        <v>3</v>
      </c>
      <c r="H843" s="56">
        <v>3</v>
      </c>
      <c r="I843" s="56">
        <v>0</v>
      </c>
      <c r="J843" s="57" t="str">
        <f>Tableau1[[#This Row],[Code Article Laboratoire]]&amp;Tableau1[[#This Row],[Magasin]]</f>
        <v>HMT.0082Disponible</v>
      </c>
      <c r="K843" s="56">
        <v>0</v>
      </c>
      <c r="L843" s="56">
        <v>0</v>
      </c>
      <c r="M843" s="56">
        <v>0</v>
      </c>
      <c r="N843" s="56">
        <v>0</v>
      </c>
      <c r="O843" s="56">
        <v>0</v>
      </c>
      <c r="P843" s="56">
        <v>0</v>
      </c>
      <c r="Q843" s="56">
        <v>0</v>
      </c>
      <c r="R843" s="56">
        <v>0</v>
      </c>
      <c r="S843" s="56">
        <v>0</v>
      </c>
      <c r="T843" s="56">
        <v>0</v>
      </c>
    </row>
    <row r="844" spans="1:20" x14ac:dyDescent="0.2">
      <c r="I844" s="101"/>
      <c r="J844" s="101"/>
    </row>
    <row r="845" spans="1:20" x14ac:dyDescent="0.2">
      <c r="I845" s="100"/>
      <c r="J845" s="100"/>
    </row>
    <row r="846" spans="1:20" x14ac:dyDescent="0.2">
      <c r="I846" s="100"/>
      <c r="J846" s="100"/>
    </row>
    <row r="847" spans="1:20" x14ac:dyDescent="0.2">
      <c r="I847" s="100"/>
      <c r="J847" s="100"/>
    </row>
    <row r="848" spans="1:20" x14ac:dyDescent="0.2">
      <c r="I848" s="100"/>
      <c r="J848" s="100"/>
    </row>
    <row r="849" spans="9:10" x14ac:dyDescent="0.2">
      <c r="I849" s="100"/>
      <c r="J849" s="100"/>
    </row>
    <row r="850" spans="9:10" x14ac:dyDescent="0.2">
      <c r="I850" s="100"/>
      <c r="J850" s="100"/>
    </row>
    <row r="851" spans="9:10" x14ac:dyDescent="0.2">
      <c r="I851" s="100"/>
      <c r="J851" s="100"/>
    </row>
    <row r="852" spans="9:10" x14ac:dyDescent="0.2">
      <c r="I852" s="100"/>
      <c r="J852" s="100"/>
    </row>
    <row r="853" spans="9:10" x14ac:dyDescent="0.2">
      <c r="I853" s="100"/>
      <c r="J853" s="100"/>
    </row>
    <row r="854" spans="9:10" x14ac:dyDescent="0.2">
      <c r="I854" s="100"/>
      <c r="J854" s="100"/>
    </row>
    <row r="855" spans="9:10" x14ac:dyDescent="0.2">
      <c r="I855" s="100"/>
      <c r="J855" s="100"/>
    </row>
    <row r="856" spans="9:10" x14ac:dyDescent="0.2">
      <c r="I856" s="100"/>
      <c r="J856" s="100"/>
    </row>
    <row r="857" spans="9:10" x14ac:dyDescent="0.2">
      <c r="I857" s="100"/>
      <c r="J857" s="100"/>
    </row>
    <row r="858" spans="9:10" x14ac:dyDescent="0.2">
      <c r="I858" s="100"/>
      <c r="J858" s="100"/>
    </row>
    <row r="859" spans="9:10" x14ac:dyDescent="0.2">
      <c r="I859" s="100"/>
      <c r="J859" s="100"/>
    </row>
    <row r="860" spans="9:10" x14ac:dyDescent="0.2">
      <c r="I860" s="100"/>
      <c r="J860" s="100"/>
    </row>
    <row r="861" spans="9:10" x14ac:dyDescent="0.2">
      <c r="I861" s="100"/>
      <c r="J861" s="100"/>
    </row>
    <row r="862" spans="9:10" x14ac:dyDescent="0.2">
      <c r="I862" s="100"/>
      <c r="J862" s="100"/>
    </row>
    <row r="863" spans="9:10" x14ac:dyDescent="0.2">
      <c r="I863" s="100"/>
      <c r="J863" s="100"/>
    </row>
    <row r="864" spans="9:10" x14ac:dyDescent="0.2">
      <c r="I864" s="100"/>
      <c r="J864" s="100"/>
    </row>
    <row r="865" spans="9:10" x14ac:dyDescent="0.2">
      <c r="I865" s="100"/>
      <c r="J865" s="100"/>
    </row>
    <row r="866" spans="9:10" x14ac:dyDescent="0.2">
      <c r="I866" s="100"/>
      <c r="J866" s="100"/>
    </row>
    <row r="867" spans="9:10" x14ac:dyDescent="0.2">
      <c r="I867" s="100"/>
      <c r="J867" s="100"/>
    </row>
    <row r="868" spans="9:10" x14ac:dyDescent="0.2">
      <c r="I868" s="100"/>
      <c r="J868" s="100"/>
    </row>
    <row r="869" spans="9:10" x14ac:dyDescent="0.2">
      <c r="I869" s="100"/>
      <c r="J869" s="100"/>
    </row>
    <row r="870" spans="9:10" x14ac:dyDescent="0.2">
      <c r="I870" s="100"/>
      <c r="J870" s="100"/>
    </row>
    <row r="871" spans="9:10" x14ac:dyDescent="0.2">
      <c r="I871" s="100"/>
      <c r="J871" s="100"/>
    </row>
    <row r="872" spans="9:10" x14ac:dyDescent="0.2">
      <c r="I872" s="100"/>
      <c r="J872" s="100"/>
    </row>
    <row r="873" spans="9:10" x14ac:dyDescent="0.2">
      <c r="I873" s="100"/>
      <c r="J873" s="100"/>
    </row>
    <row r="874" spans="9:10" x14ac:dyDescent="0.2">
      <c r="I874" s="100"/>
      <c r="J874" s="100"/>
    </row>
    <row r="875" spans="9:10" x14ac:dyDescent="0.2">
      <c r="I875" s="100"/>
      <c r="J875" s="100"/>
    </row>
    <row r="876" spans="9:10" x14ac:dyDescent="0.2">
      <c r="I876" s="100"/>
      <c r="J876" s="100"/>
    </row>
    <row r="877" spans="9:10" x14ac:dyDescent="0.2">
      <c r="I877" s="100"/>
      <c r="J877" s="100"/>
    </row>
    <row r="878" spans="9:10" x14ac:dyDescent="0.2">
      <c r="I878" s="100"/>
      <c r="J878" s="100"/>
    </row>
    <row r="879" spans="9:10" x14ac:dyDescent="0.2">
      <c r="I879" s="100"/>
      <c r="J879" s="100"/>
    </row>
    <row r="880" spans="9:10" x14ac:dyDescent="0.2">
      <c r="I880" s="100"/>
      <c r="J880" s="100"/>
    </row>
    <row r="881" spans="9:10" x14ac:dyDescent="0.2">
      <c r="I881" s="100"/>
      <c r="J881" s="100"/>
    </row>
    <row r="882" spans="9:10" x14ac:dyDescent="0.2">
      <c r="I882" s="100"/>
      <c r="J882" s="100"/>
    </row>
    <row r="883" spans="9:10" x14ac:dyDescent="0.2">
      <c r="I883" s="100"/>
      <c r="J883" s="100"/>
    </row>
    <row r="884" spans="9:10" x14ac:dyDescent="0.2">
      <c r="I884" s="100"/>
      <c r="J884" s="100"/>
    </row>
    <row r="885" spans="9:10" x14ac:dyDescent="0.2">
      <c r="I885" s="100"/>
      <c r="J885" s="100"/>
    </row>
    <row r="886" spans="9:10" x14ac:dyDescent="0.2">
      <c r="I886" s="100"/>
      <c r="J886" s="100"/>
    </row>
    <row r="887" spans="9:10" x14ac:dyDescent="0.2">
      <c r="I887" s="100"/>
      <c r="J887" s="100"/>
    </row>
    <row r="888" spans="9:10" x14ac:dyDescent="0.2">
      <c r="I888" s="100"/>
      <c r="J888" s="100"/>
    </row>
    <row r="889" spans="9:10" x14ac:dyDescent="0.2">
      <c r="I889" s="100"/>
      <c r="J889" s="100"/>
    </row>
    <row r="890" spans="9:10" x14ac:dyDescent="0.2">
      <c r="I890" s="100"/>
      <c r="J890" s="100"/>
    </row>
    <row r="891" spans="9:10" x14ac:dyDescent="0.2">
      <c r="I891" s="100"/>
      <c r="J891" s="100"/>
    </row>
    <row r="892" spans="9:10" x14ac:dyDescent="0.2">
      <c r="I892" s="100"/>
      <c r="J892" s="100"/>
    </row>
    <row r="893" spans="9:10" x14ac:dyDescent="0.2">
      <c r="I893" s="100"/>
      <c r="J893" s="100"/>
    </row>
    <row r="894" spans="9:10" x14ac:dyDescent="0.2">
      <c r="I894" s="100"/>
      <c r="J894" s="100"/>
    </row>
    <row r="895" spans="9:10" x14ac:dyDescent="0.2">
      <c r="I895" s="100"/>
      <c r="J895" s="100"/>
    </row>
    <row r="896" spans="9:10" x14ac:dyDescent="0.2">
      <c r="I896" s="100"/>
      <c r="J896" s="100"/>
    </row>
    <row r="897" spans="9:10" x14ac:dyDescent="0.2">
      <c r="I897" s="100"/>
      <c r="J897" s="100"/>
    </row>
    <row r="898" spans="9:10" x14ac:dyDescent="0.2">
      <c r="I898" s="100"/>
      <c r="J898" s="100"/>
    </row>
    <row r="899" spans="9:10" x14ac:dyDescent="0.2">
      <c r="I899" s="100"/>
      <c r="J899" s="100"/>
    </row>
    <row r="900" spans="9:10" x14ac:dyDescent="0.2">
      <c r="I900" s="100"/>
      <c r="J900" s="100"/>
    </row>
    <row r="901" spans="9:10" x14ac:dyDescent="0.2">
      <c r="I901" s="100"/>
      <c r="J901" s="100"/>
    </row>
    <row r="902" spans="9:10" x14ac:dyDescent="0.2">
      <c r="I902" s="100"/>
      <c r="J902" s="100"/>
    </row>
    <row r="903" spans="9:10" x14ac:dyDescent="0.2">
      <c r="I903" s="100"/>
      <c r="J903" s="100"/>
    </row>
    <row r="904" spans="9:10" x14ac:dyDescent="0.2">
      <c r="I904" s="100"/>
      <c r="J904" s="100"/>
    </row>
    <row r="905" spans="9:10" x14ac:dyDescent="0.2">
      <c r="I905" s="100"/>
      <c r="J905" s="100"/>
    </row>
    <row r="906" spans="9:10" x14ac:dyDescent="0.2">
      <c r="I906" s="100"/>
      <c r="J906" s="100"/>
    </row>
    <row r="907" spans="9:10" x14ac:dyDescent="0.2">
      <c r="I907" s="100"/>
      <c r="J907" s="100"/>
    </row>
    <row r="908" spans="9:10" x14ac:dyDescent="0.2">
      <c r="I908" s="100"/>
      <c r="J908" s="100"/>
    </row>
    <row r="909" spans="9:10" x14ac:dyDescent="0.2">
      <c r="I909" s="100"/>
      <c r="J909" s="100"/>
    </row>
    <row r="910" spans="9:10" x14ac:dyDescent="0.2">
      <c r="I910" s="100"/>
      <c r="J910" s="100"/>
    </row>
    <row r="911" spans="9:10" x14ac:dyDescent="0.2">
      <c r="I911" s="100"/>
      <c r="J911" s="100"/>
    </row>
    <row r="912" spans="9:10" x14ac:dyDescent="0.2">
      <c r="I912" s="100"/>
      <c r="J912" s="100"/>
    </row>
    <row r="913" spans="9:10" x14ac:dyDescent="0.2">
      <c r="I913" s="100"/>
      <c r="J913" s="100"/>
    </row>
    <row r="914" spans="9:10" x14ac:dyDescent="0.2">
      <c r="I914" s="100"/>
      <c r="J914" s="100"/>
    </row>
    <row r="915" spans="9:10" x14ac:dyDescent="0.2">
      <c r="I915" s="100"/>
      <c r="J915" s="100"/>
    </row>
    <row r="916" spans="9:10" x14ac:dyDescent="0.2">
      <c r="I916" s="100"/>
      <c r="J916" s="100"/>
    </row>
    <row r="917" spans="9:10" x14ac:dyDescent="0.2">
      <c r="I917" s="100"/>
      <c r="J917" s="100"/>
    </row>
    <row r="918" spans="9:10" x14ac:dyDescent="0.2">
      <c r="I918" s="100"/>
      <c r="J918" s="100"/>
    </row>
    <row r="919" spans="9:10" x14ac:dyDescent="0.2">
      <c r="I919" s="100"/>
      <c r="J919" s="100"/>
    </row>
    <row r="920" spans="9:10" x14ac:dyDescent="0.2">
      <c r="I920" s="100"/>
      <c r="J920" s="100"/>
    </row>
    <row r="921" spans="9:10" x14ac:dyDescent="0.2">
      <c r="I921" s="100"/>
      <c r="J921" s="100"/>
    </row>
    <row r="922" spans="9:10" x14ac:dyDescent="0.2">
      <c r="I922" s="100"/>
      <c r="J922" s="100"/>
    </row>
    <row r="923" spans="9:10" x14ac:dyDescent="0.2">
      <c r="I923" s="100"/>
      <c r="J923" s="100"/>
    </row>
    <row r="924" spans="9:10" x14ac:dyDescent="0.2">
      <c r="I924" s="100"/>
      <c r="J924" s="100"/>
    </row>
    <row r="925" spans="9:10" x14ac:dyDescent="0.2">
      <c r="I925" s="100"/>
      <c r="J925" s="100"/>
    </row>
    <row r="926" spans="9:10" x14ac:dyDescent="0.2">
      <c r="I926" s="100"/>
      <c r="J926" s="100"/>
    </row>
    <row r="927" spans="9:10" x14ac:dyDescent="0.2">
      <c r="I927" s="100"/>
      <c r="J927" s="100"/>
    </row>
    <row r="928" spans="9:10" x14ac:dyDescent="0.2">
      <c r="I928" s="100"/>
      <c r="J928" s="100"/>
    </row>
    <row r="929" spans="9:10" x14ac:dyDescent="0.2">
      <c r="I929" s="100"/>
      <c r="J929" s="100"/>
    </row>
    <row r="930" spans="9:10" x14ac:dyDescent="0.2">
      <c r="I930" s="100"/>
      <c r="J930" s="100"/>
    </row>
    <row r="931" spans="9:10" x14ac:dyDescent="0.2">
      <c r="I931" s="100"/>
      <c r="J931" s="100"/>
    </row>
    <row r="932" spans="9:10" x14ac:dyDescent="0.2">
      <c r="I932" s="100"/>
      <c r="J932" s="100"/>
    </row>
    <row r="933" spans="9:10" x14ac:dyDescent="0.2">
      <c r="I933" s="100"/>
      <c r="J933" s="100"/>
    </row>
    <row r="934" spans="9:10" x14ac:dyDescent="0.2">
      <c r="I934" s="100"/>
      <c r="J934" s="100"/>
    </row>
    <row r="935" spans="9:10" x14ac:dyDescent="0.2">
      <c r="I935" s="100"/>
      <c r="J935" s="100"/>
    </row>
    <row r="936" spans="9:10" x14ac:dyDescent="0.2">
      <c r="I936" s="100"/>
      <c r="J936" s="100"/>
    </row>
    <row r="937" spans="9:10" x14ac:dyDescent="0.2">
      <c r="I937" s="100"/>
      <c r="J937" s="100"/>
    </row>
    <row r="938" spans="9:10" x14ac:dyDescent="0.2">
      <c r="I938" s="100"/>
      <c r="J938" s="100"/>
    </row>
    <row r="939" spans="9:10" x14ac:dyDescent="0.2">
      <c r="I939" s="100"/>
      <c r="J939" s="100"/>
    </row>
    <row r="940" spans="9:10" x14ac:dyDescent="0.2">
      <c r="I940" s="100"/>
      <c r="J940" s="100"/>
    </row>
    <row r="941" spans="9:10" x14ac:dyDescent="0.2">
      <c r="I941" s="100"/>
      <c r="J941" s="100"/>
    </row>
    <row r="942" spans="9:10" x14ac:dyDescent="0.2">
      <c r="I942" s="100"/>
      <c r="J942" s="100"/>
    </row>
    <row r="943" spans="9:10" x14ac:dyDescent="0.2">
      <c r="I943" s="100"/>
      <c r="J943" s="100"/>
    </row>
    <row r="944" spans="9:10" x14ac:dyDescent="0.2">
      <c r="I944" s="100"/>
      <c r="J944" s="100"/>
    </row>
    <row r="945" spans="9:10" x14ac:dyDescent="0.2">
      <c r="I945" s="100"/>
      <c r="J945" s="100"/>
    </row>
    <row r="946" spans="9:10" x14ac:dyDescent="0.2">
      <c r="I946" s="100"/>
      <c r="J946" s="100"/>
    </row>
    <row r="947" spans="9:10" x14ac:dyDescent="0.2">
      <c r="I947" s="100"/>
      <c r="J947" s="100"/>
    </row>
    <row r="948" spans="9:10" x14ac:dyDescent="0.2">
      <c r="I948" s="100"/>
      <c r="J948" s="100"/>
    </row>
    <row r="949" spans="9:10" x14ac:dyDescent="0.2">
      <c r="I949" s="100"/>
      <c r="J949" s="100"/>
    </row>
    <row r="950" spans="9:10" x14ac:dyDescent="0.2">
      <c r="I950" s="100"/>
      <c r="J950" s="100"/>
    </row>
    <row r="951" spans="9:10" x14ac:dyDescent="0.2">
      <c r="I951" s="100"/>
      <c r="J951" s="100"/>
    </row>
    <row r="952" spans="9:10" x14ac:dyDescent="0.2">
      <c r="I952" s="100"/>
      <c r="J952" s="100"/>
    </row>
    <row r="953" spans="9:10" x14ac:dyDescent="0.2">
      <c r="I953" s="100"/>
      <c r="J953" s="100"/>
    </row>
    <row r="954" spans="9:10" x14ac:dyDescent="0.2">
      <c r="I954" s="100"/>
      <c r="J954" s="100"/>
    </row>
    <row r="955" spans="9:10" x14ac:dyDescent="0.2">
      <c r="I955" s="100"/>
      <c r="J955" s="100"/>
    </row>
    <row r="956" spans="9:10" x14ac:dyDescent="0.2">
      <c r="I956" s="100"/>
      <c r="J956" s="100"/>
    </row>
    <row r="957" spans="9:10" x14ac:dyDescent="0.2">
      <c r="I957" s="100"/>
      <c r="J957" s="100"/>
    </row>
    <row r="958" spans="9:10" x14ac:dyDescent="0.2">
      <c r="I958" s="100"/>
      <c r="J958" s="100"/>
    </row>
    <row r="959" spans="9:10" x14ac:dyDescent="0.2">
      <c r="I959" s="100"/>
      <c r="J959" s="100"/>
    </row>
    <row r="960" spans="9:10" x14ac:dyDescent="0.2">
      <c r="I960" s="100"/>
      <c r="J960" s="100"/>
    </row>
    <row r="961" spans="9:10" x14ac:dyDescent="0.2">
      <c r="I961" s="100"/>
      <c r="J961" s="100"/>
    </row>
    <row r="962" spans="9:10" x14ac:dyDescent="0.2">
      <c r="I962" s="100"/>
      <c r="J962" s="100"/>
    </row>
    <row r="963" spans="9:10" x14ac:dyDescent="0.2">
      <c r="I963" s="100"/>
      <c r="J963" s="100"/>
    </row>
    <row r="964" spans="9:10" x14ac:dyDescent="0.2">
      <c r="I964" s="100"/>
      <c r="J964" s="100"/>
    </row>
    <row r="965" spans="9:10" x14ac:dyDescent="0.2">
      <c r="I965" s="100"/>
      <c r="J965" s="100"/>
    </row>
    <row r="966" spans="9:10" x14ac:dyDescent="0.2">
      <c r="I966" s="100"/>
      <c r="J966" s="100"/>
    </row>
    <row r="967" spans="9:10" x14ac:dyDescent="0.2">
      <c r="I967" s="100"/>
      <c r="J967" s="100"/>
    </row>
    <row r="968" spans="9:10" x14ac:dyDescent="0.2">
      <c r="I968" s="100"/>
      <c r="J968" s="100"/>
    </row>
    <row r="969" spans="9:10" x14ac:dyDescent="0.2">
      <c r="I969" s="100"/>
      <c r="J969" s="100"/>
    </row>
    <row r="970" spans="9:10" x14ac:dyDescent="0.2">
      <c r="I970" s="100"/>
      <c r="J970" s="100"/>
    </row>
    <row r="971" spans="9:10" x14ac:dyDescent="0.2">
      <c r="I971" s="100"/>
      <c r="J971" s="100"/>
    </row>
    <row r="972" spans="9:10" x14ac:dyDescent="0.2">
      <c r="I972" s="100"/>
      <c r="J972" s="100"/>
    </row>
    <row r="973" spans="9:10" x14ac:dyDescent="0.2">
      <c r="I973" s="100"/>
      <c r="J973" s="100"/>
    </row>
    <row r="974" spans="9:10" x14ac:dyDescent="0.2">
      <c r="I974" s="100"/>
      <c r="J974" s="100"/>
    </row>
    <row r="975" spans="9:10" x14ac:dyDescent="0.2">
      <c r="I975" s="100"/>
      <c r="J975" s="100"/>
    </row>
    <row r="976" spans="9:10" x14ac:dyDescent="0.2">
      <c r="I976" s="100"/>
      <c r="J976" s="100"/>
    </row>
    <row r="977" spans="9:10" x14ac:dyDescent="0.2">
      <c r="I977" s="100"/>
      <c r="J977" s="100"/>
    </row>
    <row r="978" spans="9:10" x14ac:dyDescent="0.2">
      <c r="I978" s="100"/>
      <c r="J978" s="100"/>
    </row>
    <row r="979" spans="9:10" x14ac:dyDescent="0.2">
      <c r="I979" s="100"/>
      <c r="J979" s="100"/>
    </row>
    <row r="980" spans="9:10" x14ac:dyDescent="0.2">
      <c r="I980" s="100"/>
      <c r="J980" s="100"/>
    </row>
    <row r="981" spans="9:10" x14ac:dyDescent="0.2">
      <c r="I981" s="100"/>
      <c r="J981" s="100"/>
    </row>
    <row r="982" spans="9:10" x14ac:dyDescent="0.2">
      <c r="I982" s="100"/>
      <c r="J982" s="100"/>
    </row>
    <row r="983" spans="9:10" x14ac:dyDescent="0.2">
      <c r="I983" s="100"/>
      <c r="J983" s="100"/>
    </row>
    <row r="984" spans="9:10" x14ac:dyDescent="0.2">
      <c r="I984" s="100"/>
      <c r="J984" s="100"/>
    </row>
    <row r="985" spans="9:10" x14ac:dyDescent="0.2">
      <c r="I985" s="100"/>
      <c r="J985" s="100"/>
    </row>
    <row r="986" spans="9:10" x14ac:dyDescent="0.2">
      <c r="I986" s="100"/>
      <c r="J986" s="100"/>
    </row>
    <row r="987" spans="9:10" x14ac:dyDescent="0.2">
      <c r="I987" s="100"/>
      <c r="J987" s="100"/>
    </row>
    <row r="988" spans="9:10" x14ac:dyDescent="0.2">
      <c r="I988" s="100"/>
      <c r="J988" s="100"/>
    </row>
    <row r="989" spans="9:10" x14ac:dyDescent="0.2">
      <c r="I989" s="100"/>
      <c r="J989" s="100"/>
    </row>
    <row r="990" spans="9:10" x14ac:dyDescent="0.2">
      <c r="I990" s="100"/>
      <c r="J990" s="100"/>
    </row>
    <row r="991" spans="9:10" x14ac:dyDescent="0.2">
      <c r="I991" s="100"/>
      <c r="J991" s="100"/>
    </row>
    <row r="992" spans="9:10" x14ac:dyDescent="0.2">
      <c r="I992" s="100"/>
      <c r="J992" s="100"/>
    </row>
    <row r="993" spans="9:10" x14ac:dyDescent="0.2">
      <c r="I993" s="100"/>
      <c r="J993" s="100"/>
    </row>
    <row r="994" spans="9:10" x14ac:dyDescent="0.2">
      <c r="I994" s="100"/>
      <c r="J994" s="100"/>
    </row>
    <row r="995" spans="9:10" x14ac:dyDescent="0.2">
      <c r="I995" s="100"/>
      <c r="J995" s="100"/>
    </row>
    <row r="996" spans="9:10" x14ac:dyDescent="0.2">
      <c r="I996" s="100"/>
      <c r="J996" s="100"/>
    </row>
    <row r="997" spans="9:10" x14ac:dyDescent="0.2">
      <c r="I997" s="100"/>
      <c r="J997" s="100"/>
    </row>
    <row r="998" spans="9:10" x14ac:dyDescent="0.2">
      <c r="I998" s="100"/>
      <c r="J998" s="100"/>
    </row>
    <row r="999" spans="9:10" x14ac:dyDescent="0.2">
      <c r="I999" s="100"/>
      <c r="J999" s="100"/>
    </row>
    <row r="1000" spans="9:10" x14ac:dyDescent="0.2">
      <c r="I1000" s="100"/>
      <c r="J1000" s="100"/>
    </row>
    <row r="1001" spans="9:10" x14ac:dyDescent="0.2">
      <c r="I1001" s="100"/>
      <c r="J1001" s="100"/>
    </row>
    <row r="1002" spans="9:10" x14ac:dyDescent="0.2">
      <c r="I1002" s="100"/>
      <c r="J1002" s="100"/>
    </row>
    <row r="1003" spans="9:10" x14ac:dyDescent="0.2">
      <c r="I1003" s="100"/>
      <c r="J1003" s="100"/>
    </row>
    <row r="1004" spans="9:10" x14ac:dyDescent="0.2">
      <c r="I1004" s="100"/>
      <c r="J1004" s="100"/>
    </row>
    <row r="1005" spans="9:10" x14ac:dyDescent="0.2">
      <c r="I1005" s="100"/>
      <c r="J1005" s="100"/>
    </row>
    <row r="1006" spans="9:10" x14ac:dyDescent="0.2">
      <c r="I1006" s="100"/>
      <c r="J1006" s="100"/>
    </row>
    <row r="1007" spans="9:10" x14ac:dyDescent="0.2">
      <c r="I1007" s="100"/>
      <c r="J1007" s="100"/>
    </row>
    <row r="1008" spans="9:10" x14ac:dyDescent="0.2">
      <c r="I1008" s="100"/>
      <c r="J1008" s="100"/>
    </row>
    <row r="1009" spans="9:10" x14ac:dyDescent="0.2">
      <c r="I1009" s="100"/>
      <c r="J1009" s="100"/>
    </row>
    <row r="1010" spans="9:10" x14ac:dyDescent="0.2">
      <c r="I1010" s="100"/>
      <c r="J1010" s="100"/>
    </row>
    <row r="1011" spans="9:10" x14ac:dyDescent="0.2">
      <c r="I1011" s="100"/>
      <c r="J1011" s="100"/>
    </row>
    <row r="1012" spans="9:10" x14ac:dyDescent="0.2">
      <c r="I1012" s="100"/>
      <c r="J1012" s="100"/>
    </row>
    <row r="1013" spans="9:10" x14ac:dyDescent="0.2">
      <c r="I1013" s="100"/>
      <c r="J1013" s="100"/>
    </row>
    <row r="1014" spans="9:10" x14ac:dyDescent="0.2">
      <c r="I1014" s="100"/>
      <c r="J1014" s="100"/>
    </row>
    <row r="1015" spans="9:10" x14ac:dyDescent="0.2">
      <c r="I1015" s="100"/>
      <c r="J1015" s="100"/>
    </row>
    <row r="1016" spans="9:10" x14ac:dyDescent="0.2">
      <c r="I1016" s="100"/>
      <c r="J1016" s="100"/>
    </row>
    <row r="1017" spans="9:10" x14ac:dyDescent="0.2">
      <c r="I1017" s="100"/>
      <c r="J1017" s="100"/>
    </row>
    <row r="1018" spans="9:10" x14ac:dyDescent="0.2">
      <c r="I1018" s="100"/>
      <c r="J1018" s="100"/>
    </row>
    <row r="1019" spans="9:10" x14ac:dyDescent="0.2">
      <c r="I1019" s="100"/>
      <c r="J1019" s="100"/>
    </row>
    <row r="1020" spans="9:10" x14ac:dyDescent="0.2">
      <c r="I1020" s="100"/>
      <c r="J1020" s="100"/>
    </row>
    <row r="1021" spans="9:10" x14ac:dyDescent="0.2">
      <c r="I1021" s="100"/>
      <c r="J1021" s="100"/>
    </row>
    <row r="1022" spans="9:10" x14ac:dyDescent="0.2">
      <c r="I1022" s="100"/>
      <c r="J1022" s="100"/>
    </row>
    <row r="1023" spans="9:10" x14ac:dyDescent="0.2">
      <c r="I1023" s="100"/>
      <c r="J1023" s="100"/>
    </row>
    <row r="1024" spans="9:10" x14ac:dyDescent="0.2">
      <c r="I1024" s="100"/>
      <c r="J1024" s="100"/>
    </row>
    <row r="1025" spans="9:10" x14ac:dyDescent="0.2">
      <c r="I1025" s="100"/>
      <c r="J1025" s="100"/>
    </row>
    <row r="1026" spans="9:10" x14ac:dyDescent="0.2">
      <c r="I1026" s="100"/>
      <c r="J1026" s="100"/>
    </row>
    <row r="1027" spans="9:10" x14ac:dyDescent="0.2">
      <c r="I1027" s="100"/>
      <c r="J1027" s="100"/>
    </row>
    <row r="1028" spans="9:10" x14ac:dyDescent="0.2">
      <c r="I1028" s="100"/>
      <c r="J1028" s="100"/>
    </row>
    <row r="1029" spans="9:10" x14ac:dyDescent="0.2">
      <c r="I1029" s="100"/>
      <c r="J1029" s="100"/>
    </row>
    <row r="1030" spans="9:10" x14ac:dyDescent="0.2">
      <c r="I1030" s="100"/>
      <c r="J1030" s="100"/>
    </row>
    <row r="1031" spans="9:10" x14ac:dyDescent="0.2">
      <c r="I1031" s="100"/>
      <c r="J1031" s="100"/>
    </row>
    <row r="1032" spans="9:10" x14ac:dyDescent="0.2">
      <c r="I1032" s="100"/>
      <c r="J1032" s="100"/>
    </row>
    <row r="1033" spans="9:10" x14ac:dyDescent="0.2">
      <c r="I1033" s="100"/>
      <c r="J1033" s="100"/>
    </row>
    <row r="1034" spans="9:10" x14ac:dyDescent="0.2">
      <c r="I1034" s="100"/>
      <c r="J1034" s="100"/>
    </row>
    <row r="1035" spans="9:10" x14ac:dyDescent="0.2">
      <c r="I1035" s="100"/>
      <c r="J1035" s="100"/>
    </row>
    <row r="1036" spans="9:10" x14ac:dyDescent="0.2">
      <c r="I1036" s="100"/>
      <c r="J1036" s="100"/>
    </row>
    <row r="1037" spans="9:10" x14ac:dyDescent="0.2">
      <c r="I1037" s="100"/>
      <c r="J1037" s="100"/>
    </row>
    <row r="1038" spans="9:10" x14ac:dyDescent="0.2">
      <c r="I1038" s="100"/>
      <c r="J1038" s="100"/>
    </row>
    <row r="1039" spans="9:10" x14ac:dyDescent="0.2">
      <c r="I1039" s="100"/>
      <c r="J1039" s="100"/>
    </row>
    <row r="1040" spans="9:10" x14ac:dyDescent="0.2">
      <c r="I1040" s="100"/>
      <c r="J1040" s="100"/>
    </row>
    <row r="1041" spans="9:10" x14ac:dyDescent="0.2">
      <c r="I1041" s="100"/>
      <c r="J1041" s="100"/>
    </row>
    <row r="1042" spans="9:10" x14ac:dyDescent="0.2">
      <c r="I1042" s="100"/>
      <c r="J1042" s="100"/>
    </row>
    <row r="1043" spans="9:10" x14ac:dyDescent="0.2">
      <c r="I1043" s="100"/>
      <c r="J1043" s="100"/>
    </row>
    <row r="1044" spans="9:10" x14ac:dyDescent="0.2">
      <c r="I1044" s="100"/>
      <c r="J1044" s="100"/>
    </row>
    <row r="1045" spans="9:10" x14ac:dyDescent="0.2">
      <c r="I1045" s="100"/>
      <c r="J1045" s="100"/>
    </row>
    <row r="1046" spans="9:10" x14ac:dyDescent="0.2">
      <c r="I1046" s="100"/>
      <c r="J1046" s="100"/>
    </row>
    <row r="1047" spans="9:10" x14ac:dyDescent="0.2">
      <c r="I1047" s="100"/>
      <c r="J1047" s="100"/>
    </row>
    <row r="1048" spans="9:10" x14ac:dyDescent="0.2">
      <c r="I1048" s="100"/>
      <c r="J1048" s="100"/>
    </row>
    <row r="1049" spans="9:10" x14ac:dyDescent="0.2">
      <c r="I1049" s="100"/>
      <c r="J1049" s="100"/>
    </row>
    <row r="1050" spans="9:10" x14ac:dyDescent="0.2">
      <c r="I1050" s="100"/>
      <c r="J1050" s="100"/>
    </row>
    <row r="1051" spans="9:10" x14ac:dyDescent="0.2">
      <c r="I1051" s="100"/>
      <c r="J1051" s="100"/>
    </row>
    <row r="1052" spans="9:10" x14ac:dyDescent="0.2">
      <c r="I1052" s="100"/>
      <c r="J1052" s="100"/>
    </row>
    <row r="1053" spans="9:10" x14ac:dyDescent="0.2">
      <c r="I1053" s="100"/>
      <c r="J1053" s="100"/>
    </row>
    <row r="1054" spans="9:10" x14ac:dyDescent="0.2">
      <c r="I1054" s="100"/>
      <c r="J1054" s="100"/>
    </row>
    <row r="1055" spans="9:10" x14ac:dyDescent="0.2">
      <c r="I1055" s="100"/>
      <c r="J1055" s="100"/>
    </row>
    <row r="1056" spans="9:10" x14ac:dyDescent="0.2">
      <c r="I1056" s="100"/>
      <c r="J1056" s="100"/>
    </row>
    <row r="1057" spans="9:10" x14ac:dyDescent="0.2">
      <c r="I1057" s="100"/>
      <c r="J1057" s="100"/>
    </row>
    <row r="1058" spans="9:10" x14ac:dyDescent="0.2">
      <c r="I1058" s="100"/>
      <c r="J1058" s="100"/>
    </row>
    <row r="1059" spans="9:10" x14ac:dyDescent="0.2">
      <c r="I1059" s="100"/>
      <c r="J1059" s="100"/>
    </row>
    <row r="1060" spans="9:10" x14ac:dyDescent="0.2">
      <c r="I1060" s="100"/>
      <c r="J1060" s="100"/>
    </row>
    <row r="1061" spans="9:10" x14ac:dyDescent="0.2">
      <c r="I1061" s="100"/>
      <c r="J1061" s="100"/>
    </row>
    <row r="1062" spans="9:10" x14ac:dyDescent="0.2">
      <c r="I1062" s="100"/>
      <c r="J1062" s="100"/>
    </row>
    <row r="1063" spans="9:10" x14ac:dyDescent="0.2">
      <c r="I1063" s="100"/>
      <c r="J1063" s="100"/>
    </row>
    <row r="1064" spans="9:10" x14ac:dyDescent="0.2">
      <c r="I1064" s="100"/>
      <c r="J1064" s="100"/>
    </row>
    <row r="1065" spans="9:10" x14ac:dyDescent="0.2">
      <c r="I1065" s="100"/>
      <c r="J1065" s="100"/>
    </row>
    <row r="1066" spans="9:10" x14ac:dyDescent="0.2">
      <c r="I1066" s="100"/>
      <c r="J1066" s="100"/>
    </row>
    <row r="1067" spans="9:10" x14ac:dyDescent="0.2">
      <c r="I1067" s="100"/>
      <c r="J1067" s="100"/>
    </row>
    <row r="1068" spans="9:10" x14ac:dyDescent="0.2">
      <c r="I1068" s="100"/>
      <c r="J1068" s="100"/>
    </row>
    <row r="1069" spans="9:10" x14ac:dyDescent="0.2">
      <c r="I1069" s="100"/>
      <c r="J1069" s="100"/>
    </row>
    <row r="1070" spans="9:10" x14ac:dyDescent="0.2">
      <c r="I1070" s="100"/>
      <c r="J1070" s="100"/>
    </row>
    <row r="1071" spans="9:10" x14ac:dyDescent="0.2">
      <c r="I1071" s="100"/>
      <c r="J1071" s="100"/>
    </row>
    <row r="1072" spans="9:10" x14ac:dyDescent="0.2">
      <c r="I1072" s="100"/>
      <c r="J1072" s="100"/>
    </row>
    <row r="1073" spans="9:10" x14ac:dyDescent="0.2">
      <c r="I1073" s="100"/>
      <c r="J1073" s="100"/>
    </row>
    <row r="1074" spans="9:10" x14ac:dyDescent="0.2">
      <c r="I1074" s="100"/>
      <c r="J1074" s="100"/>
    </row>
    <row r="1075" spans="9:10" x14ac:dyDescent="0.2">
      <c r="I1075" s="100"/>
      <c r="J1075" s="100"/>
    </row>
    <row r="1076" spans="9:10" x14ac:dyDescent="0.2">
      <c r="I1076" s="100"/>
      <c r="J1076" s="100"/>
    </row>
    <row r="1077" spans="9:10" x14ac:dyDescent="0.2">
      <c r="I1077" s="100"/>
      <c r="J1077" s="100"/>
    </row>
    <row r="1078" spans="9:10" x14ac:dyDescent="0.2">
      <c r="I1078" s="100"/>
      <c r="J1078" s="100"/>
    </row>
    <row r="1079" spans="9:10" x14ac:dyDescent="0.2">
      <c r="I1079" s="100"/>
      <c r="J1079" s="100"/>
    </row>
    <row r="1080" spans="9:10" x14ac:dyDescent="0.2">
      <c r="I1080" s="100"/>
      <c r="J1080" s="100"/>
    </row>
    <row r="1081" spans="9:10" x14ac:dyDescent="0.2">
      <c r="I1081" s="100"/>
      <c r="J1081" s="100"/>
    </row>
    <row r="1082" spans="9:10" x14ac:dyDescent="0.2">
      <c r="I1082" s="100"/>
      <c r="J1082" s="100"/>
    </row>
    <row r="1083" spans="9:10" x14ac:dyDescent="0.2">
      <c r="I1083" s="100"/>
      <c r="J1083" s="100"/>
    </row>
    <row r="1084" spans="9:10" x14ac:dyDescent="0.2">
      <c r="I1084" s="100"/>
      <c r="J1084" s="100"/>
    </row>
    <row r="1085" spans="9:10" x14ac:dyDescent="0.2">
      <c r="I1085" s="100"/>
      <c r="J1085" s="100"/>
    </row>
    <row r="1086" spans="9:10" x14ac:dyDescent="0.2">
      <c r="I1086" s="100"/>
      <c r="J1086" s="100"/>
    </row>
    <row r="1087" spans="9:10" x14ac:dyDescent="0.2">
      <c r="I1087" s="100"/>
      <c r="J1087" s="100"/>
    </row>
    <row r="1088" spans="9:10" x14ac:dyDescent="0.2">
      <c r="I1088" s="100"/>
      <c r="J1088" s="100"/>
    </row>
    <row r="1089" spans="9:10" x14ac:dyDescent="0.2">
      <c r="I1089" s="100"/>
      <c r="J1089" s="100"/>
    </row>
    <row r="1090" spans="9:10" x14ac:dyDescent="0.2">
      <c r="I1090" s="100"/>
      <c r="J1090" s="100"/>
    </row>
    <row r="1091" spans="9:10" x14ac:dyDescent="0.2">
      <c r="I1091" s="100"/>
      <c r="J1091" s="100"/>
    </row>
    <row r="1092" spans="9:10" x14ac:dyDescent="0.2">
      <c r="I1092" s="100"/>
      <c r="J1092" s="100"/>
    </row>
    <row r="1093" spans="9:10" x14ac:dyDescent="0.2">
      <c r="I1093" s="100"/>
      <c r="J1093" s="100"/>
    </row>
    <row r="1094" spans="9:10" x14ac:dyDescent="0.2">
      <c r="I1094" s="100"/>
      <c r="J1094" s="100"/>
    </row>
    <row r="1095" spans="9:10" x14ac:dyDescent="0.2">
      <c r="I1095" s="100"/>
      <c r="J1095" s="100"/>
    </row>
    <row r="1096" spans="9:10" x14ac:dyDescent="0.2">
      <c r="I1096" s="100"/>
      <c r="J1096" s="100"/>
    </row>
    <row r="1097" spans="9:10" x14ac:dyDescent="0.2">
      <c r="I1097" s="100"/>
      <c r="J1097" s="100"/>
    </row>
    <row r="1098" spans="9:10" x14ac:dyDescent="0.2">
      <c r="I1098" s="100"/>
      <c r="J1098" s="100"/>
    </row>
    <row r="1099" spans="9:10" x14ac:dyDescent="0.2">
      <c r="I1099" s="100"/>
      <c r="J1099" s="100"/>
    </row>
    <row r="1100" spans="9:10" x14ac:dyDescent="0.2">
      <c r="I1100" s="100"/>
      <c r="J1100" s="100"/>
    </row>
    <row r="1101" spans="9:10" x14ac:dyDescent="0.2">
      <c r="I1101" s="100"/>
      <c r="J1101" s="100"/>
    </row>
    <row r="1102" spans="9:10" x14ac:dyDescent="0.2">
      <c r="I1102" s="100"/>
      <c r="J1102" s="100"/>
    </row>
    <row r="1103" spans="9:10" x14ac:dyDescent="0.2">
      <c r="I1103" s="100"/>
      <c r="J1103" s="100"/>
    </row>
    <row r="1104" spans="9:10" x14ac:dyDescent="0.2">
      <c r="I1104" s="100"/>
      <c r="J1104" s="100"/>
    </row>
    <row r="1105" spans="9:10" x14ac:dyDescent="0.2">
      <c r="I1105" s="100"/>
      <c r="J1105" s="100"/>
    </row>
    <row r="1106" spans="9:10" x14ac:dyDescent="0.2">
      <c r="I1106" s="100"/>
      <c r="J1106" s="100"/>
    </row>
    <row r="1107" spans="9:10" x14ac:dyDescent="0.2">
      <c r="I1107" s="100"/>
      <c r="J1107" s="100"/>
    </row>
    <row r="1108" spans="9:10" x14ac:dyDescent="0.2">
      <c r="I1108" s="100"/>
      <c r="J1108" s="100"/>
    </row>
    <row r="1109" spans="9:10" x14ac:dyDescent="0.2">
      <c r="I1109" s="100"/>
      <c r="J1109" s="100"/>
    </row>
    <row r="1110" spans="9:10" x14ac:dyDescent="0.2">
      <c r="I1110" s="100"/>
      <c r="J1110" s="100"/>
    </row>
    <row r="1111" spans="9:10" x14ac:dyDescent="0.2">
      <c r="I1111" s="100"/>
      <c r="J1111" s="100"/>
    </row>
    <row r="1112" spans="9:10" x14ac:dyDescent="0.2">
      <c r="I1112" s="100"/>
      <c r="J1112" s="100"/>
    </row>
    <row r="1113" spans="9:10" x14ac:dyDescent="0.2">
      <c r="I1113" s="100"/>
      <c r="J1113" s="100"/>
    </row>
    <row r="1114" spans="9:10" x14ac:dyDescent="0.2">
      <c r="I1114" s="100"/>
      <c r="J1114" s="100"/>
    </row>
    <row r="1115" spans="9:10" x14ac:dyDescent="0.2">
      <c r="I1115" s="100"/>
      <c r="J1115" s="100"/>
    </row>
    <row r="1116" spans="9:10" x14ac:dyDescent="0.2">
      <c r="I1116" s="100"/>
      <c r="J1116" s="100"/>
    </row>
    <row r="1117" spans="9:10" x14ac:dyDescent="0.2">
      <c r="I1117" s="100"/>
      <c r="J1117" s="100"/>
    </row>
    <row r="1118" spans="9:10" x14ac:dyDescent="0.2">
      <c r="I1118" s="100"/>
      <c r="J1118" s="100"/>
    </row>
    <row r="1119" spans="9:10" x14ac:dyDescent="0.2">
      <c r="I1119" s="100"/>
      <c r="J1119" s="100"/>
    </row>
    <row r="1120" spans="9:10" x14ac:dyDescent="0.2">
      <c r="I1120" s="100"/>
      <c r="J1120" s="100"/>
    </row>
    <row r="1121" spans="9:10" x14ac:dyDescent="0.2">
      <c r="I1121" s="100"/>
      <c r="J1121" s="100"/>
    </row>
    <row r="1122" spans="9:10" x14ac:dyDescent="0.2">
      <c r="I1122" s="100"/>
      <c r="J1122" s="100"/>
    </row>
    <row r="1123" spans="9:10" x14ac:dyDescent="0.2">
      <c r="I1123" s="100"/>
      <c r="J1123" s="100"/>
    </row>
    <row r="1124" spans="9:10" x14ac:dyDescent="0.2">
      <c r="I1124" s="100"/>
      <c r="J1124" s="100"/>
    </row>
    <row r="1125" spans="9:10" x14ac:dyDescent="0.2">
      <c r="I1125" s="100"/>
      <c r="J1125" s="100"/>
    </row>
    <row r="1126" spans="9:10" x14ac:dyDescent="0.2">
      <c r="I1126" s="100"/>
      <c r="J1126" s="100"/>
    </row>
    <row r="1127" spans="9:10" x14ac:dyDescent="0.2">
      <c r="I1127" s="100"/>
      <c r="J1127" s="100"/>
    </row>
    <row r="1128" spans="9:10" x14ac:dyDescent="0.2">
      <c r="I1128" s="100"/>
      <c r="J1128" s="100"/>
    </row>
    <row r="1129" spans="9:10" x14ac:dyDescent="0.2">
      <c r="I1129" s="100"/>
      <c r="J1129" s="100"/>
    </row>
    <row r="1130" spans="9:10" x14ac:dyDescent="0.2">
      <c r="I1130" s="100"/>
      <c r="J1130" s="100"/>
    </row>
    <row r="1131" spans="9:10" x14ac:dyDescent="0.2">
      <c r="I1131" s="100"/>
      <c r="J1131" s="100"/>
    </row>
    <row r="1132" spans="9:10" x14ac:dyDescent="0.2">
      <c r="I1132" s="100"/>
      <c r="J1132" s="100"/>
    </row>
    <row r="1133" spans="9:10" x14ac:dyDescent="0.2">
      <c r="I1133" s="100"/>
      <c r="J1133" s="100"/>
    </row>
    <row r="1134" spans="9:10" x14ac:dyDescent="0.2">
      <c r="I1134" s="100"/>
      <c r="J1134" s="100"/>
    </row>
    <row r="1135" spans="9:10" x14ac:dyDescent="0.2">
      <c r="I1135" s="100"/>
      <c r="J1135" s="100"/>
    </row>
    <row r="1136" spans="9:10" x14ac:dyDescent="0.2">
      <c r="I1136" s="100"/>
      <c r="J1136" s="100"/>
    </row>
    <row r="1137" spans="9:10" x14ac:dyDescent="0.2">
      <c r="I1137" s="100"/>
      <c r="J1137" s="100"/>
    </row>
    <row r="1138" spans="9:10" x14ac:dyDescent="0.2">
      <c r="I1138" s="100"/>
      <c r="J1138" s="100"/>
    </row>
    <row r="1139" spans="9:10" x14ac:dyDescent="0.2">
      <c r="I1139" s="100"/>
      <c r="J1139" s="100"/>
    </row>
    <row r="1140" spans="9:10" x14ac:dyDescent="0.2">
      <c r="I1140" s="100"/>
      <c r="J1140" s="100"/>
    </row>
    <row r="1141" spans="9:10" x14ac:dyDescent="0.2">
      <c r="I1141" s="100"/>
      <c r="J1141" s="100"/>
    </row>
    <row r="1142" spans="9:10" x14ac:dyDescent="0.2">
      <c r="I1142" s="100"/>
      <c r="J1142" s="100"/>
    </row>
    <row r="1143" spans="9:10" x14ac:dyDescent="0.2">
      <c r="I1143" s="100"/>
      <c r="J1143" s="100"/>
    </row>
    <row r="1144" spans="9:10" x14ac:dyDescent="0.2">
      <c r="I1144" s="100"/>
      <c r="J1144" s="100"/>
    </row>
    <row r="1145" spans="9:10" x14ac:dyDescent="0.2">
      <c r="I1145" s="100"/>
      <c r="J1145" s="100"/>
    </row>
    <row r="1146" spans="9:10" x14ac:dyDescent="0.2">
      <c r="I1146" s="100"/>
      <c r="J1146" s="100"/>
    </row>
    <row r="1147" spans="9:10" x14ac:dyDescent="0.2">
      <c r="I1147" s="100"/>
      <c r="J1147" s="100"/>
    </row>
    <row r="1148" spans="9:10" x14ac:dyDescent="0.2">
      <c r="I1148" s="100"/>
      <c r="J1148" s="100"/>
    </row>
    <row r="1149" spans="9:10" x14ac:dyDescent="0.2">
      <c r="I1149" s="100"/>
      <c r="J1149" s="100"/>
    </row>
    <row r="1150" spans="9:10" x14ac:dyDescent="0.2">
      <c r="I1150" s="100"/>
      <c r="J1150" s="100"/>
    </row>
    <row r="1151" spans="9:10" x14ac:dyDescent="0.2">
      <c r="I1151" s="100"/>
      <c r="J1151" s="100"/>
    </row>
    <row r="1152" spans="9:10" x14ac:dyDescent="0.2">
      <c r="I1152" s="100"/>
      <c r="J1152" s="100"/>
    </row>
    <row r="1153" spans="9:10" x14ac:dyDescent="0.2">
      <c r="I1153" s="100"/>
      <c r="J1153" s="100"/>
    </row>
    <row r="1154" spans="9:10" x14ac:dyDescent="0.2">
      <c r="I1154" s="100"/>
      <c r="J1154" s="100"/>
    </row>
    <row r="1155" spans="9:10" x14ac:dyDescent="0.2">
      <c r="I1155" s="100"/>
      <c r="J1155" s="100"/>
    </row>
    <row r="1156" spans="9:10" x14ac:dyDescent="0.2">
      <c r="I1156" s="100"/>
      <c r="J1156" s="100"/>
    </row>
    <row r="1157" spans="9:10" x14ac:dyDescent="0.2">
      <c r="I1157" s="100"/>
      <c r="J1157" s="100"/>
    </row>
    <row r="1158" spans="9:10" x14ac:dyDescent="0.2">
      <c r="I1158" s="100"/>
      <c r="J1158" s="100"/>
    </row>
    <row r="1159" spans="9:10" x14ac:dyDescent="0.2">
      <c r="I1159" s="100"/>
      <c r="J1159" s="100"/>
    </row>
    <row r="1160" spans="9:10" x14ac:dyDescent="0.2">
      <c r="I1160" s="100"/>
      <c r="J1160" s="100"/>
    </row>
    <row r="1161" spans="9:10" x14ac:dyDescent="0.2">
      <c r="I1161" s="100"/>
      <c r="J1161" s="100"/>
    </row>
    <row r="1162" spans="9:10" x14ac:dyDescent="0.2">
      <c r="I1162" s="100"/>
      <c r="J1162" s="100"/>
    </row>
    <row r="1163" spans="9:10" x14ac:dyDescent="0.2">
      <c r="I1163" s="100"/>
      <c r="J1163" s="100"/>
    </row>
    <row r="1164" spans="9:10" x14ac:dyDescent="0.2">
      <c r="I1164" s="100"/>
      <c r="J1164" s="100"/>
    </row>
    <row r="1165" spans="9:10" x14ac:dyDescent="0.2">
      <c r="I1165" s="100"/>
      <c r="J1165" s="100"/>
    </row>
    <row r="1166" spans="9:10" x14ac:dyDescent="0.2">
      <c r="I1166" s="100"/>
      <c r="J1166" s="100"/>
    </row>
    <row r="1167" spans="9:10" x14ac:dyDescent="0.2">
      <c r="I1167" s="100"/>
      <c r="J1167" s="100"/>
    </row>
    <row r="1168" spans="9:10" x14ac:dyDescent="0.2">
      <c r="I1168" s="100"/>
      <c r="J1168" s="100"/>
    </row>
    <row r="1169" spans="9:10" x14ac:dyDescent="0.2">
      <c r="I1169" s="100"/>
      <c r="J1169" s="100"/>
    </row>
    <row r="1170" spans="9:10" x14ac:dyDescent="0.2">
      <c r="I1170" s="100"/>
      <c r="J1170" s="100"/>
    </row>
    <row r="1171" spans="9:10" x14ac:dyDescent="0.2">
      <c r="I1171" s="100"/>
      <c r="J1171" s="100"/>
    </row>
    <row r="1172" spans="9:10" x14ac:dyDescent="0.2">
      <c r="I1172" s="100"/>
      <c r="J1172" s="100"/>
    </row>
    <row r="1173" spans="9:10" x14ac:dyDescent="0.2">
      <c r="I1173" s="100"/>
      <c r="J1173" s="100"/>
    </row>
    <row r="1174" spans="9:10" x14ac:dyDescent="0.2">
      <c r="I1174" s="100"/>
      <c r="J1174" s="100"/>
    </row>
    <row r="1175" spans="9:10" x14ac:dyDescent="0.2">
      <c r="I1175" s="100"/>
      <c r="J1175" s="100"/>
    </row>
    <row r="1176" spans="9:10" x14ac:dyDescent="0.2">
      <c r="I1176" s="100"/>
      <c r="J1176" s="100"/>
    </row>
    <row r="1177" spans="9:10" x14ac:dyDescent="0.2">
      <c r="I1177" s="100"/>
      <c r="J1177" s="100"/>
    </row>
    <row r="1178" spans="9:10" x14ac:dyDescent="0.2">
      <c r="I1178" s="100"/>
      <c r="J1178" s="100"/>
    </row>
    <row r="1179" spans="9:10" x14ac:dyDescent="0.2">
      <c r="I1179" s="100"/>
      <c r="J1179" s="100"/>
    </row>
    <row r="1180" spans="9:10" x14ac:dyDescent="0.2">
      <c r="I1180" s="100"/>
      <c r="J1180" s="100"/>
    </row>
    <row r="1181" spans="9:10" x14ac:dyDescent="0.2">
      <c r="I1181" s="100"/>
      <c r="J1181" s="100"/>
    </row>
    <row r="1182" spans="9:10" x14ac:dyDescent="0.2">
      <c r="I1182" s="100"/>
      <c r="J1182" s="100"/>
    </row>
    <row r="1183" spans="9:10" x14ac:dyDescent="0.2">
      <c r="I1183" s="100"/>
      <c r="J1183" s="100"/>
    </row>
    <row r="1184" spans="9:10" x14ac:dyDescent="0.2">
      <c r="I1184" s="100"/>
      <c r="J1184" s="100"/>
    </row>
    <row r="1185" spans="9:10" x14ac:dyDescent="0.2">
      <c r="I1185" s="100"/>
      <c r="J1185" s="100"/>
    </row>
    <row r="1186" spans="9:10" x14ac:dyDescent="0.2">
      <c r="I1186" s="100"/>
      <c r="J1186" s="100"/>
    </row>
    <row r="1187" spans="9:10" x14ac:dyDescent="0.2">
      <c r="I1187" s="100"/>
      <c r="J1187" s="100"/>
    </row>
    <row r="1188" spans="9:10" x14ac:dyDescent="0.2">
      <c r="I1188" s="100"/>
      <c r="J1188" s="100"/>
    </row>
    <row r="1189" spans="9:10" x14ac:dyDescent="0.2">
      <c r="I1189" s="100"/>
      <c r="J1189" s="100"/>
    </row>
    <row r="1190" spans="9:10" x14ac:dyDescent="0.2">
      <c r="I1190" s="100"/>
      <c r="J1190" s="100"/>
    </row>
    <row r="1191" spans="9:10" x14ac:dyDescent="0.2">
      <c r="I1191" s="100"/>
      <c r="J1191" s="100"/>
    </row>
    <row r="1192" spans="9:10" x14ac:dyDescent="0.2">
      <c r="I1192" s="100"/>
      <c r="J1192" s="100"/>
    </row>
    <row r="1193" spans="9:10" x14ac:dyDescent="0.2">
      <c r="I1193" s="100"/>
      <c r="J1193" s="100"/>
    </row>
    <row r="1194" spans="9:10" x14ac:dyDescent="0.2">
      <c r="I1194" s="100"/>
      <c r="J1194" s="100"/>
    </row>
    <row r="1195" spans="9:10" x14ac:dyDescent="0.2">
      <c r="I1195" s="100"/>
      <c r="J1195" s="100"/>
    </row>
    <row r="1196" spans="9:10" x14ac:dyDescent="0.2">
      <c r="I1196" s="100"/>
      <c r="J1196" s="100"/>
    </row>
    <row r="1197" spans="9:10" x14ac:dyDescent="0.2">
      <c r="I1197" s="100"/>
      <c r="J1197" s="100"/>
    </row>
    <row r="1198" spans="9:10" x14ac:dyDescent="0.2">
      <c r="I1198" s="100"/>
      <c r="J1198" s="100"/>
    </row>
    <row r="1199" spans="9:10" x14ac:dyDescent="0.2">
      <c r="I1199" s="100"/>
      <c r="J1199" s="100"/>
    </row>
    <row r="1200" spans="9:10" x14ac:dyDescent="0.2">
      <c r="I1200" s="100"/>
      <c r="J1200" s="100"/>
    </row>
    <row r="1201" spans="9:10" x14ac:dyDescent="0.2">
      <c r="I1201" s="100"/>
      <c r="J1201" s="100"/>
    </row>
    <row r="1202" spans="9:10" x14ac:dyDescent="0.2">
      <c r="I1202" s="100"/>
      <c r="J1202" s="100"/>
    </row>
    <row r="1203" spans="9:10" x14ac:dyDescent="0.2">
      <c r="I1203" s="100"/>
      <c r="J1203" s="100"/>
    </row>
    <row r="1204" spans="9:10" x14ac:dyDescent="0.2">
      <c r="I1204" s="100"/>
      <c r="J1204" s="100"/>
    </row>
    <row r="1205" spans="9:10" x14ac:dyDescent="0.2">
      <c r="I1205" s="100"/>
      <c r="J1205" s="100"/>
    </row>
    <row r="1206" spans="9:10" x14ac:dyDescent="0.2">
      <c r="I1206" s="100"/>
      <c r="J1206" s="100"/>
    </row>
    <row r="1207" spans="9:10" x14ac:dyDescent="0.2">
      <c r="I1207" s="100"/>
      <c r="J1207" s="100"/>
    </row>
    <row r="1208" spans="9:10" x14ac:dyDescent="0.2">
      <c r="I1208" s="100"/>
      <c r="J1208" s="100"/>
    </row>
    <row r="1209" spans="9:10" x14ac:dyDescent="0.2">
      <c r="I1209" s="100"/>
      <c r="J1209" s="100"/>
    </row>
    <row r="1210" spans="9:10" x14ac:dyDescent="0.2">
      <c r="I1210" s="100"/>
      <c r="J1210" s="100"/>
    </row>
    <row r="1211" spans="9:10" x14ac:dyDescent="0.2">
      <c r="I1211" s="100"/>
      <c r="J1211" s="100"/>
    </row>
    <row r="1212" spans="9:10" x14ac:dyDescent="0.2">
      <c r="I1212" s="100"/>
      <c r="J1212" s="100"/>
    </row>
    <row r="1213" spans="9:10" x14ac:dyDescent="0.2">
      <c r="I1213" s="100"/>
      <c r="J1213" s="100"/>
    </row>
    <row r="1214" spans="9:10" x14ac:dyDescent="0.2">
      <c r="I1214" s="100"/>
      <c r="J1214" s="100"/>
    </row>
    <row r="1215" spans="9:10" x14ac:dyDescent="0.2">
      <c r="I1215" s="100"/>
      <c r="J1215" s="100"/>
    </row>
    <row r="1216" spans="9:10" x14ac:dyDescent="0.2">
      <c r="I1216" s="100"/>
      <c r="J1216" s="100"/>
    </row>
    <row r="1217" spans="9:10" x14ac:dyDescent="0.2">
      <c r="I1217" s="100"/>
      <c r="J1217" s="100"/>
    </row>
    <row r="1218" spans="9:10" x14ac:dyDescent="0.2">
      <c r="I1218" s="100"/>
      <c r="J1218" s="100"/>
    </row>
    <row r="1219" spans="9:10" x14ac:dyDescent="0.2">
      <c r="I1219" s="100"/>
      <c r="J1219" s="100"/>
    </row>
    <row r="1220" spans="9:10" x14ac:dyDescent="0.2">
      <c r="I1220" s="100"/>
      <c r="J1220" s="100"/>
    </row>
    <row r="1221" spans="9:10" x14ac:dyDescent="0.2">
      <c r="I1221" s="100"/>
      <c r="J1221" s="100"/>
    </row>
    <row r="1222" spans="9:10" x14ac:dyDescent="0.2">
      <c r="I1222" s="100"/>
      <c r="J1222" s="100"/>
    </row>
    <row r="1223" spans="9:10" x14ac:dyDescent="0.2">
      <c r="I1223" s="100"/>
      <c r="J1223" s="100"/>
    </row>
    <row r="1224" spans="9:10" x14ac:dyDescent="0.2">
      <c r="I1224" s="100"/>
      <c r="J1224" s="100"/>
    </row>
    <row r="1225" spans="9:10" x14ac:dyDescent="0.2">
      <c r="I1225" s="100"/>
      <c r="J1225" s="100"/>
    </row>
    <row r="1226" spans="9:10" x14ac:dyDescent="0.2">
      <c r="I1226" s="100"/>
      <c r="J1226" s="100"/>
    </row>
    <row r="1227" spans="9:10" x14ac:dyDescent="0.2">
      <c r="I1227" s="100"/>
      <c r="J1227" s="100"/>
    </row>
    <row r="1228" spans="9:10" x14ac:dyDescent="0.2">
      <c r="I1228" s="100"/>
      <c r="J1228" s="100"/>
    </row>
    <row r="1229" spans="9:10" x14ac:dyDescent="0.2">
      <c r="I1229" s="100"/>
      <c r="J1229" s="100"/>
    </row>
    <row r="1230" spans="9:10" x14ac:dyDescent="0.2">
      <c r="I1230" s="100"/>
      <c r="J1230" s="100"/>
    </row>
    <row r="1231" spans="9:10" x14ac:dyDescent="0.2">
      <c r="I1231" s="100"/>
      <c r="J1231" s="100"/>
    </row>
    <row r="1232" spans="9:10" x14ac:dyDescent="0.2">
      <c r="I1232" s="100"/>
      <c r="J1232" s="100"/>
    </row>
    <row r="1233" spans="9:10" x14ac:dyDescent="0.2">
      <c r="I1233" s="100"/>
      <c r="J1233" s="100"/>
    </row>
    <row r="1234" spans="9:10" x14ac:dyDescent="0.2">
      <c r="I1234" s="100"/>
      <c r="J1234" s="100"/>
    </row>
    <row r="1235" spans="9:10" x14ac:dyDescent="0.2">
      <c r="I1235" s="100"/>
      <c r="J1235" s="100"/>
    </row>
    <row r="1236" spans="9:10" x14ac:dyDescent="0.2">
      <c r="I1236" s="100"/>
      <c r="J1236" s="100"/>
    </row>
    <row r="1237" spans="9:10" x14ac:dyDescent="0.2">
      <c r="I1237" s="100"/>
      <c r="J1237" s="100"/>
    </row>
    <row r="1238" spans="9:10" x14ac:dyDescent="0.2">
      <c r="I1238" s="100"/>
      <c r="J1238" s="100"/>
    </row>
    <row r="1239" spans="9:10" x14ac:dyDescent="0.2">
      <c r="I1239" s="100"/>
      <c r="J1239" s="100"/>
    </row>
    <row r="1240" spans="9:10" x14ac:dyDescent="0.2">
      <c r="I1240" s="100"/>
      <c r="J1240" s="100"/>
    </row>
    <row r="1241" spans="9:10" x14ac:dyDescent="0.2">
      <c r="I1241" s="100"/>
      <c r="J1241" s="100"/>
    </row>
    <row r="1242" spans="9:10" x14ac:dyDescent="0.2">
      <c r="I1242" s="100"/>
      <c r="J1242" s="100"/>
    </row>
    <row r="1243" spans="9:10" x14ac:dyDescent="0.2">
      <c r="I1243" s="100"/>
      <c r="J1243" s="100"/>
    </row>
    <row r="1244" spans="9:10" x14ac:dyDescent="0.2">
      <c r="I1244" s="100"/>
      <c r="J1244" s="100"/>
    </row>
    <row r="1245" spans="9:10" x14ac:dyDescent="0.2">
      <c r="I1245" s="100"/>
      <c r="J1245" s="100"/>
    </row>
    <row r="1246" spans="9:10" x14ac:dyDescent="0.2">
      <c r="I1246" s="100"/>
      <c r="J1246" s="100"/>
    </row>
    <row r="1247" spans="9:10" x14ac:dyDescent="0.2">
      <c r="I1247" s="100"/>
      <c r="J1247" s="100"/>
    </row>
    <row r="1248" spans="9:10" x14ac:dyDescent="0.2">
      <c r="I1248" s="100"/>
      <c r="J1248" s="100"/>
    </row>
    <row r="1249" spans="9:10" x14ac:dyDescent="0.2">
      <c r="I1249" s="100"/>
      <c r="J1249" s="100"/>
    </row>
    <row r="1250" spans="9:10" x14ac:dyDescent="0.2">
      <c r="I1250" s="100"/>
      <c r="J1250" s="100"/>
    </row>
    <row r="1251" spans="9:10" x14ac:dyDescent="0.2">
      <c r="I1251" s="100"/>
      <c r="J1251" s="100"/>
    </row>
    <row r="1252" spans="9:10" x14ac:dyDescent="0.2">
      <c r="I1252" s="100"/>
      <c r="J1252" s="100"/>
    </row>
    <row r="1253" spans="9:10" x14ac:dyDescent="0.2">
      <c r="I1253" s="100"/>
      <c r="J1253" s="100"/>
    </row>
    <row r="1254" spans="9:10" x14ac:dyDescent="0.2">
      <c r="I1254" s="100"/>
      <c r="J1254" s="100"/>
    </row>
    <row r="1255" spans="9:10" x14ac:dyDescent="0.2">
      <c r="I1255" s="100"/>
      <c r="J1255" s="100"/>
    </row>
    <row r="1256" spans="9:10" x14ac:dyDescent="0.2">
      <c r="I1256" s="100"/>
      <c r="J1256" s="100"/>
    </row>
    <row r="1257" spans="9:10" x14ac:dyDescent="0.2">
      <c r="I1257" s="100"/>
      <c r="J1257" s="100"/>
    </row>
    <row r="1258" spans="9:10" x14ac:dyDescent="0.2">
      <c r="I1258" s="100"/>
      <c r="J1258" s="100"/>
    </row>
    <row r="1259" spans="9:10" x14ac:dyDescent="0.2">
      <c r="I1259" s="100"/>
      <c r="J1259" s="100"/>
    </row>
    <row r="1260" spans="9:10" x14ac:dyDescent="0.2">
      <c r="I1260" s="100"/>
      <c r="J1260" s="100"/>
    </row>
    <row r="1261" spans="9:10" x14ac:dyDescent="0.2">
      <c r="I1261" s="100"/>
      <c r="J1261" s="100"/>
    </row>
    <row r="1262" spans="9:10" x14ac:dyDescent="0.2">
      <c r="I1262" s="100"/>
      <c r="J1262" s="100"/>
    </row>
    <row r="1263" spans="9:10" x14ac:dyDescent="0.2">
      <c r="I1263" s="100"/>
      <c r="J1263" s="100"/>
    </row>
    <row r="1264" spans="9:10" x14ac:dyDescent="0.2">
      <c r="I1264" s="100"/>
      <c r="J1264" s="100"/>
    </row>
    <row r="1265" spans="9:10" x14ac:dyDescent="0.2">
      <c r="I1265" s="100"/>
      <c r="J1265" s="100"/>
    </row>
    <row r="1266" spans="9:10" x14ac:dyDescent="0.2">
      <c r="I1266" s="100"/>
      <c r="J1266" s="100"/>
    </row>
    <row r="1267" spans="9:10" x14ac:dyDescent="0.2">
      <c r="I1267" s="100"/>
      <c r="J1267" s="100"/>
    </row>
    <row r="1268" spans="9:10" x14ac:dyDescent="0.2">
      <c r="I1268" s="100"/>
      <c r="J1268" s="100"/>
    </row>
    <row r="1269" spans="9:10" x14ac:dyDescent="0.2">
      <c r="I1269" s="100"/>
      <c r="J1269" s="100"/>
    </row>
    <row r="1270" spans="9:10" x14ac:dyDescent="0.2">
      <c r="I1270" s="100"/>
      <c r="J1270" s="100"/>
    </row>
    <row r="1271" spans="9:10" x14ac:dyDescent="0.2">
      <c r="I1271" s="100"/>
      <c r="J1271" s="100"/>
    </row>
    <row r="1272" spans="9:10" x14ac:dyDescent="0.2">
      <c r="I1272" s="100"/>
      <c r="J1272" s="100"/>
    </row>
    <row r="1273" spans="9:10" x14ac:dyDescent="0.2">
      <c r="I1273" s="100"/>
      <c r="J1273" s="100"/>
    </row>
    <row r="1274" spans="9:10" x14ac:dyDescent="0.2">
      <c r="I1274" s="100"/>
      <c r="J1274" s="100"/>
    </row>
    <row r="1275" spans="9:10" x14ac:dyDescent="0.2">
      <c r="I1275" s="100"/>
      <c r="J1275" s="100"/>
    </row>
    <row r="1276" spans="9:10" x14ac:dyDescent="0.2">
      <c r="I1276" s="100"/>
      <c r="J1276" s="100"/>
    </row>
    <row r="1277" spans="9:10" x14ac:dyDescent="0.2">
      <c r="I1277" s="100"/>
      <c r="J1277" s="100"/>
    </row>
    <row r="1278" spans="9:10" x14ac:dyDescent="0.2">
      <c r="I1278" s="100"/>
      <c r="J1278" s="100"/>
    </row>
    <row r="1279" spans="9:10" x14ac:dyDescent="0.2">
      <c r="I1279" s="100"/>
      <c r="J1279" s="100"/>
    </row>
    <row r="1280" spans="9:10" x14ac:dyDescent="0.2">
      <c r="I1280" s="100"/>
      <c r="J1280" s="100"/>
    </row>
    <row r="1281" spans="9:10" x14ac:dyDescent="0.2">
      <c r="I1281" s="100"/>
      <c r="J1281" s="100"/>
    </row>
    <row r="1282" spans="9:10" x14ac:dyDescent="0.2">
      <c r="I1282" s="100"/>
      <c r="J1282" s="100"/>
    </row>
    <row r="1283" spans="9:10" x14ac:dyDescent="0.2">
      <c r="I1283" s="100"/>
      <c r="J1283" s="100"/>
    </row>
    <row r="1284" spans="9:10" x14ac:dyDescent="0.2">
      <c r="I1284" s="100"/>
      <c r="J1284" s="100"/>
    </row>
    <row r="1285" spans="9:10" x14ac:dyDescent="0.2">
      <c r="I1285" s="100"/>
      <c r="J1285" s="100"/>
    </row>
    <row r="1286" spans="9:10" x14ac:dyDescent="0.2">
      <c r="I1286" s="100"/>
      <c r="J1286" s="100"/>
    </row>
    <row r="1287" spans="9:10" x14ac:dyDescent="0.2">
      <c r="I1287" s="100"/>
      <c r="J1287" s="100"/>
    </row>
    <row r="1288" spans="9:10" x14ac:dyDescent="0.2">
      <c r="I1288" s="100"/>
      <c r="J1288" s="100"/>
    </row>
    <row r="1289" spans="9:10" x14ac:dyDescent="0.2">
      <c r="I1289" s="100"/>
      <c r="J1289" s="100"/>
    </row>
    <row r="1290" spans="9:10" x14ac:dyDescent="0.2">
      <c r="I1290" s="100"/>
      <c r="J1290" s="100"/>
    </row>
    <row r="1291" spans="9:10" x14ac:dyDescent="0.2">
      <c r="I1291" s="100"/>
      <c r="J1291" s="100"/>
    </row>
    <row r="1292" spans="9:10" x14ac:dyDescent="0.2">
      <c r="I1292" s="100"/>
      <c r="J1292" s="100"/>
    </row>
    <row r="1293" spans="9:10" x14ac:dyDescent="0.2">
      <c r="I1293" s="100"/>
      <c r="J1293" s="100"/>
    </row>
    <row r="1294" spans="9:10" x14ac:dyDescent="0.2">
      <c r="I1294" s="100"/>
      <c r="J1294" s="100"/>
    </row>
    <row r="1295" spans="9:10" x14ac:dyDescent="0.2">
      <c r="I1295" s="100"/>
      <c r="J1295" s="100"/>
    </row>
    <row r="1296" spans="9:10" x14ac:dyDescent="0.2">
      <c r="I1296" s="100"/>
      <c r="J1296" s="100"/>
    </row>
    <row r="1297" spans="9:10" x14ac:dyDescent="0.2">
      <c r="I1297" s="100"/>
      <c r="J1297" s="100"/>
    </row>
    <row r="1298" spans="9:10" x14ac:dyDescent="0.2">
      <c r="I1298" s="100"/>
      <c r="J1298" s="100"/>
    </row>
    <row r="1299" spans="9:10" x14ac:dyDescent="0.2">
      <c r="I1299" s="100"/>
      <c r="J1299" s="100"/>
    </row>
    <row r="1300" spans="9:10" x14ac:dyDescent="0.2">
      <c r="I1300" s="100"/>
      <c r="J1300" s="100"/>
    </row>
    <row r="1301" spans="9:10" x14ac:dyDescent="0.2">
      <c r="I1301" s="100"/>
      <c r="J1301" s="100"/>
    </row>
    <row r="1302" spans="9:10" x14ac:dyDescent="0.2">
      <c r="I1302" s="100"/>
      <c r="J1302" s="100"/>
    </row>
    <row r="1303" spans="9:10" x14ac:dyDescent="0.2">
      <c r="I1303" s="100"/>
      <c r="J1303" s="100"/>
    </row>
    <row r="1304" spans="9:10" x14ac:dyDescent="0.2">
      <c r="I1304" s="100"/>
      <c r="J1304" s="100"/>
    </row>
    <row r="1305" spans="9:10" x14ac:dyDescent="0.2">
      <c r="I1305" s="100"/>
      <c r="J1305" s="100"/>
    </row>
    <row r="1306" spans="9:10" x14ac:dyDescent="0.2">
      <c r="I1306" s="100"/>
      <c r="J1306" s="100"/>
    </row>
    <row r="1307" spans="9:10" x14ac:dyDescent="0.2">
      <c r="I1307" s="100"/>
      <c r="J1307" s="100"/>
    </row>
    <row r="1308" spans="9:10" x14ac:dyDescent="0.2">
      <c r="I1308" s="100"/>
      <c r="J1308" s="100"/>
    </row>
    <row r="1309" spans="9:10" x14ac:dyDescent="0.2">
      <c r="I1309" s="100"/>
      <c r="J1309" s="100"/>
    </row>
    <row r="1310" spans="9:10" x14ac:dyDescent="0.2">
      <c r="I1310" s="100"/>
      <c r="J1310" s="100"/>
    </row>
    <row r="1311" spans="9:10" x14ac:dyDescent="0.2">
      <c r="I1311" s="100"/>
      <c r="J1311" s="100"/>
    </row>
    <row r="1312" spans="9:10" x14ac:dyDescent="0.2">
      <c r="I1312" s="100"/>
      <c r="J1312" s="100"/>
    </row>
    <row r="1313" spans="9:10" x14ac:dyDescent="0.2">
      <c r="I1313" s="100"/>
      <c r="J1313" s="100"/>
    </row>
    <row r="1314" spans="9:10" x14ac:dyDescent="0.2">
      <c r="I1314" s="100"/>
      <c r="J1314" s="100"/>
    </row>
    <row r="1315" spans="9:10" x14ac:dyDescent="0.2">
      <c r="I1315" s="100"/>
      <c r="J1315" s="100"/>
    </row>
    <row r="1316" spans="9:10" x14ac:dyDescent="0.2">
      <c r="I1316" s="100"/>
      <c r="J1316" s="100"/>
    </row>
    <row r="1317" spans="9:10" x14ac:dyDescent="0.2">
      <c r="I1317" s="100"/>
      <c r="J1317" s="100"/>
    </row>
    <row r="1318" spans="9:10" x14ac:dyDescent="0.2">
      <c r="I1318" s="100"/>
      <c r="J1318" s="100"/>
    </row>
    <row r="1319" spans="9:10" x14ac:dyDescent="0.2">
      <c r="I1319" s="100"/>
      <c r="J1319" s="100"/>
    </row>
    <row r="1320" spans="9:10" x14ac:dyDescent="0.2">
      <c r="I1320" s="100"/>
      <c r="J1320" s="100"/>
    </row>
    <row r="1321" spans="9:10" x14ac:dyDescent="0.2">
      <c r="I1321" s="100"/>
      <c r="J1321" s="100"/>
    </row>
    <row r="1322" spans="9:10" x14ac:dyDescent="0.2">
      <c r="I1322" s="100"/>
      <c r="J1322" s="100"/>
    </row>
    <row r="1323" spans="9:10" x14ac:dyDescent="0.2">
      <c r="I1323" s="100"/>
      <c r="J1323" s="100"/>
    </row>
    <row r="1324" spans="9:10" x14ac:dyDescent="0.2">
      <c r="I1324" s="100"/>
      <c r="J1324" s="100"/>
    </row>
    <row r="1325" spans="9:10" x14ac:dyDescent="0.2">
      <c r="I1325" s="100"/>
      <c r="J1325" s="100"/>
    </row>
    <row r="1326" spans="9:10" x14ac:dyDescent="0.2">
      <c r="I1326" s="100"/>
      <c r="J1326" s="100"/>
    </row>
    <row r="1327" spans="9:10" x14ac:dyDescent="0.2">
      <c r="I1327" s="100"/>
      <c r="J1327" s="100"/>
    </row>
    <row r="1328" spans="9:10" x14ac:dyDescent="0.2">
      <c r="I1328" s="100"/>
      <c r="J1328" s="100"/>
    </row>
    <row r="1329" spans="9:10" x14ac:dyDescent="0.2">
      <c r="I1329" s="100"/>
      <c r="J1329" s="100"/>
    </row>
    <row r="1330" spans="9:10" x14ac:dyDescent="0.2">
      <c r="I1330" s="100"/>
      <c r="J1330" s="100"/>
    </row>
    <row r="1331" spans="9:10" x14ac:dyDescent="0.2">
      <c r="I1331" s="100"/>
      <c r="J1331" s="100"/>
    </row>
    <row r="1332" spans="9:10" x14ac:dyDescent="0.2">
      <c r="I1332" s="100"/>
      <c r="J1332" s="100"/>
    </row>
    <row r="1333" spans="9:10" x14ac:dyDescent="0.2">
      <c r="I1333" s="100"/>
      <c r="J1333" s="100"/>
    </row>
    <row r="1334" spans="9:10" x14ac:dyDescent="0.2">
      <c r="I1334" s="100"/>
      <c r="J1334" s="100"/>
    </row>
    <row r="1335" spans="9:10" x14ac:dyDescent="0.2">
      <c r="I1335" s="100"/>
      <c r="J1335" s="100"/>
    </row>
    <row r="1336" spans="9:10" x14ac:dyDescent="0.2">
      <c r="I1336" s="100"/>
      <c r="J1336" s="100"/>
    </row>
    <row r="1337" spans="9:10" x14ac:dyDescent="0.2">
      <c r="I1337" s="100"/>
      <c r="J1337" s="100"/>
    </row>
    <row r="1338" spans="9:10" x14ac:dyDescent="0.2">
      <c r="I1338" s="100"/>
      <c r="J1338" s="100"/>
    </row>
    <row r="1339" spans="9:10" x14ac:dyDescent="0.2">
      <c r="I1339" s="100"/>
      <c r="J1339" s="100"/>
    </row>
    <row r="1340" spans="9:10" x14ac:dyDescent="0.2">
      <c r="I1340" s="100"/>
      <c r="J1340" s="100"/>
    </row>
    <row r="1341" spans="9:10" x14ac:dyDescent="0.2">
      <c r="I1341" s="100"/>
      <c r="J1341" s="100"/>
    </row>
    <row r="1342" spans="9:10" x14ac:dyDescent="0.2">
      <c r="I1342" s="100"/>
      <c r="J1342" s="100"/>
    </row>
    <row r="1343" spans="9:10" x14ac:dyDescent="0.2">
      <c r="I1343" s="100"/>
      <c r="J1343" s="100"/>
    </row>
    <row r="1344" spans="9:10" x14ac:dyDescent="0.2">
      <c r="I1344" s="100"/>
      <c r="J1344" s="100"/>
    </row>
    <row r="1345" spans="9:10" x14ac:dyDescent="0.2">
      <c r="I1345" s="100"/>
      <c r="J1345" s="100"/>
    </row>
    <row r="1346" spans="9:10" x14ac:dyDescent="0.2">
      <c r="I1346" s="100"/>
      <c r="J1346" s="100"/>
    </row>
    <row r="1347" spans="9:10" x14ac:dyDescent="0.2">
      <c r="I1347" s="100"/>
      <c r="J1347" s="100"/>
    </row>
    <row r="1348" spans="9:10" x14ac:dyDescent="0.2">
      <c r="I1348" s="100"/>
      <c r="J1348" s="100"/>
    </row>
    <row r="1349" spans="9:10" x14ac:dyDescent="0.2">
      <c r="I1349" s="100"/>
      <c r="J1349" s="100"/>
    </row>
    <row r="1350" spans="9:10" x14ac:dyDescent="0.2">
      <c r="I1350" s="100"/>
      <c r="J1350" s="100"/>
    </row>
    <row r="1351" spans="9:10" x14ac:dyDescent="0.2">
      <c r="I1351" s="100"/>
      <c r="J1351" s="100"/>
    </row>
    <row r="1352" spans="9:10" x14ac:dyDescent="0.2">
      <c r="I1352" s="100"/>
      <c r="J1352" s="100"/>
    </row>
    <row r="1353" spans="9:10" x14ac:dyDescent="0.2">
      <c r="I1353" s="100"/>
      <c r="J1353" s="100"/>
    </row>
    <row r="1354" spans="9:10" x14ac:dyDescent="0.2">
      <c r="I1354" s="100"/>
      <c r="J1354" s="100"/>
    </row>
    <row r="1355" spans="9:10" x14ac:dyDescent="0.2">
      <c r="I1355" s="100"/>
      <c r="J1355" s="100"/>
    </row>
    <row r="1356" spans="9:10" x14ac:dyDescent="0.2">
      <c r="I1356" s="100"/>
      <c r="J1356" s="100"/>
    </row>
    <row r="1357" spans="9:10" x14ac:dyDescent="0.2">
      <c r="I1357" s="100"/>
      <c r="J1357" s="100"/>
    </row>
    <row r="1358" spans="9:10" x14ac:dyDescent="0.2">
      <c r="I1358" s="100"/>
      <c r="J1358" s="100"/>
    </row>
    <row r="1359" spans="9:10" x14ac:dyDescent="0.2">
      <c r="I1359" s="100"/>
      <c r="J1359" s="100"/>
    </row>
    <row r="1360" spans="9:10" x14ac:dyDescent="0.2">
      <c r="I1360" s="100"/>
      <c r="J1360" s="100"/>
    </row>
    <row r="1361" spans="9:10" x14ac:dyDescent="0.2">
      <c r="I1361" s="100"/>
      <c r="J1361" s="100"/>
    </row>
    <row r="1362" spans="9:10" x14ac:dyDescent="0.2">
      <c r="I1362" s="100"/>
      <c r="J1362" s="100"/>
    </row>
    <row r="1363" spans="9:10" x14ac:dyDescent="0.2">
      <c r="I1363" s="100"/>
      <c r="J1363" s="100"/>
    </row>
    <row r="1364" spans="9:10" x14ac:dyDescent="0.2">
      <c r="I1364" s="100"/>
      <c r="J1364" s="100"/>
    </row>
    <row r="1365" spans="9:10" x14ac:dyDescent="0.2">
      <c r="I1365" s="100"/>
      <c r="J1365" s="100"/>
    </row>
    <row r="1366" spans="9:10" x14ac:dyDescent="0.2">
      <c r="I1366" s="100"/>
      <c r="J1366" s="100"/>
    </row>
    <row r="1367" spans="9:10" x14ac:dyDescent="0.2">
      <c r="I1367" s="100"/>
      <c r="J1367" s="100"/>
    </row>
    <row r="1368" spans="9:10" x14ac:dyDescent="0.2">
      <c r="I1368" s="100"/>
      <c r="J1368" s="100"/>
    </row>
    <row r="1369" spans="9:10" x14ac:dyDescent="0.2">
      <c r="I1369" s="100"/>
      <c r="J1369" s="100"/>
    </row>
    <row r="1370" spans="9:10" x14ac:dyDescent="0.2">
      <c r="I1370" s="100"/>
      <c r="J1370" s="100"/>
    </row>
    <row r="1371" spans="9:10" x14ac:dyDescent="0.2">
      <c r="I1371" s="100"/>
      <c r="J1371" s="100"/>
    </row>
    <row r="1372" spans="9:10" x14ac:dyDescent="0.2">
      <c r="I1372" s="100"/>
      <c r="J1372" s="100"/>
    </row>
    <row r="1373" spans="9:10" x14ac:dyDescent="0.2">
      <c r="I1373" s="100"/>
      <c r="J1373" s="100"/>
    </row>
    <row r="1374" spans="9:10" x14ac:dyDescent="0.2">
      <c r="I1374" s="100"/>
      <c r="J1374" s="100"/>
    </row>
    <row r="1375" spans="9:10" x14ac:dyDescent="0.2">
      <c r="I1375" s="100"/>
      <c r="J1375" s="100"/>
    </row>
    <row r="1376" spans="9:10" x14ac:dyDescent="0.2">
      <c r="I1376" s="100"/>
      <c r="J1376" s="100"/>
    </row>
    <row r="1377" spans="9:10" x14ac:dyDescent="0.2">
      <c r="I1377" s="100"/>
      <c r="J1377" s="100"/>
    </row>
    <row r="1378" spans="9:10" x14ac:dyDescent="0.2">
      <c r="I1378" s="100"/>
      <c r="J1378" s="100"/>
    </row>
    <row r="1379" spans="9:10" x14ac:dyDescent="0.2">
      <c r="I1379" s="100"/>
      <c r="J1379" s="100"/>
    </row>
    <row r="1380" spans="9:10" x14ac:dyDescent="0.2">
      <c r="I1380" s="100"/>
      <c r="J1380" s="100"/>
    </row>
    <row r="1381" spans="9:10" x14ac:dyDescent="0.2">
      <c r="I1381" s="100"/>
      <c r="J1381" s="100"/>
    </row>
    <row r="1382" spans="9:10" x14ac:dyDescent="0.2">
      <c r="I1382" s="100"/>
      <c r="J1382" s="100"/>
    </row>
    <row r="1383" spans="9:10" x14ac:dyDescent="0.2">
      <c r="I1383" s="100"/>
      <c r="J1383" s="100"/>
    </row>
    <row r="1384" spans="9:10" x14ac:dyDescent="0.2">
      <c r="I1384" s="100"/>
      <c r="J1384" s="100"/>
    </row>
    <row r="1385" spans="9:10" x14ac:dyDescent="0.2">
      <c r="I1385" s="100"/>
      <c r="J1385" s="100"/>
    </row>
    <row r="1386" spans="9:10" x14ac:dyDescent="0.2">
      <c r="I1386" s="100"/>
      <c r="J1386" s="100"/>
    </row>
    <row r="1387" spans="9:10" x14ac:dyDescent="0.2">
      <c r="I1387" s="100"/>
      <c r="J1387" s="100"/>
    </row>
    <row r="1388" spans="9:10" x14ac:dyDescent="0.2">
      <c r="I1388" s="100"/>
      <c r="J1388" s="100"/>
    </row>
    <row r="1389" spans="9:10" x14ac:dyDescent="0.2">
      <c r="I1389" s="100"/>
      <c r="J1389" s="100"/>
    </row>
    <row r="1390" spans="9:10" x14ac:dyDescent="0.2">
      <c r="I1390" s="100"/>
      <c r="J1390" s="100"/>
    </row>
    <row r="1391" spans="9:10" x14ac:dyDescent="0.2">
      <c r="I1391" s="100"/>
      <c r="J1391" s="100"/>
    </row>
    <row r="1392" spans="9:10" x14ac:dyDescent="0.2">
      <c r="I1392" s="100"/>
      <c r="J1392" s="100"/>
    </row>
    <row r="1393" spans="9:10" x14ac:dyDescent="0.2">
      <c r="I1393" s="100"/>
      <c r="J1393" s="100"/>
    </row>
    <row r="1394" spans="9:10" x14ac:dyDescent="0.2">
      <c r="I1394" s="100"/>
      <c r="J1394" s="100"/>
    </row>
    <row r="1395" spans="9:10" x14ac:dyDescent="0.2">
      <c r="I1395" s="100"/>
      <c r="J1395" s="100"/>
    </row>
    <row r="1396" spans="9:10" x14ac:dyDescent="0.2">
      <c r="I1396" s="100"/>
      <c r="J1396" s="100"/>
    </row>
    <row r="1397" spans="9:10" x14ac:dyDescent="0.2">
      <c r="I1397" s="100"/>
      <c r="J1397" s="100"/>
    </row>
    <row r="1398" spans="9:10" x14ac:dyDescent="0.2">
      <c r="I1398" s="100"/>
      <c r="J1398" s="100"/>
    </row>
    <row r="1399" spans="9:10" x14ac:dyDescent="0.2">
      <c r="I1399" s="100"/>
      <c r="J1399" s="100"/>
    </row>
    <row r="1400" spans="9:10" x14ac:dyDescent="0.2">
      <c r="I1400" s="100"/>
      <c r="J1400" s="100"/>
    </row>
    <row r="1401" spans="9:10" x14ac:dyDescent="0.2">
      <c r="I1401" s="100"/>
      <c r="J1401" s="100"/>
    </row>
    <row r="1402" spans="9:10" x14ac:dyDescent="0.2">
      <c r="I1402" s="100"/>
      <c r="J1402" s="100"/>
    </row>
    <row r="1403" spans="9:10" x14ac:dyDescent="0.2">
      <c r="I1403" s="100"/>
      <c r="J1403" s="100"/>
    </row>
    <row r="1404" spans="9:10" x14ac:dyDescent="0.2">
      <c r="I1404" s="100"/>
      <c r="J1404" s="100"/>
    </row>
    <row r="1405" spans="9:10" x14ac:dyDescent="0.2">
      <c r="I1405" s="100"/>
      <c r="J1405" s="100"/>
    </row>
    <row r="1406" spans="9:10" x14ac:dyDescent="0.2">
      <c r="I1406" s="100"/>
      <c r="J1406" s="100"/>
    </row>
    <row r="1407" spans="9:10" x14ac:dyDescent="0.2">
      <c r="I1407" s="100"/>
      <c r="J1407" s="100"/>
    </row>
    <row r="1408" spans="9:10" x14ac:dyDescent="0.2">
      <c r="I1408" s="100"/>
      <c r="J1408" s="100"/>
    </row>
    <row r="1409" spans="9:10" x14ac:dyDescent="0.2">
      <c r="I1409" s="100"/>
      <c r="J1409" s="100"/>
    </row>
    <row r="1410" spans="9:10" x14ac:dyDescent="0.2">
      <c r="I1410" s="100"/>
      <c r="J1410" s="100"/>
    </row>
    <row r="1411" spans="9:10" x14ac:dyDescent="0.2">
      <c r="I1411" s="100"/>
      <c r="J1411" s="100"/>
    </row>
    <row r="1412" spans="9:10" x14ac:dyDescent="0.2">
      <c r="I1412" s="100"/>
      <c r="J1412" s="100"/>
    </row>
    <row r="1413" spans="9:10" x14ac:dyDescent="0.2">
      <c r="I1413" s="100"/>
      <c r="J1413" s="100"/>
    </row>
    <row r="1414" spans="9:10" x14ac:dyDescent="0.2">
      <c r="I1414" s="100"/>
      <c r="J1414" s="100"/>
    </row>
    <row r="1415" spans="9:10" x14ac:dyDescent="0.2">
      <c r="I1415" s="100"/>
      <c r="J1415" s="100"/>
    </row>
    <row r="1416" spans="9:10" x14ac:dyDescent="0.2">
      <c r="I1416" s="100"/>
      <c r="J1416" s="100"/>
    </row>
    <row r="1417" spans="9:10" x14ac:dyDescent="0.2">
      <c r="I1417" s="100"/>
      <c r="J1417" s="100"/>
    </row>
    <row r="1418" spans="9:10" x14ac:dyDescent="0.2">
      <c r="I1418" s="100"/>
      <c r="J1418" s="100"/>
    </row>
    <row r="1419" spans="9:10" x14ac:dyDescent="0.2">
      <c r="I1419" s="100"/>
      <c r="J1419" s="100"/>
    </row>
    <row r="1420" spans="9:10" x14ac:dyDescent="0.2">
      <c r="I1420" s="100"/>
      <c r="J1420" s="100"/>
    </row>
    <row r="1421" spans="9:10" x14ac:dyDescent="0.2">
      <c r="I1421" s="100"/>
      <c r="J1421" s="100"/>
    </row>
    <row r="1422" spans="9:10" x14ac:dyDescent="0.2">
      <c r="I1422" s="100"/>
      <c r="J1422" s="100"/>
    </row>
    <row r="1423" spans="9:10" x14ac:dyDescent="0.2">
      <c r="I1423" s="100"/>
      <c r="J1423" s="100"/>
    </row>
    <row r="1424" spans="9:10" x14ac:dyDescent="0.2">
      <c r="I1424" s="100"/>
      <c r="J1424" s="100"/>
    </row>
    <row r="1425" spans="9:10" x14ac:dyDescent="0.2">
      <c r="I1425" s="100"/>
      <c r="J1425" s="100"/>
    </row>
    <row r="1426" spans="9:10" x14ac:dyDescent="0.2">
      <c r="I1426" s="100"/>
      <c r="J1426" s="100"/>
    </row>
    <row r="1427" spans="9:10" x14ac:dyDescent="0.2">
      <c r="I1427" s="100"/>
      <c r="J1427" s="100"/>
    </row>
    <row r="1428" spans="9:10" x14ac:dyDescent="0.2">
      <c r="I1428" s="100"/>
      <c r="J1428" s="100"/>
    </row>
    <row r="1429" spans="9:10" x14ac:dyDescent="0.2">
      <c r="I1429" s="100"/>
      <c r="J1429" s="100"/>
    </row>
    <row r="1430" spans="9:10" x14ac:dyDescent="0.2">
      <c r="I1430" s="100"/>
      <c r="J1430" s="100"/>
    </row>
    <row r="1431" spans="9:10" x14ac:dyDescent="0.2">
      <c r="I1431" s="100"/>
      <c r="J1431" s="100"/>
    </row>
    <row r="1432" spans="9:10" x14ac:dyDescent="0.2">
      <c r="I1432" s="100"/>
      <c r="J1432" s="100"/>
    </row>
    <row r="1433" spans="9:10" x14ac:dyDescent="0.2">
      <c r="I1433" s="100"/>
      <c r="J1433" s="100"/>
    </row>
    <row r="1434" spans="9:10" x14ac:dyDescent="0.2">
      <c r="I1434" s="100"/>
      <c r="J1434" s="100"/>
    </row>
    <row r="1435" spans="9:10" x14ac:dyDescent="0.2">
      <c r="I1435" s="100"/>
      <c r="J1435" s="100"/>
    </row>
    <row r="1436" spans="9:10" x14ac:dyDescent="0.2">
      <c r="I1436" s="100"/>
      <c r="J1436" s="100"/>
    </row>
    <row r="1437" spans="9:10" x14ac:dyDescent="0.2">
      <c r="I1437" s="100"/>
      <c r="J1437" s="100"/>
    </row>
    <row r="1438" spans="9:10" x14ac:dyDescent="0.2">
      <c r="I1438" s="100"/>
      <c r="J1438" s="100"/>
    </row>
    <row r="1439" spans="9:10" x14ac:dyDescent="0.2">
      <c r="I1439" s="100"/>
      <c r="J1439" s="100"/>
    </row>
    <row r="1440" spans="9:10" x14ac:dyDescent="0.2">
      <c r="I1440" s="100"/>
      <c r="J1440" s="100"/>
    </row>
    <row r="1441" spans="9:10" x14ac:dyDescent="0.2">
      <c r="I1441" s="100"/>
      <c r="J1441" s="100"/>
    </row>
    <row r="1442" spans="9:10" x14ac:dyDescent="0.2">
      <c r="I1442" s="100"/>
      <c r="J1442" s="100"/>
    </row>
    <row r="1443" spans="9:10" x14ac:dyDescent="0.2">
      <c r="I1443" s="100"/>
      <c r="J1443" s="100"/>
    </row>
    <row r="1444" spans="9:10" x14ac:dyDescent="0.2">
      <c r="I1444" s="100"/>
      <c r="J1444" s="100"/>
    </row>
    <row r="1445" spans="9:10" x14ac:dyDescent="0.2">
      <c r="I1445" s="100"/>
      <c r="J1445" s="100"/>
    </row>
    <row r="1446" spans="9:10" x14ac:dyDescent="0.2">
      <c r="I1446" s="100"/>
      <c r="J1446" s="100"/>
    </row>
    <row r="1447" spans="9:10" x14ac:dyDescent="0.2">
      <c r="I1447" s="100"/>
      <c r="J1447" s="100"/>
    </row>
    <row r="1448" spans="9:10" x14ac:dyDescent="0.2">
      <c r="I1448" s="100"/>
      <c r="J1448" s="100"/>
    </row>
    <row r="1449" spans="9:10" x14ac:dyDescent="0.2">
      <c r="I1449" s="100"/>
      <c r="J1449" s="100"/>
    </row>
    <row r="1450" spans="9:10" x14ac:dyDescent="0.2">
      <c r="I1450" s="100"/>
      <c r="J1450" s="100"/>
    </row>
    <row r="1451" spans="9:10" x14ac:dyDescent="0.2">
      <c r="I1451" s="100"/>
      <c r="J1451" s="100"/>
    </row>
    <row r="1452" spans="9:10" x14ac:dyDescent="0.2">
      <c r="I1452" s="100"/>
      <c r="J1452" s="100"/>
    </row>
    <row r="1453" spans="9:10" x14ac:dyDescent="0.2">
      <c r="I1453" s="100"/>
      <c r="J1453" s="100"/>
    </row>
    <row r="1454" spans="9:10" x14ac:dyDescent="0.2">
      <c r="I1454" s="100"/>
      <c r="J1454" s="100"/>
    </row>
    <row r="1455" spans="9:10" x14ac:dyDescent="0.2">
      <c r="I1455" s="100"/>
      <c r="J1455" s="100"/>
    </row>
    <row r="1456" spans="9:10" x14ac:dyDescent="0.2">
      <c r="I1456" s="100"/>
      <c r="J1456" s="100"/>
    </row>
    <row r="1457" spans="9:10" x14ac:dyDescent="0.2">
      <c r="I1457" s="100"/>
      <c r="J1457" s="100"/>
    </row>
    <row r="1458" spans="9:10" x14ac:dyDescent="0.2">
      <c r="I1458" s="100"/>
      <c r="J1458" s="100"/>
    </row>
    <row r="1459" spans="9:10" x14ac:dyDescent="0.2">
      <c r="I1459" s="100"/>
      <c r="J1459" s="100"/>
    </row>
    <row r="1460" spans="9:10" x14ac:dyDescent="0.2">
      <c r="I1460" s="100"/>
      <c r="J1460" s="100"/>
    </row>
    <row r="1461" spans="9:10" x14ac:dyDescent="0.2">
      <c r="I1461" s="100"/>
      <c r="J1461" s="100"/>
    </row>
    <row r="1462" spans="9:10" x14ac:dyDescent="0.2">
      <c r="I1462" s="100"/>
      <c r="J1462" s="100"/>
    </row>
    <row r="1463" spans="9:10" x14ac:dyDescent="0.2">
      <c r="I1463" s="100"/>
      <c r="J1463" s="100"/>
    </row>
    <row r="1464" spans="9:10" x14ac:dyDescent="0.2">
      <c r="I1464" s="100"/>
      <c r="J1464" s="100"/>
    </row>
    <row r="1465" spans="9:10" x14ac:dyDescent="0.2">
      <c r="I1465" s="100"/>
      <c r="J1465" s="100"/>
    </row>
    <row r="1466" spans="9:10" x14ac:dyDescent="0.2">
      <c r="I1466" s="100"/>
      <c r="J1466" s="100"/>
    </row>
    <row r="1467" spans="9:10" x14ac:dyDescent="0.2">
      <c r="I1467" s="100"/>
      <c r="J1467" s="100"/>
    </row>
    <row r="1468" spans="9:10" x14ac:dyDescent="0.2">
      <c r="I1468" s="100"/>
      <c r="J1468" s="100"/>
    </row>
    <row r="1469" spans="9:10" x14ac:dyDescent="0.2">
      <c r="I1469" s="100"/>
      <c r="J1469" s="100"/>
    </row>
    <row r="1470" spans="9:10" x14ac:dyDescent="0.2">
      <c r="I1470" s="100"/>
      <c r="J1470" s="100"/>
    </row>
    <row r="1471" spans="9:10" x14ac:dyDescent="0.2">
      <c r="I1471" s="100"/>
      <c r="J1471" s="100"/>
    </row>
    <row r="1472" spans="9:10" x14ac:dyDescent="0.2">
      <c r="I1472" s="100"/>
      <c r="J1472" s="100"/>
    </row>
    <row r="1473" spans="9:10" x14ac:dyDescent="0.2">
      <c r="I1473" s="100"/>
      <c r="J1473" s="100"/>
    </row>
    <row r="1474" spans="9:10" x14ac:dyDescent="0.2">
      <c r="I1474" s="100"/>
      <c r="J1474" s="100"/>
    </row>
    <row r="1475" spans="9:10" x14ac:dyDescent="0.2">
      <c r="I1475" s="100"/>
      <c r="J1475" s="100"/>
    </row>
    <row r="1476" spans="9:10" x14ac:dyDescent="0.2">
      <c r="I1476" s="100"/>
      <c r="J1476" s="100"/>
    </row>
    <row r="1477" spans="9:10" x14ac:dyDescent="0.2">
      <c r="I1477" s="100"/>
      <c r="J1477" s="100"/>
    </row>
    <row r="1478" spans="9:10" x14ac:dyDescent="0.2">
      <c r="I1478" s="100"/>
      <c r="J1478" s="100"/>
    </row>
    <row r="1479" spans="9:10" x14ac:dyDescent="0.2">
      <c r="I1479" s="100"/>
      <c r="J1479" s="100"/>
    </row>
    <row r="1480" spans="9:10" x14ac:dyDescent="0.2">
      <c r="I1480" s="100"/>
      <c r="J1480" s="100"/>
    </row>
    <row r="1481" spans="9:10" x14ac:dyDescent="0.2">
      <c r="I1481" s="100"/>
      <c r="J1481" s="100"/>
    </row>
    <row r="1482" spans="9:10" x14ac:dyDescent="0.2">
      <c r="I1482" s="100"/>
      <c r="J1482" s="100"/>
    </row>
    <row r="1483" spans="9:10" x14ac:dyDescent="0.2">
      <c r="I1483" s="100"/>
      <c r="J1483" s="100"/>
    </row>
    <row r="1484" spans="9:10" x14ac:dyDescent="0.2">
      <c r="I1484" s="100"/>
      <c r="J1484" s="100"/>
    </row>
    <row r="1485" spans="9:10" x14ac:dyDescent="0.2">
      <c r="I1485" s="100"/>
      <c r="J1485" s="100"/>
    </row>
    <row r="1486" spans="9:10" x14ac:dyDescent="0.2">
      <c r="I1486" s="100"/>
      <c r="J1486" s="100"/>
    </row>
    <row r="1487" spans="9:10" x14ac:dyDescent="0.2">
      <c r="I1487" s="100"/>
      <c r="J1487" s="100"/>
    </row>
    <row r="1488" spans="9:10" x14ac:dyDescent="0.2">
      <c r="I1488" s="100"/>
      <c r="J1488" s="100"/>
    </row>
    <row r="1489" spans="9:10" x14ac:dyDescent="0.2">
      <c r="I1489" s="100"/>
      <c r="J1489" s="100"/>
    </row>
    <row r="1490" spans="9:10" x14ac:dyDescent="0.2">
      <c r="I1490" s="100"/>
      <c r="J1490" s="100"/>
    </row>
    <row r="1491" spans="9:10" x14ac:dyDescent="0.2">
      <c r="I1491" s="100"/>
      <c r="J1491" s="100"/>
    </row>
    <row r="1492" spans="9:10" x14ac:dyDescent="0.2">
      <c r="I1492" s="100"/>
      <c r="J1492" s="100"/>
    </row>
    <row r="1493" spans="9:10" x14ac:dyDescent="0.2">
      <c r="I1493" s="100"/>
      <c r="J1493" s="100"/>
    </row>
    <row r="1494" spans="9:10" x14ac:dyDescent="0.2">
      <c r="I1494" s="100"/>
      <c r="J1494" s="100"/>
    </row>
  </sheetData>
  <mergeCells count="651">
    <mergeCell ref="I853:J853"/>
    <mergeCell ref="I854:J854"/>
    <mergeCell ref="I855:J855"/>
    <mergeCell ref="I844:J844"/>
    <mergeCell ref="I845:J845"/>
    <mergeCell ref="I846:J846"/>
    <mergeCell ref="I847:J847"/>
    <mergeCell ref="I848:J848"/>
    <mergeCell ref="I849:J849"/>
    <mergeCell ref="I874:J874"/>
    <mergeCell ref="I875:J875"/>
    <mergeCell ref="I876:J876"/>
    <mergeCell ref="I862:J862"/>
    <mergeCell ref="I863:J863"/>
    <mergeCell ref="I864:J864"/>
    <mergeCell ref="I865:J865"/>
    <mergeCell ref="I866:J866"/>
    <mergeCell ref="I867:J867"/>
    <mergeCell ref="I856:J856"/>
    <mergeCell ref="I857:J857"/>
    <mergeCell ref="I858:J858"/>
    <mergeCell ref="I859:J859"/>
    <mergeCell ref="I860:J860"/>
    <mergeCell ref="I861:J861"/>
    <mergeCell ref="I850:J850"/>
    <mergeCell ref="I851:J851"/>
    <mergeCell ref="I852:J852"/>
    <mergeCell ref="I889:J889"/>
    <mergeCell ref="I890:J890"/>
    <mergeCell ref="I891:J891"/>
    <mergeCell ref="I877:J877"/>
    <mergeCell ref="I878:J878"/>
    <mergeCell ref="I879:J879"/>
    <mergeCell ref="I868:J868"/>
    <mergeCell ref="I869:J869"/>
    <mergeCell ref="I870:J870"/>
    <mergeCell ref="I871:J871"/>
    <mergeCell ref="I872:J872"/>
    <mergeCell ref="I873:J873"/>
    <mergeCell ref="I880:J880"/>
    <mergeCell ref="I881:J881"/>
    <mergeCell ref="I882:J882"/>
    <mergeCell ref="I883:J883"/>
    <mergeCell ref="I884:J884"/>
    <mergeCell ref="I885:J885"/>
    <mergeCell ref="I910:J910"/>
    <mergeCell ref="I911:J911"/>
    <mergeCell ref="I912:J912"/>
    <mergeCell ref="I898:J898"/>
    <mergeCell ref="I899:J899"/>
    <mergeCell ref="I900:J900"/>
    <mergeCell ref="I901:J901"/>
    <mergeCell ref="I902:J902"/>
    <mergeCell ref="I903:J903"/>
    <mergeCell ref="I892:J892"/>
    <mergeCell ref="I893:J893"/>
    <mergeCell ref="I894:J894"/>
    <mergeCell ref="I895:J895"/>
    <mergeCell ref="I896:J896"/>
    <mergeCell ref="I897:J897"/>
    <mergeCell ref="I886:J886"/>
    <mergeCell ref="I887:J887"/>
    <mergeCell ref="I888:J888"/>
    <mergeCell ref="I925:J925"/>
    <mergeCell ref="I926:J926"/>
    <mergeCell ref="I927:J927"/>
    <mergeCell ref="I913:J913"/>
    <mergeCell ref="I914:J914"/>
    <mergeCell ref="I915:J915"/>
    <mergeCell ref="I904:J904"/>
    <mergeCell ref="I905:J905"/>
    <mergeCell ref="I906:J906"/>
    <mergeCell ref="I907:J907"/>
    <mergeCell ref="I908:J908"/>
    <mergeCell ref="I909:J909"/>
    <mergeCell ref="I916:J916"/>
    <mergeCell ref="I917:J917"/>
    <mergeCell ref="I918:J918"/>
    <mergeCell ref="I919:J919"/>
    <mergeCell ref="I920:J920"/>
    <mergeCell ref="I921:J921"/>
    <mergeCell ref="I946:J946"/>
    <mergeCell ref="I947:J947"/>
    <mergeCell ref="I948:J948"/>
    <mergeCell ref="I934:J934"/>
    <mergeCell ref="I935:J935"/>
    <mergeCell ref="I936:J936"/>
    <mergeCell ref="I937:J937"/>
    <mergeCell ref="I938:J938"/>
    <mergeCell ref="I939:J939"/>
    <mergeCell ref="I928:J928"/>
    <mergeCell ref="I929:J929"/>
    <mergeCell ref="I930:J930"/>
    <mergeCell ref="I931:J931"/>
    <mergeCell ref="I932:J932"/>
    <mergeCell ref="I933:J933"/>
    <mergeCell ref="I922:J922"/>
    <mergeCell ref="I923:J923"/>
    <mergeCell ref="I924:J924"/>
    <mergeCell ref="I961:J961"/>
    <mergeCell ref="I962:J962"/>
    <mergeCell ref="I963:J963"/>
    <mergeCell ref="I949:J949"/>
    <mergeCell ref="I950:J950"/>
    <mergeCell ref="I951:J951"/>
    <mergeCell ref="I940:J940"/>
    <mergeCell ref="I941:J941"/>
    <mergeCell ref="I942:J942"/>
    <mergeCell ref="I943:J943"/>
    <mergeCell ref="I944:J944"/>
    <mergeCell ref="I945:J945"/>
    <mergeCell ref="I952:J952"/>
    <mergeCell ref="I953:J953"/>
    <mergeCell ref="I954:J954"/>
    <mergeCell ref="I955:J955"/>
    <mergeCell ref="I956:J956"/>
    <mergeCell ref="I957:J957"/>
    <mergeCell ref="I982:J982"/>
    <mergeCell ref="I983:J983"/>
    <mergeCell ref="I984:J984"/>
    <mergeCell ref="I970:J970"/>
    <mergeCell ref="I971:J971"/>
    <mergeCell ref="I972:J972"/>
    <mergeCell ref="I973:J973"/>
    <mergeCell ref="I974:J974"/>
    <mergeCell ref="I975:J975"/>
    <mergeCell ref="I964:J964"/>
    <mergeCell ref="I965:J965"/>
    <mergeCell ref="I966:J966"/>
    <mergeCell ref="I967:J967"/>
    <mergeCell ref="I968:J968"/>
    <mergeCell ref="I969:J969"/>
    <mergeCell ref="I958:J958"/>
    <mergeCell ref="I959:J959"/>
    <mergeCell ref="I960:J960"/>
    <mergeCell ref="I997:J997"/>
    <mergeCell ref="I998:J998"/>
    <mergeCell ref="I999:J999"/>
    <mergeCell ref="I985:J985"/>
    <mergeCell ref="I986:J986"/>
    <mergeCell ref="I987:J987"/>
    <mergeCell ref="I976:J976"/>
    <mergeCell ref="I977:J977"/>
    <mergeCell ref="I978:J978"/>
    <mergeCell ref="I979:J979"/>
    <mergeCell ref="I980:J980"/>
    <mergeCell ref="I981:J981"/>
    <mergeCell ref="I988:J988"/>
    <mergeCell ref="I989:J989"/>
    <mergeCell ref="I990:J990"/>
    <mergeCell ref="I991:J991"/>
    <mergeCell ref="I992:J992"/>
    <mergeCell ref="I993:J993"/>
    <mergeCell ref="I1018:J1018"/>
    <mergeCell ref="I1019:J1019"/>
    <mergeCell ref="I1020:J1020"/>
    <mergeCell ref="I1006:J1006"/>
    <mergeCell ref="I1007:J1007"/>
    <mergeCell ref="I1008:J1008"/>
    <mergeCell ref="I1009:J1009"/>
    <mergeCell ref="I1010:J1010"/>
    <mergeCell ref="I1011:J1011"/>
    <mergeCell ref="I1000:J1000"/>
    <mergeCell ref="I1001:J1001"/>
    <mergeCell ref="I1002:J1002"/>
    <mergeCell ref="I1003:J1003"/>
    <mergeCell ref="I1004:J1004"/>
    <mergeCell ref="I1005:J1005"/>
    <mergeCell ref="I994:J994"/>
    <mergeCell ref="I995:J995"/>
    <mergeCell ref="I996:J996"/>
    <mergeCell ref="I1033:J1033"/>
    <mergeCell ref="I1034:J1034"/>
    <mergeCell ref="I1035:J1035"/>
    <mergeCell ref="I1021:J1021"/>
    <mergeCell ref="I1022:J1022"/>
    <mergeCell ref="I1023:J1023"/>
    <mergeCell ref="I1012:J1012"/>
    <mergeCell ref="I1013:J1013"/>
    <mergeCell ref="I1014:J1014"/>
    <mergeCell ref="I1015:J1015"/>
    <mergeCell ref="I1016:J1016"/>
    <mergeCell ref="I1017:J1017"/>
    <mergeCell ref="I1024:J1024"/>
    <mergeCell ref="I1025:J1025"/>
    <mergeCell ref="I1026:J1026"/>
    <mergeCell ref="I1027:J1027"/>
    <mergeCell ref="I1028:J1028"/>
    <mergeCell ref="I1029:J1029"/>
    <mergeCell ref="I1054:J1054"/>
    <mergeCell ref="I1055:J1055"/>
    <mergeCell ref="I1056:J1056"/>
    <mergeCell ref="I1042:J1042"/>
    <mergeCell ref="I1043:J1043"/>
    <mergeCell ref="I1044:J1044"/>
    <mergeCell ref="I1045:J1045"/>
    <mergeCell ref="I1046:J1046"/>
    <mergeCell ref="I1047:J1047"/>
    <mergeCell ref="I1036:J1036"/>
    <mergeCell ref="I1037:J1037"/>
    <mergeCell ref="I1038:J1038"/>
    <mergeCell ref="I1039:J1039"/>
    <mergeCell ref="I1040:J1040"/>
    <mergeCell ref="I1041:J1041"/>
    <mergeCell ref="I1030:J1030"/>
    <mergeCell ref="I1031:J1031"/>
    <mergeCell ref="I1032:J1032"/>
    <mergeCell ref="I1069:J1069"/>
    <mergeCell ref="I1070:J1070"/>
    <mergeCell ref="I1071:J1071"/>
    <mergeCell ref="I1057:J1057"/>
    <mergeCell ref="I1058:J1058"/>
    <mergeCell ref="I1059:J1059"/>
    <mergeCell ref="I1048:J1048"/>
    <mergeCell ref="I1049:J1049"/>
    <mergeCell ref="I1050:J1050"/>
    <mergeCell ref="I1051:J1051"/>
    <mergeCell ref="I1052:J1052"/>
    <mergeCell ref="I1053:J1053"/>
    <mergeCell ref="I1060:J1060"/>
    <mergeCell ref="I1061:J1061"/>
    <mergeCell ref="I1062:J1062"/>
    <mergeCell ref="I1063:J1063"/>
    <mergeCell ref="I1064:J1064"/>
    <mergeCell ref="I1065:J1065"/>
    <mergeCell ref="I1090:J1090"/>
    <mergeCell ref="I1091:J1091"/>
    <mergeCell ref="I1092:J1092"/>
    <mergeCell ref="I1078:J1078"/>
    <mergeCell ref="I1079:J1079"/>
    <mergeCell ref="I1080:J1080"/>
    <mergeCell ref="I1081:J1081"/>
    <mergeCell ref="I1082:J1082"/>
    <mergeCell ref="I1083:J1083"/>
    <mergeCell ref="I1072:J1072"/>
    <mergeCell ref="I1073:J1073"/>
    <mergeCell ref="I1074:J1074"/>
    <mergeCell ref="I1075:J1075"/>
    <mergeCell ref="I1076:J1076"/>
    <mergeCell ref="I1077:J1077"/>
    <mergeCell ref="I1066:J1066"/>
    <mergeCell ref="I1067:J1067"/>
    <mergeCell ref="I1068:J1068"/>
    <mergeCell ref="I1105:J1105"/>
    <mergeCell ref="I1106:J1106"/>
    <mergeCell ref="I1107:J1107"/>
    <mergeCell ref="I1093:J1093"/>
    <mergeCell ref="I1094:J1094"/>
    <mergeCell ref="I1095:J1095"/>
    <mergeCell ref="I1084:J1084"/>
    <mergeCell ref="I1085:J1085"/>
    <mergeCell ref="I1086:J1086"/>
    <mergeCell ref="I1087:J1087"/>
    <mergeCell ref="I1088:J1088"/>
    <mergeCell ref="I1089:J1089"/>
    <mergeCell ref="I1096:J1096"/>
    <mergeCell ref="I1097:J1097"/>
    <mergeCell ref="I1098:J1098"/>
    <mergeCell ref="I1099:J1099"/>
    <mergeCell ref="I1100:J1100"/>
    <mergeCell ref="I1101:J1101"/>
    <mergeCell ref="I1126:J1126"/>
    <mergeCell ref="I1127:J1127"/>
    <mergeCell ref="I1128:J1128"/>
    <mergeCell ref="I1114:J1114"/>
    <mergeCell ref="I1115:J1115"/>
    <mergeCell ref="I1116:J1116"/>
    <mergeCell ref="I1117:J1117"/>
    <mergeCell ref="I1118:J1118"/>
    <mergeCell ref="I1119:J1119"/>
    <mergeCell ref="I1108:J1108"/>
    <mergeCell ref="I1109:J1109"/>
    <mergeCell ref="I1110:J1110"/>
    <mergeCell ref="I1111:J1111"/>
    <mergeCell ref="I1112:J1112"/>
    <mergeCell ref="I1113:J1113"/>
    <mergeCell ref="I1102:J1102"/>
    <mergeCell ref="I1103:J1103"/>
    <mergeCell ref="I1104:J1104"/>
    <mergeCell ref="I1141:J1141"/>
    <mergeCell ref="I1142:J1142"/>
    <mergeCell ref="I1143:J1143"/>
    <mergeCell ref="I1129:J1129"/>
    <mergeCell ref="I1130:J1130"/>
    <mergeCell ref="I1131:J1131"/>
    <mergeCell ref="I1120:J1120"/>
    <mergeCell ref="I1121:J1121"/>
    <mergeCell ref="I1122:J1122"/>
    <mergeCell ref="I1123:J1123"/>
    <mergeCell ref="I1124:J1124"/>
    <mergeCell ref="I1125:J1125"/>
    <mergeCell ref="I1132:J1132"/>
    <mergeCell ref="I1133:J1133"/>
    <mergeCell ref="I1134:J1134"/>
    <mergeCell ref="I1135:J1135"/>
    <mergeCell ref="I1136:J1136"/>
    <mergeCell ref="I1137:J1137"/>
    <mergeCell ref="I1162:J1162"/>
    <mergeCell ref="I1163:J1163"/>
    <mergeCell ref="I1164:J1164"/>
    <mergeCell ref="I1150:J1150"/>
    <mergeCell ref="I1151:J1151"/>
    <mergeCell ref="I1152:J1152"/>
    <mergeCell ref="I1153:J1153"/>
    <mergeCell ref="I1154:J1154"/>
    <mergeCell ref="I1155:J1155"/>
    <mergeCell ref="I1144:J1144"/>
    <mergeCell ref="I1145:J1145"/>
    <mergeCell ref="I1146:J1146"/>
    <mergeCell ref="I1147:J1147"/>
    <mergeCell ref="I1148:J1148"/>
    <mergeCell ref="I1149:J1149"/>
    <mergeCell ref="I1138:J1138"/>
    <mergeCell ref="I1139:J1139"/>
    <mergeCell ref="I1140:J1140"/>
    <mergeCell ref="I1177:J1177"/>
    <mergeCell ref="I1178:J1178"/>
    <mergeCell ref="I1179:J1179"/>
    <mergeCell ref="I1165:J1165"/>
    <mergeCell ref="I1166:J1166"/>
    <mergeCell ref="I1167:J1167"/>
    <mergeCell ref="I1156:J1156"/>
    <mergeCell ref="I1157:J1157"/>
    <mergeCell ref="I1158:J1158"/>
    <mergeCell ref="I1159:J1159"/>
    <mergeCell ref="I1160:J1160"/>
    <mergeCell ref="I1161:J1161"/>
    <mergeCell ref="I1168:J1168"/>
    <mergeCell ref="I1169:J1169"/>
    <mergeCell ref="I1170:J1170"/>
    <mergeCell ref="I1171:J1171"/>
    <mergeCell ref="I1172:J1172"/>
    <mergeCell ref="I1173:J1173"/>
    <mergeCell ref="I1198:J1198"/>
    <mergeCell ref="I1199:J1199"/>
    <mergeCell ref="I1200:J1200"/>
    <mergeCell ref="I1186:J1186"/>
    <mergeCell ref="I1187:J1187"/>
    <mergeCell ref="I1188:J1188"/>
    <mergeCell ref="I1189:J1189"/>
    <mergeCell ref="I1190:J1190"/>
    <mergeCell ref="I1191:J1191"/>
    <mergeCell ref="I1180:J1180"/>
    <mergeCell ref="I1181:J1181"/>
    <mergeCell ref="I1182:J1182"/>
    <mergeCell ref="I1183:J1183"/>
    <mergeCell ref="I1184:J1184"/>
    <mergeCell ref="I1185:J1185"/>
    <mergeCell ref="I1174:J1174"/>
    <mergeCell ref="I1175:J1175"/>
    <mergeCell ref="I1176:J1176"/>
    <mergeCell ref="I1213:J1213"/>
    <mergeCell ref="I1214:J1214"/>
    <mergeCell ref="I1215:J1215"/>
    <mergeCell ref="I1201:J1201"/>
    <mergeCell ref="I1202:J1202"/>
    <mergeCell ref="I1203:J1203"/>
    <mergeCell ref="I1192:J1192"/>
    <mergeCell ref="I1193:J1193"/>
    <mergeCell ref="I1194:J1194"/>
    <mergeCell ref="I1195:J1195"/>
    <mergeCell ref="I1196:J1196"/>
    <mergeCell ref="I1197:J1197"/>
    <mergeCell ref="I1204:J1204"/>
    <mergeCell ref="I1205:J1205"/>
    <mergeCell ref="I1206:J1206"/>
    <mergeCell ref="I1207:J1207"/>
    <mergeCell ref="I1208:J1208"/>
    <mergeCell ref="I1209:J1209"/>
    <mergeCell ref="I1234:J1234"/>
    <mergeCell ref="I1235:J1235"/>
    <mergeCell ref="I1236:J1236"/>
    <mergeCell ref="I1222:J1222"/>
    <mergeCell ref="I1223:J1223"/>
    <mergeCell ref="I1224:J1224"/>
    <mergeCell ref="I1225:J1225"/>
    <mergeCell ref="I1226:J1226"/>
    <mergeCell ref="I1227:J1227"/>
    <mergeCell ref="I1216:J1216"/>
    <mergeCell ref="I1217:J1217"/>
    <mergeCell ref="I1218:J1218"/>
    <mergeCell ref="I1219:J1219"/>
    <mergeCell ref="I1220:J1220"/>
    <mergeCell ref="I1221:J1221"/>
    <mergeCell ref="I1210:J1210"/>
    <mergeCell ref="I1211:J1211"/>
    <mergeCell ref="I1212:J1212"/>
    <mergeCell ref="I1249:J1249"/>
    <mergeCell ref="I1250:J1250"/>
    <mergeCell ref="I1251:J1251"/>
    <mergeCell ref="I1237:J1237"/>
    <mergeCell ref="I1238:J1238"/>
    <mergeCell ref="I1239:J1239"/>
    <mergeCell ref="I1228:J1228"/>
    <mergeCell ref="I1229:J1229"/>
    <mergeCell ref="I1230:J1230"/>
    <mergeCell ref="I1231:J1231"/>
    <mergeCell ref="I1232:J1232"/>
    <mergeCell ref="I1233:J1233"/>
    <mergeCell ref="I1240:J1240"/>
    <mergeCell ref="I1241:J1241"/>
    <mergeCell ref="I1242:J1242"/>
    <mergeCell ref="I1243:J1243"/>
    <mergeCell ref="I1244:J1244"/>
    <mergeCell ref="I1245:J1245"/>
    <mergeCell ref="I1270:J1270"/>
    <mergeCell ref="I1271:J1271"/>
    <mergeCell ref="I1272:J1272"/>
    <mergeCell ref="I1258:J1258"/>
    <mergeCell ref="I1259:J1259"/>
    <mergeCell ref="I1260:J1260"/>
    <mergeCell ref="I1261:J1261"/>
    <mergeCell ref="I1262:J1262"/>
    <mergeCell ref="I1263:J1263"/>
    <mergeCell ref="I1252:J1252"/>
    <mergeCell ref="I1253:J1253"/>
    <mergeCell ref="I1254:J1254"/>
    <mergeCell ref="I1255:J1255"/>
    <mergeCell ref="I1256:J1256"/>
    <mergeCell ref="I1257:J1257"/>
    <mergeCell ref="I1246:J1246"/>
    <mergeCell ref="I1247:J1247"/>
    <mergeCell ref="I1248:J1248"/>
    <mergeCell ref="I1285:J1285"/>
    <mergeCell ref="I1286:J1286"/>
    <mergeCell ref="I1287:J1287"/>
    <mergeCell ref="I1273:J1273"/>
    <mergeCell ref="I1274:J1274"/>
    <mergeCell ref="I1275:J1275"/>
    <mergeCell ref="I1264:J1264"/>
    <mergeCell ref="I1265:J1265"/>
    <mergeCell ref="I1266:J1266"/>
    <mergeCell ref="I1267:J1267"/>
    <mergeCell ref="I1268:J1268"/>
    <mergeCell ref="I1269:J1269"/>
    <mergeCell ref="I1276:J1276"/>
    <mergeCell ref="I1277:J1277"/>
    <mergeCell ref="I1278:J1278"/>
    <mergeCell ref="I1279:J1279"/>
    <mergeCell ref="I1280:J1280"/>
    <mergeCell ref="I1281:J1281"/>
    <mergeCell ref="I1306:J1306"/>
    <mergeCell ref="I1307:J1307"/>
    <mergeCell ref="I1308:J1308"/>
    <mergeCell ref="I1294:J1294"/>
    <mergeCell ref="I1295:J1295"/>
    <mergeCell ref="I1296:J1296"/>
    <mergeCell ref="I1297:J1297"/>
    <mergeCell ref="I1298:J1298"/>
    <mergeCell ref="I1299:J1299"/>
    <mergeCell ref="I1288:J1288"/>
    <mergeCell ref="I1289:J1289"/>
    <mergeCell ref="I1290:J1290"/>
    <mergeCell ref="I1291:J1291"/>
    <mergeCell ref="I1292:J1292"/>
    <mergeCell ref="I1293:J1293"/>
    <mergeCell ref="I1282:J1282"/>
    <mergeCell ref="I1283:J1283"/>
    <mergeCell ref="I1284:J1284"/>
    <mergeCell ref="I1321:J1321"/>
    <mergeCell ref="I1322:J1322"/>
    <mergeCell ref="I1323:J1323"/>
    <mergeCell ref="I1309:J1309"/>
    <mergeCell ref="I1310:J1310"/>
    <mergeCell ref="I1311:J1311"/>
    <mergeCell ref="I1300:J1300"/>
    <mergeCell ref="I1301:J1301"/>
    <mergeCell ref="I1302:J1302"/>
    <mergeCell ref="I1303:J1303"/>
    <mergeCell ref="I1304:J1304"/>
    <mergeCell ref="I1305:J1305"/>
    <mergeCell ref="I1312:J1312"/>
    <mergeCell ref="I1313:J1313"/>
    <mergeCell ref="I1314:J1314"/>
    <mergeCell ref="I1315:J1315"/>
    <mergeCell ref="I1316:J1316"/>
    <mergeCell ref="I1317:J1317"/>
    <mergeCell ref="I1342:J1342"/>
    <mergeCell ref="I1343:J1343"/>
    <mergeCell ref="I1344:J1344"/>
    <mergeCell ref="I1330:J1330"/>
    <mergeCell ref="I1331:J1331"/>
    <mergeCell ref="I1332:J1332"/>
    <mergeCell ref="I1333:J1333"/>
    <mergeCell ref="I1334:J1334"/>
    <mergeCell ref="I1335:J1335"/>
    <mergeCell ref="I1324:J1324"/>
    <mergeCell ref="I1325:J1325"/>
    <mergeCell ref="I1326:J1326"/>
    <mergeCell ref="I1327:J1327"/>
    <mergeCell ref="I1328:J1328"/>
    <mergeCell ref="I1329:J1329"/>
    <mergeCell ref="I1318:J1318"/>
    <mergeCell ref="I1319:J1319"/>
    <mergeCell ref="I1320:J1320"/>
    <mergeCell ref="I1357:J1357"/>
    <mergeCell ref="I1358:J1358"/>
    <mergeCell ref="I1359:J1359"/>
    <mergeCell ref="I1345:J1345"/>
    <mergeCell ref="I1346:J1346"/>
    <mergeCell ref="I1347:J1347"/>
    <mergeCell ref="I1336:J1336"/>
    <mergeCell ref="I1337:J1337"/>
    <mergeCell ref="I1338:J1338"/>
    <mergeCell ref="I1339:J1339"/>
    <mergeCell ref="I1340:J1340"/>
    <mergeCell ref="I1341:J1341"/>
    <mergeCell ref="I1348:J1348"/>
    <mergeCell ref="I1349:J1349"/>
    <mergeCell ref="I1350:J1350"/>
    <mergeCell ref="I1351:J1351"/>
    <mergeCell ref="I1352:J1352"/>
    <mergeCell ref="I1353:J1353"/>
    <mergeCell ref="I1378:J1378"/>
    <mergeCell ref="I1379:J1379"/>
    <mergeCell ref="I1380:J1380"/>
    <mergeCell ref="I1366:J1366"/>
    <mergeCell ref="I1367:J1367"/>
    <mergeCell ref="I1368:J1368"/>
    <mergeCell ref="I1369:J1369"/>
    <mergeCell ref="I1370:J1370"/>
    <mergeCell ref="I1371:J1371"/>
    <mergeCell ref="I1360:J1360"/>
    <mergeCell ref="I1361:J1361"/>
    <mergeCell ref="I1362:J1362"/>
    <mergeCell ref="I1363:J1363"/>
    <mergeCell ref="I1364:J1364"/>
    <mergeCell ref="I1365:J1365"/>
    <mergeCell ref="I1354:J1354"/>
    <mergeCell ref="I1355:J1355"/>
    <mergeCell ref="I1356:J1356"/>
    <mergeCell ref="I1393:J1393"/>
    <mergeCell ref="I1394:J1394"/>
    <mergeCell ref="I1395:J1395"/>
    <mergeCell ref="I1381:J1381"/>
    <mergeCell ref="I1382:J1382"/>
    <mergeCell ref="I1383:J1383"/>
    <mergeCell ref="I1372:J1372"/>
    <mergeCell ref="I1373:J1373"/>
    <mergeCell ref="I1374:J1374"/>
    <mergeCell ref="I1375:J1375"/>
    <mergeCell ref="I1376:J1376"/>
    <mergeCell ref="I1377:J1377"/>
    <mergeCell ref="I1384:J1384"/>
    <mergeCell ref="I1385:J1385"/>
    <mergeCell ref="I1386:J1386"/>
    <mergeCell ref="I1387:J1387"/>
    <mergeCell ref="I1388:J1388"/>
    <mergeCell ref="I1389:J1389"/>
    <mergeCell ref="I1414:J1414"/>
    <mergeCell ref="I1415:J1415"/>
    <mergeCell ref="I1416:J1416"/>
    <mergeCell ref="I1402:J1402"/>
    <mergeCell ref="I1403:J1403"/>
    <mergeCell ref="I1404:J1404"/>
    <mergeCell ref="I1405:J1405"/>
    <mergeCell ref="I1406:J1406"/>
    <mergeCell ref="I1407:J1407"/>
    <mergeCell ref="I1396:J1396"/>
    <mergeCell ref="I1397:J1397"/>
    <mergeCell ref="I1398:J1398"/>
    <mergeCell ref="I1399:J1399"/>
    <mergeCell ref="I1400:J1400"/>
    <mergeCell ref="I1401:J1401"/>
    <mergeCell ref="I1390:J1390"/>
    <mergeCell ref="I1391:J1391"/>
    <mergeCell ref="I1392:J1392"/>
    <mergeCell ref="I1429:J1429"/>
    <mergeCell ref="I1430:J1430"/>
    <mergeCell ref="I1431:J1431"/>
    <mergeCell ref="I1417:J1417"/>
    <mergeCell ref="I1418:J1418"/>
    <mergeCell ref="I1419:J1419"/>
    <mergeCell ref="I1408:J1408"/>
    <mergeCell ref="I1409:J1409"/>
    <mergeCell ref="I1410:J1410"/>
    <mergeCell ref="I1411:J1411"/>
    <mergeCell ref="I1412:J1412"/>
    <mergeCell ref="I1413:J1413"/>
    <mergeCell ref="I1420:J1420"/>
    <mergeCell ref="I1421:J1421"/>
    <mergeCell ref="I1422:J1422"/>
    <mergeCell ref="I1423:J1423"/>
    <mergeCell ref="I1424:J1424"/>
    <mergeCell ref="I1425:J1425"/>
    <mergeCell ref="I1450:J1450"/>
    <mergeCell ref="I1451:J1451"/>
    <mergeCell ref="I1452:J1452"/>
    <mergeCell ref="I1438:J1438"/>
    <mergeCell ref="I1439:J1439"/>
    <mergeCell ref="I1440:J1440"/>
    <mergeCell ref="I1441:J1441"/>
    <mergeCell ref="I1442:J1442"/>
    <mergeCell ref="I1443:J1443"/>
    <mergeCell ref="I1432:J1432"/>
    <mergeCell ref="I1433:J1433"/>
    <mergeCell ref="I1434:J1434"/>
    <mergeCell ref="I1435:J1435"/>
    <mergeCell ref="I1436:J1436"/>
    <mergeCell ref="I1437:J1437"/>
    <mergeCell ref="I1426:J1426"/>
    <mergeCell ref="I1427:J1427"/>
    <mergeCell ref="I1428:J1428"/>
    <mergeCell ref="I1453:J1453"/>
    <mergeCell ref="I1454:J1454"/>
    <mergeCell ref="I1455:J1455"/>
    <mergeCell ref="I1444:J1444"/>
    <mergeCell ref="I1445:J1445"/>
    <mergeCell ref="I1446:J1446"/>
    <mergeCell ref="I1447:J1447"/>
    <mergeCell ref="I1448:J1448"/>
    <mergeCell ref="I1449:J1449"/>
    <mergeCell ref="I1480:J1480"/>
    <mergeCell ref="I1481:J1481"/>
    <mergeCell ref="I1482:J1482"/>
    <mergeCell ref="I1483:J1483"/>
    <mergeCell ref="I1484:J1484"/>
    <mergeCell ref="I1485:J1485"/>
    <mergeCell ref="I1474:J1474"/>
    <mergeCell ref="I1475:J1475"/>
    <mergeCell ref="I1476:J1476"/>
    <mergeCell ref="I1492:J1492"/>
    <mergeCell ref="I1493:J1493"/>
    <mergeCell ref="I1494:J1494"/>
    <mergeCell ref="I1486:J1486"/>
    <mergeCell ref="I1487:J1487"/>
    <mergeCell ref="I1488:J1488"/>
    <mergeCell ref="I1489:J1489"/>
    <mergeCell ref="I1490:J1490"/>
    <mergeCell ref="I1491:J1491"/>
    <mergeCell ref="I1477:J1477"/>
    <mergeCell ref="I1478:J1478"/>
    <mergeCell ref="I1479:J1479"/>
    <mergeCell ref="I1456:J1456"/>
    <mergeCell ref="I1457:J1457"/>
    <mergeCell ref="I1458:J1458"/>
    <mergeCell ref="I1459:J1459"/>
    <mergeCell ref="I1460:J1460"/>
    <mergeCell ref="I1461:J1461"/>
    <mergeCell ref="I1468:J1468"/>
    <mergeCell ref="I1469:J1469"/>
    <mergeCell ref="I1470:J1470"/>
    <mergeCell ref="I1471:J1471"/>
    <mergeCell ref="I1472:J1472"/>
    <mergeCell ref="I1473:J1473"/>
    <mergeCell ref="I1462:J1462"/>
    <mergeCell ref="I1463:J1463"/>
    <mergeCell ref="I1464:J1464"/>
    <mergeCell ref="I1465:J1465"/>
    <mergeCell ref="I1466:J1466"/>
    <mergeCell ref="I1467:J1467"/>
  </mergeCells>
  <phoneticPr fontId="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BCom</vt:lpstr>
      <vt:lpstr>Filtre</vt:lpstr>
      <vt:lpstr>Stock</vt:lpstr>
    </vt:vector>
  </TitlesOfParts>
  <Company>Medela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Yves</cp:lastModifiedBy>
  <dcterms:created xsi:type="dcterms:W3CDTF">2022-09-18T05:34:36Z</dcterms:created>
  <dcterms:modified xsi:type="dcterms:W3CDTF">2022-09-20T02:01:35Z</dcterms:modified>
</cp:coreProperties>
</file>