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210" windowWidth="18120" windowHeight="112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Feuil1!$B$1:$C$10</definedName>
  </definedNames>
  <calcPr calcId="145621"/>
</workbook>
</file>

<file path=xl/calcChain.xml><?xml version="1.0" encoding="utf-8"?>
<calcChain xmlns="http://schemas.openxmlformats.org/spreadsheetml/2006/main">
  <c r="D46" i="1" l="1"/>
  <c r="C46" i="1"/>
  <c r="D45" i="1"/>
  <c r="C45" i="1"/>
  <c r="E34" i="1"/>
  <c r="E35" i="1"/>
  <c r="E36" i="1"/>
  <c r="E37" i="1"/>
  <c r="E38" i="1"/>
  <c r="E39" i="1"/>
  <c r="E40" i="1"/>
  <c r="E41" i="1"/>
  <c r="E33" i="1"/>
  <c r="F34" i="1"/>
  <c r="F35" i="1"/>
  <c r="F36" i="1"/>
  <c r="F37" i="1"/>
  <c r="F38" i="1"/>
  <c r="F39" i="1"/>
  <c r="F40" i="1"/>
  <c r="F41" i="1"/>
  <c r="F33" i="1"/>
  <c r="D34" i="1"/>
  <c r="D35" i="1"/>
  <c r="D36" i="1"/>
  <c r="D37" i="1"/>
  <c r="D38" i="1"/>
  <c r="D39" i="1"/>
  <c r="D40" i="1"/>
  <c r="D41" i="1"/>
  <c r="D33" i="1"/>
  <c r="C41" i="1"/>
  <c r="C40" i="1"/>
  <c r="C39" i="1"/>
  <c r="C38" i="1"/>
  <c r="C37" i="1"/>
  <c r="C36" i="1"/>
  <c r="C35" i="1"/>
  <c r="C34" i="1"/>
  <c r="C33" i="1"/>
  <c r="C3" i="1" l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<sst xmlns="http://schemas.openxmlformats.org/spreadsheetml/2006/main" count="37" uniqueCount="30">
  <si>
    <t xml:space="preserve">Date prévue </t>
  </si>
  <si>
    <t>Ecart entre les dates</t>
  </si>
  <si>
    <t>Il y a deux dates à comparer.</t>
  </si>
  <si>
    <t>Date réception</t>
  </si>
  <si>
    <t>un écart de réception &gt; 0 = erreur</t>
  </si>
  <si>
    <t>mars</t>
  </si>
  <si>
    <t>avril</t>
  </si>
  <si>
    <t>vert</t>
  </si>
  <si>
    <t>rouge</t>
  </si>
  <si>
    <t>je m'y perds un peut en imbriquant des SI, des ET, des NB.SI.ENS … bref au final je ne sais même plus quoi utiliser…</t>
  </si>
  <si>
    <t>Merci par avance</t>
  </si>
  <si>
    <t>Problème :</t>
  </si>
  <si>
    <t>J'ai fait une mise en forme conditionnelle pour afficher les ecarts supérieurs à 0jours et ceux inferieurs ou égaux à 0jours</t>
  </si>
  <si>
    <t xml:space="preserve">Données : </t>
  </si>
  <si>
    <t xml:space="preserve">Ici par exemple je devrais avoir : </t>
  </si>
  <si>
    <t>J'ai une base de donées de plusieurs centaines de lignes. Je désire compter et remplir automatiquement un deuxieme tableau avec le nombre de cases vertes et rouges, par mois</t>
  </si>
  <si>
    <t xml:space="preserve">Réponse : </t>
  </si>
  <si>
    <t>Colonne Test année</t>
  </si>
  <si>
    <t>Colonne Test mois</t>
  </si>
  <si>
    <t>Colonne Test écarts</t>
  </si>
  <si>
    <t>NB.SI.ENS($D$33:$D$41;"2016";$E$33:$E$41;"3";$F$33:$F$41;"1")</t>
  </si>
  <si>
    <t>$D$33:$D$41;"2016" &gt;&gt;&gt;&gt;&gt; verifie l'année 2016</t>
  </si>
  <si>
    <t>$E$33:$E$41;"3" &gt;&gt;&gt;&gt;&gt; verifie le mois numéro 3</t>
  </si>
  <si>
    <t>colonnes tests à masquer</t>
  </si>
  <si>
    <t>affiche l'année</t>
  </si>
  <si>
    <t>affiche le mois</t>
  </si>
  <si>
    <t>colone de test de type "binaire", si c'est supérieur à 0 &gt;&gt; 0 // si c'est inférieur ou égal à 0 &gt;&gt; 1</t>
  </si>
  <si>
    <t>NB.SI.ENS compte le nombre de cellules répondant à plusieurs critères</t>
  </si>
  <si>
    <t>noté : =NB.SI.ENS(champ 1 à vérifier ; critère 1 vrai ; champ 2 à vérifier ; critère 2 vrai ; champ 3 à vérifier ; critère 3 vrai ; … etc)</t>
  </si>
  <si>
    <t>$F$33:$F$41;"1" &gt;&gt;&gt;&gt;&gt; verifie la condition des écarts 1 = ok // 0 = pas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</si>
</sst>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  <font>
      <b/>
      <sz val="36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/>
    <xf numFmtId="0" fontId="0" fillId="0" borderId="1" xfId="0" applyBorder="1"/>
    <xf numFmtId="14" fontId="1" fillId="2" borderId="1" xfId="0" applyNumberFormat="1" applyFont="1" applyFill="1" applyBorder="1" applyAlignment="1">
      <alignment horizontal="right"/>
    </xf>
    <xf numFmtId="164" fontId="2" fillId="2" borderId="1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left" wrapText="1"/>
    </xf>
    <xf numFmtId="14" fontId="3" fillId="0" borderId="0" xfId="0" applyNumberFormat="1" applyFont="1" applyAlignment="1">
      <alignment horizontal="left"/>
    </xf>
    <xf numFmtId="0" fontId="0" fillId="4" borderId="1" xfId="0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44</xdr:row>
      <xdr:rowOff>123825</xdr:rowOff>
    </xdr:from>
    <xdr:to>
      <xdr:col>2</xdr:col>
      <xdr:colOff>381000</xdr:colOff>
      <xdr:row>47</xdr:row>
      <xdr:rowOff>152400</xdr:rowOff>
    </xdr:to>
    <xdr:sp macro="" textlink="">
      <xdr:nvSpPr>
        <xdr:cNvPr id="2" name="Flèche vers le bas 1"/>
        <xdr:cNvSpPr/>
      </xdr:nvSpPr>
      <xdr:spPr>
        <a:xfrm>
          <a:off x="2152650" y="8686800"/>
          <a:ext cx="209550" cy="5905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1038225</xdr:colOff>
      <xdr:row>36</xdr:row>
      <xdr:rowOff>85725</xdr:rowOff>
    </xdr:from>
    <xdr:to>
      <xdr:col>7</xdr:col>
      <xdr:colOff>0</xdr:colOff>
      <xdr:row>37</xdr:row>
      <xdr:rowOff>123825</xdr:rowOff>
    </xdr:to>
    <xdr:sp macro="" textlink="">
      <xdr:nvSpPr>
        <xdr:cNvPr id="3" name="Flèche droite 2"/>
        <xdr:cNvSpPr/>
      </xdr:nvSpPr>
      <xdr:spPr>
        <a:xfrm>
          <a:off x="7153275" y="7143750"/>
          <a:ext cx="1657350" cy="2286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781050</xdr:colOff>
      <xdr:row>40</xdr:row>
      <xdr:rowOff>19050</xdr:rowOff>
    </xdr:from>
    <xdr:to>
      <xdr:col>4</xdr:col>
      <xdr:colOff>247650</xdr:colOff>
      <xdr:row>41</xdr:row>
      <xdr:rowOff>66675</xdr:rowOff>
    </xdr:to>
    <xdr:sp macro="" textlink="">
      <xdr:nvSpPr>
        <xdr:cNvPr id="4" name="Flèche droite 3"/>
        <xdr:cNvSpPr/>
      </xdr:nvSpPr>
      <xdr:spPr>
        <a:xfrm rot="2559640">
          <a:off x="4276725" y="7839075"/>
          <a:ext cx="7905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742950</xdr:colOff>
      <xdr:row>40</xdr:row>
      <xdr:rowOff>38100</xdr:rowOff>
    </xdr:from>
    <xdr:to>
      <xdr:col>5</xdr:col>
      <xdr:colOff>238125</xdr:colOff>
      <xdr:row>41</xdr:row>
      <xdr:rowOff>85725</xdr:rowOff>
    </xdr:to>
    <xdr:sp macro="" textlink="">
      <xdr:nvSpPr>
        <xdr:cNvPr id="5" name="Flèche droite 4"/>
        <xdr:cNvSpPr/>
      </xdr:nvSpPr>
      <xdr:spPr>
        <a:xfrm rot="2559640">
          <a:off x="5562600" y="7858125"/>
          <a:ext cx="7905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752475</xdr:colOff>
      <xdr:row>40</xdr:row>
      <xdr:rowOff>47624</xdr:rowOff>
    </xdr:from>
    <xdr:to>
      <xdr:col>6</xdr:col>
      <xdr:colOff>209550</xdr:colOff>
      <xdr:row>41</xdr:row>
      <xdr:rowOff>95249</xdr:rowOff>
    </xdr:to>
    <xdr:sp macro="" textlink="">
      <xdr:nvSpPr>
        <xdr:cNvPr id="6" name="Flèche droite 5"/>
        <xdr:cNvSpPr/>
      </xdr:nvSpPr>
      <xdr:spPr>
        <a:xfrm rot="2559640">
          <a:off x="6867525" y="7867649"/>
          <a:ext cx="7905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285749</xdr:colOff>
      <xdr:row>48</xdr:row>
      <xdr:rowOff>9525</xdr:rowOff>
    </xdr:from>
    <xdr:to>
      <xdr:col>5</xdr:col>
      <xdr:colOff>1076324</xdr:colOff>
      <xdr:row>49</xdr:row>
      <xdr:rowOff>66675</xdr:rowOff>
    </xdr:to>
    <xdr:sp macro="" textlink="">
      <xdr:nvSpPr>
        <xdr:cNvPr id="7" name="Flèche droite 6"/>
        <xdr:cNvSpPr/>
      </xdr:nvSpPr>
      <xdr:spPr>
        <a:xfrm>
          <a:off x="6400799" y="9315450"/>
          <a:ext cx="7905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3"/>
  <sheetViews>
    <sheetView tabSelected="1" topLeftCell="A25" workbookViewId="0">
      <selection activeCell="C54" sqref="C54"/>
    </sheetView>
  </sheetViews>
  <sheetFormatPr baseColWidth="10" defaultRowHeight="14.25" x14ac:dyDescent="0.2"/>
  <cols>
    <col min="1" max="1" width="11.25" bestFit="1" customWidth="1"/>
    <col min="2" max="2" width="14.75" bestFit="1" customWidth="1"/>
    <col min="3" max="3" width="19.875" bestFit="1" customWidth="1"/>
    <col min="4" max="4" width="17.375" bestFit="1" customWidth="1"/>
    <col min="5" max="5" width="17" customWidth="1"/>
    <col min="6" max="6" width="17.5" bestFit="1" customWidth="1"/>
    <col min="7" max="7" width="17.875" bestFit="1" customWidth="1"/>
  </cols>
  <sheetData>
    <row r="1" spans="1:12" x14ac:dyDescent="0.2">
      <c r="A1" s="2" t="s">
        <v>0</v>
      </c>
      <c r="B1" s="2" t="s">
        <v>3</v>
      </c>
      <c r="C1" s="2" t="s">
        <v>1</v>
      </c>
    </row>
    <row r="2" spans="1:12" ht="15" x14ac:dyDescent="0.25">
      <c r="A2" s="3">
        <v>42433</v>
      </c>
      <c r="B2" s="3">
        <v>42433</v>
      </c>
      <c r="C2" s="4">
        <f>B2-A2</f>
        <v>0</v>
      </c>
    </row>
    <row r="3" spans="1:12" ht="15" x14ac:dyDescent="0.25">
      <c r="A3" s="3">
        <v>42447</v>
      </c>
      <c r="B3" s="3">
        <v>42447</v>
      </c>
      <c r="C3" s="4">
        <f t="shared" ref="C3:C10" si="0">B3-A3</f>
        <v>0</v>
      </c>
      <c r="E3" t="s">
        <v>11</v>
      </c>
    </row>
    <row r="4" spans="1:12" ht="15" x14ac:dyDescent="0.25">
      <c r="A4" s="3">
        <v>42447</v>
      </c>
      <c r="B4" s="3">
        <v>42447</v>
      </c>
      <c r="C4" s="4">
        <f t="shared" si="0"/>
        <v>0</v>
      </c>
      <c r="E4" s="12" t="s">
        <v>15</v>
      </c>
      <c r="F4" s="12"/>
      <c r="G4" s="12"/>
      <c r="H4" s="12"/>
      <c r="I4" s="12"/>
      <c r="J4" s="12"/>
      <c r="K4" s="12"/>
      <c r="L4" s="12"/>
    </row>
    <row r="5" spans="1:12" ht="15" x14ac:dyDescent="0.25">
      <c r="A5" s="3">
        <v>42468</v>
      </c>
      <c r="B5" s="3">
        <v>42473</v>
      </c>
      <c r="C5" s="4">
        <f t="shared" si="0"/>
        <v>5</v>
      </c>
      <c r="E5" s="12"/>
      <c r="F5" s="12"/>
      <c r="G5" s="12"/>
      <c r="H5" s="12"/>
      <c r="I5" s="12"/>
      <c r="J5" s="12"/>
      <c r="K5" s="12"/>
      <c r="L5" s="12"/>
    </row>
    <row r="6" spans="1:12" ht="15" x14ac:dyDescent="0.25">
      <c r="A6" s="3">
        <v>42468</v>
      </c>
      <c r="B6" s="3">
        <v>42473</v>
      </c>
      <c r="C6" s="4">
        <f t="shared" si="0"/>
        <v>5</v>
      </c>
      <c r="E6" s="9"/>
      <c r="F6" s="9"/>
      <c r="G6" s="9"/>
    </row>
    <row r="7" spans="1:12" ht="15" x14ac:dyDescent="0.25">
      <c r="A7" s="3">
        <v>42475</v>
      </c>
      <c r="B7" s="3">
        <v>42430</v>
      </c>
      <c r="C7" s="4">
        <f t="shared" si="0"/>
        <v>-45</v>
      </c>
      <c r="E7" s="9"/>
      <c r="F7" s="9"/>
      <c r="G7" s="9"/>
    </row>
    <row r="8" spans="1:12" ht="15" x14ac:dyDescent="0.25">
      <c r="A8" s="3">
        <v>42482</v>
      </c>
      <c r="B8" s="3">
        <v>42473</v>
      </c>
      <c r="C8" s="4">
        <f t="shared" si="0"/>
        <v>-9</v>
      </c>
      <c r="E8" s="9"/>
      <c r="F8" s="9"/>
      <c r="G8" s="9"/>
    </row>
    <row r="9" spans="1:12" ht="15" x14ac:dyDescent="0.25">
      <c r="A9" s="3">
        <v>42482</v>
      </c>
      <c r="B9" s="3">
        <v>42473</v>
      </c>
      <c r="C9" s="4">
        <f t="shared" si="0"/>
        <v>-9</v>
      </c>
      <c r="E9" s="9"/>
      <c r="F9" s="9"/>
      <c r="G9" s="9"/>
    </row>
    <row r="10" spans="1:12" ht="15" x14ac:dyDescent="0.25">
      <c r="A10" s="3">
        <v>42482</v>
      </c>
      <c r="B10" s="3">
        <v>42473</v>
      </c>
      <c r="C10" s="4">
        <f t="shared" si="0"/>
        <v>-9</v>
      </c>
      <c r="E10" s="9"/>
      <c r="F10" s="9"/>
      <c r="G10" s="9"/>
    </row>
    <row r="11" spans="1:12" x14ac:dyDescent="0.2">
      <c r="A11" s="1"/>
      <c r="B11" s="1"/>
      <c r="C11" s="1"/>
      <c r="E11" s="9"/>
      <c r="F11" s="9"/>
      <c r="G11" s="9"/>
    </row>
    <row r="12" spans="1:12" x14ac:dyDescent="0.2">
      <c r="A12" s="1"/>
      <c r="B12" s="1"/>
      <c r="C12" s="1"/>
      <c r="E12" s="9"/>
      <c r="F12" s="9"/>
      <c r="G12" s="9"/>
    </row>
    <row r="13" spans="1:12" x14ac:dyDescent="0.2">
      <c r="E13" s="9"/>
      <c r="F13" s="9"/>
      <c r="G13" s="9"/>
    </row>
    <row r="14" spans="1:12" x14ac:dyDescent="0.2">
      <c r="E14" t="s">
        <v>13</v>
      </c>
    </row>
    <row r="15" spans="1:12" x14ac:dyDescent="0.2">
      <c r="E15" t="s">
        <v>2</v>
      </c>
    </row>
    <row r="16" spans="1:12" x14ac:dyDescent="0.2">
      <c r="E16" t="s">
        <v>4</v>
      </c>
    </row>
    <row r="17" spans="1:7" x14ac:dyDescent="0.2">
      <c r="E17" t="s">
        <v>12</v>
      </c>
    </row>
    <row r="20" spans="1:7" x14ac:dyDescent="0.2">
      <c r="E20" t="s">
        <v>14</v>
      </c>
    </row>
    <row r="21" spans="1:7" ht="15" x14ac:dyDescent="0.25">
      <c r="E21" s="8"/>
      <c r="F21" s="6" t="s">
        <v>5</v>
      </c>
      <c r="G21" s="6" t="s">
        <v>6</v>
      </c>
    </row>
    <row r="22" spans="1:7" ht="15" x14ac:dyDescent="0.25">
      <c r="E22" s="6" t="s">
        <v>7</v>
      </c>
      <c r="F22" s="7">
        <v>4</v>
      </c>
      <c r="G22" s="7">
        <v>3</v>
      </c>
    </row>
    <row r="23" spans="1:7" ht="15" x14ac:dyDescent="0.25">
      <c r="E23" s="6" t="s">
        <v>8</v>
      </c>
      <c r="F23" s="7">
        <v>0</v>
      </c>
      <c r="G23" s="7">
        <v>2</v>
      </c>
    </row>
    <row r="24" spans="1:7" x14ac:dyDescent="0.2">
      <c r="A24" s="5"/>
      <c r="B24" s="5"/>
    </row>
    <row r="25" spans="1:7" x14ac:dyDescent="0.2">
      <c r="A25" s="5"/>
      <c r="B25" s="5"/>
      <c r="E25" t="s">
        <v>9</v>
      </c>
    </row>
    <row r="26" spans="1:7" x14ac:dyDescent="0.2">
      <c r="A26" s="5"/>
      <c r="B26" s="5"/>
    </row>
    <row r="27" spans="1:7" x14ac:dyDescent="0.2">
      <c r="A27" s="5"/>
      <c r="B27" s="5"/>
      <c r="E27" t="s">
        <v>10</v>
      </c>
    </row>
    <row r="28" spans="1:7" x14ac:dyDescent="0.2">
      <c r="A28" s="5"/>
      <c r="B28" s="5"/>
    </row>
    <row r="29" spans="1:7" x14ac:dyDescent="0.2">
      <c r="A29" s="5"/>
      <c r="B29" s="5"/>
    </row>
    <row r="30" spans="1:7" ht="45" x14ac:dyDescent="0.6">
      <c r="A30" s="5"/>
      <c r="B30" s="10" t="s">
        <v>16</v>
      </c>
    </row>
    <row r="31" spans="1:7" x14ac:dyDescent="0.2">
      <c r="A31" s="5"/>
      <c r="B31" s="5"/>
    </row>
    <row r="32" spans="1:7" x14ac:dyDescent="0.2">
      <c r="A32" s="2" t="s">
        <v>0</v>
      </c>
      <c r="B32" s="2" t="s">
        <v>3</v>
      </c>
      <c r="C32" s="2" t="s">
        <v>1</v>
      </c>
      <c r="D32" s="11" t="s">
        <v>17</v>
      </c>
      <c r="E32" s="11" t="s">
        <v>18</v>
      </c>
      <c r="F32" s="11" t="s">
        <v>19</v>
      </c>
    </row>
    <row r="33" spans="1:8" ht="15" x14ac:dyDescent="0.25">
      <c r="A33" s="3">
        <v>42433</v>
      </c>
      <c r="B33" s="3">
        <v>42433</v>
      </c>
      <c r="C33" s="4">
        <f>B33-A33</f>
        <v>0</v>
      </c>
      <c r="D33" s="11">
        <f>YEAR(B33)</f>
        <v>2016</v>
      </c>
      <c r="E33" s="11">
        <f>MONTH(B33)</f>
        <v>3</v>
      </c>
      <c r="F33" s="11">
        <f>IF(C33&lt;=0,1,0)</f>
        <v>1</v>
      </c>
    </row>
    <row r="34" spans="1:8" ht="15" x14ac:dyDescent="0.25">
      <c r="A34" s="3">
        <v>42447</v>
      </c>
      <c r="B34" s="3">
        <v>42447</v>
      </c>
      <c r="C34" s="4">
        <f t="shared" ref="C34:C41" si="1">B34-A34</f>
        <v>0</v>
      </c>
      <c r="D34" s="11">
        <f t="shared" ref="D34:D41" si="2">YEAR(B34)</f>
        <v>2016</v>
      </c>
      <c r="E34" s="11">
        <f t="shared" ref="E34:E41" si="3">MONTH(B34)</f>
        <v>3</v>
      </c>
      <c r="F34" s="11">
        <f t="shared" ref="F34:F41" si="4">IF(C34&lt;=0,1,0)</f>
        <v>1</v>
      </c>
    </row>
    <row r="35" spans="1:8" ht="15" x14ac:dyDescent="0.25">
      <c r="A35" s="3">
        <v>42447</v>
      </c>
      <c r="B35" s="3">
        <v>42447</v>
      </c>
      <c r="C35" s="4">
        <f t="shared" si="1"/>
        <v>0</v>
      </c>
      <c r="D35" s="11">
        <f t="shared" si="2"/>
        <v>2016</v>
      </c>
      <c r="E35" s="11">
        <f t="shared" si="3"/>
        <v>3</v>
      </c>
      <c r="F35" s="11">
        <f t="shared" si="4"/>
        <v>1</v>
      </c>
    </row>
    <row r="36" spans="1:8" ht="15" x14ac:dyDescent="0.25">
      <c r="A36" s="3">
        <v>42468</v>
      </c>
      <c r="B36" s="3">
        <v>42473</v>
      </c>
      <c r="C36" s="4">
        <f t="shared" si="1"/>
        <v>5</v>
      </c>
      <c r="D36" s="11">
        <f t="shared" si="2"/>
        <v>2016</v>
      </c>
      <c r="E36" s="11">
        <f t="shared" si="3"/>
        <v>4</v>
      </c>
      <c r="F36" s="11">
        <f t="shared" si="4"/>
        <v>0</v>
      </c>
    </row>
    <row r="37" spans="1:8" ht="15" x14ac:dyDescent="0.25">
      <c r="A37" s="3">
        <v>42468</v>
      </c>
      <c r="B37" s="3">
        <v>42473</v>
      </c>
      <c r="C37" s="4">
        <f t="shared" si="1"/>
        <v>5</v>
      </c>
      <c r="D37" s="11">
        <f t="shared" si="2"/>
        <v>2016</v>
      </c>
      <c r="E37" s="11">
        <f t="shared" si="3"/>
        <v>4</v>
      </c>
      <c r="F37" s="11">
        <f t="shared" si="4"/>
        <v>0</v>
      </c>
      <c r="H37" t="s">
        <v>23</v>
      </c>
    </row>
    <row r="38" spans="1:8" ht="15" x14ac:dyDescent="0.25">
      <c r="A38" s="3">
        <v>42475</v>
      </c>
      <c r="B38" s="3">
        <v>42430</v>
      </c>
      <c r="C38" s="4">
        <f t="shared" si="1"/>
        <v>-45</v>
      </c>
      <c r="D38" s="11">
        <f t="shared" si="2"/>
        <v>2016</v>
      </c>
      <c r="E38" s="11">
        <f t="shared" si="3"/>
        <v>3</v>
      </c>
      <c r="F38" s="11">
        <f t="shared" si="4"/>
        <v>1</v>
      </c>
    </row>
    <row r="39" spans="1:8" ht="15" x14ac:dyDescent="0.25">
      <c r="A39" s="3">
        <v>42482</v>
      </c>
      <c r="B39" s="3">
        <v>42473</v>
      </c>
      <c r="C39" s="4">
        <f t="shared" si="1"/>
        <v>-9</v>
      </c>
      <c r="D39" s="11">
        <f t="shared" si="2"/>
        <v>2016</v>
      </c>
      <c r="E39" s="11">
        <f t="shared" si="3"/>
        <v>4</v>
      </c>
      <c r="F39" s="11">
        <f t="shared" si="4"/>
        <v>1</v>
      </c>
    </row>
    <row r="40" spans="1:8" ht="15" x14ac:dyDescent="0.25">
      <c r="A40" s="3">
        <v>42482</v>
      </c>
      <c r="B40" s="3">
        <v>42473</v>
      </c>
      <c r="C40" s="4">
        <f t="shared" si="1"/>
        <v>-9</v>
      </c>
      <c r="D40" s="11">
        <f t="shared" si="2"/>
        <v>2016</v>
      </c>
      <c r="E40" s="11">
        <f t="shared" si="3"/>
        <v>4</v>
      </c>
      <c r="F40" s="11">
        <f t="shared" si="4"/>
        <v>1</v>
      </c>
    </row>
    <row r="41" spans="1:8" ht="15" x14ac:dyDescent="0.25">
      <c r="A41" s="3">
        <v>42482</v>
      </c>
      <c r="B41" s="3">
        <v>42473</v>
      </c>
      <c r="C41" s="4">
        <f t="shared" si="1"/>
        <v>-9</v>
      </c>
      <c r="D41" s="11">
        <f t="shared" si="2"/>
        <v>2016</v>
      </c>
      <c r="E41" s="11">
        <f t="shared" si="3"/>
        <v>4</v>
      </c>
      <c r="F41" s="11">
        <f t="shared" si="4"/>
        <v>1</v>
      </c>
    </row>
    <row r="43" spans="1:8" x14ac:dyDescent="0.2">
      <c r="E43" t="s">
        <v>24</v>
      </c>
      <c r="F43" t="s">
        <v>25</v>
      </c>
      <c r="G43" t="s">
        <v>26</v>
      </c>
    </row>
    <row r="44" spans="1:8" ht="15" x14ac:dyDescent="0.25">
      <c r="B44" s="8"/>
      <c r="C44" s="6" t="s">
        <v>5</v>
      </c>
      <c r="D44" s="6" t="s">
        <v>6</v>
      </c>
    </row>
    <row r="45" spans="1:8" ht="15" x14ac:dyDescent="0.25">
      <c r="B45" s="6" t="s">
        <v>7</v>
      </c>
      <c r="C45" s="7">
        <f>COUNTIFS($D$33:$D$41,"2016",$E$33:$E$41,"3",$F$33:$F$41,"1")</f>
        <v>4</v>
      </c>
      <c r="D45" s="7">
        <f>COUNTIFS($D$33:$D$41,"2016",$E$33:$E$41,"4",$F$33:$F$41,"1")</f>
        <v>3</v>
      </c>
    </row>
    <row r="46" spans="1:8" ht="15" x14ac:dyDescent="0.25">
      <c r="B46" s="6" t="s">
        <v>8</v>
      </c>
      <c r="C46" s="7">
        <f>COUNTIFS($D$33:$D$41,"2016",$E$33:$E$41,"3",$F$33:$F$41,"0")</f>
        <v>0</v>
      </c>
      <c r="D46" s="7">
        <f>COUNTIFS($D$33:$D$41,"2016",$E$33:$E$41,"4",$F$33:$F$41,"0")</f>
        <v>2</v>
      </c>
    </row>
    <row r="49" spans="3:7" x14ac:dyDescent="0.2">
      <c r="C49" t="s">
        <v>20</v>
      </c>
      <c r="G49" t="s">
        <v>27</v>
      </c>
    </row>
    <row r="50" spans="3:7" x14ac:dyDescent="0.2">
      <c r="G50" t="s">
        <v>28</v>
      </c>
    </row>
    <row r="51" spans="3:7" x14ac:dyDescent="0.2">
      <c r="C51" t="s">
        <v>21</v>
      </c>
    </row>
    <row r="52" spans="3:7" x14ac:dyDescent="0.2">
      <c r="C52" t="s">
        <v>22</v>
      </c>
    </row>
    <row r="53" spans="3:7" x14ac:dyDescent="0.2">
      <c r="C53" t="s">
        <v>29</v>
      </c>
    </row>
  </sheetData>
  <autoFilter ref="B1:C10"/>
  <mergeCells count="1">
    <mergeCell ref="E4:L5"/>
  </mergeCells>
  <conditionalFormatting sqref="B2:B10">
    <cfRule type="expression" dxfId="3" priority="3">
      <formula>$C2&lt;=0</formula>
    </cfRule>
    <cfRule type="expression" dxfId="2" priority="4">
      <formula>$C2&gt;0</formula>
    </cfRule>
  </conditionalFormatting>
  <conditionalFormatting sqref="B33:B41">
    <cfRule type="expression" dxfId="1" priority="1">
      <formula>$C33&lt;=0</formula>
    </cfRule>
    <cfRule type="expression" dxfId="0" priority="2">
      <formula>$C33&gt;0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ng4e8e8</dc:creator>
  <cp:lastModifiedBy>ng4e8e8</cp:lastModifiedBy>
  <dcterms:created xsi:type="dcterms:W3CDTF">2016-06-02T07:40:16Z</dcterms:created>
  <dcterms:modified xsi:type="dcterms:W3CDTF">2016-06-09T12:18:42Z</dcterms:modified>
</cp:coreProperties>
</file>