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39" codeName="{3D1A710C-6663-3D7B-7F91-EC182F24A4BC}"/>
  <workbookPr filterPrivacy="1" codeName="ThisWorkbook" defaultThemeVersion="124226"/>
  <xr:revisionPtr revIDLastSave="0" documentId="13_ncr:1_{A5F0C87A-D6BF-4F8C-9B11-5FC1B75FB30B}" xr6:coauthVersionLast="36" xr6:coauthVersionMax="47" xr10:uidLastSave="{00000000-0000-0000-0000-000000000000}"/>
  <bookViews>
    <workbookView xWindow="-120" yWindow="-120" windowWidth="29040" windowHeight="15720" xr2:uid="{00000000-000D-0000-FFFF-FFFF00000000}"/>
  </bookViews>
  <sheets>
    <sheet name="Feuil1" sheetId="1" r:id="rId1"/>
    <sheet name="explications" sheetId="2" r:id="rId2"/>
  </sheets>
  <calcPr calcId="191029"/>
</workbook>
</file>

<file path=xl/calcChain.xml><?xml version="1.0" encoding="utf-8"?>
<calcChain xmlns="http://schemas.openxmlformats.org/spreadsheetml/2006/main">
  <c r="V9" i="1" l="1"/>
  <c r="V10" i="1"/>
  <c r="V11" i="1"/>
  <c r="V13" i="1"/>
  <c r="V15" i="1"/>
  <c r="V12" i="1"/>
  <c r="V17" i="1"/>
  <c r="V14" i="1"/>
  <c r="V16" i="1"/>
  <c r="V18" i="1"/>
  <c r="V19" i="1"/>
  <c r="V21" i="1"/>
  <c r="V20" i="1"/>
  <c r="V23" i="1"/>
  <c r="V25" i="1"/>
  <c r="V22" i="1"/>
  <c r="V24" i="1"/>
  <c r="V26" i="1"/>
  <c r="V28" i="1"/>
  <c r="V29" i="1"/>
  <c r="V31" i="1"/>
  <c r="V33" i="1"/>
  <c r="V35" i="1"/>
  <c r="V27" i="1"/>
  <c r="V30" i="1"/>
  <c r="V32" i="1"/>
  <c r="V34" i="1"/>
  <c r="V38" i="1"/>
  <c r="V40" i="1"/>
  <c r="V41" i="1"/>
  <c r="V36" i="1"/>
  <c r="V37" i="1"/>
  <c r="V39" i="1"/>
  <c r="V42" i="1"/>
  <c r="V43" i="1"/>
  <c r="V45" i="1"/>
  <c r="V47" i="1"/>
  <c r="V44" i="1"/>
  <c r="V46" i="1"/>
  <c r="V48" i="1"/>
  <c r="A16" i="1"/>
  <c r="A23" i="1"/>
  <c r="A15" i="1"/>
  <c r="A12" i="1"/>
  <c r="A21" i="1"/>
  <c r="A43" i="1"/>
  <c r="A11" i="1"/>
  <c r="A24" i="1"/>
  <c r="A44" i="1"/>
  <c r="A17" i="1"/>
  <c r="A45" i="1"/>
  <c r="A10" i="1"/>
  <c r="A33" i="1"/>
  <c r="A42" i="1"/>
  <c r="A30" i="1"/>
  <c r="A41" i="1"/>
  <c r="A29" i="1"/>
  <c r="A18" i="1"/>
  <c r="A19" i="1"/>
  <c r="A25" i="1"/>
  <c r="A39" i="1"/>
  <c r="A46" i="1"/>
  <c r="A28" i="1"/>
  <c r="A40" i="1"/>
  <c r="A26" i="1"/>
  <c r="A35" i="1"/>
  <c r="A32" i="1"/>
  <c r="A36" i="1"/>
  <c r="A27" i="1"/>
  <c r="A48" i="1"/>
  <c r="A13" i="1"/>
  <c r="A31" i="1"/>
  <c r="A9" i="1"/>
  <c r="A22" i="1"/>
  <c r="A38" i="1"/>
  <c r="A20" i="1"/>
  <c r="A37" i="1"/>
  <c r="A34" i="1"/>
  <c r="A14" i="1"/>
  <c r="A4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N8" authorId="0" shapeId="0" xr:uid="{00000000-0006-0000-0000-000001000000}">
      <text>
        <r>
          <rPr>
            <b/>
            <sz val="9"/>
            <color indexed="81"/>
            <rFont val="Tahoma"/>
            <family val="2"/>
          </rPr>
          <t>plus grosse espece</t>
        </r>
        <r>
          <rPr>
            <sz val="9"/>
            <color indexed="81"/>
            <rFont val="Tahoma"/>
            <family val="2"/>
          </rPr>
          <t xml:space="preserve">
</t>
        </r>
      </text>
    </comment>
    <comment ref="O8" authorId="0" shapeId="0" xr:uid="{00000000-0006-0000-0000-000002000000}">
      <text>
        <r>
          <rPr>
            <b/>
            <sz val="9"/>
            <color indexed="81"/>
            <rFont val="Tahoma"/>
            <family val="2"/>
          </rPr>
          <t>plus grande longueur</t>
        </r>
        <r>
          <rPr>
            <sz val="9"/>
            <color indexed="81"/>
            <rFont val="Tahoma"/>
            <family val="2"/>
          </rPr>
          <t xml:space="preserve">
</t>
        </r>
      </text>
    </comment>
    <comment ref="P8" authorId="0" shapeId="0" xr:uid="{00000000-0006-0000-0000-000003000000}">
      <text>
        <r>
          <rPr>
            <b/>
            <sz val="9"/>
            <color indexed="81"/>
            <rFont val="Tahoma"/>
            <family val="2"/>
          </rPr>
          <t>plus gros poids</t>
        </r>
        <r>
          <rPr>
            <sz val="9"/>
            <color indexed="81"/>
            <rFont val="Tahoma"/>
            <family val="2"/>
          </rPr>
          <t xml:space="preserve">
</t>
        </r>
      </text>
    </comment>
    <comment ref="R8" authorId="0" shapeId="0" xr:uid="{00000000-0006-0000-0000-000004000000}">
      <text>
        <r>
          <rPr>
            <b/>
            <sz val="9"/>
            <color indexed="81"/>
            <rFont val="Tahoma"/>
            <family val="2"/>
          </rPr>
          <t>nbre poissons - de 15 cm</t>
        </r>
      </text>
    </comment>
    <comment ref="S8" authorId="0" shapeId="0" xr:uid="{00000000-0006-0000-0000-000005000000}">
      <text>
        <r>
          <rPr>
            <b/>
            <sz val="9"/>
            <color indexed="81"/>
            <rFont val="Tahoma"/>
            <family val="2"/>
          </rPr>
          <t>nbre de grande vive</t>
        </r>
      </text>
    </comment>
  </commentList>
</comments>
</file>

<file path=xl/sharedStrings.xml><?xml version="1.0" encoding="utf-8"?>
<sst xmlns="http://schemas.openxmlformats.org/spreadsheetml/2006/main" count="475" uniqueCount="272">
  <si>
    <t>NOM 1</t>
  </si>
  <si>
    <t>PRENOM 1</t>
  </si>
  <si>
    <t>CLUB 1</t>
  </si>
  <si>
    <t>P</t>
  </si>
  <si>
    <t>M</t>
  </si>
  <si>
    <t>,BAR FRANC,BAR FRANC</t>
  </si>
  <si>
    <t>,25,25</t>
  </si>
  <si>
    <t>,166,166</t>
  </si>
  <si>
    <t>BAR FRANC</t>
  </si>
  <si>
    <t xml:space="preserve">2 BAR FRANC, </t>
  </si>
  <si>
    <t>NOM 2</t>
  </si>
  <si>
    <t>PRENOM 2</t>
  </si>
  <si>
    <t>CLUB 2</t>
  </si>
  <si>
    <t>,BALISTE</t>
  </si>
  <si>
    <t>BALISTE</t>
  </si>
  <si>
    <t xml:space="preserve">1 BALISTE, </t>
  </si>
  <si>
    <t>NOM 3</t>
  </si>
  <si>
    <t>PRENOM 3</t>
  </si>
  <si>
    <t>CLUB 3</t>
  </si>
  <si>
    <t>,BAR MOUCHETE,BAR MOUCHETE,BAR MOUCHETE</t>
  </si>
  <si>
    <t>,25,16,28</t>
  </si>
  <si>
    <t>,166,44,232</t>
  </si>
  <si>
    <t>BAR MOUCHETE</t>
  </si>
  <si>
    <t xml:space="preserve">3 BAR MOUCHETE, </t>
  </si>
  <si>
    <t>NOM 4</t>
  </si>
  <si>
    <t>PRENOM 4</t>
  </si>
  <si>
    <t>CLUB 4</t>
  </si>
  <si>
    <t>F</t>
  </si>
  <si>
    <t>,BAR FRANC,BAR FRANC,BAR FRANC</t>
  </si>
  <si>
    <t>,25,25,1</t>
  </si>
  <si>
    <t>,166,166,1</t>
  </si>
  <si>
    <t xml:space="preserve">3 BAR FRANC, </t>
  </si>
  <si>
    <t>NOM 5</t>
  </si>
  <si>
    <t>PRENOM 5</t>
  </si>
  <si>
    <t>CLUB 5</t>
  </si>
  <si>
    <t>,BALISTE,BALISTE</t>
  </si>
  <si>
    <t>,24,1</t>
  </si>
  <si>
    <t>,332,1</t>
  </si>
  <si>
    <t xml:space="preserve">2 BALISTE, </t>
  </si>
  <si>
    <t>NOM 6</t>
  </si>
  <si>
    <t>PRENOM 6</t>
  </si>
  <si>
    <t>CLUB 6</t>
  </si>
  <si>
    <t>NOM 7</t>
  </si>
  <si>
    <t>PRENOM 7</t>
  </si>
  <si>
    <t>CLUB 7</t>
  </si>
  <si>
    <t>B</t>
  </si>
  <si>
    <t>,26,26</t>
  </si>
  <si>
    <t>,186,186</t>
  </si>
  <si>
    <t>NOM 8</t>
  </si>
  <si>
    <t>PRENOM 8</t>
  </si>
  <si>
    <t>CLUB 8</t>
  </si>
  <si>
    <t>,BONITE</t>
  </si>
  <si>
    <t>BONITE</t>
  </si>
  <si>
    <t xml:space="preserve">1 BONITE, </t>
  </si>
  <si>
    <t>NOM 9</t>
  </si>
  <si>
    <t>PRENOM 9</t>
  </si>
  <si>
    <t>CLUB 12</t>
  </si>
  <si>
    <t>,RAYE</t>
  </si>
  <si>
    <t>RAYE</t>
  </si>
  <si>
    <t xml:space="preserve">1 RAYE, </t>
  </si>
  <si>
    <t>NOM 10</t>
  </si>
  <si>
    <t>PRENOM 10</t>
  </si>
  <si>
    <t>NOM 11</t>
  </si>
  <si>
    <t>PRENOM 11</t>
  </si>
  <si>
    <t>NOM 12</t>
  </si>
  <si>
    <t>PRENOM 12</t>
  </si>
  <si>
    <t>,25,16,29</t>
  </si>
  <si>
    <t>,166,44,233</t>
  </si>
  <si>
    <t>NOM 13</t>
  </si>
  <si>
    <t>PRENOM 13</t>
  </si>
  <si>
    <t>,25,25,2</t>
  </si>
  <si>
    <t>,166,166,2</t>
  </si>
  <si>
    <t>NOM 14</t>
  </si>
  <si>
    <t>PRENOM 14</t>
  </si>
  <si>
    <t>CLUB 14</t>
  </si>
  <si>
    <t>NOM 15</t>
  </si>
  <si>
    <t>PRENOM 15</t>
  </si>
  <si>
    <t>CLUB 15</t>
  </si>
  <si>
    <t>NOM 16</t>
  </si>
  <si>
    <t>PRENOM 16</t>
  </si>
  <si>
    <t>CLUB 16</t>
  </si>
  <si>
    <t>,26,27</t>
  </si>
  <si>
    <t>,186,187</t>
  </si>
  <si>
    <t>NOM 17</t>
  </si>
  <si>
    <t>PRENOM 17</t>
  </si>
  <si>
    <t>CLUB 17</t>
  </si>
  <si>
    <t>NOM 18</t>
  </si>
  <si>
    <t>PRENOM 18</t>
  </si>
  <si>
    <t>CLUB 18</t>
  </si>
  <si>
    <t>NOM 19</t>
  </si>
  <si>
    <t>PRENOM 19</t>
  </si>
  <si>
    <t>CLUB 19</t>
  </si>
  <si>
    <t>C</t>
  </si>
  <si>
    <t>,25,27</t>
  </si>
  <si>
    <t>,166,168</t>
  </si>
  <si>
    <t>NOM 20</t>
  </si>
  <si>
    <t>PRENOM 20</t>
  </si>
  <si>
    <t>CLUB 20</t>
  </si>
  <si>
    <t>NOM 21</t>
  </si>
  <si>
    <t>PRENOM 21</t>
  </si>
  <si>
    <t>CLUB 21</t>
  </si>
  <si>
    <t>,25,16,30</t>
  </si>
  <si>
    <t>,166,44,234</t>
  </si>
  <si>
    <t>NOM 22</t>
  </si>
  <si>
    <t>PRENOM 22</t>
  </si>
  <si>
    <t>CLUB 22</t>
  </si>
  <si>
    <t>,25,25,3</t>
  </si>
  <si>
    <t>,166,166,3</t>
  </si>
  <si>
    <t>NOM 23</t>
  </si>
  <si>
    <t>PRENOM 23</t>
  </si>
  <si>
    <t>CLUB 23</t>
  </si>
  <si>
    <t>NOM 24</t>
  </si>
  <si>
    <t>PRENOM 24</t>
  </si>
  <si>
    <t>CLUB 24</t>
  </si>
  <si>
    <t>NOM 25</t>
  </si>
  <si>
    <t>PRENOM 25</t>
  </si>
  <si>
    <t>CLUB 25</t>
  </si>
  <si>
    <t>J</t>
  </si>
  <si>
    <t>,26,28</t>
  </si>
  <si>
    <t>,186,188</t>
  </si>
  <si>
    <t>NOM 26</t>
  </si>
  <si>
    <t>PRENOM 26</t>
  </si>
  <si>
    <t>CLUB 26</t>
  </si>
  <si>
    <t>NOM 27</t>
  </si>
  <si>
    <t>PRENOM 27</t>
  </si>
  <si>
    <t>CLUB 27</t>
  </si>
  <si>
    <t>NOM 28</t>
  </si>
  <si>
    <t>PRENOM 28</t>
  </si>
  <si>
    <t>CLUB 28</t>
  </si>
  <si>
    <t>,25,28</t>
  </si>
  <si>
    <t>,166,169</t>
  </si>
  <si>
    <t>NOM 29</t>
  </si>
  <si>
    <t>PRENOM 29</t>
  </si>
  <si>
    <t>CLUB 29</t>
  </si>
  <si>
    <t>NOM 30</t>
  </si>
  <si>
    <t>PRENOM 30</t>
  </si>
  <si>
    <t>CLUB 30</t>
  </si>
  <si>
    <t>,25,16,31</t>
  </si>
  <si>
    <t>,166,44,235</t>
  </si>
  <si>
    <t>NOM 31</t>
  </si>
  <si>
    <t>PRENOM 31</t>
  </si>
  <si>
    <t>CLUB 31</t>
  </si>
  <si>
    <t>S</t>
  </si>
  <si>
    <t>,25,25,4</t>
  </si>
  <si>
    <t>,166,166,4</t>
  </si>
  <si>
    <t>NOM 32</t>
  </si>
  <si>
    <t>PRENOM 32</t>
  </si>
  <si>
    <t>CLUB 32</t>
  </si>
  <si>
    <t>NOM 33</t>
  </si>
  <si>
    <t>PRENOM 33</t>
  </si>
  <si>
    <t>CLUB 33</t>
  </si>
  <si>
    <t>NOM 34</t>
  </si>
  <si>
    <t>PRENOM 34</t>
  </si>
  <si>
    <t>CLUB 34</t>
  </si>
  <si>
    <t>,26,29</t>
  </si>
  <si>
    <t>,186,189</t>
  </si>
  <si>
    <t>NOM 35</t>
  </si>
  <si>
    <t>PRENOM 35</t>
  </si>
  <si>
    <t>CLUB 35</t>
  </si>
  <si>
    <t>NOM 36</t>
  </si>
  <si>
    <t>PRENOM 36</t>
  </si>
  <si>
    <t>CLUB 36</t>
  </si>
  <si>
    <t>NOM 37</t>
  </si>
  <si>
    <t>PRENOM 37</t>
  </si>
  <si>
    <t>CLUB 37</t>
  </si>
  <si>
    <t>V</t>
  </si>
  <si>
    <t>,25,29</t>
  </si>
  <si>
    <t>,166,170</t>
  </si>
  <si>
    <t>NOM 38</t>
  </si>
  <si>
    <t>PRENOM 38</t>
  </si>
  <si>
    <t>CLUB 38</t>
  </si>
  <si>
    <t>NOM 39</t>
  </si>
  <si>
    <t>PRENOM 39</t>
  </si>
  <si>
    <t>CLUB 39</t>
  </si>
  <si>
    <t>,25,16,32</t>
  </si>
  <si>
    <t>,166,44,236</t>
  </si>
  <si>
    <t>NOM 40</t>
  </si>
  <si>
    <t>PRENOM 40</t>
  </si>
  <si>
    <t>CLUB 40</t>
  </si>
  <si>
    <t>,TURBOT</t>
  </si>
  <si>
    <t>TURBOT</t>
  </si>
  <si>
    <t xml:space="preserve">1 TURBOT, </t>
  </si>
  <si>
    <t>Num empl.</t>
  </si>
  <si>
    <t>Nom</t>
  </si>
  <si>
    <t>Prénom</t>
  </si>
  <si>
    <t>N° licence</t>
  </si>
  <si>
    <t>Club</t>
  </si>
  <si>
    <t>Catégorie</t>
  </si>
  <si>
    <t>Sexe</t>
  </si>
  <si>
    <t>Espèces</t>
  </si>
  <si>
    <t>Longueurs</t>
  </si>
  <si>
    <t>Poids</t>
  </si>
  <si>
    <t>PgE</t>
  </si>
  <si>
    <t>PgL</t>
  </si>
  <si>
    <t>PgP</t>
  </si>
  <si>
    <t>Liste esp.</t>
  </si>
  <si>
    <t>P-15</t>
  </si>
  <si>
    <t>GdeVive</t>
  </si>
  <si>
    <t>nb Poissons</t>
  </si>
  <si>
    <t>Pds total</t>
  </si>
  <si>
    <t>,24</t>
  </si>
  <si>
    <t>,332</t>
  </si>
  <si>
    <t>,31</t>
  </si>
  <si>
    <t>,372</t>
  </si>
  <si>
    <t>,25</t>
  </si>
  <si>
    <t>,246</t>
  </si>
  <si>
    <t>,19</t>
  </si>
  <si>
    <t>,120</t>
  </si>
  <si>
    <t>,13</t>
  </si>
  <si>
    <t>,6</t>
  </si>
  <si>
    <t>,7</t>
  </si>
  <si>
    <t>,132</t>
  </si>
  <si>
    <t>,1</t>
  </si>
  <si>
    <t>,258</t>
  </si>
  <si>
    <t>,5</t>
  </si>
  <si>
    <t>,384</t>
  </si>
  <si>
    <t>,11</t>
  </si>
  <si>
    <t>,510</t>
  </si>
  <si>
    <t>,281</t>
  </si>
  <si>
    <t>A1</t>
  </si>
  <si>
    <t>A10</t>
  </si>
  <si>
    <t>A11</t>
  </si>
  <si>
    <t>A12</t>
  </si>
  <si>
    <t>A13</t>
  </si>
  <si>
    <t>A14</t>
  </si>
  <si>
    <t>A15</t>
  </si>
  <si>
    <t>A16</t>
  </si>
  <si>
    <t>A17</t>
  </si>
  <si>
    <t>A18</t>
  </si>
  <si>
    <t>A19</t>
  </si>
  <si>
    <t>A20</t>
  </si>
  <si>
    <t>B1</t>
  </si>
  <si>
    <t>B10</t>
  </si>
  <si>
    <t>B11</t>
  </si>
  <si>
    <t>B12</t>
  </si>
  <si>
    <t>B13</t>
  </si>
  <si>
    <t>B14</t>
  </si>
  <si>
    <t>B15</t>
  </si>
  <si>
    <t>B16</t>
  </si>
  <si>
    <t>B17</t>
  </si>
  <si>
    <t>B18</t>
  </si>
  <si>
    <t>B19</t>
  </si>
  <si>
    <t>B20</t>
  </si>
  <si>
    <t>Classement ZONE</t>
  </si>
  <si>
    <t>CLASSEMENT GENERAL</t>
  </si>
  <si>
    <t>zone A</t>
  </si>
  <si>
    <t xml:space="preserve">Zone B </t>
  </si>
  <si>
    <t>sur la colonne A se trouve les emplacements des pecheurs zone A ( A1 à A20) et zone B (B1 à B20)</t>
  </si>
  <si>
    <t xml:space="preserve">je souhaite faire un classement par zone c’est-à-dire trier dabord par zone tous les emplacement de la zone A puis atribuer des points de classement zone dans la colonne H puis faire la meme chose pour la zone B </t>
  </si>
  <si>
    <t>ensuite faire le classement général sur les deux zone par rapport a leur classemnt de zones</t>
  </si>
  <si>
    <t>le classement par zone doit se faire d'abort par le plus gros poids total (col T), si egalité le plus petit nombre de poissons (col S) et si encore egalité le plus gros poids de poisson (col O)</t>
  </si>
  <si>
    <t>le classement general se fait en premier avec le classement zone (col H) si egalité par le plus gros poids total (col T), si egalité le plus petit nombre de poissons (col S) et si encore egalité le plus gros poids de poisson (col O)</t>
  </si>
  <si>
    <t xml:space="preserve">debut </t>
  </si>
  <si>
    <t>fin</t>
  </si>
  <si>
    <t>Zone</t>
  </si>
  <si>
    <t>A8</t>
  </si>
  <si>
    <t>A7</t>
  </si>
  <si>
    <t>A6</t>
  </si>
  <si>
    <t>A4</t>
  </si>
  <si>
    <t>B2</t>
  </si>
  <si>
    <t>B9</t>
  </si>
  <si>
    <t>A2</t>
  </si>
  <si>
    <t>B6</t>
  </si>
  <si>
    <t>A3</t>
  </si>
  <si>
    <t>A5</t>
  </si>
  <si>
    <t>B4</t>
  </si>
  <si>
    <t>A9</t>
  </si>
  <si>
    <t>B3</t>
  </si>
  <si>
    <t>B8</t>
  </si>
  <si>
    <t>B7</t>
  </si>
  <si>
    <t>B5</t>
  </si>
  <si>
    <t>Concatenation UTP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</si>
</sst>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name val="Calibri"/>
      <family val="2"/>
      <scheme val="minor"/>
    </font>
    <font>
      <sz val="9"/>
      <color indexed="81"/>
      <name val="Tahoma"/>
      <family val="2"/>
    </font>
    <font>
      <b/>
      <sz val="9"/>
      <color indexed="81"/>
      <name val="Tahoma"/>
      <family val="2"/>
    </font>
    <font>
      <sz val="11"/>
      <color rgb="FF000000"/>
      <name val="Calibri"/>
      <family val="2"/>
    </font>
    <font>
      <sz val="8"/>
      <name val="Calibri"/>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6" tint="0.59999389629810485"/>
        <bgColor indexed="64"/>
      </patternFill>
    </fill>
    <fill>
      <patternFill patternType="solid">
        <fgColor theme="4" tint="0.59999389629810485"/>
        <bgColor indexed="64"/>
      </patternFill>
    </fill>
  </fills>
  <borders count="4">
    <border>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9">
    <xf numFmtId="0" fontId="0" fillId="0" borderId="0" xfId="0"/>
    <xf numFmtId="0" fontId="0" fillId="0" borderId="0" xfId="0" applyAlignment="1">
      <alignment horizontal="center"/>
    </xf>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1" fillId="3" borderId="1" xfId="0" applyFont="1" applyFill="1" applyBorder="1" applyAlignment="1">
      <alignment horizontal="center" wrapText="1"/>
    </xf>
    <xf numFmtId="0" fontId="1" fillId="4" borderId="1" xfId="0" applyFont="1" applyFill="1" applyBorder="1" applyAlignment="1">
      <alignment horizontal="center" wrapText="1"/>
    </xf>
    <xf numFmtId="0" fontId="0" fillId="0" borderId="0" xfId="0" applyAlignment="1">
      <alignment wrapText="1"/>
    </xf>
    <xf numFmtId="1" fontId="0" fillId="0" borderId="3" xfId="0" applyNumberFormat="1" applyBorder="1" applyAlignment="1">
      <alignment horizontal="center" vertical="center"/>
    </xf>
    <xf numFmtId="0" fontId="0" fillId="0" borderId="3" xfId="0" applyBorder="1" applyAlignment="1">
      <alignment horizontal="center" vertical="center"/>
    </xf>
  </cellXfs>
  <cellStyles count="1">
    <cellStyle name="Normal" xfId="0" builtinId="0"/>
  </cellStyles>
  <dxfs count="27">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bottom" textRotation="0" indent="0" justifyLastLine="0" shrinkToFit="0" readingOrder="0"/>
    </dxf>
    <dxf>
      <numFmt numFmtId="0" formatCode="General"/>
      <fill>
        <patternFill patternType="none">
          <fgColor indexed="64"/>
          <bgColor auto="1"/>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dxf>
    <dxf>
      <border outline="0">
        <bottom style="thin">
          <color indexed="64"/>
        </bottom>
      </border>
    </dxf>
    <dxf>
      <font>
        <strike val="0"/>
        <outline val="0"/>
        <shadow val="0"/>
        <u val="none"/>
        <vertAlign val="baseline"/>
        <sz val="11"/>
        <color auto="1"/>
        <name val="Calibri"/>
        <scheme val="minor"/>
      </font>
      <fill>
        <patternFill patternType="solid">
          <fgColor indexed="64"/>
          <bgColor theme="9" tint="0.39997558519241921"/>
        </patternFill>
      </fill>
      <alignment horizontal="center" vertical="bottom"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57150</xdr:colOff>
          <xdr:row>1</xdr:row>
          <xdr:rowOff>19050</xdr:rowOff>
        </xdr:from>
        <xdr:to>
          <xdr:col>5</xdr:col>
          <xdr:colOff>400050</xdr:colOff>
          <xdr:row>4</xdr:row>
          <xdr:rowOff>66675</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melanger emplacements </a:t>
              </a:r>
            </a:p>
          </xdr:txBody>
        </xdr:sp>
        <xdr:clientData fPrintsWithSheet="0"/>
      </xdr:twoCellAnchor>
    </mc:Choice>
    <mc:Fallback/>
  </mc:AlternateContent>
  <xdr:twoCellAnchor editAs="absolute">
    <xdr:from>
      <xdr:col>8</xdr:col>
      <xdr:colOff>0</xdr:colOff>
      <xdr:row>1</xdr:row>
      <xdr:rowOff>180975</xdr:rowOff>
    </xdr:from>
    <xdr:to>
      <xdr:col>9</xdr:col>
      <xdr:colOff>942975</xdr:colOff>
      <xdr:row>4</xdr:row>
      <xdr:rowOff>152400</xdr:rowOff>
    </xdr:to>
    <xdr:sp macro="[0]!Mise_En_Forme" textlink="">
      <xdr:nvSpPr>
        <xdr:cNvPr id="2" name="ZoneTexte 1">
          <a:extLst>
            <a:ext uri="{FF2B5EF4-FFF2-40B4-BE49-F238E27FC236}">
              <a16:creationId xmlns:a16="http://schemas.microsoft.com/office/drawing/2014/main" id="{00000000-0008-0000-0000-000002000000}"/>
            </a:ext>
          </a:extLst>
        </xdr:cNvPr>
        <xdr:cNvSpPr txBox="1"/>
      </xdr:nvSpPr>
      <xdr:spPr>
        <a:xfrm>
          <a:off x="5372100" y="371475"/>
          <a:ext cx="1962150" cy="542925"/>
        </a:xfrm>
        <a:prstGeom prst="rect">
          <a:avLst/>
        </a:prstGeom>
        <a:solidFill>
          <a:srgbClr val="FFC000"/>
        </a:solidFill>
        <a:ln w="9525" cmpd="sng">
          <a:solidFill>
            <a:schemeClr val="lt1">
              <a:shade val="50000"/>
            </a:schemeClr>
          </a:solidFill>
        </a:ln>
        <a:scene3d>
          <a:camera prst="orthographicFront"/>
          <a:lightRig rig="threePt" dir="t"/>
        </a:scene3d>
        <a:sp3d>
          <a:bevelT w="127000" prst="convex"/>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t>Classements</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_inscriptions" displayName="tb_inscriptions" ref="A8:V48" totalsRowShown="0" headerRowDxfId="26" dataDxfId="24" headerRowBorderDxfId="25" tableBorderDxfId="23" totalsRowBorderDxfId="22">
  <autoFilter ref="A8:V48" xr:uid="{00000000-0009-0000-0100-000001000000}"/>
  <sortState ref="A9:V48">
    <sortCondition ref="J8:J48"/>
  </sortState>
  <tableColumns count="22">
    <tableColumn id="23" xr3:uid="{B7EB213B-2047-4ECC-89CA-E5F672A7699D}" name="Zone" dataDxfId="21">
      <calculatedColumnFormula>LEFT(tb_inscriptions[[#This Row],[Num empl.]],1)</calculatedColumnFormula>
    </tableColumn>
    <tableColumn id="1" xr3:uid="{00000000-0010-0000-0000-000001000000}" name="Num empl." dataDxfId="20"/>
    <tableColumn id="2" xr3:uid="{00000000-0010-0000-0000-000002000000}" name="Nom" dataDxfId="19"/>
    <tableColumn id="3" xr3:uid="{00000000-0010-0000-0000-000003000000}" name="Prénom" dataDxfId="18"/>
    <tableColumn id="4" xr3:uid="{00000000-0010-0000-0000-000004000000}" name="N° licence" dataDxfId="17"/>
    <tableColumn id="5" xr3:uid="{00000000-0010-0000-0000-000005000000}" name="Club" dataDxfId="16"/>
    <tableColumn id="6" xr3:uid="{00000000-0010-0000-0000-000006000000}" name="Catégorie" dataDxfId="15"/>
    <tableColumn id="19" xr3:uid="{00000000-0010-0000-0000-000013000000}" name="Sexe" dataDxfId="14"/>
    <tableColumn id="13" xr3:uid="{00000000-0010-0000-0000-00000D000000}" name="Classement ZONE" dataDxfId="13"/>
    <tableColumn id="20" xr3:uid="{00000000-0010-0000-0000-000014000000}" name="CLASSEMENT GENERAL" dataDxfId="12"/>
    <tableColumn id="7" xr3:uid="{00000000-0010-0000-0000-000007000000}" name="Espèces" dataDxfId="11"/>
    <tableColumn id="8" xr3:uid="{00000000-0010-0000-0000-000008000000}" name="Longueurs" dataDxfId="10"/>
    <tableColumn id="9" xr3:uid="{00000000-0010-0000-0000-000009000000}" name="Poids" dataDxfId="9"/>
    <tableColumn id="10" xr3:uid="{00000000-0010-0000-0000-00000A000000}" name="PgE" dataDxfId="8"/>
    <tableColumn id="11" xr3:uid="{00000000-0010-0000-0000-00000B000000}" name="PgL" dataDxfId="7"/>
    <tableColumn id="12" xr3:uid="{00000000-0010-0000-0000-00000C000000}" name="PgP" dataDxfId="6"/>
    <tableColumn id="14" xr3:uid="{00000000-0010-0000-0000-00000E000000}" name="Liste esp." dataDxfId="5"/>
    <tableColumn id="15" xr3:uid="{00000000-0010-0000-0000-00000F000000}" name="P-15" dataDxfId="4"/>
    <tableColumn id="16" xr3:uid="{00000000-0010-0000-0000-000010000000}" name="GdeVive" dataDxfId="3"/>
    <tableColumn id="17" xr3:uid="{00000000-0010-0000-0000-000011000000}" name="nb Poissons" dataDxfId="2"/>
    <tableColumn id="18" xr3:uid="{00000000-0010-0000-0000-000012000000}" name="Pds total" dataDxfId="1"/>
    <tableColumn id="21" xr3:uid="{7EF35EC6-2FAB-48B0-BC24-AACEEEC7C128}" name="Concatenation UTP" dataDxfId="0">
      <calculatedColumnFormula>(tb_inscriptions[[#This Row],[Pds total]]*100000)+(tb_inscriptions[[#This Row],[nb Poissons]]*1000)+(tb_inscriptions[[#This Row],[PgP]])</calculatedColumnFormula>
    </tableColumn>
  </tableColumns>
  <tableStyleInfo name="TableStyleLight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table" Target="../tables/table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V48"/>
  <sheetViews>
    <sheetView tabSelected="1" workbookViewId="0">
      <selection activeCell="G3" sqref="G3"/>
    </sheetView>
  </sheetViews>
  <sheetFormatPr baseColWidth="10" defaultColWidth="8.85546875" defaultRowHeight="15" x14ac:dyDescent="0.25"/>
  <cols>
    <col min="2" max="2" width="8.85546875" style="1"/>
    <col min="3" max="3" width="11.7109375" customWidth="1"/>
    <col min="4" max="4" width="13.85546875" customWidth="1"/>
    <col min="6" max="6" width="10.7109375" customWidth="1"/>
    <col min="9" max="9" width="15.28515625" style="1" customWidth="1"/>
    <col min="10" max="10" width="15.85546875" style="1" customWidth="1"/>
    <col min="11" max="11" width="43.28515625" bestFit="1" customWidth="1"/>
    <col min="12" max="12" width="14.28515625" bestFit="1" customWidth="1"/>
    <col min="13" max="13" width="10.28515625" bestFit="1" customWidth="1"/>
    <col min="14" max="14" width="16.140625" bestFit="1" customWidth="1"/>
    <col min="15" max="15" width="18.85546875" bestFit="1" customWidth="1"/>
    <col min="16" max="16" width="8.7109375" bestFit="1" customWidth="1"/>
    <col min="17" max="17" width="16.85546875" bestFit="1" customWidth="1"/>
    <col min="18" max="18" width="9.28515625" bestFit="1" customWidth="1"/>
    <col min="19" max="19" width="12.42578125" bestFit="1" customWidth="1"/>
    <col min="20" max="20" width="15.28515625" bestFit="1" customWidth="1"/>
    <col min="22" max="22" width="33" customWidth="1"/>
  </cols>
  <sheetData>
    <row r="1" spans="1:22" x14ac:dyDescent="0.25">
      <c r="C1" t="s">
        <v>252</v>
      </c>
      <c r="D1" t="s">
        <v>253</v>
      </c>
    </row>
    <row r="2" spans="1:22" x14ac:dyDescent="0.25">
      <c r="B2" s="1" t="s">
        <v>245</v>
      </c>
      <c r="C2" t="s">
        <v>219</v>
      </c>
      <c r="D2" t="s">
        <v>230</v>
      </c>
    </row>
    <row r="3" spans="1:22" x14ac:dyDescent="0.25">
      <c r="B3" s="1" t="s">
        <v>246</v>
      </c>
      <c r="C3" t="s">
        <v>231</v>
      </c>
      <c r="D3" t="s">
        <v>242</v>
      </c>
    </row>
    <row r="8" spans="1:22" s="6" customFormat="1" ht="30" x14ac:dyDescent="0.25">
      <c r="A8" s="2" t="s">
        <v>254</v>
      </c>
      <c r="B8" s="2" t="s">
        <v>182</v>
      </c>
      <c r="C8" s="2" t="s">
        <v>183</v>
      </c>
      <c r="D8" s="2" t="s">
        <v>184</v>
      </c>
      <c r="E8" s="2" t="s">
        <v>185</v>
      </c>
      <c r="F8" s="2" t="s">
        <v>186</v>
      </c>
      <c r="G8" s="3" t="s">
        <v>187</v>
      </c>
      <c r="H8" s="3" t="s">
        <v>188</v>
      </c>
      <c r="I8" s="2" t="s">
        <v>243</v>
      </c>
      <c r="J8" s="2" t="s">
        <v>244</v>
      </c>
      <c r="K8" s="4" t="s">
        <v>189</v>
      </c>
      <c r="L8" s="4" t="s">
        <v>190</v>
      </c>
      <c r="M8" s="4" t="s">
        <v>191</v>
      </c>
      <c r="N8" s="5" t="s">
        <v>192</v>
      </c>
      <c r="O8" s="5" t="s">
        <v>193</v>
      </c>
      <c r="P8" s="5" t="s">
        <v>194</v>
      </c>
      <c r="Q8" s="5" t="s">
        <v>195</v>
      </c>
      <c r="R8" s="5" t="s">
        <v>196</v>
      </c>
      <c r="S8" s="5" t="s">
        <v>197</v>
      </c>
      <c r="T8" s="5" t="s">
        <v>198</v>
      </c>
      <c r="U8" s="5" t="s">
        <v>199</v>
      </c>
      <c r="V8" s="2" t="s">
        <v>271</v>
      </c>
    </row>
    <row r="9" spans="1:22" x14ac:dyDescent="0.25">
      <c r="A9" s="8" t="str">
        <f>LEFT(tb_inscriptions[[#This Row],[Num empl.]],1)</f>
        <v>B</v>
      </c>
      <c r="B9" s="1" t="s">
        <v>267</v>
      </c>
      <c r="C9" t="s">
        <v>159</v>
      </c>
      <c r="D9" t="s">
        <v>160</v>
      </c>
      <c r="E9">
        <v>36</v>
      </c>
      <c r="F9" t="s">
        <v>161</v>
      </c>
      <c r="G9" t="s">
        <v>92</v>
      </c>
      <c r="H9" t="s">
        <v>27</v>
      </c>
      <c r="I9">
        <v>1</v>
      </c>
      <c r="J9">
        <v>1</v>
      </c>
      <c r="K9" t="s">
        <v>57</v>
      </c>
      <c r="L9" t="s">
        <v>216</v>
      </c>
      <c r="M9" t="s">
        <v>217</v>
      </c>
      <c r="N9" t="s">
        <v>58</v>
      </c>
      <c r="O9">
        <v>11</v>
      </c>
      <c r="P9">
        <v>510</v>
      </c>
      <c r="Q9" t="s">
        <v>59</v>
      </c>
      <c r="R9">
        <v>0</v>
      </c>
      <c r="S9">
        <v>0</v>
      </c>
      <c r="T9">
        <v>1</v>
      </c>
      <c r="U9">
        <v>510</v>
      </c>
      <c r="V9" s="7">
        <f>(tb_inscriptions[[#This Row],[Pds total]]*100000)+(tb_inscriptions[[#This Row],[nb Poissons]]*1000)+(tb_inscriptions[[#This Row],[PgP]])</f>
        <v>51001510</v>
      </c>
    </row>
    <row r="10" spans="1:22" x14ac:dyDescent="0.25">
      <c r="A10" s="8" t="str">
        <f>LEFT(tb_inscriptions[[#This Row],[Num empl.]],1)</f>
        <v>A</v>
      </c>
      <c r="B10" s="1" t="s">
        <v>226</v>
      </c>
      <c r="C10" t="s">
        <v>171</v>
      </c>
      <c r="D10" t="s">
        <v>172</v>
      </c>
      <c r="E10">
        <v>39</v>
      </c>
      <c r="F10" t="s">
        <v>173</v>
      </c>
      <c r="G10" t="s">
        <v>165</v>
      </c>
      <c r="H10" t="s">
        <v>4</v>
      </c>
      <c r="I10">
        <v>1</v>
      </c>
      <c r="J10">
        <v>2</v>
      </c>
      <c r="K10" t="s">
        <v>19</v>
      </c>
      <c r="L10" t="s">
        <v>174</v>
      </c>
      <c r="M10" t="s">
        <v>175</v>
      </c>
      <c r="N10" t="s">
        <v>22</v>
      </c>
      <c r="O10">
        <v>32</v>
      </c>
      <c r="P10">
        <v>236</v>
      </c>
      <c r="Q10" t="s">
        <v>23</v>
      </c>
      <c r="R10">
        <v>0</v>
      </c>
      <c r="S10">
        <v>0</v>
      </c>
      <c r="T10">
        <v>3</v>
      </c>
      <c r="U10">
        <v>446</v>
      </c>
      <c r="V10" s="7">
        <f>(tb_inscriptions[[#This Row],[Pds total]]*100000)+(tb_inscriptions[[#This Row],[nb Poissons]]*1000)+(tb_inscriptions[[#This Row],[PgP]])</f>
        <v>44603236</v>
      </c>
    </row>
    <row r="11" spans="1:22" x14ac:dyDescent="0.25">
      <c r="A11" s="8" t="str">
        <f>LEFT(tb_inscriptions[[#This Row],[Num empl.]],1)</f>
        <v>A</v>
      </c>
      <c r="B11" s="1" t="s">
        <v>263</v>
      </c>
      <c r="C11" t="s">
        <v>134</v>
      </c>
      <c r="D11" t="s">
        <v>135</v>
      </c>
      <c r="E11">
        <v>30</v>
      </c>
      <c r="F11" t="s">
        <v>136</v>
      </c>
      <c r="G11" t="s">
        <v>117</v>
      </c>
      <c r="H11" t="s">
        <v>27</v>
      </c>
      <c r="I11">
        <v>2</v>
      </c>
      <c r="J11">
        <v>3</v>
      </c>
      <c r="K11" t="s">
        <v>19</v>
      </c>
      <c r="L11" t="s">
        <v>137</v>
      </c>
      <c r="M11" t="s">
        <v>138</v>
      </c>
      <c r="N11" t="s">
        <v>22</v>
      </c>
      <c r="O11">
        <v>31</v>
      </c>
      <c r="P11">
        <v>235</v>
      </c>
      <c r="Q11" t="s">
        <v>23</v>
      </c>
      <c r="R11">
        <v>0</v>
      </c>
      <c r="S11">
        <v>0</v>
      </c>
      <c r="T11">
        <v>3</v>
      </c>
      <c r="U11">
        <v>445</v>
      </c>
      <c r="V11" s="7">
        <f>(tb_inscriptions[[#This Row],[Pds total]]*100000)+(tb_inscriptions[[#This Row],[nb Poissons]]*1000)+(tb_inscriptions[[#This Row],[PgP]])</f>
        <v>44503235</v>
      </c>
    </row>
    <row r="12" spans="1:22" x14ac:dyDescent="0.25">
      <c r="A12" s="8" t="str">
        <f>LEFT(tb_inscriptions[[#This Row],[Num empl.]],1)</f>
        <v>B</v>
      </c>
      <c r="B12" s="1" t="s">
        <v>241</v>
      </c>
      <c r="C12" t="s">
        <v>16</v>
      </c>
      <c r="D12" t="s">
        <v>17</v>
      </c>
      <c r="E12">
        <v>3</v>
      </c>
      <c r="F12" t="s">
        <v>18</v>
      </c>
      <c r="G12" t="s">
        <v>3</v>
      </c>
      <c r="H12" t="s">
        <v>4</v>
      </c>
      <c r="I12">
        <v>2</v>
      </c>
      <c r="J12">
        <v>4</v>
      </c>
      <c r="K12" t="s">
        <v>19</v>
      </c>
      <c r="L12" t="s">
        <v>20</v>
      </c>
      <c r="M12" t="s">
        <v>21</v>
      </c>
      <c r="N12" t="s">
        <v>22</v>
      </c>
      <c r="O12">
        <v>28</v>
      </c>
      <c r="P12">
        <v>232</v>
      </c>
      <c r="Q12" t="s">
        <v>23</v>
      </c>
      <c r="R12">
        <v>0</v>
      </c>
      <c r="S12">
        <v>0</v>
      </c>
      <c r="T12">
        <v>3</v>
      </c>
      <c r="U12">
        <v>442</v>
      </c>
      <c r="V12" s="7">
        <f>(tb_inscriptions[[#This Row],[Pds total]]*100000)+(tb_inscriptions[[#This Row],[nb Poissons]]*1000)+(tb_inscriptions[[#This Row],[PgP]])</f>
        <v>44203232</v>
      </c>
    </row>
    <row r="13" spans="1:22" x14ac:dyDescent="0.25">
      <c r="A13" s="8" t="str">
        <f>LEFT(tb_inscriptions[[#This Row],[Num empl.]],1)</f>
        <v>A</v>
      </c>
      <c r="B13" s="1" t="s">
        <v>230</v>
      </c>
      <c r="C13" t="s">
        <v>98</v>
      </c>
      <c r="D13" t="s">
        <v>99</v>
      </c>
      <c r="E13">
        <v>21</v>
      </c>
      <c r="F13" t="s">
        <v>100</v>
      </c>
      <c r="G13" t="s">
        <v>92</v>
      </c>
      <c r="H13" t="s">
        <v>4</v>
      </c>
      <c r="I13">
        <v>3</v>
      </c>
      <c r="J13">
        <v>5</v>
      </c>
      <c r="K13" t="s">
        <v>19</v>
      </c>
      <c r="L13" t="s">
        <v>101</v>
      </c>
      <c r="M13" t="s">
        <v>102</v>
      </c>
      <c r="N13" t="s">
        <v>22</v>
      </c>
      <c r="O13">
        <v>30</v>
      </c>
      <c r="P13">
        <v>234</v>
      </c>
      <c r="Q13" t="s">
        <v>23</v>
      </c>
      <c r="R13">
        <v>0</v>
      </c>
      <c r="S13">
        <v>0</v>
      </c>
      <c r="T13">
        <v>3</v>
      </c>
      <c r="U13">
        <v>444</v>
      </c>
      <c r="V13" s="7">
        <f>(tb_inscriptions[[#This Row],[Pds total]]*100000)+(tb_inscriptions[[#This Row],[nb Poissons]]*1000)+(tb_inscriptions[[#This Row],[PgP]])</f>
        <v>44403234</v>
      </c>
    </row>
    <row r="14" spans="1:22" x14ac:dyDescent="0.25">
      <c r="A14" s="8" t="str">
        <f>LEFT(tb_inscriptions[[#This Row],[Num empl.]],1)</f>
        <v>B</v>
      </c>
      <c r="B14" s="1" t="s">
        <v>265</v>
      </c>
      <c r="C14" t="s">
        <v>151</v>
      </c>
      <c r="D14" t="s">
        <v>152</v>
      </c>
      <c r="E14">
        <v>34</v>
      </c>
      <c r="F14" t="s">
        <v>153</v>
      </c>
      <c r="G14" t="s">
        <v>142</v>
      </c>
      <c r="H14" t="s">
        <v>27</v>
      </c>
      <c r="I14">
        <v>3</v>
      </c>
      <c r="J14">
        <v>6</v>
      </c>
      <c r="K14" t="s">
        <v>5</v>
      </c>
      <c r="L14" t="s">
        <v>154</v>
      </c>
      <c r="M14" t="s">
        <v>155</v>
      </c>
      <c r="N14" t="s">
        <v>8</v>
      </c>
      <c r="O14">
        <v>29</v>
      </c>
      <c r="P14">
        <v>189</v>
      </c>
      <c r="Q14" t="s">
        <v>9</v>
      </c>
      <c r="R14">
        <v>0</v>
      </c>
      <c r="S14">
        <v>0</v>
      </c>
      <c r="T14">
        <v>2</v>
      </c>
      <c r="U14">
        <v>375</v>
      </c>
      <c r="V14" s="7">
        <f>(tb_inscriptions[[#This Row],[Pds total]]*100000)+(tb_inscriptions[[#This Row],[nb Poissons]]*1000)+(tb_inscriptions[[#This Row],[PgP]])</f>
        <v>37502189</v>
      </c>
    </row>
    <row r="15" spans="1:22" x14ac:dyDescent="0.25">
      <c r="A15" s="8" t="str">
        <f>LEFT(tb_inscriptions[[#This Row],[Num empl.]],1)</f>
        <v>A</v>
      </c>
      <c r="B15" s="1" t="s">
        <v>220</v>
      </c>
      <c r="C15" t="s">
        <v>64</v>
      </c>
      <c r="D15" t="s">
        <v>65</v>
      </c>
      <c r="E15">
        <v>12</v>
      </c>
      <c r="F15" t="s">
        <v>56</v>
      </c>
      <c r="G15" t="s">
        <v>45</v>
      </c>
      <c r="H15" t="s">
        <v>27</v>
      </c>
      <c r="I15">
        <v>4</v>
      </c>
      <c r="J15">
        <v>7</v>
      </c>
      <c r="K15" t="s">
        <v>19</v>
      </c>
      <c r="L15" t="s">
        <v>66</v>
      </c>
      <c r="M15" t="s">
        <v>67</v>
      </c>
      <c r="N15" t="s">
        <v>22</v>
      </c>
      <c r="O15">
        <v>29</v>
      </c>
      <c r="P15">
        <v>233</v>
      </c>
      <c r="Q15" t="s">
        <v>23</v>
      </c>
      <c r="R15">
        <v>0</v>
      </c>
      <c r="S15">
        <v>0</v>
      </c>
      <c r="T15">
        <v>3</v>
      </c>
      <c r="U15">
        <v>443</v>
      </c>
      <c r="V15" s="7">
        <f>(tb_inscriptions[[#This Row],[Pds total]]*100000)+(tb_inscriptions[[#This Row],[nb Poissons]]*1000)+(tb_inscriptions[[#This Row],[PgP]])</f>
        <v>44303233</v>
      </c>
    </row>
    <row r="16" spans="1:22" x14ac:dyDescent="0.25">
      <c r="A16" s="8" t="str">
        <f>LEFT(tb_inscriptions[[#This Row],[Num empl.]],1)</f>
        <v>B</v>
      </c>
      <c r="B16" s="1" t="s">
        <v>233</v>
      </c>
      <c r="C16" t="s">
        <v>114</v>
      </c>
      <c r="D16" t="s">
        <v>115</v>
      </c>
      <c r="E16">
        <v>25</v>
      </c>
      <c r="F16" t="s">
        <v>116</v>
      </c>
      <c r="G16" t="s">
        <v>117</v>
      </c>
      <c r="H16" t="s">
        <v>4</v>
      </c>
      <c r="I16">
        <v>4</v>
      </c>
      <c r="J16">
        <v>8</v>
      </c>
      <c r="K16" t="s">
        <v>5</v>
      </c>
      <c r="L16" t="s">
        <v>118</v>
      </c>
      <c r="M16" t="s">
        <v>119</v>
      </c>
      <c r="N16" t="s">
        <v>8</v>
      </c>
      <c r="O16">
        <v>28</v>
      </c>
      <c r="P16">
        <v>188</v>
      </c>
      <c r="Q16" t="s">
        <v>9</v>
      </c>
      <c r="R16">
        <v>0</v>
      </c>
      <c r="S16">
        <v>0</v>
      </c>
      <c r="T16">
        <v>2</v>
      </c>
      <c r="U16">
        <v>374</v>
      </c>
      <c r="V16" s="7">
        <f>(tb_inscriptions[[#This Row],[Pds total]]*100000)+(tb_inscriptions[[#This Row],[nb Poissons]]*1000)+(tb_inscriptions[[#This Row],[PgP]])</f>
        <v>37402188</v>
      </c>
    </row>
    <row r="17" spans="1:22" x14ac:dyDescent="0.25">
      <c r="A17" s="8" t="str">
        <f>LEFT(tb_inscriptions[[#This Row],[Num empl.]],1)</f>
        <v>A</v>
      </c>
      <c r="B17" s="1" t="s">
        <v>266</v>
      </c>
      <c r="C17" t="s">
        <v>156</v>
      </c>
      <c r="D17" t="s">
        <v>157</v>
      </c>
      <c r="E17">
        <v>35</v>
      </c>
      <c r="F17" t="s">
        <v>158</v>
      </c>
      <c r="G17" t="s">
        <v>142</v>
      </c>
      <c r="H17" t="s">
        <v>27</v>
      </c>
      <c r="I17">
        <v>5</v>
      </c>
      <c r="J17">
        <v>9</v>
      </c>
      <c r="K17" t="s">
        <v>51</v>
      </c>
      <c r="L17" t="s">
        <v>214</v>
      </c>
      <c r="M17" t="s">
        <v>215</v>
      </c>
      <c r="N17" t="s">
        <v>52</v>
      </c>
      <c r="O17">
        <v>5</v>
      </c>
      <c r="P17">
        <v>384</v>
      </c>
      <c r="Q17" t="s">
        <v>53</v>
      </c>
      <c r="R17">
        <v>0</v>
      </c>
      <c r="S17">
        <v>0</v>
      </c>
      <c r="T17">
        <v>1</v>
      </c>
      <c r="U17">
        <v>384</v>
      </c>
      <c r="V17" s="7">
        <f>(tb_inscriptions[[#This Row],[Pds total]]*100000)+(tb_inscriptions[[#This Row],[nb Poissons]]*1000)+(tb_inscriptions[[#This Row],[PgP]])</f>
        <v>38401384</v>
      </c>
    </row>
    <row r="18" spans="1:22" x14ac:dyDescent="0.25">
      <c r="A18" s="8" t="str">
        <f>LEFT(tb_inscriptions[[#This Row],[Num empl.]],1)</f>
        <v>B</v>
      </c>
      <c r="B18" s="1" t="s">
        <v>240</v>
      </c>
      <c r="C18" t="s">
        <v>78</v>
      </c>
      <c r="D18" t="s">
        <v>79</v>
      </c>
      <c r="E18">
        <v>16</v>
      </c>
      <c r="F18" t="s">
        <v>80</v>
      </c>
      <c r="G18" t="s">
        <v>4</v>
      </c>
      <c r="H18" t="s">
        <v>27</v>
      </c>
      <c r="I18">
        <v>5</v>
      </c>
      <c r="J18">
        <v>10</v>
      </c>
      <c r="K18" t="s">
        <v>5</v>
      </c>
      <c r="L18" t="s">
        <v>81</v>
      </c>
      <c r="M18" t="s">
        <v>82</v>
      </c>
      <c r="N18" t="s">
        <v>8</v>
      </c>
      <c r="O18">
        <v>27</v>
      </c>
      <c r="P18">
        <v>187</v>
      </c>
      <c r="Q18" t="s">
        <v>9</v>
      </c>
      <c r="R18">
        <v>0</v>
      </c>
      <c r="S18">
        <v>0</v>
      </c>
      <c r="T18">
        <v>2</v>
      </c>
      <c r="U18">
        <v>373</v>
      </c>
      <c r="V18" s="7">
        <f>(tb_inscriptions[[#This Row],[Pds total]]*100000)+(tb_inscriptions[[#This Row],[nb Poissons]]*1000)+(tb_inscriptions[[#This Row],[PgP]])</f>
        <v>37302187</v>
      </c>
    </row>
    <row r="19" spans="1:22" x14ac:dyDescent="0.25">
      <c r="A19" s="8" t="str">
        <f>LEFT(tb_inscriptions[[#This Row],[Num empl.]],1)</f>
        <v>B</v>
      </c>
      <c r="B19" s="1" t="s">
        <v>231</v>
      </c>
      <c r="C19" t="s">
        <v>42</v>
      </c>
      <c r="D19" t="s">
        <v>43</v>
      </c>
      <c r="E19">
        <v>7</v>
      </c>
      <c r="F19" t="s">
        <v>44</v>
      </c>
      <c r="G19" t="s">
        <v>45</v>
      </c>
      <c r="H19" t="s">
        <v>4</v>
      </c>
      <c r="I19">
        <v>6</v>
      </c>
      <c r="J19">
        <v>11</v>
      </c>
      <c r="K19" t="s">
        <v>5</v>
      </c>
      <c r="L19" t="s">
        <v>46</v>
      </c>
      <c r="M19" t="s">
        <v>47</v>
      </c>
      <c r="N19" t="s">
        <v>8</v>
      </c>
      <c r="O19">
        <v>26</v>
      </c>
      <c r="P19">
        <v>186</v>
      </c>
      <c r="Q19" t="s">
        <v>9</v>
      </c>
      <c r="R19">
        <v>0</v>
      </c>
      <c r="S19">
        <v>0</v>
      </c>
      <c r="T19">
        <v>2</v>
      </c>
      <c r="U19">
        <v>372</v>
      </c>
      <c r="V19" s="7">
        <f>(tb_inscriptions[[#This Row],[Pds total]]*100000)+(tb_inscriptions[[#This Row],[nb Poissons]]*1000)+(tb_inscriptions[[#This Row],[PgP]])</f>
        <v>37202186</v>
      </c>
    </row>
    <row r="20" spans="1:22" x14ac:dyDescent="0.25">
      <c r="A20" s="8" t="str">
        <f>LEFT(tb_inscriptions[[#This Row],[Num empl.]],1)</f>
        <v>A</v>
      </c>
      <c r="B20" s="1" t="s">
        <v>264</v>
      </c>
      <c r="C20" t="s">
        <v>139</v>
      </c>
      <c r="D20" t="s">
        <v>140</v>
      </c>
      <c r="E20">
        <v>31</v>
      </c>
      <c r="F20" t="s">
        <v>141</v>
      </c>
      <c r="G20" t="s">
        <v>142</v>
      </c>
      <c r="H20" t="s">
        <v>4</v>
      </c>
      <c r="I20">
        <v>6</v>
      </c>
      <c r="J20">
        <v>12</v>
      </c>
      <c r="K20" t="s">
        <v>28</v>
      </c>
      <c r="L20" t="s">
        <v>143</v>
      </c>
      <c r="M20" t="s">
        <v>144</v>
      </c>
      <c r="N20" t="s">
        <v>8</v>
      </c>
      <c r="O20">
        <v>25</v>
      </c>
      <c r="P20">
        <v>166</v>
      </c>
      <c r="Q20" t="s">
        <v>31</v>
      </c>
      <c r="R20">
        <v>0</v>
      </c>
      <c r="S20">
        <v>0</v>
      </c>
      <c r="T20">
        <v>3</v>
      </c>
      <c r="U20">
        <v>336</v>
      </c>
      <c r="V20" s="7">
        <f>(tb_inscriptions[[#This Row],[Pds total]]*100000)+(tb_inscriptions[[#This Row],[nb Poissons]]*1000)+(tb_inscriptions[[#This Row],[PgP]])</f>
        <v>33603166</v>
      </c>
    </row>
    <row r="21" spans="1:22" x14ac:dyDescent="0.25">
      <c r="A21" s="8" t="str">
        <f>LEFT(tb_inscriptions[[#This Row],[Num empl.]],1)</f>
        <v>B</v>
      </c>
      <c r="B21" s="1" t="s">
        <v>234</v>
      </c>
      <c r="C21" t="s">
        <v>48</v>
      </c>
      <c r="D21" t="s">
        <v>49</v>
      </c>
      <c r="E21">
        <v>8</v>
      </c>
      <c r="F21" t="s">
        <v>50</v>
      </c>
      <c r="G21" t="s">
        <v>45</v>
      </c>
      <c r="H21" t="s">
        <v>4</v>
      </c>
      <c r="I21">
        <v>7</v>
      </c>
      <c r="J21">
        <v>13</v>
      </c>
      <c r="K21" t="s">
        <v>51</v>
      </c>
      <c r="L21" t="s">
        <v>202</v>
      </c>
      <c r="M21" t="s">
        <v>203</v>
      </c>
      <c r="N21" t="s">
        <v>52</v>
      </c>
      <c r="O21">
        <v>31</v>
      </c>
      <c r="P21">
        <v>372</v>
      </c>
      <c r="Q21" t="s">
        <v>53</v>
      </c>
      <c r="R21">
        <v>0</v>
      </c>
      <c r="S21">
        <v>0</v>
      </c>
      <c r="T21">
        <v>1</v>
      </c>
      <c r="U21">
        <v>372</v>
      </c>
      <c r="V21" s="7">
        <f>(tb_inscriptions[[#This Row],[Pds total]]*100000)+(tb_inscriptions[[#This Row],[nb Poissons]]*1000)+(tb_inscriptions[[#This Row],[PgP]])</f>
        <v>37201372</v>
      </c>
    </row>
    <row r="22" spans="1:22" x14ac:dyDescent="0.25">
      <c r="A22" s="8" t="str">
        <f>LEFT(tb_inscriptions[[#This Row],[Num empl.]],1)</f>
        <v>A</v>
      </c>
      <c r="B22" s="1" t="s">
        <v>228</v>
      </c>
      <c r="C22" t="s">
        <v>126</v>
      </c>
      <c r="D22" t="s">
        <v>127</v>
      </c>
      <c r="E22">
        <v>28</v>
      </c>
      <c r="F22" t="s">
        <v>128</v>
      </c>
      <c r="G22" t="s">
        <v>117</v>
      </c>
      <c r="H22" t="s">
        <v>27</v>
      </c>
      <c r="I22">
        <v>7</v>
      </c>
      <c r="J22">
        <v>14</v>
      </c>
      <c r="K22" t="s">
        <v>5</v>
      </c>
      <c r="L22" t="s">
        <v>129</v>
      </c>
      <c r="M22" t="s">
        <v>130</v>
      </c>
      <c r="N22" t="s">
        <v>8</v>
      </c>
      <c r="O22">
        <v>28</v>
      </c>
      <c r="P22">
        <v>169</v>
      </c>
      <c r="Q22" t="s">
        <v>9</v>
      </c>
      <c r="R22">
        <v>0</v>
      </c>
      <c r="S22">
        <v>0</v>
      </c>
      <c r="T22">
        <v>2</v>
      </c>
      <c r="U22">
        <v>335</v>
      </c>
      <c r="V22" s="7">
        <f>(tb_inscriptions[[#This Row],[Pds total]]*100000)+(tb_inscriptions[[#This Row],[nb Poissons]]*1000)+(tb_inscriptions[[#This Row],[PgP]])</f>
        <v>33502169</v>
      </c>
    </row>
    <row r="23" spans="1:22" x14ac:dyDescent="0.25">
      <c r="A23" s="8" t="str">
        <f>LEFT(tb_inscriptions[[#This Row],[Num empl.]],1)</f>
        <v>B</v>
      </c>
      <c r="B23" s="1" t="s">
        <v>236</v>
      </c>
      <c r="C23" t="s">
        <v>162</v>
      </c>
      <c r="D23" t="s">
        <v>163</v>
      </c>
      <c r="E23">
        <v>37</v>
      </c>
      <c r="F23" t="s">
        <v>164</v>
      </c>
      <c r="G23" t="s">
        <v>165</v>
      </c>
      <c r="H23" t="s">
        <v>4</v>
      </c>
      <c r="I23">
        <v>8</v>
      </c>
      <c r="J23">
        <v>15</v>
      </c>
      <c r="K23" t="s">
        <v>5</v>
      </c>
      <c r="L23" t="s">
        <v>166</v>
      </c>
      <c r="M23" t="s">
        <v>167</v>
      </c>
      <c r="N23" t="s">
        <v>8</v>
      </c>
      <c r="O23">
        <v>29</v>
      </c>
      <c r="P23">
        <v>170</v>
      </c>
      <c r="Q23" t="s">
        <v>9</v>
      </c>
      <c r="R23">
        <v>0</v>
      </c>
      <c r="S23">
        <v>0</v>
      </c>
      <c r="T23">
        <v>2</v>
      </c>
      <c r="U23">
        <v>336</v>
      </c>
      <c r="V23" s="7">
        <f>(tb_inscriptions[[#This Row],[Pds total]]*100000)+(tb_inscriptions[[#This Row],[nb Poissons]]*1000)+(tb_inscriptions[[#This Row],[PgP]])</f>
        <v>33602170</v>
      </c>
    </row>
    <row r="24" spans="1:22" x14ac:dyDescent="0.25">
      <c r="A24" s="8" t="str">
        <f>LEFT(tb_inscriptions[[#This Row],[Num empl.]],1)</f>
        <v>A</v>
      </c>
      <c r="B24" s="1" t="s">
        <v>222</v>
      </c>
      <c r="C24" t="s">
        <v>68</v>
      </c>
      <c r="D24" t="s">
        <v>69</v>
      </c>
      <c r="E24">
        <v>13</v>
      </c>
      <c r="F24" t="s">
        <v>56</v>
      </c>
      <c r="G24" t="s">
        <v>4</v>
      </c>
      <c r="H24" t="s">
        <v>4</v>
      </c>
      <c r="I24">
        <v>8</v>
      </c>
      <c r="J24">
        <v>16</v>
      </c>
      <c r="K24" t="s">
        <v>28</v>
      </c>
      <c r="L24" t="s">
        <v>70</v>
      </c>
      <c r="M24" t="s">
        <v>71</v>
      </c>
      <c r="N24" t="s">
        <v>8</v>
      </c>
      <c r="O24">
        <v>25</v>
      </c>
      <c r="P24">
        <v>166</v>
      </c>
      <c r="Q24" t="s">
        <v>31</v>
      </c>
      <c r="R24">
        <v>0</v>
      </c>
      <c r="S24">
        <v>0</v>
      </c>
      <c r="T24">
        <v>3</v>
      </c>
      <c r="U24">
        <v>334</v>
      </c>
      <c r="V24" s="7">
        <f>(tb_inscriptions[[#This Row],[Pds total]]*100000)+(tb_inscriptions[[#This Row],[nb Poissons]]*1000)+(tb_inscriptions[[#This Row],[PgP]])</f>
        <v>33403166</v>
      </c>
    </row>
    <row r="25" spans="1:22" x14ac:dyDescent="0.25">
      <c r="A25" s="8" t="str">
        <f>LEFT(tb_inscriptions[[#This Row],[Num empl.]],1)</f>
        <v>B</v>
      </c>
      <c r="B25" s="1" t="s">
        <v>268</v>
      </c>
      <c r="C25" t="s">
        <v>103</v>
      </c>
      <c r="D25" t="s">
        <v>104</v>
      </c>
      <c r="E25">
        <v>22</v>
      </c>
      <c r="F25" t="s">
        <v>105</v>
      </c>
      <c r="G25" t="s">
        <v>92</v>
      </c>
      <c r="H25" t="s">
        <v>27</v>
      </c>
      <c r="I25">
        <v>9</v>
      </c>
      <c r="J25">
        <v>17</v>
      </c>
      <c r="K25" t="s">
        <v>28</v>
      </c>
      <c r="L25" t="s">
        <v>106</v>
      </c>
      <c r="M25" t="s">
        <v>107</v>
      </c>
      <c r="N25" t="s">
        <v>8</v>
      </c>
      <c r="O25">
        <v>25</v>
      </c>
      <c r="P25">
        <v>166</v>
      </c>
      <c r="Q25" t="s">
        <v>31</v>
      </c>
      <c r="R25">
        <v>0</v>
      </c>
      <c r="S25">
        <v>0</v>
      </c>
      <c r="T25">
        <v>3</v>
      </c>
      <c r="U25">
        <v>335</v>
      </c>
      <c r="V25" s="7">
        <f>(tb_inscriptions[[#This Row],[Pds total]]*100000)+(tb_inscriptions[[#This Row],[nb Poissons]]*1000)+(tb_inscriptions[[#This Row],[PgP]])</f>
        <v>33503166</v>
      </c>
    </row>
    <row r="26" spans="1:22" x14ac:dyDescent="0.25">
      <c r="A26" s="8" t="str">
        <f>LEFT(tb_inscriptions[[#This Row],[Num empl.]],1)</f>
        <v>A</v>
      </c>
      <c r="B26" s="1" t="s">
        <v>258</v>
      </c>
      <c r="C26" t="s">
        <v>89</v>
      </c>
      <c r="D26" t="s">
        <v>90</v>
      </c>
      <c r="E26">
        <v>19</v>
      </c>
      <c r="F26" t="s">
        <v>91</v>
      </c>
      <c r="G26" t="s">
        <v>92</v>
      </c>
      <c r="H26" t="s">
        <v>4</v>
      </c>
      <c r="I26">
        <v>9</v>
      </c>
      <c r="J26">
        <v>18</v>
      </c>
      <c r="K26" t="s">
        <v>5</v>
      </c>
      <c r="L26" t="s">
        <v>93</v>
      </c>
      <c r="M26" t="s">
        <v>94</v>
      </c>
      <c r="N26" t="s">
        <v>8</v>
      </c>
      <c r="O26">
        <v>27</v>
      </c>
      <c r="P26">
        <v>168</v>
      </c>
      <c r="Q26" t="s">
        <v>9</v>
      </c>
      <c r="R26">
        <v>0</v>
      </c>
      <c r="S26">
        <v>0</v>
      </c>
      <c r="T26">
        <v>2</v>
      </c>
      <c r="U26">
        <v>334</v>
      </c>
      <c r="V26" s="7">
        <f>(tb_inscriptions[[#This Row],[Pds total]]*100000)+(tb_inscriptions[[#This Row],[nb Poissons]]*1000)+(tb_inscriptions[[#This Row],[PgP]])</f>
        <v>33402168</v>
      </c>
    </row>
    <row r="27" spans="1:22" x14ac:dyDescent="0.25">
      <c r="A27" s="8" t="str">
        <f>LEFT(tb_inscriptions[[#This Row],[Num empl.]],1)</f>
        <v>B</v>
      </c>
      <c r="B27" s="1" t="s">
        <v>235</v>
      </c>
      <c r="C27" t="s">
        <v>39</v>
      </c>
      <c r="D27" t="s">
        <v>40</v>
      </c>
      <c r="E27">
        <v>6</v>
      </c>
      <c r="F27" t="s">
        <v>41</v>
      </c>
      <c r="G27" t="s">
        <v>3</v>
      </c>
      <c r="H27" t="s">
        <v>27</v>
      </c>
      <c r="I27">
        <v>10</v>
      </c>
      <c r="J27">
        <v>19</v>
      </c>
      <c r="K27" t="s">
        <v>35</v>
      </c>
      <c r="L27" t="s">
        <v>36</v>
      </c>
      <c r="M27" t="s">
        <v>37</v>
      </c>
      <c r="N27" t="s">
        <v>14</v>
      </c>
      <c r="O27">
        <v>24</v>
      </c>
      <c r="P27">
        <v>332</v>
      </c>
      <c r="Q27" t="s">
        <v>38</v>
      </c>
      <c r="R27">
        <v>1</v>
      </c>
      <c r="S27">
        <v>0</v>
      </c>
      <c r="T27">
        <v>2</v>
      </c>
      <c r="U27">
        <v>333</v>
      </c>
      <c r="V27" s="7">
        <f>(tb_inscriptions[[#This Row],[Pds total]]*100000)+(tb_inscriptions[[#This Row],[nb Poissons]]*1000)+(tb_inscriptions[[#This Row],[PgP]])</f>
        <v>33302332</v>
      </c>
    </row>
    <row r="28" spans="1:22" x14ac:dyDescent="0.25">
      <c r="A28" s="8" t="str">
        <f>LEFT(tb_inscriptions[[#This Row],[Num empl.]],1)</f>
        <v>A</v>
      </c>
      <c r="B28" s="1" t="s">
        <v>219</v>
      </c>
      <c r="C28" t="s">
        <v>24</v>
      </c>
      <c r="D28" t="s">
        <v>25</v>
      </c>
      <c r="E28">
        <v>4</v>
      </c>
      <c r="F28" t="s">
        <v>26</v>
      </c>
      <c r="G28" t="s">
        <v>3</v>
      </c>
      <c r="H28" t="s">
        <v>27</v>
      </c>
      <c r="I28">
        <v>10</v>
      </c>
      <c r="J28">
        <v>20</v>
      </c>
      <c r="K28" t="s">
        <v>28</v>
      </c>
      <c r="L28" t="s">
        <v>29</v>
      </c>
      <c r="M28" t="s">
        <v>30</v>
      </c>
      <c r="N28" t="s">
        <v>8</v>
      </c>
      <c r="O28">
        <v>25</v>
      </c>
      <c r="P28">
        <v>166</v>
      </c>
      <c r="Q28" t="s">
        <v>31</v>
      </c>
      <c r="R28">
        <v>1</v>
      </c>
      <c r="S28">
        <v>0</v>
      </c>
      <c r="T28">
        <v>3</v>
      </c>
      <c r="U28">
        <v>333</v>
      </c>
      <c r="V28" s="7">
        <f>(tb_inscriptions[[#This Row],[Pds total]]*100000)+(tb_inscriptions[[#This Row],[nb Poissons]]*1000)+(tb_inscriptions[[#This Row],[PgP]])</f>
        <v>33303166</v>
      </c>
    </row>
    <row r="29" spans="1:22" x14ac:dyDescent="0.25">
      <c r="A29" s="8" t="str">
        <f>LEFT(tb_inscriptions[[#This Row],[Num empl.]],1)</f>
        <v>A</v>
      </c>
      <c r="B29" s="1" t="s">
        <v>227</v>
      </c>
      <c r="C29" t="s">
        <v>72</v>
      </c>
      <c r="D29" t="s">
        <v>73</v>
      </c>
      <c r="E29">
        <v>14</v>
      </c>
      <c r="F29" t="s">
        <v>74</v>
      </c>
      <c r="G29" t="s">
        <v>4</v>
      </c>
      <c r="H29" t="s">
        <v>4</v>
      </c>
      <c r="I29">
        <v>11</v>
      </c>
      <c r="J29">
        <v>21</v>
      </c>
      <c r="K29" t="s">
        <v>35</v>
      </c>
      <c r="L29" t="s">
        <v>36</v>
      </c>
      <c r="M29" t="s">
        <v>37</v>
      </c>
      <c r="N29" t="s">
        <v>14</v>
      </c>
      <c r="O29">
        <v>24</v>
      </c>
      <c r="P29">
        <v>332</v>
      </c>
      <c r="Q29" t="s">
        <v>38</v>
      </c>
      <c r="R29">
        <v>1</v>
      </c>
      <c r="S29">
        <v>0</v>
      </c>
      <c r="T29">
        <v>2</v>
      </c>
      <c r="U29">
        <v>333</v>
      </c>
      <c r="V29" s="7">
        <f>(tb_inscriptions[[#This Row],[Pds total]]*100000)+(tb_inscriptions[[#This Row],[nb Poissons]]*1000)+(tb_inscriptions[[#This Row],[PgP]])</f>
        <v>33302332</v>
      </c>
    </row>
    <row r="30" spans="1:22" x14ac:dyDescent="0.25">
      <c r="A30" s="8" t="str">
        <f>LEFT(tb_inscriptions[[#This Row],[Num empl.]],1)</f>
        <v>B</v>
      </c>
      <c r="B30" s="1" t="s">
        <v>232</v>
      </c>
      <c r="C30" t="s">
        <v>145</v>
      </c>
      <c r="D30" t="s">
        <v>146</v>
      </c>
      <c r="E30">
        <v>32</v>
      </c>
      <c r="F30" t="s">
        <v>147</v>
      </c>
      <c r="G30" t="s">
        <v>142</v>
      </c>
      <c r="H30" t="s">
        <v>4</v>
      </c>
      <c r="I30">
        <v>11</v>
      </c>
      <c r="J30">
        <v>21</v>
      </c>
      <c r="K30" t="s">
        <v>35</v>
      </c>
      <c r="L30" t="s">
        <v>36</v>
      </c>
      <c r="M30" t="s">
        <v>37</v>
      </c>
      <c r="N30" t="s">
        <v>14</v>
      </c>
      <c r="O30">
        <v>24</v>
      </c>
      <c r="P30">
        <v>332</v>
      </c>
      <c r="Q30" t="s">
        <v>38</v>
      </c>
      <c r="R30">
        <v>1</v>
      </c>
      <c r="S30">
        <v>0</v>
      </c>
      <c r="T30">
        <v>2</v>
      </c>
      <c r="U30">
        <v>333</v>
      </c>
      <c r="V30" s="7">
        <f>(tb_inscriptions[[#This Row],[Pds total]]*100000)+(tb_inscriptions[[#This Row],[nb Poissons]]*1000)+(tb_inscriptions[[#This Row],[PgP]])</f>
        <v>33302332</v>
      </c>
    </row>
    <row r="31" spans="1:22" x14ac:dyDescent="0.25">
      <c r="A31" s="8" t="str">
        <f>LEFT(tb_inscriptions[[#This Row],[Num empl.]],1)</f>
        <v>A</v>
      </c>
      <c r="B31" s="1" t="s">
        <v>229</v>
      </c>
      <c r="C31" t="s">
        <v>75</v>
      </c>
      <c r="D31" t="s">
        <v>76</v>
      </c>
      <c r="E31">
        <v>15</v>
      </c>
      <c r="F31" t="s">
        <v>77</v>
      </c>
      <c r="G31" t="s">
        <v>4</v>
      </c>
      <c r="H31" t="s">
        <v>4</v>
      </c>
      <c r="I31">
        <v>12</v>
      </c>
      <c r="J31">
        <v>23</v>
      </c>
      <c r="K31" t="s">
        <v>35</v>
      </c>
      <c r="L31" t="s">
        <v>36</v>
      </c>
      <c r="M31" t="s">
        <v>37</v>
      </c>
      <c r="N31" t="s">
        <v>14</v>
      </c>
      <c r="O31">
        <v>24</v>
      </c>
      <c r="P31">
        <v>332</v>
      </c>
      <c r="Q31" t="s">
        <v>38</v>
      </c>
      <c r="R31">
        <v>1</v>
      </c>
      <c r="S31">
        <v>0</v>
      </c>
      <c r="T31">
        <v>2</v>
      </c>
      <c r="U31">
        <v>333</v>
      </c>
      <c r="V31" s="7">
        <f>(tb_inscriptions[[#This Row],[Pds total]]*100000)+(tb_inscriptions[[#This Row],[nb Poissons]]*1000)+(tb_inscriptions[[#This Row],[PgP]])</f>
        <v>33302332</v>
      </c>
    </row>
    <row r="32" spans="1:22" x14ac:dyDescent="0.25">
      <c r="A32" s="8" t="str">
        <f>LEFT(tb_inscriptions[[#This Row],[Num empl.]],1)</f>
        <v>B</v>
      </c>
      <c r="B32" s="1" t="s">
        <v>237</v>
      </c>
      <c r="C32" t="s">
        <v>108</v>
      </c>
      <c r="D32" t="s">
        <v>109</v>
      </c>
      <c r="E32">
        <v>23</v>
      </c>
      <c r="F32" t="s">
        <v>110</v>
      </c>
      <c r="G32" t="s">
        <v>92</v>
      </c>
      <c r="H32" t="s">
        <v>27</v>
      </c>
      <c r="I32">
        <v>12</v>
      </c>
      <c r="J32">
        <v>23</v>
      </c>
      <c r="K32" t="s">
        <v>35</v>
      </c>
      <c r="L32" t="s">
        <v>36</v>
      </c>
      <c r="M32" t="s">
        <v>37</v>
      </c>
      <c r="N32" t="s">
        <v>14</v>
      </c>
      <c r="O32">
        <v>24</v>
      </c>
      <c r="P32">
        <v>332</v>
      </c>
      <c r="Q32" t="s">
        <v>38</v>
      </c>
      <c r="R32">
        <v>1</v>
      </c>
      <c r="S32">
        <v>0</v>
      </c>
      <c r="T32">
        <v>2</v>
      </c>
      <c r="U32">
        <v>333</v>
      </c>
      <c r="V32" s="7">
        <f>(tb_inscriptions[[#This Row],[Pds total]]*100000)+(tb_inscriptions[[#This Row],[nb Poissons]]*1000)+(tb_inscriptions[[#This Row],[PgP]])</f>
        <v>33302332</v>
      </c>
    </row>
    <row r="33" spans="1:22" x14ac:dyDescent="0.25">
      <c r="A33" s="8" t="str">
        <f>LEFT(tb_inscriptions[[#This Row],[Num empl.]],1)</f>
        <v>A</v>
      </c>
      <c r="B33" s="1" t="s">
        <v>261</v>
      </c>
      <c r="C33" t="s">
        <v>32</v>
      </c>
      <c r="D33" t="s">
        <v>33</v>
      </c>
      <c r="E33">
        <v>5</v>
      </c>
      <c r="F33" t="s">
        <v>34</v>
      </c>
      <c r="G33" t="s">
        <v>3</v>
      </c>
      <c r="H33" t="s">
        <v>27</v>
      </c>
      <c r="I33">
        <v>13</v>
      </c>
      <c r="J33">
        <v>25</v>
      </c>
      <c r="K33" t="s">
        <v>35</v>
      </c>
      <c r="L33" t="s">
        <v>36</v>
      </c>
      <c r="M33" t="s">
        <v>37</v>
      </c>
      <c r="N33" t="s">
        <v>14</v>
      </c>
      <c r="O33">
        <v>24</v>
      </c>
      <c r="P33">
        <v>332</v>
      </c>
      <c r="Q33" t="s">
        <v>38</v>
      </c>
      <c r="R33">
        <v>1</v>
      </c>
      <c r="S33">
        <v>0</v>
      </c>
      <c r="T33">
        <v>2</v>
      </c>
      <c r="U33">
        <v>333</v>
      </c>
      <c r="V33" s="7">
        <f>(tb_inscriptions[[#This Row],[Pds total]]*100000)+(tb_inscriptions[[#This Row],[nb Poissons]]*1000)+(tb_inscriptions[[#This Row],[PgP]])</f>
        <v>33302332</v>
      </c>
    </row>
    <row r="34" spans="1:22" x14ac:dyDescent="0.25">
      <c r="A34" s="8" t="str">
        <f>LEFT(tb_inscriptions[[#This Row],[Num empl.]],1)</f>
        <v>B</v>
      </c>
      <c r="B34" s="1" t="s">
        <v>238</v>
      </c>
      <c r="C34" t="s">
        <v>111</v>
      </c>
      <c r="D34" t="s">
        <v>112</v>
      </c>
      <c r="E34">
        <v>24</v>
      </c>
      <c r="F34" t="s">
        <v>113</v>
      </c>
      <c r="G34" t="s">
        <v>92</v>
      </c>
      <c r="H34" t="s">
        <v>27</v>
      </c>
      <c r="I34">
        <v>13</v>
      </c>
      <c r="J34">
        <v>25</v>
      </c>
      <c r="K34" t="s">
        <v>35</v>
      </c>
      <c r="L34" t="s">
        <v>36</v>
      </c>
      <c r="M34" t="s">
        <v>37</v>
      </c>
      <c r="N34" t="s">
        <v>14</v>
      </c>
      <c r="O34">
        <v>24</v>
      </c>
      <c r="P34">
        <v>332</v>
      </c>
      <c r="Q34" t="s">
        <v>38</v>
      </c>
      <c r="R34">
        <v>1</v>
      </c>
      <c r="S34">
        <v>0</v>
      </c>
      <c r="T34">
        <v>2</v>
      </c>
      <c r="U34">
        <v>333</v>
      </c>
      <c r="V34" s="7">
        <f>(tb_inscriptions[[#This Row],[Pds total]]*100000)+(tb_inscriptions[[#This Row],[nb Poissons]]*1000)+(tb_inscriptions[[#This Row],[PgP]])</f>
        <v>33302332</v>
      </c>
    </row>
    <row r="35" spans="1:22" x14ac:dyDescent="0.25">
      <c r="A35" s="8" t="str">
        <f>LEFT(tb_inscriptions[[#This Row],[Num empl.]],1)</f>
        <v>A</v>
      </c>
      <c r="B35" s="1" t="s">
        <v>225</v>
      </c>
      <c r="C35" t="s">
        <v>148</v>
      </c>
      <c r="D35" t="s">
        <v>149</v>
      </c>
      <c r="E35">
        <v>33</v>
      </c>
      <c r="F35" t="s">
        <v>150</v>
      </c>
      <c r="G35" t="s">
        <v>142</v>
      </c>
      <c r="H35" t="s">
        <v>4</v>
      </c>
      <c r="I35">
        <v>14</v>
      </c>
      <c r="J35">
        <v>27</v>
      </c>
      <c r="K35" t="s">
        <v>35</v>
      </c>
      <c r="L35" t="s">
        <v>36</v>
      </c>
      <c r="M35" t="s">
        <v>37</v>
      </c>
      <c r="N35" t="s">
        <v>14</v>
      </c>
      <c r="O35">
        <v>24</v>
      </c>
      <c r="P35">
        <v>332</v>
      </c>
      <c r="Q35" t="s">
        <v>38</v>
      </c>
      <c r="R35">
        <v>1</v>
      </c>
      <c r="S35">
        <v>0</v>
      </c>
      <c r="T35">
        <v>2</v>
      </c>
      <c r="U35">
        <v>333</v>
      </c>
      <c r="V35" s="7">
        <f>(tb_inscriptions[[#This Row],[Pds total]]*100000)+(tb_inscriptions[[#This Row],[nb Poissons]]*1000)+(tb_inscriptions[[#This Row],[PgP]])</f>
        <v>33302332</v>
      </c>
    </row>
    <row r="36" spans="1:22" x14ac:dyDescent="0.25">
      <c r="A36" s="8" t="str">
        <f>LEFT(tb_inscriptions[[#This Row],[Num empl.]],1)</f>
        <v>B</v>
      </c>
      <c r="B36" s="1" t="s">
        <v>242</v>
      </c>
      <c r="C36" t="s">
        <v>62</v>
      </c>
      <c r="D36" t="s">
        <v>63</v>
      </c>
      <c r="E36">
        <v>11</v>
      </c>
      <c r="F36" t="s">
        <v>2</v>
      </c>
      <c r="G36" t="s">
        <v>45</v>
      </c>
      <c r="H36" t="s">
        <v>27</v>
      </c>
      <c r="I36">
        <v>14</v>
      </c>
      <c r="J36">
        <v>28</v>
      </c>
      <c r="K36" t="s">
        <v>13</v>
      </c>
      <c r="L36" t="s">
        <v>200</v>
      </c>
      <c r="M36" t="s">
        <v>201</v>
      </c>
      <c r="N36" t="s">
        <v>14</v>
      </c>
      <c r="O36">
        <v>24</v>
      </c>
      <c r="P36">
        <v>332</v>
      </c>
      <c r="Q36" t="s">
        <v>15</v>
      </c>
      <c r="R36">
        <v>0</v>
      </c>
      <c r="S36">
        <v>0</v>
      </c>
      <c r="T36">
        <v>1</v>
      </c>
      <c r="U36">
        <v>332</v>
      </c>
      <c r="V36" s="7">
        <f>(tb_inscriptions[[#This Row],[Pds total]]*100000)+(tb_inscriptions[[#This Row],[nb Poissons]]*1000)+(tb_inscriptions[[#This Row],[PgP]])</f>
        <v>33201332</v>
      </c>
    </row>
    <row r="37" spans="1:22" x14ac:dyDescent="0.25">
      <c r="A37" s="8" t="str">
        <f>LEFT(tb_inscriptions[[#This Row],[Num empl.]],1)</f>
        <v>B</v>
      </c>
      <c r="B37" s="1" t="s">
        <v>259</v>
      </c>
      <c r="C37" t="s">
        <v>10</v>
      </c>
      <c r="D37" t="s">
        <v>11</v>
      </c>
      <c r="E37">
        <v>2</v>
      </c>
      <c r="F37" t="s">
        <v>12</v>
      </c>
      <c r="G37" t="s">
        <v>3</v>
      </c>
      <c r="H37" t="s">
        <v>4</v>
      </c>
      <c r="I37">
        <v>15</v>
      </c>
      <c r="J37">
        <v>29</v>
      </c>
      <c r="K37" t="s">
        <v>13</v>
      </c>
      <c r="L37" t="s">
        <v>200</v>
      </c>
      <c r="M37" t="s">
        <v>201</v>
      </c>
      <c r="N37" t="s">
        <v>14</v>
      </c>
      <c r="O37">
        <v>24</v>
      </c>
      <c r="P37">
        <v>332</v>
      </c>
      <c r="Q37" t="s">
        <v>15</v>
      </c>
      <c r="R37">
        <v>0</v>
      </c>
      <c r="S37">
        <v>0</v>
      </c>
      <c r="T37">
        <v>1</v>
      </c>
      <c r="U37">
        <v>332</v>
      </c>
      <c r="V37" s="7">
        <f>(tb_inscriptions[[#This Row],[Pds total]]*100000)+(tb_inscriptions[[#This Row],[nb Poissons]]*1000)+(tb_inscriptions[[#This Row],[PgP]])</f>
        <v>33201332</v>
      </c>
    </row>
    <row r="38" spans="1:22" x14ac:dyDescent="0.25">
      <c r="A38" s="8" t="str">
        <f>LEFT(tb_inscriptions[[#This Row],[Num empl.]],1)</f>
        <v>A</v>
      </c>
      <c r="B38" s="1" t="s">
        <v>255</v>
      </c>
      <c r="C38" t="s">
        <v>0</v>
      </c>
      <c r="D38" t="s">
        <v>1</v>
      </c>
      <c r="E38">
        <v>1</v>
      </c>
      <c r="F38" t="s">
        <v>2</v>
      </c>
      <c r="G38" t="s">
        <v>3</v>
      </c>
      <c r="H38" t="s">
        <v>4</v>
      </c>
      <c r="I38">
        <v>15</v>
      </c>
      <c r="J38">
        <v>30</v>
      </c>
      <c r="K38" t="s">
        <v>5</v>
      </c>
      <c r="L38" t="s">
        <v>6</v>
      </c>
      <c r="M38" t="s">
        <v>7</v>
      </c>
      <c r="N38" t="s">
        <v>8</v>
      </c>
      <c r="O38">
        <v>25</v>
      </c>
      <c r="P38">
        <v>166</v>
      </c>
      <c r="Q38" t="s">
        <v>9</v>
      </c>
      <c r="R38">
        <v>0</v>
      </c>
      <c r="S38">
        <v>0</v>
      </c>
      <c r="T38">
        <v>2</v>
      </c>
      <c r="U38">
        <v>332</v>
      </c>
      <c r="V38" s="7">
        <f>(tb_inscriptions[[#This Row],[Pds total]]*100000)+(tb_inscriptions[[#This Row],[nb Poissons]]*1000)+(tb_inscriptions[[#This Row],[PgP]])</f>
        <v>33202166</v>
      </c>
    </row>
    <row r="39" spans="1:22" x14ac:dyDescent="0.25">
      <c r="A39" s="8" t="str">
        <f>LEFT(tb_inscriptions[[#This Row],[Num empl.]],1)</f>
        <v>B</v>
      </c>
      <c r="B39" s="1" t="s">
        <v>260</v>
      </c>
      <c r="C39" t="s">
        <v>95</v>
      </c>
      <c r="D39" t="s">
        <v>96</v>
      </c>
      <c r="E39">
        <v>20</v>
      </c>
      <c r="F39" t="s">
        <v>97</v>
      </c>
      <c r="G39" t="s">
        <v>92</v>
      </c>
      <c r="H39" t="s">
        <v>4</v>
      </c>
      <c r="I39">
        <v>16</v>
      </c>
      <c r="J39">
        <v>31</v>
      </c>
      <c r="K39" t="s">
        <v>13</v>
      </c>
      <c r="L39" t="s">
        <v>200</v>
      </c>
      <c r="M39" t="s">
        <v>201</v>
      </c>
      <c r="N39" t="s">
        <v>14</v>
      </c>
      <c r="O39">
        <v>24</v>
      </c>
      <c r="P39">
        <v>332</v>
      </c>
      <c r="Q39" t="s">
        <v>15</v>
      </c>
      <c r="R39">
        <v>0</v>
      </c>
      <c r="S39">
        <v>0</v>
      </c>
      <c r="T39">
        <v>1</v>
      </c>
      <c r="U39">
        <v>332</v>
      </c>
      <c r="V39" s="7">
        <f>(tb_inscriptions[[#This Row],[Pds total]]*100000)+(tb_inscriptions[[#This Row],[nb Poissons]]*1000)+(tb_inscriptions[[#This Row],[PgP]])</f>
        <v>33201332</v>
      </c>
    </row>
    <row r="40" spans="1:22" x14ac:dyDescent="0.25">
      <c r="A40" s="8" t="str">
        <f>LEFT(tb_inscriptions[[#This Row],[Num empl.]],1)</f>
        <v>A</v>
      </c>
      <c r="B40" s="1" t="s">
        <v>224</v>
      </c>
      <c r="C40" t="s">
        <v>60</v>
      </c>
      <c r="D40" t="s">
        <v>61</v>
      </c>
      <c r="E40">
        <v>10</v>
      </c>
      <c r="F40" t="s">
        <v>2</v>
      </c>
      <c r="G40" t="s">
        <v>45</v>
      </c>
      <c r="H40" t="s">
        <v>27</v>
      </c>
      <c r="I40">
        <v>16</v>
      </c>
      <c r="J40">
        <v>32</v>
      </c>
      <c r="K40" t="s">
        <v>5</v>
      </c>
      <c r="L40" t="s">
        <v>6</v>
      </c>
      <c r="M40" t="s">
        <v>7</v>
      </c>
      <c r="N40" t="s">
        <v>8</v>
      </c>
      <c r="O40">
        <v>25</v>
      </c>
      <c r="P40">
        <v>166</v>
      </c>
      <c r="Q40" t="s">
        <v>9</v>
      </c>
      <c r="R40">
        <v>0</v>
      </c>
      <c r="S40">
        <v>0</v>
      </c>
      <c r="T40">
        <v>2</v>
      </c>
      <c r="U40">
        <v>332</v>
      </c>
      <c r="V40" s="7">
        <f>(tb_inscriptions[[#This Row],[Pds total]]*100000)+(tb_inscriptions[[#This Row],[nb Poissons]]*1000)+(tb_inscriptions[[#This Row],[PgP]])</f>
        <v>33202166</v>
      </c>
    </row>
    <row r="41" spans="1:22" x14ac:dyDescent="0.25">
      <c r="A41" s="8" t="str">
        <f>LEFT(tb_inscriptions[[#This Row],[Num empl.]],1)</f>
        <v>A</v>
      </c>
      <c r="B41" s="1" t="s">
        <v>223</v>
      </c>
      <c r="C41" t="s">
        <v>168</v>
      </c>
      <c r="D41" t="s">
        <v>169</v>
      </c>
      <c r="E41">
        <v>38</v>
      </c>
      <c r="F41" t="s">
        <v>170</v>
      </c>
      <c r="G41" t="s">
        <v>165</v>
      </c>
      <c r="H41" t="s">
        <v>4</v>
      </c>
      <c r="I41">
        <v>17</v>
      </c>
      <c r="J41">
        <v>33</v>
      </c>
      <c r="K41" t="s">
        <v>13</v>
      </c>
      <c r="L41" t="s">
        <v>200</v>
      </c>
      <c r="M41" t="s">
        <v>201</v>
      </c>
      <c r="N41" t="s">
        <v>14</v>
      </c>
      <c r="O41">
        <v>24</v>
      </c>
      <c r="P41">
        <v>332</v>
      </c>
      <c r="Q41" t="s">
        <v>15</v>
      </c>
      <c r="R41">
        <v>0</v>
      </c>
      <c r="S41">
        <v>0</v>
      </c>
      <c r="T41">
        <v>1</v>
      </c>
      <c r="U41">
        <v>332</v>
      </c>
      <c r="V41" s="7">
        <f>(tb_inscriptions[[#This Row],[Pds total]]*100000)+(tb_inscriptions[[#This Row],[nb Poissons]]*1000)+(tb_inscriptions[[#This Row],[PgP]])</f>
        <v>33201332</v>
      </c>
    </row>
    <row r="42" spans="1:22" x14ac:dyDescent="0.25">
      <c r="A42" s="8" t="str">
        <f>LEFT(tb_inscriptions[[#This Row],[Num empl.]],1)</f>
        <v>B</v>
      </c>
      <c r="B42" s="1" t="s">
        <v>270</v>
      </c>
      <c r="C42" t="s">
        <v>131</v>
      </c>
      <c r="D42" t="s">
        <v>132</v>
      </c>
      <c r="E42">
        <v>29</v>
      </c>
      <c r="F42" t="s">
        <v>133</v>
      </c>
      <c r="G42" t="s">
        <v>117</v>
      </c>
      <c r="H42" t="s">
        <v>27</v>
      </c>
      <c r="I42">
        <v>17</v>
      </c>
      <c r="J42">
        <v>33</v>
      </c>
      <c r="K42" t="s">
        <v>13</v>
      </c>
      <c r="L42" t="s">
        <v>200</v>
      </c>
      <c r="M42" t="s">
        <v>201</v>
      </c>
      <c r="N42" t="s">
        <v>14</v>
      </c>
      <c r="O42">
        <v>24</v>
      </c>
      <c r="P42">
        <v>332</v>
      </c>
      <c r="Q42" t="s">
        <v>15</v>
      </c>
      <c r="R42">
        <v>0</v>
      </c>
      <c r="S42">
        <v>0</v>
      </c>
      <c r="T42">
        <v>1</v>
      </c>
      <c r="U42">
        <v>332</v>
      </c>
      <c r="V42" s="7">
        <f>(tb_inscriptions[[#This Row],[Pds total]]*100000)+(tb_inscriptions[[#This Row],[nb Poissons]]*1000)+(tb_inscriptions[[#This Row],[PgP]])</f>
        <v>33201332</v>
      </c>
    </row>
    <row r="43" spans="1:22" x14ac:dyDescent="0.25">
      <c r="A43" s="8" t="str">
        <f>LEFT(tb_inscriptions[[#This Row],[Num empl.]],1)</f>
        <v>B</v>
      </c>
      <c r="B43" s="1" t="s">
        <v>239</v>
      </c>
      <c r="C43" t="s">
        <v>176</v>
      </c>
      <c r="D43" t="s">
        <v>177</v>
      </c>
      <c r="E43">
        <v>40</v>
      </c>
      <c r="F43" t="s">
        <v>178</v>
      </c>
      <c r="G43" t="s">
        <v>165</v>
      </c>
      <c r="H43" t="s">
        <v>27</v>
      </c>
      <c r="I43">
        <v>18</v>
      </c>
      <c r="J43">
        <v>35</v>
      </c>
      <c r="K43" t="s">
        <v>179</v>
      </c>
      <c r="L43" t="s">
        <v>204</v>
      </c>
      <c r="M43" t="s">
        <v>218</v>
      </c>
      <c r="N43" t="s">
        <v>180</v>
      </c>
      <c r="O43">
        <v>25</v>
      </c>
      <c r="P43">
        <v>281</v>
      </c>
      <c r="Q43" t="s">
        <v>181</v>
      </c>
      <c r="R43">
        <v>0</v>
      </c>
      <c r="S43">
        <v>0</v>
      </c>
      <c r="T43">
        <v>1</v>
      </c>
      <c r="U43">
        <v>281</v>
      </c>
      <c r="V43" s="7">
        <f>(tb_inscriptions[[#This Row],[Pds total]]*100000)+(tb_inscriptions[[#This Row],[nb Poissons]]*1000)+(tb_inscriptions[[#This Row],[PgP]])</f>
        <v>28101281</v>
      </c>
    </row>
    <row r="44" spans="1:22" x14ac:dyDescent="0.25">
      <c r="A44" s="8" t="str">
        <f>LEFT(tb_inscriptions[[#This Row],[Num empl.]],1)</f>
        <v>A</v>
      </c>
      <c r="B44" s="1" t="s">
        <v>221</v>
      </c>
      <c r="C44" t="s">
        <v>120</v>
      </c>
      <c r="D44" t="s">
        <v>121</v>
      </c>
      <c r="E44">
        <v>26</v>
      </c>
      <c r="F44" t="s">
        <v>122</v>
      </c>
      <c r="G44" t="s">
        <v>117</v>
      </c>
      <c r="H44" t="s">
        <v>4</v>
      </c>
      <c r="I44">
        <v>18</v>
      </c>
      <c r="J44">
        <v>36</v>
      </c>
      <c r="K44" t="s">
        <v>51</v>
      </c>
      <c r="L44" t="s">
        <v>210</v>
      </c>
      <c r="M44" t="s">
        <v>211</v>
      </c>
      <c r="N44" t="s">
        <v>52</v>
      </c>
      <c r="O44">
        <v>7</v>
      </c>
      <c r="P44">
        <v>132</v>
      </c>
      <c r="Q44" t="s">
        <v>53</v>
      </c>
      <c r="R44">
        <v>0</v>
      </c>
      <c r="S44">
        <v>0</v>
      </c>
      <c r="T44">
        <v>1</v>
      </c>
      <c r="U44">
        <v>132</v>
      </c>
      <c r="V44" s="7">
        <f>(tb_inscriptions[[#This Row],[Pds total]]*100000)+(tb_inscriptions[[#This Row],[nb Poissons]]*1000)+(tb_inscriptions[[#This Row],[PgP]])</f>
        <v>13201132</v>
      </c>
    </row>
    <row r="45" spans="1:22" x14ac:dyDescent="0.25">
      <c r="A45" s="8" t="str">
        <f>LEFT(tb_inscriptions[[#This Row],[Num empl.]],1)</f>
        <v>B</v>
      </c>
      <c r="B45" s="1" t="s">
        <v>269</v>
      </c>
      <c r="C45" t="s">
        <v>123</v>
      </c>
      <c r="D45" t="s">
        <v>124</v>
      </c>
      <c r="E45">
        <v>27</v>
      </c>
      <c r="F45" t="s">
        <v>125</v>
      </c>
      <c r="G45" t="s">
        <v>117</v>
      </c>
      <c r="H45" t="s">
        <v>4</v>
      </c>
      <c r="I45">
        <v>19</v>
      </c>
      <c r="J45">
        <v>37</v>
      </c>
      <c r="K45" t="s">
        <v>57</v>
      </c>
      <c r="L45" t="s">
        <v>212</v>
      </c>
      <c r="M45" t="s">
        <v>213</v>
      </c>
      <c r="N45" t="s">
        <v>58</v>
      </c>
      <c r="O45">
        <v>1</v>
      </c>
      <c r="P45">
        <v>258</v>
      </c>
      <c r="Q45" t="s">
        <v>59</v>
      </c>
      <c r="R45">
        <v>0</v>
      </c>
      <c r="S45">
        <v>0</v>
      </c>
      <c r="T45">
        <v>1</v>
      </c>
      <c r="U45">
        <v>258</v>
      </c>
      <c r="V45" s="7">
        <f>(tb_inscriptions[[#This Row],[Pds total]]*100000)+(tb_inscriptions[[#This Row],[nb Poissons]]*1000)+(tb_inscriptions[[#This Row],[PgP]])</f>
        <v>25801258</v>
      </c>
    </row>
    <row r="46" spans="1:22" x14ac:dyDescent="0.25">
      <c r="A46" s="8" t="str">
        <f>LEFT(tb_inscriptions[[#This Row],[Num empl.]],1)</f>
        <v>A</v>
      </c>
      <c r="B46" s="1" t="s">
        <v>256</v>
      </c>
      <c r="C46" t="s">
        <v>83</v>
      </c>
      <c r="D46" t="s">
        <v>84</v>
      </c>
      <c r="E46">
        <v>17</v>
      </c>
      <c r="F46" t="s">
        <v>85</v>
      </c>
      <c r="G46" t="s">
        <v>4</v>
      </c>
      <c r="H46" t="s">
        <v>27</v>
      </c>
      <c r="I46">
        <v>19</v>
      </c>
      <c r="J46">
        <v>38</v>
      </c>
      <c r="K46" t="s">
        <v>51</v>
      </c>
      <c r="L46" t="s">
        <v>206</v>
      </c>
      <c r="M46" t="s">
        <v>207</v>
      </c>
      <c r="N46" t="s">
        <v>52</v>
      </c>
      <c r="O46">
        <v>19</v>
      </c>
      <c r="P46">
        <v>120</v>
      </c>
      <c r="Q46" t="s">
        <v>53</v>
      </c>
      <c r="R46">
        <v>0</v>
      </c>
      <c r="S46">
        <v>0</v>
      </c>
      <c r="T46">
        <v>1</v>
      </c>
      <c r="U46">
        <v>120</v>
      </c>
      <c r="V46" s="7">
        <f>(tb_inscriptions[[#This Row],[Pds total]]*100000)+(tb_inscriptions[[#This Row],[nb Poissons]]*1000)+(tb_inscriptions[[#This Row],[PgP]])</f>
        <v>12001120</v>
      </c>
    </row>
    <row r="47" spans="1:22" x14ac:dyDescent="0.25">
      <c r="A47" s="8" t="str">
        <f>LEFT(tb_inscriptions[[#This Row],[Num empl.]],1)</f>
        <v>B</v>
      </c>
      <c r="B47" s="1" t="s">
        <v>262</v>
      </c>
      <c r="C47" t="s">
        <v>54</v>
      </c>
      <c r="D47" t="s">
        <v>55</v>
      </c>
      <c r="E47">
        <v>9</v>
      </c>
      <c r="F47" t="s">
        <v>56</v>
      </c>
      <c r="G47" t="s">
        <v>45</v>
      </c>
      <c r="H47" t="s">
        <v>4</v>
      </c>
      <c r="I47">
        <v>20</v>
      </c>
      <c r="J47">
        <v>39</v>
      </c>
      <c r="K47" t="s">
        <v>57</v>
      </c>
      <c r="L47" t="s">
        <v>204</v>
      </c>
      <c r="M47" t="s">
        <v>205</v>
      </c>
      <c r="N47" t="s">
        <v>58</v>
      </c>
      <c r="O47">
        <v>25</v>
      </c>
      <c r="P47">
        <v>246</v>
      </c>
      <c r="Q47" t="s">
        <v>59</v>
      </c>
      <c r="R47">
        <v>0</v>
      </c>
      <c r="S47">
        <v>0</v>
      </c>
      <c r="T47">
        <v>1</v>
      </c>
      <c r="U47">
        <v>246</v>
      </c>
      <c r="V47" s="7">
        <f>(tb_inscriptions[[#This Row],[Pds total]]*100000)+(tb_inscriptions[[#This Row],[nb Poissons]]*1000)+(tb_inscriptions[[#This Row],[PgP]])</f>
        <v>24601246</v>
      </c>
    </row>
    <row r="48" spans="1:22" x14ac:dyDescent="0.25">
      <c r="A48" s="8" t="str">
        <f>LEFT(tb_inscriptions[[#This Row],[Num empl.]],1)</f>
        <v>A</v>
      </c>
      <c r="B48" s="1" t="s">
        <v>257</v>
      </c>
      <c r="C48" t="s">
        <v>86</v>
      </c>
      <c r="D48" t="s">
        <v>87</v>
      </c>
      <c r="E48">
        <v>18</v>
      </c>
      <c r="F48" t="s">
        <v>88</v>
      </c>
      <c r="G48" t="s">
        <v>4</v>
      </c>
      <c r="H48" t="s">
        <v>27</v>
      </c>
      <c r="I48">
        <v>20</v>
      </c>
      <c r="J48">
        <v>40</v>
      </c>
      <c r="K48" t="s">
        <v>57</v>
      </c>
      <c r="L48" t="s">
        <v>208</v>
      </c>
      <c r="M48" t="s">
        <v>209</v>
      </c>
      <c r="N48" t="s">
        <v>58</v>
      </c>
      <c r="O48">
        <v>13</v>
      </c>
      <c r="P48">
        <v>6</v>
      </c>
      <c r="Q48" t="s">
        <v>59</v>
      </c>
      <c r="R48">
        <v>0</v>
      </c>
      <c r="S48">
        <v>0</v>
      </c>
      <c r="T48">
        <v>1</v>
      </c>
      <c r="U48">
        <v>6</v>
      </c>
      <c r="V48" s="7">
        <f>(tb_inscriptions[[#This Row],[Pds total]]*100000)+(tb_inscriptions[[#This Row],[nb Poissons]]*1000)+(tb_inscriptions[[#This Row],[PgP]])</f>
        <v>601006</v>
      </c>
    </row>
  </sheetData>
  <phoneticPr fontId="5" type="noConversion"/>
  <pageMargins left="0.7" right="0.7" top="0.75" bottom="0.75" header="0.3" footer="0.3"/>
  <pageSetup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30" r:id="rId4" name="Button 6">
              <controlPr defaultSize="0" print="0" autoFill="0" autoPict="0" macro="[0]!MelangerColonneA">
                <anchor moveWithCells="1" sizeWithCells="1">
                  <from>
                    <xdr:col>4</xdr:col>
                    <xdr:colOff>57150</xdr:colOff>
                    <xdr:row>1</xdr:row>
                    <xdr:rowOff>19050</xdr:rowOff>
                  </from>
                  <to>
                    <xdr:col>5</xdr:col>
                    <xdr:colOff>400050</xdr:colOff>
                    <xdr:row>4</xdr:row>
                    <xdr:rowOff>66675</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2:A9"/>
  <sheetViews>
    <sheetView workbookViewId="0">
      <selection activeCell="B17" sqref="B17"/>
    </sheetView>
  </sheetViews>
  <sheetFormatPr baseColWidth="10" defaultRowHeight="15" x14ac:dyDescent="0.25"/>
  <sheetData>
    <row r="2" spans="1:1" x14ac:dyDescent="0.25">
      <c r="A2" t="s">
        <v>247</v>
      </c>
    </row>
    <row r="5" spans="1:1" x14ac:dyDescent="0.25">
      <c r="A5" t="s">
        <v>248</v>
      </c>
    </row>
    <row r="6" spans="1:1" x14ac:dyDescent="0.25">
      <c r="A6" t="s">
        <v>250</v>
      </c>
    </row>
    <row r="8" spans="1:1" x14ac:dyDescent="0.25">
      <c r="A8" t="s">
        <v>249</v>
      </c>
    </row>
    <row r="9" spans="1:1" x14ac:dyDescent="0.25">
      <c r="A9" t="s">
        <v>251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explications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2024-03-30T07:28:18Z</dcterms:modified>
</cp:coreProperties>
</file>