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1445" yWindow="-30" windowWidth="12600" windowHeight="11700"/>
  </bookViews>
  <sheets>
    <sheet name="Caisse" sheetId="8" r:id="rId1"/>
    <sheet name="Analyse" sheetId="14" r:id="rId2"/>
  </sheets>
  <definedNames>
    <definedName name="BDD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8" l="1"/>
  <c r="C19" i="8"/>
  <c r="AA62" i="14" a="1"/>
  <c r="AA62" i="14" s="1"/>
  <c r="D1" i="8" l="1"/>
  <c r="D2" i="14" l="1"/>
  <c r="G2" i="14"/>
  <c r="J2" i="14"/>
  <c r="LB15" i="8" l="1"/>
  <c r="LA15" i="8"/>
  <c r="LC15" i="8" l="1"/>
  <c r="KN15" i="8" l="1"/>
  <c r="JU13" i="8" l="1"/>
  <c r="JF5" i="8" l="1"/>
  <c r="IE35" i="8"/>
  <c r="W11" i="14"/>
  <c r="O54" i="14"/>
  <c r="N54" i="14"/>
  <c r="M54" i="14"/>
  <c r="F54" i="14"/>
  <c r="E54" i="14"/>
  <c r="D54" i="14"/>
  <c r="F53" i="14"/>
  <c r="E53" i="14"/>
  <c r="D53" i="14"/>
  <c r="F52" i="14"/>
  <c r="E52" i="14"/>
  <c r="D52" i="14"/>
  <c r="F51" i="14"/>
  <c r="E51" i="14"/>
  <c r="D51" i="14"/>
  <c r="F50" i="14"/>
  <c r="E50" i="14"/>
  <c r="D50" i="14"/>
  <c r="F49" i="14"/>
  <c r="E49" i="14"/>
  <c r="D49" i="14"/>
  <c r="D48" i="14"/>
  <c r="F48" i="14"/>
  <c r="E48" i="14"/>
  <c r="F47" i="14"/>
  <c r="E47" i="14"/>
  <c r="D47" i="14"/>
  <c r="F46" i="14"/>
  <c r="E46" i="14"/>
  <c r="D46" i="14"/>
  <c r="F45" i="14"/>
  <c r="E45" i="14"/>
  <c r="D45" i="14"/>
  <c r="F44" i="14"/>
  <c r="E44" i="14"/>
  <c r="D44" i="14"/>
  <c r="F43" i="14"/>
  <c r="E43" i="14"/>
  <c r="D43" i="14"/>
  <c r="F42" i="14"/>
  <c r="E42" i="14"/>
  <c r="D42" i="14"/>
  <c r="F41" i="14"/>
  <c r="E41" i="14"/>
  <c r="D41" i="14"/>
  <c r="F40" i="14"/>
  <c r="E40" i="14"/>
  <c r="D40" i="14"/>
  <c r="F39" i="14"/>
  <c r="E39" i="14"/>
  <c r="D39" i="14"/>
  <c r="F38" i="14"/>
  <c r="E38" i="14"/>
  <c r="D38" i="14"/>
  <c r="F37" i="14"/>
  <c r="E37" i="14"/>
  <c r="D37" i="14"/>
  <c r="F36" i="14"/>
  <c r="E36" i="14"/>
  <c r="D36" i="14"/>
  <c r="F35" i="14"/>
  <c r="E35" i="14"/>
  <c r="D35" i="14"/>
  <c r="D34" i="14"/>
  <c r="F34" i="14"/>
  <c r="F24" i="14"/>
  <c r="D24" i="14"/>
  <c r="M2" i="14"/>
  <c r="N2" i="14"/>
  <c r="O2" i="14"/>
  <c r="J3" i="14"/>
  <c r="Y3" i="14" s="1"/>
  <c r="K3" i="14"/>
  <c r="L3" i="14"/>
  <c r="E33" i="14"/>
  <c r="H33" i="14"/>
  <c r="E34" i="14"/>
  <c r="K31" i="14"/>
  <c r="E32" i="14"/>
  <c r="H32" i="14"/>
  <c r="N32" i="14"/>
  <c r="E29" i="14"/>
  <c r="N27" i="14"/>
  <c r="K26" i="14"/>
  <c r="P35" i="14"/>
  <c r="Q35" i="14"/>
  <c r="R35" i="14"/>
  <c r="G34" i="14"/>
  <c r="F33" i="14"/>
  <c r="D33" i="14"/>
  <c r="I33" i="14"/>
  <c r="G33" i="14"/>
  <c r="O32" i="14"/>
  <c r="M32" i="14"/>
  <c r="X32" i="14"/>
  <c r="V32" i="14"/>
  <c r="L32" i="14"/>
  <c r="J32" i="14"/>
  <c r="Y32" i="14" s="1"/>
  <c r="I32" i="14"/>
  <c r="G32" i="14"/>
  <c r="F32" i="14"/>
  <c r="D32" i="14"/>
  <c r="HM35" i="8"/>
  <c r="X31" i="14"/>
  <c r="W31" i="14"/>
  <c r="V31" i="14"/>
  <c r="U31" i="14"/>
  <c r="S31" i="14"/>
  <c r="R31" i="14"/>
  <c r="Q31" i="14"/>
  <c r="P31" i="14"/>
  <c r="O31" i="14"/>
  <c r="AA31" i="14" s="1"/>
  <c r="N31" i="14"/>
  <c r="M31" i="14"/>
  <c r="L31" i="14"/>
  <c r="J31" i="14"/>
  <c r="Y31" i="14" s="1"/>
  <c r="I31" i="14"/>
  <c r="G31" i="14"/>
  <c r="F31" i="14"/>
  <c r="E31" i="14"/>
  <c r="D31" i="14"/>
  <c r="X30" i="14"/>
  <c r="W30" i="14"/>
  <c r="V30" i="14"/>
  <c r="U30" i="14"/>
  <c r="T30" i="14"/>
  <c r="S30" i="14"/>
  <c r="R30" i="14"/>
  <c r="P30" i="14"/>
  <c r="O30" i="14"/>
  <c r="N30" i="14"/>
  <c r="M30" i="14"/>
  <c r="L30" i="14"/>
  <c r="K30" i="14"/>
  <c r="J30" i="14"/>
  <c r="Y30" i="14" s="1"/>
  <c r="I30" i="14"/>
  <c r="AA30" i="14" s="1"/>
  <c r="H30" i="14"/>
  <c r="G30" i="14"/>
  <c r="F30" i="14"/>
  <c r="D30" i="14"/>
  <c r="X29" i="14"/>
  <c r="W29" i="14"/>
  <c r="V29" i="14"/>
  <c r="U29" i="14"/>
  <c r="T29" i="14"/>
  <c r="S29" i="14"/>
  <c r="R29" i="14"/>
  <c r="Q29" i="14"/>
  <c r="P29" i="14"/>
  <c r="O29" i="14"/>
  <c r="M29" i="14"/>
  <c r="L29" i="14"/>
  <c r="K29" i="14"/>
  <c r="J29" i="14"/>
  <c r="Y29" i="14" s="1"/>
  <c r="I29" i="14"/>
  <c r="H29" i="14"/>
  <c r="G29" i="14"/>
  <c r="F29" i="14"/>
  <c r="D29" i="14"/>
  <c r="X28" i="14"/>
  <c r="V28" i="14"/>
  <c r="U28" i="14"/>
  <c r="T28" i="14"/>
  <c r="S28" i="14"/>
  <c r="R28" i="14"/>
  <c r="Q28" i="14"/>
  <c r="P28" i="14"/>
  <c r="O28" i="14"/>
  <c r="N28" i="14"/>
  <c r="M28" i="14"/>
  <c r="L28" i="14"/>
  <c r="J28" i="14"/>
  <c r="Y28" i="14" s="1"/>
  <c r="I28" i="14"/>
  <c r="H28" i="14"/>
  <c r="G28" i="14"/>
  <c r="F28" i="14"/>
  <c r="E28" i="14"/>
  <c r="D28" i="14"/>
  <c r="X27" i="14"/>
  <c r="W27" i="14"/>
  <c r="V27" i="14"/>
  <c r="U27" i="14"/>
  <c r="S27" i="14"/>
  <c r="R27" i="14"/>
  <c r="Q27" i="14"/>
  <c r="P27" i="14"/>
  <c r="O27" i="14"/>
  <c r="M27" i="14"/>
  <c r="L27" i="14"/>
  <c r="J27" i="14"/>
  <c r="Y27" i="14" s="1"/>
  <c r="I27" i="14"/>
  <c r="H27" i="14"/>
  <c r="G27" i="14"/>
  <c r="F27" i="14"/>
  <c r="E27" i="14"/>
  <c r="D27" i="14"/>
  <c r="X26" i="14"/>
  <c r="W26" i="14"/>
  <c r="V26" i="14"/>
  <c r="U26" i="14"/>
  <c r="T26" i="14"/>
  <c r="S26" i="14"/>
  <c r="R26" i="14"/>
  <c r="Q26" i="14"/>
  <c r="P26" i="14"/>
  <c r="O26" i="14"/>
  <c r="N26" i="14"/>
  <c r="M26" i="14"/>
  <c r="L26" i="14"/>
  <c r="J26" i="14"/>
  <c r="Y26" i="14" s="1"/>
  <c r="I26" i="14"/>
  <c r="H26" i="14"/>
  <c r="G26" i="14"/>
  <c r="F26" i="14"/>
  <c r="D26" i="14"/>
  <c r="D19" i="8"/>
  <c r="C7" i="8"/>
  <c r="C17" i="8"/>
  <c r="FF15" i="8"/>
  <c r="ET15" i="8"/>
  <c r="FE5" i="8"/>
  <c r="X25" i="14"/>
  <c r="V25" i="14"/>
  <c r="U25" i="14"/>
  <c r="S25" i="14"/>
  <c r="R25" i="14"/>
  <c r="P25" i="14"/>
  <c r="O25" i="14"/>
  <c r="M25" i="14"/>
  <c r="L25" i="14"/>
  <c r="J25" i="14"/>
  <c r="Y25" i="14" s="1"/>
  <c r="I25" i="14"/>
  <c r="G25" i="14"/>
  <c r="F25" i="14"/>
  <c r="D25" i="14"/>
  <c r="X24" i="14"/>
  <c r="V24" i="14"/>
  <c r="U24" i="14"/>
  <c r="S24" i="14"/>
  <c r="R24" i="14"/>
  <c r="P24" i="14"/>
  <c r="O24" i="14"/>
  <c r="N24" i="14"/>
  <c r="M24" i="14"/>
  <c r="L24" i="14"/>
  <c r="J24" i="14"/>
  <c r="I24" i="14"/>
  <c r="G24" i="14"/>
  <c r="X23" i="14"/>
  <c r="V23" i="14"/>
  <c r="U23" i="14"/>
  <c r="S23" i="14"/>
  <c r="R23" i="14"/>
  <c r="P23" i="14"/>
  <c r="O23" i="14"/>
  <c r="M23" i="14"/>
  <c r="L23" i="14"/>
  <c r="J23" i="14"/>
  <c r="I23" i="14"/>
  <c r="F23" i="14"/>
  <c r="G23" i="14"/>
  <c r="D23" i="14"/>
  <c r="X22" i="14"/>
  <c r="V22" i="14"/>
  <c r="U22" i="14"/>
  <c r="S22" i="14"/>
  <c r="R22" i="14"/>
  <c r="P22" i="14"/>
  <c r="O22" i="14"/>
  <c r="M22" i="14"/>
  <c r="L22" i="14"/>
  <c r="AA22" i="14" s="1"/>
  <c r="J22" i="14"/>
  <c r="I22" i="14"/>
  <c r="G22" i="14"/>
  <c r="F22" i="14"/>
  <c r="D22" i="14"/>
  <c r="X21" i="14"/>
  <c r="V21" i="14"/>
  <c r="U21" i="14"/>
  <c r="S21" i="14"/>
  <c r="R21" i="14"/>
  <c r="P21" i="14"/>
  <c r="O21" i="14"/>
  <c r="M21" i="14"/>
  <c r="L21" i="14"/>
  <c r="J21" i="14"/>
  <c r="I21" i="14"/>
  <c r="F21" i="14"/>
  <c r="G21" i="14"/>
  <c r="D21" i="14"/>
  <c r="X20" i="14"/>
  <c r="V20" i="14"/>
  <c r="U20" i="14"/>
  <c r="S20" i="14"/>
  <c r="R20" i="14"/>
  <c r="P20" i="14"/>
  <c r="O20" i="14"/>
  <c r="M20" i="14"/>
  <c r="L20" i="14"/>
  <c r="J20" i="14"/>
  <c r="I20" i="14"/>
  <c r="G20" i="14"/>
  <c r="D20" i="14"/>
  <c r="F20" i="14"/>
  <c r="DV15" i="8"/>
  <c r="H19" i="14"/>
  <c r="DS5" i="8"/>
  <c r="N19" i="14"/>
  <c r="W19" i="14"/>
  <c r="E20" i="14"/>
  <c r="H20" i="14"/>
  <c r="EA5" i="8"/>
  <c r="Q20" i="14"/>
  <c r="T20" i="14"/>
  <c r="W20" i="14"/>
  <c r="H21" i="14"/>
  <c r="EI5" i="8"/>
  <c r="T21" i="14"/>
  <c r="E22" i="14"/>
  <c r="EM5" i="8"/>
  <c r="K22" i="14"/>
  <c r="Q22" i="14"/>
  <c r="T22" i="14"/>
  <c r="E23" i="14"/>
  <c r="H23" i="14"/>
  <c r="K23" i="14"/>
  <c r="N23" i="14"/>
  <c r="Q23" i="14"/>
  <c r="W23" i="14"/>
  <c r="E24" i="14"/>
  <c r="Q24" i="14"/>
  <c r="W24" i="14"/>
  <c r="H25" i="14"/>
  <c r="K25" i="14"/>
  <c r="N25" i="14"/>
  <c r="Q25" i="14"/>
  <c r="T25" i="14"/>
  <c r="W25" i="14"/>
  <c r="E19" i="14"/>
  <c r="K14" i="14"/>
  <c r="CK5" i="8"/>
  <c r="CL5" i="8"/>
  <c r="W14" i="14"/>
  <c r="K15" i="14"/>
  <c r="CR5" i="8"/>
  <c r="CS5" i="8"/>
  <c r="CX5" i="8"/>
  <c r="N16" i="14"/>
  <c r="DE5" i="8"/>
  <c r="DG5" i="8"/>
  <c r="E18" i="14"/>
  <c r="N18" i="14"/>
  <c r="CC5" i="8"/>
  <c r="T13" i="14"/>
  <c r="X19" i="14"/>
  <c r="V19" i="14"/>
  <c r="U19" i="14"/>
  <c r="S19" i="14"/>
  <c r="R19" i="14"/>
  <c r="P19" i="14"/>
  <c r="O19" i="14"/>
  <c r="M19" i="14"/>
  <c r="L19" i="14"/>
  <c r="J19" i="14"/>
  <c r="Y19" i="14" s="1"/>
  <c r="I19" i="14"/>
  <c r="G19" i="14"/>
  <c r="F19" i="14"/>
  <c r="D19" i="14"/>
  <c r="X18" i="14"/>
  <c r="V18" i="14"/>
  <c r="U18" i="14"/>
  <c r="S18" i="14"/>
  <c r="R18" i="14"/>
  <c r="P18" i="14"/>
  <c r="O18" i="14"/>
  <c r="M18" i="14"/>
  <c r="L18" i="14"/>
  <c r="J18" i="14"/>
  <c r="Y18" i="14" s="1"/>
  <c r="I18" i="14"/>
  <c r="G18" i="14"/>
  <c r="F18" i="14"/>
  <c r="D18" i="14"/>
  <c r="X17" i="14"/>
  <c r="V17" i="14"/>
  <c r="U17" i="14"/>
  <c r="S17" i="14"/>
  <c r="R17" i="14"/>
  <c r="P17" i="14"/>
  <c r="O17" i="14"/>
  <c r="M17" i="14"/>
  <c r="L17" i="14"/>
  <c r="AA17" i="14" s="1"/>
  <c r="J17" i="14"/>
  <c r="Y17" i="14" s="1"/>
  <c r="G17" i="14"/>
  <c r="D17" i="14"/>
  <c r="I17" i="14"/>
  <c r="H17" i="14"/>
  <c r="F17" i="14"/>
  <c r="E17" i="14"/>
  <c r="I16" i="14"/>
  <c r="L16" i="14"/>
  <c r="O16" i="14"/>
  <c r="R16" i="14"/>
  <c r="U16" i="14"/>
  <c r="X16" i="14"/>
  <c r="F16" i="14"/>
  <c r="I15" i="14"/>
  <c r="L15" i="14"/>
  <c r="O15" i="14"/>
  <c r="R15" i="14"/>
  <c r="U15" i="14"/>
  <c r="X15" i="14"/>
  <c r="F15" i="14"/>
  <c r="I14" i="14"/>
  <c r="L14" i="14"/>
  <c r="O14" i="14"/>
  <c r="R14" i="14"/>
  <c r="U14" i="14"/>
  <c r="X14" i="14"/>
  <c r="F14" i="14"/>
  <c r="I13" i="14"/>
  <c r="L13" i="14"/>
  <c r="O13" i="14"/>
  <c r="R13" i="14"/>
  <c r="U13" i="14"/>
  <c r="X13" i="14"/>
  <c r="F13" i="14"/>
  <c r="V16" i="14"/>
  <c r="T16" i="14"/>
  <c r="S16" i="14"/>
  <c r="P16" i="14"/>
  <c r="M16" i="14"/>
  <c r="J16" i="14"/>
  <c r="Y16" i="14" s="1"/>
  <c r="H16" i="14"/>
  <c r="G16" i="14"/>
  <c r="E16" i="14"/>
  <c r="D16" i="14"/>
  <c r="W15" i="14"/>
  <c r="V15" i="14"/>
  <c r="S15" i="14"/>
  <c r="Q15" i="14"/>
  <c r="P15" i="14"/>
  <c r="N15" i="14"/>
  <c r="M15" i="14"/>
  <c r="J15" i="14"/>
  <c r="Y15" i="14" s="1"/>
  <c r="G15" i="14"/>
  <c r="D15" i="14"/>
  <c r="E15" i="14"/>
  <c r="S14" i="14"/>
  <c r="V14" i="14"/>
  <c r="P14" i="14"/>
  <c r="M14" i="14"/>
  <c r="J14" i="14"/>
  <c r="Y14" i="14" s="1"/>
  <c r="H14" i="14"/>
  <c r="G14" i="14"/>
  <c r="E14" i="14"/>
  <c r="D14" i="14"/>
  <c r="V13" i="14"/>
  <c r="S13" i="14"/>
  <c r="P13" i="14"/>
  <c r="N13" i="14"/>
  <c r="M13" i="14"/>
  <c r="J13" i="14"/>
  <c r="Y13" i="14" s="1"/>
  <c r="H13" i="14"/>
  <c r="G13" i="14"/>
  <c r="E13" i="14"/>
  <c r="D13" i="14"/>
  <c r="CK15" i="8"/>
  <c r="X12" i="14"/>
  <c r="W12" i="14"/>
  <c r="V12" i="14"/>
  <c r="U12" i="14"/>
  <c r="T12" i="14"/>
  <c r="S12" i="14"/>
  <c r="R12" i="14"/>
  <c r="Q12" i="14"/>
  <c r="P12" i="14"/>
  <c r="O12" i="14"/>
  <c r="N12" i="14"/>
  <c r="M12" i="14"/>
  <c r="L12" i="14"/>
  <c r="K12" i="14"/>
  <c r="J12" i="14"/>
  <c r="Y12" i="14" s="1"/>
  <c r="I12" i="14"/>
  <c r="H12" i="14"/>
  <c r="G12" i="14"/>
  <c r="F12" i="14"/>
  <c r="E12" i="14"/>
  <c r="D12" i="14"/>
  <c r="X11" i="14"/>
  <c r="V11" i="14"/>
  <c r="U11" i="14"/>
  <c r="T11" i="14"/>
  <c r="S11" i="14"/>
  <c r="R11" i="14"/>
  <c r="Q11" i="14"/>
  <c r="P11" i="14"/>
  <c r="O11" i="14"/>
  <c r="N11" i="14"/>
  <c r="M11" i="14"/>
  <c r="L11" i="14"/>
  <c r="K11" i="14"/>
  <c r="J11" i="14"/>
  <c r="Y11" i="14" s="1"/>
  <c r="I11" i="14"/>
  <c r="AA11" i="14" s="1"/>
  <c r="H11" i="14"/>
  <c r="G11" i="14"/>
  <c r="F11" i="14"/>
  <c r="E11" i="14"/>
  <c r="D11" i="14"/>
  <c r="X10" i="14"/>
  <c r="W10" i="14"/>
  <c r="V10" i="14"/>
  <c r="U10" i="14"/>
  <c r="T10" i="14"/>
  <c r="S10" i="14"/>
  <c r="R10" i="14"/>
  <c r="Q10" i="14"/>
  <c r="P10" i="14"/>
  <c r="O10" i="14"/>
  <c r="N10" i="14"/>
  <c r="M10" i="14"/>
  <c r="L10" i="14"/>
  <c r="K10" i="14"/>
  <c r="J10" i="14"/>
  <c r="Y10" i="14" s="1"/>
  <c r="I10" i="14"/>
  <c r="H10" i="14"/>
  <c r="G10" i="14"/>
  <c r="F10" i="14"/>
  <c r="AA10" i="14" s="1"/>
  <c r="E10" i="14"/>
  <c r="D10" i="14"/>
  <c r="AV5" i="8"/>
  <c r="X9" i="14"/>
  <c r="W9" i="14"/>
  <c r="V9" i="14"/>
  <c r="U9" i="14"/>
  <c r="T9" i="14"/>
  <c r="S9" i="14"/>
  <c r="R9" i="14"/>
  <c r="Q9" i="14"/>
  <c r="P9" i="14"/>
  <c r="O9" i="14"/>
  <c r="N9" i="14"/>
  <c r="M9" i="14"/>
  <c r="L9" i="14"/>
  <c r="AA9" i="14" s="1"/>
  <c r="K9" i="14"/>
  <c r="J9" i="14"/>
  <c r="Y9" i="14" s="1"/>
  <c r="I9" i="14"/>
  <c r="H9" i="14"/>
  <c r="G9" i="14"/>
  <c r="F9" i="14"/>
  <c r="E9" i="14"/>
  <c r="D9" i="14"/>
  <c r="X8" i="14"/>
  <c r="W8" i="14"/>
  <c r="V8" i="14"/>
  <c r="U8" i="14"/>
  <c r="T8" i="14"/>
  <c r="S8" i="14"/>
  <c r="R8" i="14"/>
  <c r="Q8" i="14"/>
  <c r="P8" i="14"/>
  <c r="O8" i="14"/>
  <c r="N8" i="14"/>
  <c r="M8" i="14"/>
  <c r="L8" i="14"/>
  <c r="K8" i="14"/>
  <c r="J8" i="14"/>
  <c r="Y8" i="14" s="1"/>
  <c r="I8" i="14"/>
  <c r="H8" i="14"/>
  <c r="G8" i="14"/>
  <c r="F8" i="14"/>
  <c r="E8" i="14"/>
  <c r="D8" i="14"/>
  <c r="X7" i="14"/>
  <c r="W7" i="14"/>
  <c r="V7" i="14"/>
  <c r="U7" i="14"/>
  <c r="T7" i="14"/>
  <c r="S7" i="14"/>
  <c r="R7" i="14"/>
  <c r="Q7" i="14"/>
  <c r="P7" i="14"/>
  <c r="O7" i="14"/>
  <c r="N7" i="14"/>
  <c r="M7" i="14"/>
  <c r="L7" i="14"/>
  <c r="K7" i="14"/>
  <c r="J7" i="14"/>
  <c r="Y7" i="14" s="1"/>
  <c r="I7" i="14"/>
  <c r="H7" i="14"/>
  <c r="G7" i="14"/>
  <c r="F7" i="14"/>
  <c r="E7" i="14"/>
  <c r="D7" i="14"/>
  <c r="E2" i="8"/>
  <c r="X6" i="14"/>
  <c r="W6" i="14"/>
  <c r="V6" i="14"/>
  <c r="U6" i="14"/>
  <c r="T6" i="14"/>
  <c r="S6" i="14"/>
  <c r="R6" i="14"/>
  <c r="Q6" i="14"/>
  <c r="P6" i="14"/>
  <c r="O6" i="14"/>
  <c r="N6" i="14"/>
  <c r="M6" i="14"/>
  <c r="L6" i="14"/>
  <c r="K6" i="14"/>
  <c r="J6" i="14"/>
  <c r="Y6" i="14" s="1"/>
  <c r="I6" i="14"/>
  <c r="H6" i="14"/>
  <c r="G6" i="14"/>
  <c r="D6" i="14"/>
  <c r="F6" i="14"/>
  <c r="E6" i="14"/>
  <c r="X5" i="14"/>
  <c r="W5" i="14"/>
  <c r="V5" i="14"/>
  <c r="U5" i="14"/>
  <c r="T5" i="14"/>
  <c r="S5" i="14"/>
  <c r="R5" i="14"/>
  <c r="Q5" i="14"/>
  <c r="P5" i="14"/>
  <c r="O5" i="14"/>
  <c r="N5" i="14"/>
  <c r="M5" i="14"/>
  <c r="L5" i="14"/>
  <c r="K5" i="14"/>
  <c r="J5" i="14"/>
  <c r="Y5" i="14" s="1"/>
  <c r="I5" i="14"/>
  <c r="H5" i="14"/>
  <c r="G5" i="14"/>
  <c r="F5" i="14"/>
  <c r="E5" i="14"/>
  <c r="D5" i="14"/>
  <c r="X4" i="14"/>
  <c r="W4" i="14"/>
  <c r="V4" i="14"/>
  <c r="U4" i="14"/>
  <c r="T4" i="14"/>
  <c r="S4" i="14"/>
  <c r="R4" i="14"/>
  <c r="Q4" i="14"/>
  <c r="P4" i="14"/>
  <c r="O4" i="14"/>
  <c r="N4" i="14"/>
  <c r="M4" i="14"/>
  <c r="G4" i="14"/>
  <c r="J4" i="14"/>
  <c r="Y4" i="14" s="1"/>
  <c r="D4" i="14"/>
  <c r="L4" i="14"/>
  <c r="K4" i="14"/>
  <c r="I4" i="14"/>
  <c r="H4" i="14"/>
  <c r="F4" i="14"/>
  <c r="E4" i="14"/>
  <c r="X3" i="14"/>
  <c r="W3" i="14"/>
  <c r="V3" i="14"/>
  <c r="U3" i="14"/>
  <c r="T3" i="14"/>
  <c r="S3" i="14"/>
  <c r="R3" i="14"/>
  <c r="I3" i="14"/>
  <c r="O3" i="14"/>
  <c r="F3" i="14"/>
  <c r="P3" i="14"/>
  <c r="Q3" i="14"/>
  <c r="N3" i="14"/>
  <c r="M3" i="14"/>
  <c r="H3" i="14"/>
  <c r="G3" i="14"/>
  <c r="E3" i="14"/>
  <c r="D3" i="14"/>
  <c r="X2" i="14"/>
  <c r="W2" i="14"/>
  <c r="V2" i="14"/>
  <c r="U2" i="14"/>
  <c r="T2" i="14"/>
  <c r="S2" i="14"/>
  <c r="R2" i="14"/>
  <c r="Q2" i="14"/>
  <c r="L2" i="14"/>
  <c r="K2" i="14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AA13" i="8"/>
  <c r="AB13" i="8"/>
  <c r="AC13" i="8"/>
  <c r="AD13" i="8"/>
  <c r="AE13" i="8"/>
  <c r="AF13" i="8"/>
  <c r="AG13" i="8"/>
  <c r="AH13" i="8"/>
  <c r="AI13" i="8"/>
  <c r="AJ13" i="8"/>
  <c r="AK13" i="8"/>
  <c r="AL13" i="8"/>
  <c r="AM13" i="8"/>
  <c r="AN13" i="8"/>
  <c r="AO13" i="8"/>
  <c r="AP13" i="8"/>
  <c r="AQ13" i="8"/>
  <c r="AR13" i="8"/>
  <c r="AS13" i="8"/>
  <c r="AT13" i="8"/>
  <c r="AU13" i="8"/>
  <c r="AV13" i="8"/>
  <c r="AW13" i="8"/>
  <c r="AX13" i="8"/>
  <c r="AY13" i="8"/>
  <c r="AZ13" i="8"/>
  <c r="BA13" i="8"/>
  <c r="BB13" i="8"/>
  <c r="BC13" i="8"/>
  <c r="BD13" i="8"/>
  <c r="BE13" i="8"/>
  <c r="BF13" i="8"/>
  <c r="BG13" i="8"/>
  <c r="BH13" i="8"/>
  <c r="BI13" i="8"/>
  <c r="BJ13" i="8"/>
  <c r="BK13" i="8"/>
  <c r="BL13" i="8"/>
  <c r="BM13" i="8"/>
  <c r="BN13" i="8"/>
  <c r="BO13" i="8"/>
  <c r="BP13" i="8"/>
  <c r="BQ13" i="8"/>
  <c r="BR13" i="8"/>
  <c r="BS13" i="8"/>
  <c r="BT13" i="8"/>
  <c r="BU13" i="8"/>
  <c r="BV13" i="8"/>
  <c r="BW13" i="8"/>
  <c r="BX13" i="8"/>
  <c r="BY13" i="8"/>
  <c r="BZ13" i="8"/>
  <c r="CA13" i="8"/>
  <c r="CB13" i="8"/>
  <c r="CC13" i="8"/>
  <c r="CD13" i="8"/>
  <c r="CE13" i="8"/>
  <c r="CF13" i="8"/>
  <c r="CG13" i="8"/>
  <c r="CH13" i="8"/>
  <c r="CI13" i="8"/>
  <c r="CJ13" i="8"/>
  <c r="CK13" i="8"/>
  <c r="CL13" i="8"/>
  <c r="CM13" i="8"/>
  <c r="CN13" i="8"/>
  <c r="CO13" i="8"/>
  <c r="CP13" i="8"/>
  <c r="CQ13" i="8"/>
  <c r="CR13" i="8"/>
  <c r="CS13" i="8"/>
  <c r="CT13" i="8"/>
  <c r="CU13" i="8"/>
  <c r="CV13" i="8"/>
  <c r="CW13" i="8"/>
  <c r="CX13" i="8"/>
  <c r="CY13" i="8"/>
  <c r="CZ13" i="8"/>
  <c r="DA13" i="8"/>
  <c r="DB13" i="8"/>
  <c r="DC13" i="8"/>
  <c r="DD13" i="8"/>
  <c r="DE13" i="8"/>
  <c r="DF13" i="8"/>
  <c r="DG13" i="8"/>
  <c r="DH13" i="8"/>
  <c r="DI13" i="8"/>
  <c r="DJ13" i="8"/>
  <c r="DK13" i="8"/>
  <c r="DL13" i="8"/>
  <c r="DM13" i="8"/>
  <c r="DN13" i="8"/>
  <c r="DO13" i="8"/>
  <c r="DP13" i="8"/>
  <c r="DQ13" i="8"/>
  <c r="DR13" i="8"/>
  <c r="DS13" i="8"/>
  <c r="DT13" i="8"/>
  <c r="DU13" i="8"/>
  <c r="DV13" i="8"/>
  <c r="DW13" i="8"/>
  <c r="DX13" i="8"/>
  <c r="DY13" i="8"/>
  <c r="DZ13" i="8"/>
  <c r="EA13" i="8"/>
  <c r="EB13" i="8"/>
  <c r="EC13" i="8"/>
  <c r="ED13" i="8"/>
  <c r="EE13" i="8"/>
  <c r="EF13" i="8"/>
  <c r="EG13" i="8"/>
  <c r="EH13" i="8"/>
  <c r="EI13" i="8"/>
  <c r="EJ13" i="8"/>
  <c r="EK13" i="8"/>
  <c r="EL13" i="8"/>
  <c r="EM13" i="8"/>
  <c r="EN13" i="8"/>
  <c r="EO13" i="8"/>
  <c r="EP13" i="8"/>
  <c r="EQ13" i="8"/>
  <c r="ER13" i="8"/>
  <c r="ES13" i="8"/>
  <c r="ET13" i="8"/>
  <c r="EU13" i="8"/>
  <c r="EV13" i="8"/>
  <c r="EW13" i="8"/>
  <c r="EX13" i="8"/>
  <c r="EY13" i="8"/>
  <c r="EZ13" i="8"/>
  <c r="FA13" i="8"/>
  <c r="FB13" i="8"/>
  <c r="FC13" i="8"/>
  <c r="FD13" i="8"/>
  <c r="FE13" i="8"/>
  <c r="FF13" i="8"/>
  <c r="FG13" i="8"/>
  <c r="FH13" i="8"/>
  <c r="FI13" i="8"/>
  <c r="FJ13" i="8"/>
  <c r="FK13" i="8"/>
  <c r="FL13" i="8"/>
  <c r="FM13" i="8"/>
  <c r="FN13" i="8"/>
  <c r="FO13" i="8"/>
  <c r="FP13" i="8"/>
  <c r="FQ13" i="8"/>
  <c r="FR13" i="8"/>
  <c r="FS13" i="8"/>
  <c r="FT13" i="8"/>
  <c r="FU13" i="8"/>
  <c r="FV13" i="8"/>
  <c r="FW13" i="8"/>
  <c r="FX13" i="8"/>
  <c r="FY13" i="8"/>
  <c r="FZ13" i="8"/>
  <c r="GA13" i="8"/>
  <c r="GB13" i="8"/>
  <c r="GC13" i="8"/>
  <c r="GD13" i="8"/>
  <c r="GE13" i="8"/>
  <c r="GF13" i="8"/>
  <c r="GG13" i="8"/>
  <c r="GH13" i="8"/>
  <c r="GI13" i="8"/>
  <c r="GJ13" i="8"/>
  <c r="GK13" i="8"/>
  <c r="GL13" i="8"/>
  <c r="GM13" i="8"/>
  <c r="GN13" i="8"/>
  <c r="GO13" i="8"/>
  <c r="GP13" i="8"/>
  <c r="GQ13" i="8"/>
  <c r="GR13" i="8"/>
  <c r="GS13" i="8"/>
  <c r="GT13" i="8"/>
  <c r="GU13" i="8"/>
  <c r="GV13" i="8"/>
  <c r="GW13" i="8"/>
  <c r="GX13" i="8"/>
  <c r="GY13" i="8"/>
  <c r="GZ13" i="8"/>
  <c r="HA13" i="8"/>
  <c r="HB13" i="8"/>
  <c r="HC13" i="8"/>
  <c r="HD13" i="8"/>
  <c r="HE13" i="8"/>
  <c r="HF13" i="8"/>
  <c r="HG13" i="8"/>
  <c r="HH13" i="8"/>
  <c r="HI13" i="8"/>
  <c r="HJ13" i="8"/>
  <c r="HK13" i="8"/>
  <c r="HL13" i="8"/>
  <c r="HM13" i="8"/>
  <c r="HN13" i="8"/>
  <c r="HO13" i="8"/>
  <c r="HP13" i="8"/>
  <c r="HQ13" i="8"/>
  <c r="HR13" i="8"/>
  <c r="HS13" i="8"/>
  <c r="HT13" i="8"/>
  <c r="HU13" i="8"/>
  <c r="HV13" i="8"/>
  <c r="HW13" i="8"/>
  <c r="HX13" i="8"/>
  <c r="HY13" i="8"/>
  <c r="HZ13" i="8"/>
  <c r="IA13" i="8"/>
  <c r="IB13" i="8"/>
  <c r="IC13" i="8"/>
  <c r="ID13" i="8"/>
  <c r="IE13" i="8"/>
  <c r="IF13" i="8"/>
  <c r="IG13" i="8"/>
  <c r="IH13" i="8"/>
  <c r="II13" i="8"/>
  <c r="IJ13" i="8"/>
  <c r="IK13" i="8"/>
  <c r="IL13" i="8"/>
  <c r="IM13" i="8"/>
  <c r="IN13" i="8"/>
  <c r="IO13" i="8"/>
  <c r="IP13" i="8"/>
  <c r="IQ13" i="8"/>
  <c r="IR13" i="8"/>
  <c r="IS13" i="8"/>
  <c r="IT13" i="8"/>
  <c r="IU13" i="8"/>
  <c r="IV13" i="8"/>
  <c r="IW13" i="8"/>
  <c r="IX13" i="8"/>
  <c r="IY13" i="8"/>
  <c r="IZ13" i="8"/>
  <c r="JA13" i="8"/>
  <c r="JB13" i="8"/>
  <c r="JC13" i="8"/>
  <c r="JD13" i="8"/>
  <c r="JE13" i="8"/>
  <c r="JF13" i="8"/>
  <c r="JG13" i="8"/>
  <c r="JH13" i="8"/>
  <c r="JI13" i="8"/>
  <c r="JJ13" i="8"/>
  <c r="JK13" i="8"/>
  <c r="JL13" i="8"/>
  <c r="JM13" i="8"/>
  <c r="JN13" i="8"/>
  <c r="JO13" i="8"/>
  <c r="JP13" i="8"/>
  <c r="JQ13" i="8"/>
  <c r="JR13" i="8"/>
  <c r="JS13" i="8"/>
  <c r="JT13" i="8"/>
  <c r="JV13" i="8"/>
  <c r="JW13" i="8"/>
  <c r="JX13" i="8"/>
  <c r="JY13" i="8"/>
  <c r="JZ13" i="8"/>
  <c r="KA13" i="8"/>
  <c r="KB13" i="8"/>
  <c r="KC13" i="8"/>
  <c r="KD13" i="8"/>
  <c r="KE13" i="8"/>
  <c r="KF13" i="8"/>
  <c r="KG13" i="8"/>
  <c r="KH13" i="8"/>
  <c r="KI13" i="8"/>
  <c r="KJ13" i="8"/>
  <c r="KK13" i="8"/>
  <c r="KL13" i="8"/>
  <c r="KM13" i="8"/>
  <c r="KN13" i="8"/>
  <c r="KO13" i="8"/>
  <c r="KP13" i="8"/>
  <c r="KQ13" i="8"/>
  <c r="KR13" i="8"/>
  <c r="KS13" i="8"/>
  <c r="KT13" i="8"/>
  <c r="KU13" i="8"/>
  <c r="KV13" i="8"/>
  <c r="KW13" i="8"/>
  <c r="KX13" i="8"/>
  <c r="KY13" i="8"/>
  <c r="KZ13" i="8"/>
  <c r="LA13" i="8"/>
  <c r="LB13" i="8"/>
  <c r="LC13" i="8"/>
  <c r="LD13" i="8"/>
  <c r="LE13" i="8"/>
  <c r="LF13" i="8"/>
  <c r="LG13" i="8"/>
  <c r="LH13" i="8"/>
  <c r="LI13" i="8"/>
  <c r="LJ13" i="8"/>
  <c r="LK13" i="8"/>
  <c r="LL13" i="8"/>
  <c r="LM13" i="8"/>
  <c r="LN13" i="8"/>
  <c r="LO13" i="8"/>
  <c r="LP13" i="8"/>
  <c r="LQ13" i="8"/>
  <c r="LR13" i="8"/>
  <c r="LS13" i="8"/>
  <c r="LT13" i="8"/>
  <c r="LU13" i="8"/>
  <c r="LV13" i="8"/>
  <c r="LW13" i="8"/>
  <c r="LX13" i="8"/>
  <c r="LY13" i="8"/>
  <c r="LZ13" i="8"/>
  <c r="MA13" i="8"/>
  <c r="MB13" i="8"/>
  <c r="MC13" i="8"/>
  <c r="MD13" i="8"/>
  <c r="ME13" i="8"/>
  <c r="MF13" i="8"/>
  <c r="MG13" i="8"/>
  <c r="MH13" i="8"/>
  <c r="MI13" i="8"/>
  <c r="MJ13" i="8"/>
  <c r="MK13" i="8"/>
  <c r="ML13" i="8"/>
  <c r="MM13" i="8"/>
  <c r="MN13" i="8"/>
  <c r="MO13" i="8"/>
  <c r="MP13" i="8"/>
  <c r="MQ13" i="8"/>
  <c r="MR13" i="8"/>
  <c r="MS13" i="8"/>
  <c r="MT13" i="8"/>
  <c r="MU13" i="8"/>
  <c r="MV13" i="8"/>
  <c r="MW13" i="8"/>
  <c r="MX13" i="8"/>
  <c r="MY13" i="8"/>
  <c r="MZ13" i="8"/>
  <c r="NA13" i="8"/>
  <c r="NB13" i="8"/>
  <c r="NC13" i="8"/>
  <c r="ND13" i="8"/>
  <c r="NE13" i="8"/>
  <c r="D13" i="8"/>
  <c r="E13" i="8"/>
  <c r="F13" i="8"/>
  <c r="G13" i="8"/>
  <c r="H13" i="8"/>
  <c r="I13" i="8"/>
  <c r="J13" i="8"/>
  <c r="K13" i="8"/>
  <c r="L13" i="8"/>
  <c r="M13" i="8"/>
  <c r="E5" i="8"/>
  <c r="H5" i="8"/>
  <c r="NE5" i="8"/>
  <c r="NE15" i="8"/>
  <c r="NE35" i="8"/>
  <c r="D5" i="8"/>
  <c r="F5" i="8"/>
  <c r="G5" i="8"/>
  <c r="I5" i="8"/>
  <c r="J5" i="8"/>
  <c r="K5" i="8"/>
  <c r="L5" i="8"/>
  <c r="M5" i="8"/>
  <c r="N5" i="8"/>
  <c r="O5" i="8"/>
  <c r="P5" i="8"/>
  <c r="Q5" i="8"/>
  <c r="R5" i="8"/>
  <c r="S5" i="8"/>
  <c r="T5" i="8"/>
  <c r="U5" i="8"/>
  <c r="V5" i="8"/>
  <c r="W5" i="8"/>
  <c r="X5" i="8"/>
  <c r="Y5" i="8"/>
  <c r="Z5" i="8"/>
  <c r="AA5" i="8"/>
  <c r="AB5" i="8"/>
  <c r="AC5" i="8"/>
  <c r="AD5" i="8"/>
  <c r="AE5" i="8"/>
  <c r="AF5" i="8"/>
  <c r="AG5" i="8"/>
  <c r="AH5" i="8"/>
  <c r="AI5" i="8"/>
  <c r="AJ5" i="8"/>
  <c r="AK5" i="8"/>
  <c r="AL5" i="8"/>
  <c r="AM5" i="8"/>
  <c r="AN5" i="8"/>
  <c r="AO5" i="8"/>
  <c r="AP5" i="8"/>
  <c r="AQ5" i="8"/>
  <c r="AR5" i="8"/>
  <c r="AS5" i="8"/>
  <c r="AT5" i="8"/>
  <c r="AU5" i="8"/>
  <c r="AW5" i="8"/>
  <c r="AX5" i="8"/>
  <c r="AY5" i="8"/>
  <c r="AZ5" i="8"/>
  <c r="BA5" i="8"/>
  <c r="BB5" i="8"/>
  <c r="BC5" i="8"/>
  <c r="BD5" i="8"/>
  <c r="BE5" i="8"/>
  <c r="BF5" i="8"/>
  <c r="BG5" i="8"/>
  <c r="BH5" i="8"/>
  <c r="BI5" i="8"/>
  <c r="BJ5" i="8"/>
  <c r="BK5" i="8"/>
  <c r="BL5" i="8"/>
  <c r="BM5" i="8"/>
  <c r="BN5" i="8"/>
  <c r="BO5" i="8"/>
  <c r="BP5" i="8"/>
  <c r="BQ5" i="8"/>
  <c r="BR5" i="8"/>
  <c r="BS5" i="8"/>
  <c r="BT5" i="8"/>
  <c r="BU5" i="8"/>
  <c r="BV5" i="8"/>
  <c r="BW5" i="8"/>
  <c r="BX5" i="8"/>
  <c r="BY5" i="8"/>
  <c r="BZ5" i="8"/>
  <c r="CA5" i="8"/>
  <c r="CB5" i="8"/>
  <c r="CH5" i="8"/>
  <c r="CI5" i="8"/>
  <c r="CN5" i="8"/>
  <c r="CO5" i="8"/>
  <c r="CV5" i="8"/>
  <c r="CW5" i="8"/>
  <c r="DC5" i="8"/>
  <c r="DD5" i="8"/>
  <c r="DL5" i="8"/>
  <c r="DN5" i="8"/>
  <c r="DQ5" i="8"/>
  <c r="DT5" i="8"/>
  <c r="EF5" i="8"/>
  <c r="EN5" i="8"/>
  <c r="EU5" i="8"/>
  <c r="FC5" i="8"/>
  <c r="FF5" i="8"/>
  <c r="FJ5" i="8"/>
  <c r="FK5" i="8"/>
  <c r="FL5" i="8"/>
  <c r="FO5" i="8"/>
  <c r="FP5" i="8"/>
  <c r="FQ5" i="8"/>
  <c r="FR5" i="8"/>
  <c r="FS5" i="8"/>
  <c r="FT5" i="8"/>
  <c r="FU5" i="8"/>
  <c r="FV5" i="8"/>
  <c r="FX5" i="8"/>
  <c r="FY5" i="8"/>
  <c r="GA5" i="8"/>
  <c r="GB5" i="8"/>
  <c r="GC5" i="8"/>
  <c r="GE5" i="8"/>
  <c r="GF5" i="8"/>
  <c r="GG5" i="8"/>
  <c r="GI5" i="8"/>
  <c r="GJ5" i="8"/>
  <c r="GK5" i="8"/>
  <c r="GM5" i="8"/>
  <c r="GN5" i="8"/>
  <c r="GO5" i="8"/>
  <c r="GQ5" i="8"/>
  <c r="GR5" i="8"/>
  <c r="GS5" i="8"/>
  <c r="GU5" i="8"/>
  <c r="GV5" i="8"/>
  <c r="GW5" i="8"/>
  <c r="GY5" i="8"/>
  <c r="GZ5" i="8"/>
  <c r="HA5" i="8"/>
  <c r="HC5" i="8"/>
  <c r="HD5" i="8"/>
  <c r="HE5" i="8"/>
  <c r="HG5" i="8"/>
  <c r="HH5" i="8"/>
  <c r="HI5" i="8"/>
  <c r="HK5" i="8"/>
  <c r="HL5" i="8"/>
  <c r="HN5" i="8"/>
  <c r="HO5" i="8"/>
  <c r="HP5" i="8"/>
  <c r="HR5" i="8"/>
  <c r="HS5" i="8"/>
  <c r="HU5" i="8"/>
  <c r="HV5" i="8"/>
  <c r="HX5" i="8"/>
  <c r="HY5" i="8"/>
  <c r="HZ5" i="8"/>
  <c r="IA5" i="8"/>
  <c r="IB5" i="8"/>
  <c r="IC5" i="8"/>
  <c r="ID5" i="8"/>
  <c r="IE5" i="8"/>
  <c r="IF5" i="8"/>
  <c r="IG5" i="8"/>
  <c r="IH5" i="8"/>
  <c r="II5" i="8"/>
  <c r="IJ5" i="8"/>
  <c r="IK5" i="8"/>
  <c r="IL5" i="8"/>
  <c r="IM5" i="8"/>
  <c r="IN5" i="8"/>
  <c r="IO5" i="8"/>
  <c r="IP5" i="8"/>
  <c r="IQ5" i="8"/>
  <c r="IR5" i="8"/>
  <c r="IS5" i="8"/>
  <c r="IT5" i="8"/>
  <c r="IU5" i="8"/>
  <c r="IV5" i="8"/>
  <c r="IW5" i="8"/>
  <c r="IX5" i="8"/>
  <c r="IY5" i="8"/>
  <c r="IZ5" i="8"/>
  <c r="JA5" i="8"/>
  <c r="JB5" i="8"/>
  <c r="JC5" i="8"/>
  <c r="JD5" i="8"/>
  <c r="JE5" i="8"/>
  <c r="JG5" i="8"/>
  <c r="JH5" i="8"/>
  <c r="JI5" i="8"/>
  <c r="JJ5" i="8"/>
  <c r="JK5" i="8"/>
  <c r="JL5" i="8"/>
  <c r="JM5" i="8"/>
  <c r="JN5" i="8"/>
  <c r="JO5" i="8"/>
  <c r="JP5" i="8"/>
  <c r="JQ5" i="8"/>
  <c r="JR5" i="8"/>
  <c r="JS5" i="8"/>
  <c r="JT5" i="8"/>
  <c r="JU5" i="8"/>
  <c r="JV5" i="8"/>
  <c r="JW5" i="8"/>
  <c r="JX5" i="8"/>
  <c r="JY5" i="8"/>
  <c r="JZ5" i="8"/>
  <c r="KA5" i="8"/>
  <c r="KB5" i="8"/>
  <c r="KC5" i="8"/>
  <c r="KD5" i="8"/>
  <c r="KE5" i="8"/>
  <c r="KF5" i="8"/>
  <c r="KG5" i="8"/>
  <c r="KH5" i="8"/>
  <c r="KI5" i="8"/>
  <c r="KJ5" i="8"/>
  <c r="KK5" i="8"/>
  <c r="KL5" i="8"/>
  <c r="KM5" i="8"/>
  <c r="KN5" i="8"/>
  <c r="KO5" i="8"/>
  <c r="KP5" i="8"/>
  <c r="KQ5" i="8"/>
  <c r="KR5" i="8"/>
  <c r="KS5" i="8"/>
  <c r="KT5" i="8"/>
  <c r="KU5" i="8"/>
  <c r="KV5" i="8"/>
  <c r="KW5" i="8"/>
  <c r="KX5" i="8"/>
  <c r="KY5" i="8"/>
  <c r="KZ5" i="8"/>
  <c r="LA5" i="8"/>
  <c r="LB5" i="8"/>
  <c r="LC5" i="8"/>
  <c r="LD5" i="8"/>
  <c r="LE5" i="8"/>
  <c r="LF5" i="8"/>
  <c r="LG5" i="8"/>
  <c r="LH5" i="8"/>
  <c r="LI5" i="8"/>
  <c r="LJ5" i="8"/>
  <c r="LK5" i="8"/>
  <c r="LL5" i="8"/>
  <c r="LM5" i="8"/>
  <c r="LN5" i="8"/>
  <c r="LO5" i="8"/>
  <c r="LP5" i="8"/>
  <c r="LQ5" i="8"/>
  <c r="LR5" i="8"/>
  <c r="LS5" i="8"/>
  <c r="LT5" i="8"/>
  <c r="LU5" i="8"/>
  <c r="LV5" i="8"/>
  <c r="LW5" i="8"/>
  <c r="LX5" i="8"/>
  <c r="LY5" i="8"/>
  <c r="LZ5" i="8"/>
  <c r="MA5" i="8"/>
  <c r="MB5" i="8"/>
  <c r="MC5" i="8"/>
  <c r="MD5" i="8"/>
  <c r="ME5" i="8"/>
  <c r="MF5" i="8"/>
  <c r="MG5" i="8"/>
  <c r="MH5" i="8"/>
  <c r="MI5" i="8"/>
  <c r="MJ5" i="8"/>
  <c r="MK5" i="8"/>
  <c r="ML5" i="8"/>
  <c r="MM5" i="8"/>
  <c r="MN5" i="8"/>
  <c r="MO5" i="8"/>
  <c r="MP5" i="8"/>
  <c r="MQ5" i="8"/>
  <c r="MR5" i="8"/>
  <c r="MS5" i="8"/>
  <c r="MT5" i="8"/>
  <c r="MU5" i="8"/>
  <c r="MV5" i="8"/>
  <c r="MW5" i="8"/>
  <c r="MX5" i="8"/>
  <c r="MY5" i="8"/>
  <c r="MZ5" i="8"/>
  <c r="NA5" i="8"/>
  <c r="NB5" i="8"/>
  <c r="NC5" i="8"/>
  <c r="ND5" i="8"/>
  <c r="C11" i="8"/>
  <c r="IG35" i="8"/>
  <c r="IH35" i="8"/>
  <c r="HR35" i="8"/>
  <c r="FY15" i="8"/>
  <c r="C10" i="8"/>
  <c r="C12" i="8"/>
  <c r="C8" i="8"/>
  <c r="DP35" i="8"/>
  <c r="CH35" i="8"/>
  <c r="C9" i="8"/>
  <c r="BS35" i="8"/>
  <c r="AI15" i="8"/>
  <c r="U35" i="8"/>
  <c r="C18" i="8"/>
  <c r="G35" i="8"/>
  <c r="MP15" i="8"/>
  <c r="C6" i="8"/>
  <c r="Y61" i="14" s="1"/>
  <c r="JN35" i="8"/>
  <c r="JK35" i="8"/>
  <c r="JR35" i="8"/>
  <c r="K54" i="14"/>
  <c r="J54" i="14"/>
  <c r="Y54" i="14" s="1"/>
  <c r="G54" i="14"/>
  <c r="H54" i="14"/>
  <c r="W53" i="14"/>
  <c r="V53" i="14"/>
  <c r="T53" i="14"/>
  <c r="S53" i="14"/>
  <c r="Q53" i="14"/>
  <c r="P53" i="14"/>
  <c r="N53" i="14"/>
  <c r="M53" i="14"/>
  <c r="K53" i="14"/>
  <c r="J53" i="14"/>
  <c r="Y53" i="14" s="1"/>
  <c r="H53" i="14"/>
  <c r="G53" i="14"/>
  <c r="W52" i="14"/>
  <c r="V52" i="14"/>
  <c r="T52" i="14"/>
  <c r="S52" i="14"/>
  <c r="Q52" i="14"/>
  <c r="P52" i="14"/>
  <c r="N52" i="14"/>
  <c r="M52" i="14"/>
  <c r="K52" i="14"/>
  <c r="J52" i="14"/>
  <c r="Y52" i="14" s="1"/>
  <c r="H52" i="14"/>
  <c r="G52" i="14"/>
  <c r="W51" i="14"/>
  <c r="V51" i="14"/>
  <c r="T51" i="14"/>
  <c r="S51" i="14"/>
  <c r="Q51" i="14"/>
  <c r="P51" i="14"/>
  <c r="N51" i="14"/>
  <c r="M51" i="14"/>
  <c r="K51" i="14"/>
  <c r="J51" i="14"/>
  <c r="Y51" i="14" s="1"/>
  <c r="H51" i="14"/>
  <c r="G51" i="14"/>
  <c r="W50" i="14"/>
  <c r="V50" i="14"/>
  <c r="T50" i="14"/>
  <c r="S50" i="14"/>
  <c r="Q50" i="14"/>
  <c r="P50" i="14"/>
  <c r="N50" i="14"/>
  <c r="M50" i="14"/>
  <c r="K50" i="14"/>
  <c r="J50" i="14"/>
  <c r="Y50" i="14" s="1"/>
  <c r="H50" i="14"/>
  <c r="G50" i="14"/>
  <c r="W49" i="14"/>
  <c r="V49" i="14"/>
  <c r="T49" i="14"/>
  <c r="S49" i="14"/>
  <c r="Q49" i="14"/>
  <c r="P49" i="14"/>
  <c r="N49" i="14"/>
  <c r="M49" i="14"/>
  <c r="K49" i="14"/>
  <c r="J49" i="14"/>
  <c r="Y49" i="14" s="1"/>
  <c r="H49" i="14"/>
  <c r="G49" i="14"/>
  <c r="W48" i="14"/>
  <c r="V48" i="14"/>
  <c r="T48" i="14"/>
  <c r="S48" i="14"/>
  <c r="Q48" i="14"/>
  <c r="P48" i="14"/>
  <c r="N48" i="14"/>
  <c r="M48" i="14"/>
  <c r="K48" i="14"/>
  <c r="J48" i="14"/>
  <c r="Y48" i="14" s="1"/>
  <c r="H48" i="14"/>
  <c r="G48" i="14"/>
  <c r="W47" i="14"/>
  <c r="V47" i="14"/>
  <c r="T47" i="14"/>
  <c r="S47" i="14"/>
  <c r="Q47" i="14"/>
  <c r="P47" i="14"/>
  <c r="N47" i="14"/>
  <c r="M47" i="14"/>
  <c r="K47" i="14"/>
  <c r="J47" i="14"/>
  <c r="Y47" i="14" s="1"/>
  <c r="H47" i="14"/>
  <c r="G47" i="14"/>
  <c r="W46" i="14"/>
  <c r="V46" i="14"/>
  <c r="T46" i="14"/>
  <c r="S46" i="14"/>
  <c r="Q46" i="14"/>
  <c r="P46" i="14"/>
  <c r="N46" i="14"/>
  <c r="M46" i="14"/>
  <c r="K46" i="14"/>
  <c r="J46" i="14"/>
  <c r="Y46" i="14" s="1"/>
  <c r="H46" i="14"/>
  <c r="G46" i="14"/>
  <c r="W45" i="14"/>
  <c r="V45" i="14"/>
  <c r="T45" i="14"/>
  <c r="S45" i="14"/>
  <c r="Q45" i="14"/>
  <c r="P45" i="14"/>
  <c r="N45" i="14"/>
  <c r="M45" i="14"/>
  <c r="K45" i="14"/>
  <c r="J45" i="14"/>
  <c r="Y45" i="14" s="1"/>
  <c r="H45" i="14"/>
  <c r="G45" i="14"/>
  <c r="W44" i="14"/>
  <c r="V44" i="14"/>
  <c r="T44" i="14"/>
  <c r="S44" i="14"/>
  <c r="Q44" i="14"/>
  <c r="P44" i="14"/>
  <c r="N44" i="14"/>
  <c r="M44" i="14"/>
  <c r="K44" i="14"/>
  <c r="J44" i="14"/>
  <c r="Y44" i="14" s="1"/>
  <c r="G44" i="14"/>
  <c r="H44" i="14"/>
  <c r="W43" i="14"/>
  <c r="V43" i="14"/>
  <c r="T43" i="14"/>
  <c r="S43" i="14"/>
  <c r="Q43" i="14"/>
  <c r="P43" i="14"/>
  <c r="N43" i="14"/>
  <c r="M43" i="14"/>
  <c r="K43" i="14"/>
  <c r="J43" i="14"/>
  <c r="Y43" i="14" s="1"/>
  <c r="H43" i="14"/>
  <c r="G43" i="14"/>
  <c r="W42" i="14"/>
  <c r="V42" i="14"/>
  <c r="T42" i="14"/>
  <c r="S42" i="14"/>
  <c r="Q42" i="14"/>
  <c r="P42" i="14"/>
  <c r="N42" i="14"/>
  <c r="M42" i="14"/>
  <c r="K42" i="14"/>
  <c r="J42" i="14"/>
  <c r="Y42" i="14" s="1"/>
  <c r="W40" i="14"/>
  <c r="H42" i="14"/>
  <c r="G42" i="14"/>
  <c r="W41" i="14"/>
  <c r="V41" i="14"/>
  <c r="T41" i="14"/>
  <c r="S41" i="14"/>
  <c r="Q41" i="14"/>
  <c r="P41" i="14"/>
  <c r="N41" i="14"/>
  <c r="M41" i="14"/>
  <c r="K41" i="14"/>
  <c r="J41" i="14"/>
  <c r="Y41" i="14" s="1"/>
  <c r="H41" i="14"/>
  <c r="G41" i="14"/>
  <c r="V40" i="14"/>
  <c r="T40" i="14"/>
  <c r="S40" i="14"/>
  <c r="Q40" i="14"/>
  <c r="P40" i="14"/>
  <c r="N40" i="14"/>
  <c r="M40" i="14"/>
  <c r="K40" i="14"/>
  <c r="J40" i="14"/>
  <c r="Y40" i="14" s="1"/>
  <c r="H40" i="14"/>
  <c r="G40" i="14"/>
  <c r="W39" i="14"/>
  <c r="V39" i="14"/>
  <c r="T39" i="14"/>
  <c r="S39" i="14"/>
  <c r="Q39" i="14"/>
  <c r="P39" i="14"/>
  <c r="N39" i="14"/>
  <c r="M39" i="14"/>
  <c r="K39" i="14"/>
  <c r="J39" i="14"/>
  <c r="Y39" i="14" s="1"/>
  <c r="H39" i="14"/>
  <c r="G39" i="14"/>
  <c r="W38" i="14"/>
  <c r="V38" i="14"/>
  <c r="T38" i="14"/>
  <c r="S38" i="14"/>
  <c r="Q38" i="14"/>
  <c r="P38" i="14"/>
  <c r="N38" i="14"/>
  <c r="M38" i="14"/>
  <c r="K38" i="14"/>
  <c r="J38" i="14"/>
  <c r="Y38" i="14" s="1"/>
  <c r="H38" i="14"/>
  <c r="G38" i="14"/>
  <c r="W37" i="14"/>
  <c r="V37" i="14"/>
  <c r="T37" i="14"/>
  <c r="S37" i="14"/>
  <c r="Q37" i="14"/>
  <c r="P37" i="14"/>
  <c r="N37" i="14"/>
  <c r="M37" i="14"/>
  <c r="K37" i="14"/>
  <c r="J37" i="14"/>
  <c r="Y37" i="14" s="1"/>
  <c r="H37" i="14"/>
  <c r="G37" i="14"/>
  <c r="W36" i="14"/>
  <c r="V36" i="14"/>
  <c r="T36" i="14"/>
  <c r="S36" i="14"/>
  <c r="Q36" i="14"/>
  <c r="P36" i="14"/>
  <c r="N36" i="14"/>
  <c r="M36" i="14"/>
  <c r="K36" i="14"/>
  <c r="J36" i="14"/>
  <c r="Y36" i="14" s="1"/>
  <c r="G36" i="14"/>
  <c r="H36" i="14"/>
  <c r="W35" i="14"/>
  <c r="V35" i="14"/>
  <c r="T35" i="14"/>
  <c r="S35" i="14"/>
  <c r="N35" i="14"/>
  <c r="M35" i="14"/>
  <c r="K35" i="14"/>
  <c r="J35" i="14"/>
  <c r="Y35" i="14" s="1"/>
  <c r="H35" i="14"/>
  <c r="G35" i="14"/>
  <c r="W34" i="14"/>
  <c r="V34" i="14"/>
  <c r="S34" i="14"/>
  <c r="Q34" i="14"/>
  <c r="P34" i="14"/>
  <c r="N34" i="14"/>
  <c r="M34" i="14"/>
  <c r="J34" i="14"/>
  <c r="Y34" i="14" s="1"/>
  <c r="H34" i="14"/>
  <c r="V33" i="14"/>
  <c r="T33" i="14"/>
  <c r="S33" i="14"/>
  <c r="Q33" i="14"/>
  <c r="P33" i="14"/>
  <c r="N33" i="14"/>
  <c r="M33" i="14"/>
  <c r="J33" i="14"/>
  <c r="Y33" i="14" s="1"/>
  <c r="T32" i="14"/>
  <c r="S32" i="14"/>
  <c r="Q32" i="14"/>
  <c r="P32" i="14"/>
  <c r="X33" i="14"/>
  <c r="X34" i="14"/>
  <c r="X35" i="14"/>
  <c r="X36" i="14"/>
  <c r="X37" i="14"/>
  <c r="X38" i="14"/>
  <c r="X39" i="14"/>
  <c r="X40" i="14"/>
  <c r="X41" i="14"/>
  <c r="X42" i="14"/>
  <c r="X43" i="14"/>
  <c r="X44" i="14"/>
  <c r="X45" i="14"/>
  <c r="X46" i="14"/>
  <c r="X47" i="14"/>
  <c r="X48" i="14"/>
  <c r="X49" i="14"/>
  <c r="X50" i="14"/>
  <c r="X51" i="14"/>
  <c r="X52" i="14"/>
  <c r="X53" i="14"/>
  <c r="R32" i="14"/>
  <c r="U32" i="14"/>
  <c r="O33" i="14"/>
  <c r="R33" i="14"/>
  <c r="U33" i="14"/>
  <c r="I34" i="14"/>
  <c r="O34" i="14"/>
  <c r="R34" i="14"/>
  <c r="U34" i="14"/>
  <c r="I35" i="14"/>
  <c r="O35" i="14"/>
  <c r="U35" i="14"/>
  <c r="I36" i="14"/>
  <c r="O36" i="14"/>
  <c r="R36" i="14"/>
  <c r="U36" i="14"/>
  <c r="I37" i="14"/>
  <c r="O37" i="14"/>
  <c r="R37" i="14"/>
  <c r="U37" i="14"/>
  <c r="I38" i="14"/>
  <c r="O38" i="14"/>
  <c r="R38" i="14"/>
  <c r="U38" i="14"/>
  <c r="I39" i="14"/>
  <c r="O39" i="14"/>
  <c r="R39" i="14"/>
  <c r="U39" i="14"/>
  <c r="I40" i="14"/>
  <c r="O40" i="14"/>
  <c r="R40" i="14"/>
  <c r="U40" i="14"/>
  <c r="I41" i="14"/>
  <c r="O41" i="14"/>
  <c r="R41" i="14"/>
  <c r="U41" i="14"/>
  <c r="I42" i="14"/>
  <c r="O42" i="14"/>
  <c r="R42" i="14"/>
  <c r="U42" i="14"/>
  <c r="I43" i="14"/>
  <c r="O43" i="14"/>
  <c r="R43" i="14"/>
  <c r="U43" i="14"/>
  <c r="I44" i="14"/>
  <c r="O44" i="14"/>
  <c r="R44" i="14"/>
  <c r="U44" i="14"/>
  <c r="I45" i="14"/>
  <c r="O45" i="14"/>
  <c r="R45" i="14"/>
  <c r="U45" i="14"/>
  <c r="I46" i="14"/>
  <c r="O46" i="14"/>
  <c r="R46" i="14"/>
  <c r="U46" i="14"/>
  <c r="I47" i="14"/>
  <c r="O47" i="14"/>
  <c r="R47" i="14"/>
  <c r="U47" i="14"/>
  <c r="I48" i="14"/>
  <c r="O48" i="14"/>
  <c r="R48" i="14"/>
  <c r="U48" i="14"/>
  <c r="I49" i="14"/>
  <c r="O49" i="14"/>
  <c r="R49" i="14"/>
  <c r="U49" i="14"/>
  <c r="I50" i="14"/>
  <c r="O50" i="14"/>
  <c r="R50" i="14"/>
  <c r="U50" i="14"/>
  <c r="I51" i="14"/>
  <c r="O51" i="14"/>
  <c r="R51" i="14"/>
  <c r="U51" i="14"/>
  <c r="I52" i="14"/>
  <c r="O52" i="14"/>
  <c r="R52" i="14"/>
  <c r="U52" i="14"/>
  <c r="I53" i="14"/>
  <c r="O53" i="14"/>
  <c r="R53" i="14"/>
  <c r="U53" i="14"/>
  <c r="I54" i="14"/>
  <c r="L54" i="14"/>
  <c r="L53" i="14"/>
  <c r="L52" i="14"/>
  <c r="L51" i="14"/>
  <c r="L50" i="14"/>
  <c r="L49" i="14"/>
  <c r="L48" i="14"/>
  <c r="L47" i="14"/>
  <c r="L46" i="14"/>
  <c r="L45" i="14"/>
  <c r="L44" i="14"/>
  <c r="L43" i="14"/>
  <c r="L42" i="14"/>
  <c r="L41" i="14"/>
  <c r="L40" i="14"/>
  <c r="L39" i="14"/>
  <c r="L38" i="14"/>
  <c r="L37" i="14"/>
  <c r="L36" i="14"/>
  <c r="L35" i="14"/>
  <c r="L34" i="14"/>
  <c r="L33" i="14"/>
  <c r="A2" i="14"/>
  <c r="L59" i="14"/>
  <c r="O59" i="14"/>
  <c r="R59" i="14"/>
  <c r="U59" i="14"/>
  <c r="X59" i="14"/>
  <c r="F59" i="14"/>
  <c r="I59" i="14"/>
  <c r="ND35" i="8"/>
  <c r="NC35" i="8"/>
  <c r="NB35" i="8"/>
  <c r="NA35" i="8"/>
  <c r="MZ35" i="8"/>
  <c r="MY35" i="8"/>
  <c r="MX35" i="8"/>
  <c r="MW35" i="8"/>
  <c r="MV35" i="8"/>
  <c r="MU35" i="8"/>
  <c r="MT35" i="8"/>
  <c r="MS35" i="8"/>
  <c r="MR35" i="8"/>
  <c r="MQ35" i="8"/>
  <c r="MP35" i="8"/>
  <c r="MO35" i="8"/>
  <c r="MN35" i="8"/>
  <c r="MM35" i="8"/>
  <c r="ML35" i="8"/>
  <c r="MK35" i="8"/>
  <c r="MJ35" i="8"/>
  <c r="MI35" i="8"/>
  <c r="MH35" i="8"/>
  <c r="MG35" i="8"/>
  <c r="MF35" i="8"/>
  <c r="ME35" i="8"/>
  <c r="MD35" i="8"/>
  <c r="MC35" i="8"/>
  <c r="MB35" i="8"/>
  <c r="MA35" i="8"/>
  <c r="LZ35" i="8"/>
  <c r="LY35" i="8"/>
  <c r="LX35" i="8"/>
  <c r="LW35" i="8"/>
  <c r="LV35" i="8"/>
  <c r="LU35" i="8"/>
  <c r="LT35" i="8"/>
  <c r="LS35" i="8"/>
  <c r="LR35" i="8"/>
  <c r="LQ35" i="8"/>
  <c r="LP35" i="8"/>
  <c r="LO35" i="8"/>
  <c r="LN35" i="8"/>
  <c r="LM35" i="8"/>
  <c r="LL35" i="8"/>
  <c r="LK35" i="8"/>
  <c r="LJ35" i="8"/>
  <c r="LI35" i="8"/>
  <c r="LH35" i="8"/>
  <c r="LG35" i="8"/>
  <c r="LF35" i="8"/>
  <c r="LE35" i="8"/>
  <c r="LD35" i="8"/>
  <c r="LC35" i="8"/>
  <c r="LB35" i="8"/>
  <c r="LA35" i="8"/>
  <c r="KZ35" i="8"/>
  <c r="KY35" i="8"/>
  <c r="KX35" i="8"/>
  <c r="KW35" i="8"/>
  <c r="KV35" i="8"/>
  <c r="KU35" i="8"/>
  <c r="KT35" i="8"/>
  <c r="KS35" i="8"/>
  <c r="KR35" i="8"/>
  <c r="KQ35" i="8"/>
  <c r="KP35" i="8"/>
  <c r="KO35" i="8"/>
  <c r="KN35" i="8"/>
  <c r="KM35" i="8"/>
  <c r="KL35" i="8"/>
  <c r="KK35" i="8"/>
  <c r="KJ35" i="8"/>
  <c r="KI35" i="8"/>
  <c r="KH35" i="8"/>
  <c r="KG35" i="8"/>
  <c r="KF35" i="8"/>
  <c r="KE35" i="8"/>
  <c r="KD35" i="8"/>
  <c r="KC35" i="8"/>
  <c r="KB35" i="8"/>
  <c r="KA35" i="8"/>
  <c r="JZ35" i="8"/>
  <c r="JY35" i="8"/>
  <c r="JX35" i="8"/>
  <c r="JW35" i="8"/>
  <c r="JV35" i="8"/>
  <c r="JU35" i="8"/>
  <c r="JT35" i="8"/>
  <c r="JS35" i="8"/>
  <c r="JQ35" i="8"/>
  <c r="JP35" i="8"/>
  <c r="JO35" i="8"/>
  <c r="JM35" i="8"/>
  <c r="JL35" i="8"/>
  <c r="JJ35" i="8"/>
  <c r="JI35" i="8"/>
  <c r="JH35" i="8"/>
  <c r="JG35" i="8"/>
  <c r="JF35" i="8"/>
  <c r="JE35" i="8"/>
  <c r="JD35" i="8"/>
  <c r="JC35" i="8"/>
  <c r="JB35" i="8"/>
  <c r="JA35" i="8"/>
  <c r="IZ35" i="8"/>
  <c r="IY35" i="8"/>
  <c r="IX35" i="8"/>
  <c r="IW35" i="8"/>
  <c r="IV35" i="8"/>
  <c r="IU35" i="8"/>
  <c r="IT35" i="8"/>
  <c r="IS35" i="8"/>
  <c r="IR35" i="8"/>
  <c r="IQ35" i="8"/>
  <c r="IP35" i="8"/>
  <c r="IO35" i="8"/>
  <c r="IN35" i="8"/>
  <c r="IM35" i="8"/>
  <c r="IL35" i="8"/>
  <c r="IK35" i="8"/>
  <c r="IJ35" i="8"/>
  <c r="II35" i="8"/>
  <c r="IF35" i="8"/>
  <c r="ID35" i="8"/>
  <c r="IC35" i="8"/>
  <c r="IB35" i="8"/>
  <c r="IA35" i="8"/>
  <c r="HZ35" i="8"/>
  <c r="HY35" i="8"/>
  <c r="HX35" i="8"/>
  <c r="HW35" i="8"/>
  <c r="HV35" i="8"/>
  <c r="HU35" i="8"/>
  <c r="HT35" i="8"/>
  <c r="HS35" i="8"/>
  <c r="HQ35" i="8"/>
  <c r="HP35" i="8"/>
  <c r="HO35" i="8"/>
  <c r="HN35" i="8"/>
  <c r="HL35" i="8"/>
  <c r="HK35" i="8"/>
  <c r="HJ35" i="8"/>
  <c r="HI35" i="8"/>
  <c r="HH35" i="8"/>
  <c r="HG35" i="8"/>
  <c r="HF35" i="8"/>
  <c r="HE35" i="8"/>
  <c r="HD35" i="8"/>
  <c r="HC35" i="8"/>
  <c r="HB35" i="8"/>
  <c r="HA35" i="8"/>
  <c r="GZ35" i="8"/>
  <c r="GY35" i="8"/>
  <c r="GX35" i="8"/>
  <c r="GW35" i="8"/>
  <c r="GV35" i="8"/>
  <c r="GT35" i="8"/>
  <c r="GS35" i="8"/>
  <c r="GR35" i="8"/>
  <c r="GQ35" i="8"/>
  <c r="GP35" i="8"/>
  <c r="GO35" i="8"/>
  <c r="GN35" i="8"/>
  <c r="GM35" i="8"/>
  <c r="GL35" i="8"/>
  <c r="GK35" i="8"/>
  <c r="GJ35" i="8"/>
  <c r="GI35" i="8"/>
  <c r="GH35" i="8"/>
  <c r="GG35" i="8"/>
  <c r="GF35" i="8"/>
  <c r="GE35" i="8"/>
  <c r="GD35" i="8"/>
  <c r="GC35" i="8"/>
  <c r="GB35" i="8"/>
  <c r="GA35" i="8"/>
  <c r="FZ35" i="8"/>
  <c r="FY35" i="8"/>
  <c r="FX35" i="8"/>
  <c r="FW35" i="8"/>
  <c r="FV35" i="8"/>
  <c r="FU35" i="8"/>
  <c r="FT35" i="8"/>
  <c r="FS35" i="8"/>
  <c r="FR35" i="8"/>
  <c r="FQ35" i="8"/>
  <c r="FP35" i="8"/>
  <c r="FO35" i="8"/>
  <c r="FN35" i="8"/>
  <c r="FM35" i="8"/>
  <c r="FL35" i="8"/>
  <c r="FK35" i="8"/>
  <c r="FJ35" i="8"/>
  <c r="FI35" i="8"/>
  <c r="FH35" i="8"/>
  <c r="FG35" i="8"/>
  <c r="FF35" i="8"/>
  <c r="FE35" i="8"/>
  <c r="FD35" i="8"/>
  <c r="FC35" i="8"/>
  <c r="FB35" i="8"/>
  <c r="FA35" i="8"/>
  <c r="EZ35" i="8"/>
  <c r="EY35" i="8"/>
  <c r="EX35" i="8"/>
  <c r="EW35" i="8"/>
  <c r="EV35" i="8"/>
  <c r="EU35" i="8"/>
  <c r="ET35" i="8"/>
  <c r="ES35" i="8"/>
  <c r="ER35" i="8"/>
  <c r="EQ35" i="8"/>
  <c r="EP35" i="8"/>
  <c r="EO35" i="8"/>
  <c r="EN35" i="8"/>
  <c r="EM35" i="8"/>
  <c r="EL35" i="8"/>
  <c r="EK35" i="8"/>
  <c r="EJ35" i="8"/>
  <c r="EI35" i="8"/>
  <c r="EH35" i="8"/>
  <c r="EG35" i="8"/>
  <c r="EF35" i="8"/>
  <c r="EE35" i="8"/>
  <c r="ED35" i="8"/>
  <c r="EC35" i="8"/>
  <c r="EB35" i="8"/>
  <c r="EA35" i="8"/>
  <c r="DZ35" i="8"/>
  <c r="DY35" i="8"/>
  <c r="DX35" i="8"/>
  <c r="DW35" i="8"/>
  <c r="DV35" i="8"/>
  <c r="DU35" i="8"/>
  <c r="DT35" i="8"/>
  <c r="DS35" i="8"/>
  <c r="DR35" i="8"/>
  <c r="DQ35" i="8"/>
  <c r="DO35" i="8"/>
  <c r="DN35" i="8"/>
  <c r="DM35" i="8"/>
  <c r="DL35" i="8"/>
  <c r="DK35" i="8"/>
  <c r="DJ35" i="8"/>
  <c r="DI35" i="8"/>
  <c r="DH35" i="8"/>
  <c r="DG35" i="8"/>
  <c r="DF35" i="8"/>
  <c r="DE35" i="8"/>
  <c r="DD35" i="8"/>
  <c r="DC35" i="8"/>
  <c r="DB35" i="8"/>
  <c r="DA35" i="8"/>
  <c r="CZ35" i="8"/>
  <c r="CY35" i="8"/>
  <c r="CX35" i="8"/>
  <c r="CW35" i="8"/>
  <c r="CV35" i="8"/>
  <c r="CU35" i="8"/>
  <c r="CT35" i="8"/>
  <c r="CS35" i="8"/>
  <c r="CR35" i="8"/>
  <c r="CQ35" i="8"/>
  <c r="CP35" i="8"/>
  <c r="CO35" i="8"/>
  <c r="CN35" i="8"/>
  <c r="CM35" i="8"/>
  <c r="CL35" i="8"/>
  <c r="CK35" i="8"/>
  <c r="CJ35" i="8"/>
  <c r="CI35" i="8"/>
  <c r="CG35" i="8"/>
  <c r="CF35" i="8"/>
  <c r="CE35" i="8"/>
  <c r="CD35" i="8"/>
  <c r="CC35" i="8"/>
  <c r="CB35" i="8"/>
  <c r="CA35" i="8"/>
  <c r="BZ35" i="8"/>
  <c r="BY35" i="8"/>
  <c r="BX35" i="8"/>
  <c r="BW35" i="8"/>
  <c r="BV35" i="8"/>
  <c r="BU35" i="8"/>
  <c r="BT35" i="8"/>
  <c r="BR35" i="8"/>
  <c r="BQ35" i="8"/>
  <c r="BP35" i="8"/>
  <c r="BO35" i="8"/>
  <c r="BN35" i="8"/>
  <c r="BM35" i="8"/>
  <c r="BL35" i="8"/>
  <c r="BK35" i="8"/>
  <c r="BJ35" i="8"/>
  <c r="BI35" i="8"/>
  <c r="BH35" i="8"/>
  <c r="BG35" i="8"/>
  <c r="BF35" i="8"/>
  <c r="BE35" i="8"/>
  <c r="BD35" i="8"/>
  <c r="BC35" i="8"/>
  <c r="BB35" i="8"/>
  <c r="BA35" i="8"/>
  <c r="AZ35" i="8"/>
  <c r="AY35" i="8"/>
  <c r="AX35" i="8"/>
  <c r="AW35" i="8"/>
  <c r="AV35" i="8"/>
  <c r="AU35" i="8"/>
  <c r="AT35" i="8"/>
  <c r="AS35" i="8"/>
  <c r="AR35" i="8"/>
  <c r="AQ35" i="8"/>
  <c r="AP35" i="8"/>
  <c r="AO35" i="8"/>
  <c r="AN35" i="8"/>
  <c r="AM35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F35" i="8"/>
  <c r="E35" i="8"/>
  <c r="D35" i="8"/>
  <c r="GU35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AF15" i="8"/>
  <c r="AG15" i="8"/>
  <c r="AH15" i="8"/>
  <c r="AJ15" i="8"/>
  <c r="AK15" i="8"/>
  <c r="AL15" i="8"/>
  <c r="AM15" i="8"/>
  <c r="AN15" i="8"/>
  <c r="AO15" i="8"/>
  <c r="AP15" i="8"/>
  <c r="AQ15" i="8"/>
  <c r="AR15" i="8"/>
  <c r="AS15" i="8"/>
  <c r="AT15" i="8"/>
  <c r="AU15" i="8"/>
  <c r="AV15" i="8"/>
  <c r="AW15" i="8"/>
  <c r="AX15" i="8"/>
  <c r="AY15" i="8"/>
  <c r="AZ15" i="8"/>
  <c r="BA15" i="8"/>
  <c r="BB15" i="8"/>
  <c r="BC15" i="8"/>
  <c r="BD15" i="8"/>
  <c r="BE15" i="8"/>
  <c r="BF15" i="8"/>
  <c r="BG15" i="8"/>
  <c r="BH15" i="8"/>
  <c r="BI15" i="8"/>
  <c r="BJ15" i="8"/>
  <c r="BK15" i="8"/>
  <c r="BL15" i="8"/>
  <c r="BM15" i="8"/>
  <c r="BN15" i="8"/>
  <c r="BO15" i="8"/>
  <c r="BP15" i="8"/>
  <c r="BQ15" i="8"/>
  <c r="BR15" i="8"/>
  <c r="BS15" i="8"/>
  <c r="BT15" i="8"/>
  <c r="BU15" i="8"/>
  <c r="BV15" i="8"/>
  <c r="BW15" i="8"/>
  <c r="BX15" i="8"/>
  <c r="BY15" i="8"/>
  <c r="BZ15" i="8"/>
  <c r="CA15" i="8"/>
  <c r="CB15" i="8"/>
  <c r="CC15" i="8"/>
  <c r="CD15" i="8"/>
  <c r="CE15" i="8"/>
  <c r="CF15" i="8"/>
  <c r="CG15" i="8"/>
  <c r="CH15" i="8"/>
  <c r="CI15" i="8"/>
  <c r="CJ15" i="8"/>
  <c r="CL15" i="8"/>
  <c r="CM15" i="8"/>
  <c r="CN15" i="8"/>
  <c r="CO15" i="8"/>
  <c r="CP15" i="8"/>
  <c r="CQ15" i="8"/>
  <c r="CR15" i="8"/>
  <c r="CS15" i="8"/>
  <c r="CT15" i="8"/>
  <c r="CU15" i="8"/>
  <c r="CV15" i="8"/>
  <c r="CW15" i="8"/>
  <c r="CX15" i="8"/>
  <c r="CY15" i="8"/>
  <c r="CZ15" i="8"/>
  <c r="DA15" i="8"/>
  <c r="DB15" i="8"/>
  <c r="DC15" i="8"/>
  <c r="DD15" i="8"/>
  <c r="DE15" i="8"/>
  <c r="DF15" i="8"/>
  <c r="DG15" i="8"/>
  <c r="DH15" i="8"/>
  <c r="DI15" i="8"/>
  <c r="DJ15" i="8"/>
  <c r="DK15" i="8"/>
  <c r="DL15" i="8"/>
  <c r="DM15" i="8"/>
  <c r="DN15" i="8"/>
  <c r="DO15" i="8"/>
  <c r="DP15" i="8"/>
  <c r="DQ15" i="8"/>
  <c r="DR15" i="8"/>
  <c r="DS15" i="8"/>
  <c r="DT15" i="8"/>
  <c r="DU15" i="8"/>
  <c r="DW15" i="8"/>
  <c r="DX15" i="8"/>
  <c r="DY15" i="8"/>
  <c r="DZ15" i="8"/>
  <c r="EA15" i="8"/>
  <c r="EB15" i="8"/>
  <c r="EC15" i="8"/>
  <c r="ED15" i="8"/>
  <c r="EE15" i="8"/>
  <c r="EF15" i="8"/>
  <c r="EG15" i="8"/>
  <c r="EH15" i="8"/>
  <c r="EI15" i="8"/>
  <c r="EJ15" i="8"/>
  <c r="EK15" i="8"/>
  <c r="EL15" i="8"/>
  <c r="EM15" i="8"/>
  <c r="EN15" i="8"/>
  <c r="EO15" i="8"/>
  <c r="EP15" i="8"/>
  <c r="EQ15" i="8"/>
  <c r="ER15" i="8"/>
  <c r="ES15" i="8"/>
  <c r="EU15" i="8"/>
  <c r="EV15" i="8"/>
  <c r="EW15" i="8"/>
  <c r="EX15" i="8"/>
  <c r="EY15" i="8"/>
  <c r="EZ15" i="8"/>
  <c r="FA15" i="8"/>
  <c r="FB15" i="8"/>
  <c r="FC15" i="8"/>
  <c r="FD15" i="8"/>
  <c r="FE15" i="8"/>
  <c r="FG15" i="8"/>
  <c r="FH15" i="8"/>
  <c r="FI15" i="8"/>
  <c r="FJ15" i="8"/>
  <c r="FK15" i="8"/>
  <c r="FL15" i="8"/>
  <c r="FM15" i="8"/>
  <c r="FN15" i="8"/>
  <c r="FO15" i="8"/>
  <c r="FP15" i="8"/>
  <c r="FQ15" i="8"/>
  <c r="FR15" i="8"/>
  <c r="FS15" i="8"/>
  <c r="FT15" i="8"/>
  <c r="FU15" i="8"/>
  <c r="FV15" i="8"/>
  <c r="FW15" i="8"/>
  <c r="FX15" i="8"/>
  <c r="FZ15" i="8"/>
  <c r="GA15" i="8"/>
  <c r="GB15" i="8"/>
  <c r="GC15" i="8"/>
  <c r="GD15" i="8"/>
  <c r="GE15" i="8"/>
  <c r="GF15" i="8"/>
  <c r="GG15" i="8"/>
  <c r="GH15" i="8"/>
  <c r="GI15" i="8"/>
  <c r="GJ15" i="8"/>
  <c r="GK15" i="8"/>
  <c r="GL15" i="8"/>
  <c r="GM15" i="8"/>
  <c r="GN15" i="8"/>
  <c r="GO15" i="8"/>
  <c r="GP15" i="8"/>
  <c r="GQ15" i="8"/>
  <c r="GR15" i="8"/>
  <c r="GS15" i="8"/>
  <c r="GT15" i="8"/>
  <c r="GU15" i="8"/>
  <c r="GV15" i="8"/>
  <c r="GW15" i="8"/>
  <c r="GX15" i="8"/>
  <c r="GY15" i="8"/>
  <c r="GZ15" i="8"/>
  <c r="HA15" i="8"/>
  <c r="HB15" i="8"/>
  <c r="HC15" i="8"/>
  <c r="HD15" i="8"/>
  <c r="HE15" i="8"/>
  <c r="HF15" i="8"/>
  <c r="HG15" i="8"/>
  <c r="HH15" i="8"/>
  <c r="HI15" i="8"/>
  <c r="HJ15" i="8"/>
  <c r="HK15" i="8"/>
  <c r="HL15" i="8"/>
  <c r="HM15" i="8"/>
  <c r="HN15" i="8"/>
  <c r="HO15" i="8"/>
  <c r="HP15" i="8"/>
  <c r="HQ15" i="8"/>
  <c r="HR15" i="8"/>
  <c r="HS15" i="8"/>
  <c r="HT15" i="8"/>
  <c r="HU15" i="8"/>
  <c r="HV15" i="8"/>
  <c r="HW15" i="8"/>
  <c r="HX15" i="8"/>
  <c r="HY15" i="8"/>
  <c r="HZ15" i="8"/>
  <c r="IA15" i="8"/>
  <c r="IB15" i="8"/>
  <c r="IC15" i="8"/>
  <c r="ID15" i="8"/>
  <c r="IE15" i="8"/>
  <c r="IF15" i="8"/>
  <c r="IG15" i="8"/>
  <c r="IH15" i="8"/>
  <c r="II15" i="8"/>
  <c r="IJ15" i="8"/>
  <c r="IK15" i="8"/>
  <c r="IL15" i="8"/>
  <c r="IM15" i="8"/>
  <c r="IN15" i="8"/>
  <c r="IO15" i="8"/>
  <c r="IP15" i="8"/>
  <c r="IQ15" i="8"/>
  <c r="IR15" i="8"/>
  <c r="IS15" i="8"/>
  <c r="IT15" i="8"/>
  <c r="IU15" i="8"/>
  <c r="IV15" i="8"/>
  <c r="IW15" i="8"/>
  <c r="IX15" i="8"/>
  <c r="IY15" i="8"/>
  <c r="IZ15" i="8"/>
  <c r="JA15" i="8"/>
  <c r="JB15" i="8"/>
  <c r="JC15" i="8"/>
  <c r="JD15" i="8"/>
  <c r="JE15" i="8"/>
  <c r="JF15" i="8"/>
  <c r="JG15" i="8"/>
  <c r="JH15" i="8"/>
  <c r="JI15" i="8"/>
  <c r="JJ15" i="8"/>
  <c r="JK15" i="8"/>
  <c r="JL15" i="8"/>
  <c r="JM15" i="8"/>
  <c r="JN15" i="8"/>
  <c r="JO15" i="8"/>
  <c r="JP15" i="8"/>
  <c r="JQ15" i="8"/>
  <c r="JR15" i="8"/>
  <c r="JS15" i="8"/>
  <c r="JT15" i="8"/>
  <c r="JU15" i="8"/>
  <c r="JV15" i="8"/>
  <c r="JW15" i="8"/>
  <c r="JX15" i="8"/>
  <c r="JY15" i="8"/>
  <c r="JZ15" i="8"/>
  <c r="KA15" i="8"/>
  <c r="KB15" i="8"/>
  <c r="KC15" i="8"/>
  <c r="KD15" i="8"/>
  <c r="KE15" i="8"/>
  <c r="KF15" i="8"/>
  <c r="KG15" i="8"/>
  <c r="KH15" i="8"/>
  <c r="KI15" i="8"/>
  <c r="KJ15" i="8"/>
  <c r="KK15" i="8"/>
  <c r="KL15" i="8"/>
  <c r="KM15" i="8"/>
  <c r="KO15" i="8"/>
  <c r="KP15" i="8"/>
  <c r="KQ15" i="8"/>
  <c r="KR15" i="8"/>
  <c r="KS15" i="8"/>
  <c r="KT15" i="8"/>
  <c r="KU15" i="8"/>
  <c r="KV15" i="8"/>
  <c r="KW15" i="8"/>
  <c r="KX15" i="8"/>
  <c r="KY15" i="8"/>
  <c r="KZ15" i="8"/>
  <c r="LD15" i="8"/>
  <c r="LE15" i="8"/>
  <c r="LF15" i="8"/>
  <c r="LG15" i="8"/>
  <c r="LH15" i="8"/>
  <c r="LI15" i="8"/>
  <c r="LJ15" i="8"/>
  <c r="LK15" i="8"/>
  <c r="LL15" i="8"/>
  <c r="LM15" i="8"/>
  <c r="LN15" i="8"/>
  <c r="LO15" i="8"/>
  <c r="LP15" i="8"/>
  <c r="LQ15" i="8"/>
  <c r="LR15" i="8"/>
  <c r="LS15" i="8"/>
  <c r="LT15" i="8"/>
  <c r="LU15" i="8"/>
  <c r="LV15" i="8"/>
  <c r="LW15" i="8"/>
  <c r="LX15" i="8"/>
  <c r="LY15" i="8"/>
  <c r="LZ15" i="8"/>
  <c r="MA15" i="8"/>
  <c r="MB15" i="8"/>
  <c r="MC15" i="8"/>
  <c r="MD15" i="8"/>
  <c r="ME15" i="8"/>
  <c r="MF15" i="8"/>
  <c r="MG15" i="8"/>
  <c r="MH15" i="8"/>
  <c r="MI15" i="8"/>
  <c r="MJ15" i="8"/>
  <c r="MK15" i="8"/>
  <c r="ML15" i="8"/>
  <c r="MM15" i="8"/>
  <c r="MN15" i="8"/>
  <c r="MO15" i="8"/>
  <c r="MQ15" i="8"/>
  <c r="MR15" i="8"/>
  <c r="MS15" i="8"/>
  <c r="MT15" i="8"/>
  <c r="MU15" i="8"/>
  <c r="MV15" i="8"/>
  <c r="MW15" i="8"/>
  <c r="MX15" i="8"/>
  <c r="MY15" i="8"/>
  <c r="MZ15" i="8"/>
  <c r="NA15" i="8"/>
  <c r="NB15" i="8"/>
  <c r="NC15" i="8"/>
  <c r="ND15" i="8"/>
  <c r="D15" i="8"/>
  <c r="C16" i="8"/>
  <c r="AA25" i="14"/>
  <c r="Y62" i="14"/>
  <c r="AA28" i="14"/>
  <c r="T17" i="14"/>
  <c r="AA13" i="14"/>
  <c r="DM5" i="8"/>
  <c r="EQ5" i="8"/>
  <c r="K19" i="14"/>
  <c r="FD5" i="8"/>
  <c r="DR5" i="8"/>
  <c r="CY5" i="8"/>
  <c r="FH5" i="8"/>
  <c r="EY5" i="8"/>
  <c r="DW5" i="8"/>
  <c r="T24" i="14"/>
  <c r="AA6" i="14"/>
  <c r="E25" i="14"/>
  <c r="FG5" i="8"/>
  <c r="K24" i="14"/>
  <c r="FB5" i="8"/>
  <c r="T23" i="14"/>
  <c r="EX5" i="8"/>
  <c r="EH5" i="8"/>
  <c r="DZ5" i="8"/>
  <c r="K20" i="14"/>
  <c r="CE5" i="8"/>
  <c r="Q13" i="14"/>
  <c r="W18" i="14"/>
  <c r="DP5" i="8"/>
  <c r="K18" i="14"/>
  <c r="DH5" i="8"/>
  <c r="W16" i="14"/>
  <c r="DB5" i="8"/>
  <c r="K16" i="14"/>
  <c r="CM5" i="8"/>
  <c r="T14" i="14"/>
  <c r="ET5" i="8"/>
  <c r="EW5" i="8"/>
  <c r="EO5" i="8"/>
  <c r="DY5" i="8"/>
  <c r="AA32" i="14"/>
  <c r="EL5" i="8"/>
  <c r="ED5" i="8"/>
  <c r="DF5" i="8"/>
  <c r="N14" i="14"/>
  <c r="N17" i="14"/>
  <c r="N21" i="14"/>
  <c r="EZ5" i="8"/>
  <c r="EV5" i="8"/>
  <c r="EP5" i="8"/>
  <c r="DJ5" i="8"/>
  <c r="CZ5" i="8"/>
  <c r="CP5" i="8"/>
  <c r="AA5" i="14"/>
  <c r="K13" i="14"/>
  <c r="H15" i="14"/>
  <c r="T15" i="14"/>
  <c r="Q16" i="14"/>
  <c r="CT5" i="8"/>
  <c r="AA7" i="14"/>
  <c r="W22" i="14"/>
  <c r="ER5" i="8"/>
  <c r="EK5" i="8"/>
  <c r="W21" i="14"/>
  <c r="K21" i="14"/>
  <c r="EG5" i="8"/>
  <c r="EC5" i="8"/>
  <c r="DV5" i="8"/>
  <c r="T19" i="14"/>
  <c r="CD5" i="8"/>
  <c r="DK5" i="8"/>
  <c r="CU5" i="8"/>
  <c r="CQ5" i="8"/>
  <c r="N22" i="14"/>
  <c r="AA15" i="14"/>
  <c r="H24" i="14"/>
  <c r="FA5" i="8"/>
  <c r="AA8" i="14"/>
  <c r="AA2" i="14"/>
  <c r="EE5" i="8"/>
  <c r="DO5" i="8"/>
  <c r="AA46" i="14"/>
  <c r="DA5" i="8"/>
  <c r="Q19" i="14"/>
  <c r="FM5" i="8"/>
  <c r="FI5" i="8"/>
  <c r="ES5" i="8"/>
  <c r="DU5" i="8"/>
  <c r="H18" i="14"/>
  <c r="Y22" i="14"/>
  <c r="H22" i="14"/>
  <c r="Q21" i="14"/>
  <c r="N20" i="14"/>
  <c r="Q17" i="14"/>
  <c r="Q14" i="14"/>
  <c r="Q18" i="14"/>
  <c r="K17" i="14"/>
  <c r="Y21" i="14"/>
  <c r="Y23" i="14"/>
  <c r="Y24" i="14"/>
  <c r="T18" i="14"/>
  <c r="F55" i="14" l="1"/>
  <c r="AA12" i="14"/>
  <c r="Z12" i="14" s="1"/>
  <c r="AA18" i="14"/>
  <c r="Z18" i="14" s="1"/>
  <c r="AA4" i="14"/>
  <c r="I56" i="14"/>
  <c r="Z17" i="14"/>
  <c r="AA19" i="14"/>
  <c r="Z22" i="14"/>
  <c r="Z30" i="14"/>
  <c r="Z31" i="14"/>
  <c r="AA49" i="14"/>
  <c r="Z32" i="14"/>
  <c r="Z28" i="14"/>
  <c r="Z15" i="14"/>
  <c r="AA36" i="14"/>
  <c r="Z13" i="14"/>
  <c r="Z25" i="14"/>
  <c r="Z46" i="14"/>
  <c r="C2" i="14"/>
  <c r="P2" i="14"/>
  <c r="F2" i="8"/>
  <c r="E1" i="8"/>
  <c r="L56" i="14"/>
  <c r="AA44" i="14"/>
  <c r="Z7" i="14"/>
  <c r="AA37" i="14"/>
  <c r="AA53" i="14"/>
  <c r="AA50" i="14"/>
  <c r="O55" i="14"/>
  <c r="G55" i="14"/>
  <c r="AA39" i="14"/>
  <c r="AA54" i="14"/>
  <c r="AA40" i="14"/>
  <c r="L55" i="14"/>
  <c r="EJ5" i="8"/>
  <c r="EB5" i="8"/>
  <c r="U56" i="14"/>
  <c r="M55" i="14"/>
  <c r="Z2" i="14"/>
  <c r="AA26" i="14"/>
  <c r="U55" i="14"/>
  <c r="A3" i="14"/>
  <c r="C3" i="14" s="1"/>
  <c r="A4" i="14" s="1"/>
  <c r="C4" i="14" s="1"/>
  <c r="A5" i="14" s="1"/>
  <c r="C5" i="14" s="1"/>
  <c r="A6" i="14" s="1"/>
  <c r="C6" i="14" s="1"/>
  <c r="A7" i="14" s="1"/>
  <c r="C7" i="14" s="1"/>
  <c r="A8" i="14" s="1"/>
  <c r="C8" i="14" s="1"/>
  <c r="A9" i="14" s="1"/>
  <c r="C9" i="14" s="1"/>
  <c r="A10" i="14" s="1"/>
  <c r="C10" i="14" s="1"/>
  <c r="A11" i="14" s="1"/>
  <c r="C11" i="14" s="1"/>
  <c r="A12" i="14" s="1"/>
  <c r="C12" i="14" s="1"/>
  <c r="A13" i="14" s="1"/>
  <c r="C13" i="14" s="1"/>
  <c r="A14" i="14" s="1"/>
  <c r="C14" i="14" s="1"/>
  <c r="A15" i="14" s="1"/>
  <c r="C15" i="14" s="1"/>
  <c r="A16" i="14" s="1"/>
  <c r="C16" i="14" s="1"/>
  <c r="A17" i="14" s="1"/>
  <c r="C17" i="14" s="1"/>
  <c r="A18" i="14" s="1"/>
  <c r="C18" i="14" s="1"/>
  <c r="A19" i="14" s="1"/>
  <c r="C19" i="14" s="1"/>
  <c r="A20" i="14" s="1"/>
  <c r="C20" i="14" s="1"/>
  <c r="A21" i="14" s="1"/>
  <c r="C21" i="14" s="1"/>
  <c r="A22" i="14" s="1"/>
  <c r="C22" i="14" s="1"/>
  <c r="A23" i="14" s="1"/>
  <c r="C23" i="14" s="1"/>
  <c r="A24" i="14" s="1"/>
  <c r="C24" i="14" s="1"/>
  <c r="A25" i="14" s="1"/>
  <c r="C25" i="14" s="1"/>
  <c r="A26" i="14" s="1"/>
  <c r="C26" i="14" s="1"/>
  <c r="A27" i="14" s="1"/>
  <c r="C27" i="14" s="1"/>
  <c r="A28" i="14" s="1"/>
  <c r="C28" i="14" s="1"/>
  <c r="A29" i="14" s="1"/>
  <c r="C29" i="14" s="1"/>
  <c r="A30" i="14" s="1"/>
  <c r="C30" i="14" s="1"/>
  <c r="A31" i="14" s="1"/>
  <c r="C31" i="14" s="1"/>
  <c r="A32" i="14" s="1"/>
  <c r="C32" i="14" s="1"/>
  <c r="A33" i="14" s="1"/>
  <c r="C33" i="14" s="1"/>
  <c r="A34" i="14" s="1"/>
  <c r="C34" i="14" s="1"/>
  <c r="A35" i="14" s="1"/>
  <c r="C35" i="14" s="1"/>
  <c r="A36" i="14" s="1"/>
  <c r="C36" i="14" s="1"/>
  <c r="A37" i="14" s="1"/>
  <c r="C37" i="14" s="1"/>
  <c r="A38" i="14" s="1"/>
  <c r="C38" i="14" s="1"/>
  <c r="A39" i="14" s="1"/>
  <c r="C39" i="14" s="1"/>
  <c r="A40" i="14" s="1"/>
  <c r="C40" i="14" s="1"/>
  <c r="A41" i="14" s="1"/>
  <c r="C41" i="14" s="1"/>
  <c r="A42" i="14" s="1"/>
  <c r="C42" i="14" s="1"/>
  <c r="A43" i="14" s="1"/>
  <c r="C43" i="14" s="1"/>
  <c r="A44" i="14" s="1"/>
  <c r="C44" i="14" s="1"/>
  <c r="A45" i="14" s="1"/>
  <c r="C45" i="14" s="1"/>
  <c r="A46" i="14" s="1"/>
  <c r="C46" i="14" s="1"/>
  <c r="A47" i="14" s="1"/>
  <c r="C47" i="14" s="1"/>
  <c r="A48" i="14" s="1"/>
  <c r="C48" i="14" s="1"/>
  <c r="A49" i="14" s="1"/>
  <c r="C49" i="14" s="1"/>
  <c r="A50" i="14" s="1"/>
  <c r="C50" i="14" s="1"/>
  <c r="A51" i="14" s="1"/>
  <c r="C51" i="14" s="1"/>
  <c r="A52" i="14" s="1"/>
  <c r="C52" i="14" s="1"/>
  <c r="A53" i="14" s="1"/>
  <c r="C53" i="14" s="1"/>
  <c r="A54" i="14" s="1"/>
  <c r="C54" i="14" s="1"/>
  <c r="Z8" i="14"/>
  <c r="AA27" i="14"/>
  <c r="AA29" i="14"/>
  <c r="D55" i="14"/>
  <c r="E55" i="14" s="1"/>
  <c r="AA33" i="14"/>
  <c r="AA41" i="14"/>
  <c r="AA45" i="14"/>
  <c r="AA51" i="14"/>
  <c r="AA48" i="14"/>
  <c r="AA43" i="14"/>
  <c r="AA42" i="14"/>
  <c r="AA38" i="14"/>
  <c r="AA35" i="14"/>
  <c r="AA34" i="14"/>
  <c r="I55" i="14"/>
  <c r="I57" i="14" s="1"/>
  <c r="AA20" i="14"/>
  <c r="AA21" i="14"/>
  <c r="AA23" i="14"/>
  <c r="AA24" i="14"/>
  <c r="Z9" i="14"/>
  <c r="Z11" i="14"/>
  <c r="AA47" i="14"/>
  <c r="S55" i="14"/>
  <c r="T55" i="14" s="1"/>
  <c r="R56" i="14"/>
  <c r="C15" i="8"/>
  <c r="E26" i="14"/>
  <c r="FN5" i="8"/>
  <c r="FW5" i="8"/>
  <c r="K27" i="14"/>
  <c r="K28" i="14"/>
  <c r="GD5" i="8"/>
  <c r="T27" i="14"/>
  <c r="FZ5" i="8"/>
  <c r="N29" i="14"/>
  <c r="GL5" i="8"/>
  <c r="W28" i="14"/>
  <c r="GH5" i="8"/>
  <c r="W32" i="14"/>
  <c r="HJ5" i="8"/>
  <c r="K32" i="14"/>
  <c r="HF5" i="8"/>
  <c r="T31" i="14"/>
  <c r="HB5" i="8"/>
  <c r="H31" i="14"/>
  <c r="GX5" i="8"/>
  <c r="Q30" i="14"/>
  <c r="GT5" i="8"/>
  <c r="E30" i="14"/>
  <c r="GP5" i="8"/>
  <c r="K34" i="14"/>
  <c r="HT5" i="8"/>
  <c r="HQ5" i="8"/>
  <c r="W33" i="14"/>
  <c r="HM5" i="8"/>
  <c r="K33" i="14"/>
  <c r="T34" i="14"/>
  <c r="HW5" i="8"/>
  <c r="X56" i="14"/>
  <c r="O56" i="14"/>
  <c r="F56" i="14"/>
  <c r="F57" i="14" s="1"/>
  <c r="X55" i="14"/>
  <c r="AA16" i="14"/>
  <c r="R55" i="14"/>
  <c r="E21" i="14"/>
  <c r="AA52" i="14"/>
  <c r="Y20" i="14"/>
  <c r="W13" i="14"/>
  <c r="CG5" i="8"/>
  <c r="DI5" i="8"/>
  <c r="W17" i="14"/>
  <c r="AA3" i="14"/>
  <c r="CJ5" i="8"/>
  <c r="J55" i="14"/>
  <c r="E19" i="8"/>
  <c r="D20" i="8"/>
  <c r="V55" i="14"/>
  <c r="Z4" i="14"/>
  <c r="Z6" i="14"/>
  <c r="CF5" i="8"/>
  <c r="AA14" i="14"/>
  <c r="Z10" i="14"/>
  <c r="DX5" i="8"/>
  <c r="G57" i="14" l="1"/>
  <c r="Z34" i="14"/>
  <c r="Z41" i="14"/>
  <c r="Z53" i="14"/>
  <c r="Z37" i="14"/>
  <c r="Z44" i="14"/>
  <c r="Z36" i="14"/>
  <c r="Z47" i="14"/>
  <c r="Z42" i="14"/>
  <c r="Z40" i="14"/>
  <c r="Z35" i="14"/>
  <c r="Z33" i="14"/>
  <c r="Z24" i="14"/>
  <c r="Z38" i="14"/>
  <c r="Z14" i="14"/>
  <c r="Z23" i="14"/>
  <c r="Z21" i="14"/>
  <c r="Z43" i="14"/>
  <c r="Z29" i="14"/>
  <c r="Z54" i="14"/>
  <c r="Z20" i="14"/>
  <c r="Z48" i="14"/>
  <c r="Z27" i="14"/>
  <c r="Z26" i="14"/>
  <c r="Z39" i="14"/>
  <c r="Z49" i="14"/>
  <c r="Z19" i="14"/>
  <c r="Z16" i="14"/>
  <c r="K55" i="14"/>
  <c r="Z45" i="14"/>
  <c r="U57" i="14"/>
  <c r="L57" i="14"/>
  <c r="G2" i="8"/>
  <c r="F1" i="8"/>
  <c r="O57" i="14"/>
  <c r="Z51" i="14"/>
  <c r="N55" i="14"/>
  <c r="Z50" i="14"/>
  <c r="V57" i="14"/>
  <c r="S57" i="14"/>
  <c r="H55" i="14"/>
  <c r="AA55" i="14"/>
  <c r="L60" i="14" s="1"/>
  <c r="W55" i="14"/>
  <c r="M57" i="14"/>
  <c r="R57" i="14"/>
  <c r="Z5" i="14"/>
  <c r="Z52" i="14"/>
  <c r="Z3" i="14"/>
  <c r="X57" i="14"/>
  <c r="D57" i="14"/>
  <c r="J57" i="14"/>
  <c r="AA56" i="14"/>
  <c r="F19" i="8"/>
  <c r="E20" i="8"/>
  <c r="H2" i="8" l="1"/>
  <c r="G1" i="8"/>
  <c r="Z55" i="14"/>
  <c r="R60" i="14"/>
  <c r="X60" i="14"/>
  <c r="F60" i="14"/>
  <c r="I60" i="14"/>
  <c r="O60" i="14"/>
  <c r="U60" i="14"/>
  <c r="AA57" i="14"/>
  <c r="AA59" i="14" s="1"/>
  <c r="G19" i="8"/>
  <c r="F20" i="8"/>
  <c r="H1" i="8" l="1"/>
  <c r="I2" i="8"/>
  <c r="AA61" i="14"/>
  <c r="O58" i="14"/>
  <c r="F58" i="14"/>
  <c r="R58" i="14"/>
  <c r="I58" i="14"/>
  <c r="X58" i="14"/>
  <c r="L58" i="14"/>
  <c r="U58" i="14"/>
  <c r="G20" i="8"/>
  <c r="H19" i="8"/>
  <c r="J2" i="8" l="1"/>
  <c r="I1" i="8"/>
  <c r="H20" i="8"/>
  <c r="I19" i="8"/>
  <c r="K2" i="8" l="1"/>
  <c r="J1" i="8"/>
  <c r="I20" i="8"/>
  <c r="J19" i="8"/>
  <c r="L2" i="8" l="1"/>
  <c r="K1" i="8"/>
  <c r="J20" i="8"/>
  <c r="K19" i="8"/>
  <c r="M2" i="8" l="1"/>
  <c r="L1" i="8"/>
  <c r="L19" i="8"/>
  <c r="K20" i="8"/>
  <c r="N2" i="8" l="1"/>
  <c r="M1" i="8"/>
  <c r="M19" i="8"/>
  <c r="L20" i="8"/>
  <c r="O2" i="8" l="1"/>
  <c r="N1" i="8"/>
  <c r="M20" i="8"/>
  <c r="N19" i="8"/>
  <c r="P2" i="8" l="1"/>
  <c r="O1" i="8"/>
  <c r="O19" i="8"/>
  <c r="N20" i="8"/>
  <c r="Q2" i="8" l="1"/>
  <c r="P1" i="8"/>
  <c r="O20" i="8"/>
  <c r="P19" i="8"/>
  <c r="R2" i="8" l="1"/>
  <c r="Q1" i="8"/>
  <c r="Q19" i="8"/>
  <c r="P20" i="8"/>
  <c r="S2" i="8" l="1"/>
  <c r="R1" i="8"/>
  <c r="Q20" i="8"/>
  <c r="R19" i="8"/>
  <c r="T2" i="8" l="1"/>
  <c r="S1" i="8"/>
  <c r="R20" i="8"/>
  <c r="S19" i="8"/>
  <c r="U2" i="8" l="1"/>
  <c r="T1" i="8"/>
  <c r="T19" i="8"/>
  <c r="S20" i="8"/>
  <c r="V2" i="8" l="1"/>
  <c r="U1" i="8"/>
  <c r="U19" i="8"/>
  <c r="T20" i="8"/>
  <c r="W2" i="8" l="1"/>
  <c r="V1" i="8"/>
  <c r="U20" i="8"/>
  <c r="V19" i="8"/>
  <c r="X2" i="8" l="1"/>
  <c r="W1" i="8"/>
  <c r="W19" i="8"/>
  <c r="V20" i="8"/>
  <c r="Y2" i="8" l="1"/>
  <c r="X1" i="8"/>
  <c r="W20" i="8"/>
  <c r="X19" i="8"/>
  <c r="Z2" i="8" l="1"/>
  <c r="Y1" i="8"/>
  <c r="Y19" i="8"/>
  <c r="X20" i="8"/>
  <c r="AA2" i="8" l="1"/>
  <c r="Z1" i="8"/>
  <c r="Z19" i="8"/>
  <c r="Y20" i="8"/>
  <c r="AB2" i="8" l="1"/>
  <c r="AA1" i="8"/>
  <c r="Z20" i="8"/>
  <c r="AA19" i="8"/>
  <c r="AC2" i="8" l="1"/>
  <c r="AB1" i="8"/>
  <c r="AB19" i="8"/>
  <c r="AA20" i="8"/>
  <c r="AD2" i="8" l="1"/>
  <c r="AC1" i="8"/>
  <c r="AC19" i="8"/>
  <c r="AB20" i="8"/>
  <c r="AE2" i="8" l="1"/>
  <c r="AD1" i="8"/>
  <c r="AC20" i="8"/>
  <c r="AD19" i="8"/>
  <c r="AF2" i="8" l="1"/>
  <c r="AE1" i="8"/>
  <c r="AE19" i="8"/>
  <c r="AD20" i="8"/>
  <c r="AG2" i="8" l="1"/>
  <c r="AF1" i="8"/>
  <c r="AE20" i="8"/>
  <c r="AF19" i="8"/>
  <c r="AH2" i="8" l="1"/>
  <c r="AG1" i="8"/>
  <c r="AF20" i="8"/>
  <c r="AG19" i="8"/>
  <c r="AI2" i="8" l="1"/>
  <c r="AH1" i="8"/>
  <c r="AG20" i="8"/>
  <c r="AH19" i="8"/>
  <c r="AJ2" i="8" l="1"/>
  <c r="AI1" i="8"/>
  <c r="AI19" i="8"/>
  <c r="AH20" i="8"/>
  <c r="AK2" i="8" l="1"/>
  <c r="AJ1" i="8"/>
  <c r="AJ19" i="8"/>
  <c r="AI20" i="8"/>
  <c r="AL2" i="8" l="1"/>
  <c r="AK1" i="8"/>
  <c r="AK19" i="8"/>
  <c r="AJ20" i="8"/>
  <c r="AM2" i="8" l="1"/>
  <c r="AL1" i="8"/>
  <c r="AK20" i="8"/>
  <c r="AL19" i="8"/>
  <c r="AN2" i="8" l="1"/>
  <c r="AM1" i="8"/>
  <c r="AL20" i="8"/>
  <c r="AM19" i="8"/>
  <c r="AO2" i="8" l="1"/>
  <c r="AN1" i="8"/>
  <c r="AM20" i="8"/>
  <c r="AN19" i="8"/>
  <c r="AP2" i="8" l="1"/>
  <c r="AO1" i="8"/>
  <c r="AO19" i="8"/>
  <c r="AN20" i="8"/>
  <c r="AQ2" i="8" l="1"/>
  <c r="AP1" i="8"/>
  <c r="AO20" i="8"/>
  <c r="AP19" i="8"/>
  <c r="AR2" i="8" l="1"/>
  <c r="AQ1" i="8"/>
  <c r="AQ19" i="8"/>
  <c r="AP20" i="8"/>
  <c r="AS2" i="8" l="1"/>
  <c r="AR1" i="8"/>
  <c r="AQ20" i="8"/>
  <c r="AR19" i="8"/>
  <c r="AT2" i="8" l="1"/>
  <c r="AS1" i="8"/>
  <c r="AR20" i="8"/>
  <c r="AS19" i="8"/>
  <c r="AU2" i="8" l="1"/>
  <c r="AT1" i="8"/>
  <c r="AS20" i="8"/>
  <c r="AT19" i="8"/>
  <c r="AV2" i="8" l="1"/>
  <c r="AU1" i="8"/>
  <c r="AU19" i="8"/>
  <c r="AT20" i="8"/>
  <c r="AW2" i="8" l="1"/>
  <c r="AV1" i="8"/>
  <c r="AU20" i="8"/>
  <c r="AV19" i="8"/>
  <c r="AX2" i="8" l="1"/>
  <c r="AW1" i="8"/>
  <c r="AW19" i="8"/>
  <c r="AV20" i="8"/>
  <c r="AY2" i="8" l="1"/>
  <c r="AX1" i="8"/>
  <c r="AX19" i="8"/>
  <c r="AW20" i="8"/>
  <c r="AZ2" i="8" l="1"/>
  <c r="AY1" i="8"/>
  <c r="AX20" i="8"/>
  <c r="AY19" i="8"/>
  <c r="BA2" i="8" l="1"/>
  <c r="AZ1" i="8"/>
  <c r="AZ19" i="8"/>
  <c r="AY20" i="8"/>
  <c r="BB2" i="8" l="1"/>
  <c r="BA1" i="8"/>
  <c r="BA19" i="8"/>
  <c r="AZ20" i="8"/>
  <c r="BC2" i="8" l="1"/>
  <c r="BB1" i="8"/>
  <c r="BB19" i="8"/>
  <c r="BA20" i="8"/>
  <c r="BD2" i="8" l="1"/>
  <c r="BC1" i="8"/>
  <c r="BC19" i="8"/>
  <c r="BB20" i="8"/>
  <c r="BE2" i="8" l="1"/>
  <c r="BD1" i="8"/>
  <c r="BC20" i="8"/>
  <c r="BD19" i="8"/>
  <c r="BF2" i="8" l="1"/>
  <c r="BE1" i="8"/>
  <c r="BE19" i="8"/>
  <c r="BD20" i="8"/>
  <c r="BG2" i="8" l="1"/>
  <c r="BF1" i="8"/>
  <c r="BE20" i="8"/>
  <c r="BF19" i="8"/>
  <c r="BH2" i="8" l="1"/>
  <c r="BG1" i="8"/>
  <c r="BF20" i="8"/>
  <c r="BG19" i="8"/>
  <c r="BI2" i="8" l="1"/>
  <c r="BH1" i="8"/>
  <c r="BG20" i="8"/>
  <c r="BH19" i="8"/>
  <c r="BJ2" i="8" l="1"/>
  <c r="BI1" i="8"/>
  <c r="BI19" i="8"/>
  <c r="BH20" i="8"/>
  <c r="BK2" i="8" l="1"/>
  <c r="BJ1" i="8"/>
  <c r="BJ19" i="8"/>
  <c r="BI20" i="8"/>
  <c r="BL2" i="8" l="1"/>
  <c r="BK1" i="8"/>
  <c r="BJ20" i="8"/>
  <c r="BK19" i="8"/>
  <c r="BM2" i="8" l="1"/>
  <c r="BL1" i="8"/>
  <c r="BL19" i="8"/>
  <c r="BK20" i="8"/>
  <c r="BN2" i="8" l="1"/>
  <c r="BM1" i="8"/>
  <c r="BL20" i="8"/>
  <c r="BM19" i="8"/>
  <c r="BO2" i="8" l="1"/>
  <c r="BN1" i="8"/>
  <c r="BN19" i="8"/>
  <c r="BM20" i="8"/>
  <c r="BP2" i="8" l="1"/>
  <c r="BO1" i="8"/>
  <c r="BO19" i="8"/>
  <c r="BN20" i="8"/>
  <c r="BQ2" i="8" l="1"/>
  <c r="BP1" i="8"/>
  <c r="BO20" i="8"/>
  <c r="BP19" i="8"/>
  <c r="BR2" i="8" l="1"/>
  <c r="BQ1" i="8"/>
  <c r="BQ19" i="8"/>
  <c r="BP20" i="8"/>
  <c r="BS2" i="8" l="1"/>
  <c r="BR1" i="8"/>
  <c r="BQ20" i="8"/>
  <c r="BR19" i="8"/>
  <c r="BT2" i="8" l="1"/>
  <c r="BS1" i="8"/>
  <c r="BR20" i="8"/>
  <c r="BS19" i="8"/>
  <c r="BU2" i="8" l="1"/>
  <c r="BT1" i="8"/>
  <c r="BS20" i="8"/>
  <c r="BT19" i="8"/>
  <c r="BV2" i="8" l="1"/>
  <c r="BU1" i="8"/>
  <c r="BU19" i="8"/>
  <c r="BT20" i="8"/>
  <c r="BW2" i="8" l="1"/>
  <c r="BV1" i="8"/>
  <c r="BU20" i="8"/>
  <c r="BV19" i="8"/>
  <c r="BX2" i="8" l="1"/>
  <c r="BW1" i="8"/>
  <c r="BV20" i="8"/>
  <c r="BW19" i="8"/>
  <c r="BY2" i="8" l="1"/>
  <c r="BX1" i="8"/>
  <c r="BW20" i="8"/>
  <c r="BX19" i="8"/>
  <c r="BZ2" i="8" l="1"/>
  <c r="BY1" i="8"/>
  <c r="BX20" i="8"/>
  <c r="BY19" i="8"/>
  <c r="CA2" i="8" l="1"/>
  <c r="BZ1" i="8"/>
  <c r="BY20" i="8"/>
  <c r="BZ19" i="8"/>
  <c r="CB2" i="8" l="1"/>
  <c r="CA1" i="8"/>
  <c r="CA19" i="8"/>
  <c r="BZ20" i="8"/>
  <c r="CC2" i="8" l="1"/>
  <c r="CB1" i="8"/>
  <c r="CB19" i="8"/>
  <c r="CA20" i="8"/>
  <c r="CD2" i="8" l="1"/>
  <c r="CC1" i="8"/>
  <c r="CC19" i="8"/>
  <c r="CB20" i="8"/>
  <c r="CE2" i="8" l="1"/>
  <c r="CD1" i="8"/>
  <c r="CC20" i="8"/>
  <c r="CD19" i="8"/>
  <c r="CF2" i="8" l="1"/>
  <c r="CE1" i="8"/>
  <c r="CD20" i="8"/>
  <c r="CE19" i="8"/>
  <c r="CG2" i="8" l="1"/>
  <c r="CF1" i="8"/>
  <c r="CE20" i="8"/>
  <c r="CF19" i="8"/>
  <c r="CH2" i="8" l="1"/>
  <c r="CG1" i="8"/>
  <c r="CF20" i="8"/>
  <c r="CG19" i="8"/>
  <c r="CI2" i="8" l="1"/>
  <c r="CH1" i="8"/>
  <c r="CH19" i="8"/>
  <c r="CG20" i="8"/>
  <c r="CJ2" i="8" l="1"/>
  <c r="CI1" i="8"/>
  <c r="CH20" i="8"/>
  <c r="CI19" i="8"/>
  <c r="CK2" i="8" l="1"/>
  <c r="CJ1" i="8"/>
  <c r="CJ19" i="8"/>
  <c r="CI20" i="8"/>
  <c r="CL2" i="8" l="1"/>
  <c r="CK1" i="8"/>
  <c r="CK19" i="8"/>
  <c r="CJ20" i="8"/>
  <c r="CM2" i="8" l="1"/>
  <c r="CL1" i="8"/>
  <c r="CK20" i="8"/>
  <c r="CL19" i="8"/>
  <c r="CN2" i="8" l="1"/>
  <c r="CM1" i="8"/>
  <c r="CL20" i="8"/>
  <c r="CM19" i="8"/>
  <c r="CO2" i="8" l="1"/>
  <c r="CN1" i="8"/>
  <c r="CM20" i="8"/>
  <c r="CN19" i="8"/>
  <c r="CP2" i="8" l="1"/>
  <c r="CO1" i="8"/>
  <c r="CN20" i="8"/>
  <c r="CO19" i="8"/>
  <c r="CQ2" i="8" l="1"/>
  <c r="CP1" i="8"/>
  <c r="CP19" i="8"/>
  <c r="CO20" i="8"/>
  <c r="CR2" i="8" l="1"/>
  <c r="CQ1" i="8"/>
  <c r="CP20" i="8"/>
  <c r="CQ19" i="8"/>
  <c r="CS2" i="8" l="1"/>
  <c r="CR1" i="8"/>
  <c r="CQ20" i="8"/>
  <c r="CR19" i="8"/>
  <c r="CT2" i="8" l="1"/>
  <c r="CS1" i="8"/>
  <c r="CS19" i="8"/>
  <c r="CR20" i="8"/>
  <c r="CU2" i="8" l="1"/>
  <c r="CT1" i="8"/>
  <c r="CS20" i="8"/>
  <c r="CT19" i="8"/>
  <c r="CV2" i="8" l="1"/>
  <c r="CU1" i="8"/>
  <c r="CU19" i="8"/>
  <c r="CT20" i="8"/>
  <c r="CW2" i="8" l="1"/>
  <c r="CV1" i="8"/>
  <c r="CV19" i="8"/>
  <c r="CU20" i="8"/>
  <c r="CX2" i="8" l="1"/>
  <c r="CW1" i="8"/>
  <c r="CW19" i="8"/>
  <c r="CV20" i="8"/>
  <c r="CY2" i="8" l="1"/>
  <c r="CX1" i="8"/>
  <c r="CW20" i="8"/>
  <c r="CX19" i="8"/>
  <c r="CZ2" i="8" l="1"/>
  <c r="CY1" i="8"/>
  <c r="CX20" i="8"/>
  <c r="CY19" i="8"/>
  <c r="DA2" i="8" l="1"/>
  <c r="CZ1" i="8"/>
  <c r="CY20" i="8"/>
  <c r="CZ19" i="8"/>
  <c r="DB2" i="8" l="1"/>
  <c r="DA1" i="8"/>
  <c r="DA19" i="8"/>
  <c r="CZ20" i="8"/>
  <c r="DC2" i="8" l="1"/>
  <c r="DB1" i="8"/>
  <c r="DB19" i="8"/>
  <c r="DA20" i="8"/>
  <c r="DD2" i="8" l="1"/>
  <c r="DC1" i="8"/>
  <c r="DC19" i="8"/>
  <c r="DB20" i="8"/>
  <c r="DE2" i="8" l="1"/>
  <c r="DD1" i="8"/>
  <c r="DC20" i="8"/>
  <c r="DD19" i="8"/>
  <c r="DF2" i="8" l="1"/>
  <c r="DE1" i="8"/>
  <c r="DE19" i="8"/>
  <c r="DD20" i="8"/>
  <c r="DG2" i="8" l="1"/>
  <c r="DF1" i="8"/>
  <c r="DE20" i="8"/>
  <c r="DF19" i="8"/>
  <c r="DH2" i="8" l="1"/>
  <c r="DG1" i="8"/>
  <c r="DF20" i="8"/>
  <c r="DG19" i="8"/>
  <c r="DI2" i="8" l="1"/>
  <c r="DH1" i="8"/>
  <c r="DG20" i="8"/>
  <c r="DH19" i="8"/>
  <c r="DJ2" i="8" l="1"/>
  <c r="DI1" i="8"/>
  <c r="DI19" i="8"/>
  <c r="DH20" i="8"/>
  <c r="DK2" i="8" l="1"/>
  <c r="DJ1" i="8"/>
  <c r="DI20" i="8"/>
  <c r="DJ19" i="8"/>
  <c r="DL2" i="8" l="1"/>
  <c r="DK1" i="8"/>
  <c r="DK19" i="8"/>
  <c r="DJ20" i="8"/>
  <c r="DM2" i="8" l="1"/>
  <c r="DL1" i="8"/>
  <c r="DL19" i="8"/>
  <c r="DK20" i="8"/>
  <c r="DN2" i="8" l="1"/>
  <c r="DM1" i="8"/>
  <c r="DM19" i="8"/>
  <c r="DL20" i="8"/>
  <c r="DO2" i="8" l="1"/>
  <c r="DN1" i="8"/>
  <c r="DN19" i="8"/>
  <c r="DM20" i="8"/>
  <c r="DP2" i="8" l="1"/>
  <c r="DO1" i="8"/>
  <c r="DO19" i="8"/>
  <c r="DN20" i="8"/>
  <c r="DQ2" i="8" l="1"/>
  <c r="DP1" i="8"/>
  <c r="DP19" i="8"/>
  <c r="DO20" i="8"/>
  <c r="DR2" i="8" l="1"/>
  <c r="DQ1" i="8"/>
  <c r="DQ19" i="8"/>
  <c r="DP20" i="8"/>
  <c r="DS2" i="8" l="1"/>
  <c r="DR1" i="8"/>
  <c r="DR19" i="8"/>
  <c r="DQ20" i="8"/>
  <c r="DT2" i="8" l="1"/>
  <c r="DS1" i="8"/>
  <c r="DR20" i="8"/>
  <c r="DS19" i="8"/>
  <c r="DU2" i="8" l="1"/>
  <c r="DT1" i="8"/>
  <c r="DT19" i="8"/>
  <c r="DS20" i="8"/>
  <c r="DV2" i="8" l="1"/>
  <c r="DU1" i="8"/>
  <c r="DT20" i="8"/>
  <c r="DU19" i="8"/>
  <c r="DW2" i="8" l="1"/>
  <c r="DV1" i="8"/>
  <c r="DV19" i="8"/>
  <c r="DU20" i="8"/>
  <c r="DX2" i="8" l="1"/>
  <c r="DW1" i="8"/>
  <c r="DV20" i="8"/>
  <c r="DW19" i="8"/>
  <c r="DY2" i="8" l="1"/>
  <c r="DX1" i="8"/>
  <c r="DX19" i="8"/>
  <c r="DW20" i="8"/>
  <c r="DZ2" i="8" l="1"/>
  <c r="DY1" i="8"/>
  <c r="DY19" i="8"/>
  <c r="DX20" i="8"/>
  <c r="EA2" i="8" l="1"/>
  <c r="DZ1" i="8"/>
  <c r="DZ19" i="8"/>
  <c r="DY20" i="8"/>
  <c r="EB2" i="8" l="1"/>
  <c r="EA1" i="8"/>
  <c r="DZ20" i="8"/>
  <c r="EA19" i="8"/>
  <c r="EC2" i="8" l="1"/>
  <c r="EB1" i="8"/>
  <c r="EB19" i="8"/>
  <c r="EA20" i="8"/>
  <c r="ED2" i="8" l="1"/>
  <c r="EC1" i="8"/>
  <c r="EC19" i="8"/>
  <c r="EB20" i="8"/>
  <c r="EE2" i="8" l="1"/>
  <c r="ED1" i="8"/>
  <c r="ED19" i="8"/>
  <c r="EC20" i="8"/>
  <c r="EF2" i="8" l="1"/>
  <c r="EE1" i="8"/>
  <c r="ED20" i="8"/>
  <c r="EE19" i="8"/>
  <c r="EG2" i="8" l="1"/>
  <c r="EF1" i="8"/>
  <c r="EF19" i="8"/>
  <c r="EE20" i="8"/>
  <c r="EH2" i="8" l="1"/>
  <c r="EG1" i="8"/>
  <c r="EG19" i="8"/>
  <c r="EF20" i="8"/>
  <c r="EI2" i="8" l="1"/>
  <c r="EH1" i="8"/>
  <c r="EG20" i="8"/>
  <c r="EH19" i="8"/>
  <c r="EJ2" i="8" l="1"/>
  <c r="EI1" i="8"/>
  <c r="EH20" i="8"/>
  <c r="EI19" i="8"/>
  <c r="EK2" i="8" l="1"/>
  <c r="EJ1" i="8"/>
  <c r="EJ19" i="8"/>
  <c r="EI20" i="8"/>
  <c r="EL2" i="8" l="1"/>
  <c r="EK1" i="8"/>
  <c r="EJ20" i="8"/>
  <c r="EK19" i="8"/>
  <c r="EM2" i="8" l="1"/>
  <c r="EL1" i="8"/>
  <c r="EK20" i="8"/>
  <c r="EL19" i="8"/>
  <c r="EN2" i="8" l="1"/>
  <c r="EM1" i="8"/>
  <c r="EL20" i="8"/>
  <c r="EM19" i="8"/>
  <c r="EO2" i="8" l="1"/>
  <c r="EN1" i="8"/>
  <c r="EN19" i="8"/>
  <c r="EM20" i="8"/>
  <c r="EP2" i="8" l="1"/>
  <c r="EO1" i="8"/>
  <c r="EN20" i="8"/>
  <c r="EO19" i="8"/>
  <c r="EQ2" i="8" l="1"/>
  <c r="EP1" i="8"/>
  <c r="EP19" i="8"/>
  <c r="EO20" i="8"/>
  <c r="ER2" i="8" l="1"/>
  <c r="EQ1" i="8"/>
  <c r="EP20" i="8"/>
  <c r="EQ19" i="8"/>
  <c r="ES2" i="8" l="1"/>
  <c r="ER1" i="8"/>
  <c r="EQ20" i="8"/>
  <c r="ER19" i="8"/>
  <c r="ET2" i="8" l="1"/>
  <c r="ES1" i="8"/>
  <c r="ES19" i="8"/>
  <c r="ER20" i="8"/>
  <c r="EU2" i="8" l="1"/>
  <c r="ET1" i="8"/>
  <c r="ET19" i="8"/>
  <c r="ES20" i="8"/>
  <c r="EV2" i="8" l="1"/>
  <c r="EU1" i="8"/>
  <c r="ET20" i="8"/>
  <c r="EU19" i="8"/>
  <c r="EW2" i="8" l="1"/>
  <c r="EV1" i="8"/>
  <c r="EV19" i="8"/>
  <c r="EU20" i="8"/>
  <c r="EX2" i="8" l="1"/>
  <c r="EW1" i="8"/>
  <c r="EW19" i="8"/>
  <c r="EV20" i="8"/>
  <c r="EY2" i="8" l="1"/>
  <c r="EX1" i="8"/>
  <c r="EX19" i="8"/>
  <c r="EW20" i="8"/>
  <c r="EZ2" i="8" l="1"/>
  <c r="EY1" i="8"/>
  <c r="EX20" i="8"/>
  <c r="EY19" i="8"/>
  <c r="FA2" i="8" l="1"/>
  <c r="EZ1" i="8"/>
  <c r="EY20" i="8"/>
  <c r="EZ19" i="8"/>
  <c r="FB2" i="8" l="1"/>
  <c r="FA1" i="8"/>
  <c r="FA19" i="8"/>
  <c r="EZ20" i="8"/>
  <c r="FC2" i="8" l="1"/>
  <c r="FB1" i="8"/>
  <c r="FA20" i="8"/>
  <c r="FB19" i="8"/>
  <c r="FD2" i="8" l="1"/>
  <c r="FC1" i="8"/>
  <c r="FC19" i="8"/>
  <c r="FB20" i="8"/>
  <c r="FE2" i="8" l="1"/>
  <c r="FD1" i="8"/>
  <c r="FC20" i="8"/>
  <c r="FD19" i="8"/>
  <c r="FF2" i="8" l="1"/>
  <c r="FE1" i="8"/>
  <c r="FE19" i="8"/>
  <c r="FD20" i="8"/>
  <c r="FG2" i="8" l="1"/>
  <c r="FF1" i="8"/>
  <c r="FE20" i="8"/>
  <c r="FF19" i="8"/>
  <c r="FH2" i="8" l="1"/>
  <c r="FG1" i="8"/>
  <c r="FF20" i="8"/>
  <c r="FG19" i="8"/>
  <c r="FI2" i="8" l="1"/>
  <c r="FH1" i="8"/>
  <c r="FH19" i="8"/>
  <c r="FG20" i="8"/>
  <c r="FJ2" i="8" l="1"/>
  <c r="FI1" i="8"/>
  <c r="FI19" i="8"/>
  <c r="FH20" i="8"/>
  <c r="FK2" i="8" l="1"/>
  <c r="FJ1" i="8"/>
  <c r="FJ19" i="8"/>
  <c r="FI20" i="8"/>
  <c r="FL2" i="8" l="1"/>
  <c r="FK1" i="8"/>
  <c r="FK19" i="8"/>
  <c r="FJ20" i="8"/>
  <c r="FM2" i="8" l="1"/>
  <c r="FL1" i="8"/>
  <c r="FK20" i="8"/>
  <c r="FL19" i="8"/>
  <c r="FN2" i="8" l="1"/>
  <c r="FM1" i="8"/>
  <c r="FL20" i="8"/>
  <c r="FM19" i="8"/>
  <c r="FO2" i="8" l="1"/>
  <c r="FN1" i="8"/>
  <c r="FM20" i="8"/>
  <c r="FN19" i="8"/>
  <c r="FP2" i="8" l="1"/>
  <c r="FO1" i="8"/>
  <c r="FO19" i="8"/>
  <c r="FN20" i="8"/>
  <c r="FQ2" i="8" l="1"/>
  <c r="FP1" i="8"/>
  <c r="FP19" i="8"/>
  <c r="FO20" i="8"/>
  <c r="FR2" i="8" l="1"/>
  <c r="FQ1" i="8"/>
  <c r="FP20" i="8"/>
  <c r="FQ19" i="8"/>
  <c r="FS2" i="8" l="1"/>
  <c r="FR1" i="8"/>
  <c r="FQ20" i="8"/>
  <c r="FR19" i="8"/>
  <c r="FT2" i="8" l="1"/>
  <c r="FS1" i="8"/>
  <c r="FS19" i="8"/>
  <c r="FR20" i="8"/>
  <c r="FU2" i="8" l="1"/>
  <c r="FT1" i="8"/>
  <c r="FS20" i="8"/>
  <c r="FT19" i="8"/>
  <c r="FV2" i="8" l="1"/>
  <c r="FU1" i="8"/>
  <c r="FU19" i="8"/>
  <c r="FT20" i="8"/>
  <c r="FW2" i="8" l="1"/>
  <c r="FV1" i="8"/>
  <c r="FU20" i="8"/>
  <c r="FV19" i="8"/>
  <c r="FX2" i="8" l="1"/>
  <c r="FW1" i="8"/>
  <c r="FV20" i="8"/>
  <c r="FW19" i="8"/>
  <c r="FY2" i="8" l="1"/>
  <c r="FX1" i="8"/>
  <c r="FX19" i="8"/>
  <c r="FW20" i="8"/>
  <c r="FZ2" i="8" l="1"/>
  <c r="FY1" i="8"/>
  <c r="FX20" i="8"/>
  <c r="FY19" i="8"/>
  <c r="GA2" i="8" l="1"/>
  <c r="FZ1" i="8"/>
  <c r="FY20" i="8"/>
  <c r="FZ19" i="8"/>
  <c r="GB2" i="8" l="1"/>
  <c r="GA1" i="8"/>
  <c r="FZ20" i="8"/>
  <c r="GA19" i="8"/>
  <c r="GC2" i="8" l="1"/>
  <c r="GB1" i="8"/>
  <c r="GB19" i="8"/>
  <c r="GA20" i="8"/>
  <c r="GD2" i="8" l="1"/>
  <c r="GC1" i="8"/>
  <c r="GC19" i="8"/>
  <c r="GB20" i="8"/>
  <c r="GE2" i="8" l="1"/>
  <c r="GD1" i="8"/>
  <c r="GD19" i="8"/>
  <c r="GC20" i="8"/>
  <c r="GF2" i="8" l="1"/>
  <c r="GE1" i="8"/>
  <c r="GD20" i="8"/>
  <c r="GE19" i="8"/>
  <c r="GG2" i="8" l="1"/>
  <c r="GF1" i="8"/>
  <c r="GF19" i="8"/>
  <c r="GE20" i="8"/>
  <c r="GH2" i="8" l="1"/>
  <c r="GG1" i="8"/>
  <c r="GF20" i="8"/>
  <c r="GG19" i="8"/>
  <c r="GI2" i="8" l="1"/>
  <c r="GH1" i="8"/>
  <c r="GG20" i="8"/>
  <c r="GH19" i="8"/>
  <c r="GJ2" i="8" l="1"/>
  <c r="GI1" i="8"/>
  <c r="GI19" i="8"/>
  <c r="GH20" i="8"/>
  <c r="GK2" i="8" l="1"/>
  <c r="GJ1" i="8"/>
  <c r="GI20" i="8"/>
  <c r="GJ19" i="8"/>
  <c r="GL2" i="8" l="1"/>
  <c r="GK1" i="8"/>
  <c r="GK19" i="8"/>
  <c r="GJ20" i="8"/>
  <c r="GM2" i="8" l="1"/>
  <c r="GL1" i="8"/>
  <c r="GL19" i="8"/>
  <c r="GK20" i="8"/>
  <c r="GN2" i="8" l="1"/>
  <c r="GM1" i="8"/>
  <c r="GM19" i="8"/>
  <c r="GL20" i="8"/>
  <c r="GO2" i="8" l="1"/>
  <c r="GN1" i="8"/>
  <c r="GM20" i="8"/>
  <c r="GN19" i="8"/>
  <c r="GP2" i="8" l="1"/>
  <c r="GO1" i="8"/>
  <c r="GN20" i="8"/>
  <c r="GO19" i="8"/>
  <c r="GQ2" i="8" l="1"/>
  <c r="GP1" i="8"/>
  <c r="GP19" i="8"/>
  <c r="GO20" i="8"/>
  <c r="GR2" i="8" l="1"/>
  <c r="GQ1" i="8"/>
  <c r="GQ19" i="8"/>
  <c r="GP20" i="8"/>
  <c r="GS2" i="8" l="1"/>
  <c r="GR1" i="8"/>
  <c r="GQ20" i="8"/>
  <c r="GR19" i="8"/>
  <c r="GT2" i="8" l="1"/>
  <c r="GS1" i="8"/>
  <c r="GS19" i="8"/>
  <c r="GR20" i="8"/>
  <c r="GU2" i="8" l="1"/>
  <c r="GT1" i="8"/>
  <c r="GT19" i="8"/>
  <c r="GS20" i="8"/>
  <c r="GV2" i="8" l="1"/>
  <c r="GU1" i="8"/>
  <c r="GU19" i="8"/>
  <c r="GT20" i="8"/>
  <c r="GW2" i="8" l="1"/>
  <c r="GV1" i="8"/>
  <c r="GV19" i="8"/>
  <c r="GU20" i="8"/>
  <c r="GX2" i="8" l="1"/>
  <c r="GW1" i="8"/>
  <c r="GW19" i="8"/>
  <c r="GV20" i="8"/>
  <c r="GY2" i="8" l="1"/>
  <c r="GX1" i="8"/>
  <c r="GX19" i="8"/>
  <c r="GW20" i="8"/>
  <c r="GZ2" i="8" l="1"/>
  <c r="GY1" i="8"/>
  <c r="GX20" i="8"/>
  <c r="GY19" i="8"/>
  <c r="HA2" i="8" l="1"/>
  <c r="GZ1" i="8"/>
  <c r="GZ19" i="8"/>
  <c r="GY20" i="8"/>
  <c r="HB2" i="8" l="1"/>
  <c r="HA1" i="8"/>
  <c r="HA19" i="8"/>
  <c r="GZ20" i="8"/>
  <c r="HC2" i="8" l="1"/>
  <c r="HB1" i="8"/>
  <c r="HB19" i="8"/>
  <c r="HA20" i="8"/>
  <c r="HD2" i="8" l="1"/>
  <c r="HC1" i="8"/>
  <c r="HC19" i="8"/>
  <c r="HB20" i="8"/>
  <c r="HE2" i="8" l="1"/>
  <c r="HD1" i="8"/>
  <c r="HC20" i="8"/>
  <c r="HD19" i="8"/>
  <c r="HF2" i="8" l="1"/>
  <c r="HE1" i="8"/>
  <c r="HD20" i="8"/>
  <c r="HE19" i="8"/>
  <c r="HG2" i="8" l="1"/>
  <c r="HF1" i="8"/>
  <c r="HF19" i="8"/>
  <c r="HE20" i="8"/>
  <c r="HH2" i="8" l="1"/>
  <c r="HG1" i="8"/>
  <c r="HG19" i="8"/>
  <c r="HF20" i="8"/>
  <c r="HI2" i="8" l="1"/>
  <c r="HH1" i="8"/>
  <c r="HH19" i="8"/>
  <c r="HG20" i="8"/>
  <c r="HJ2" i="8" l="1"/>
  <c r="HI1" i="8"/>
  <c r="HI19" i="8"/>
  <c r="HH20" i="8"/>
  <c r="HK2" i="8" l="1"/>
  <c r="HJ1" i="8"/>
  <c r="HJ19" i="8"/>
  <c r="HI20" i="8"/>
  <c r="HL2" i="8" l="1"/>
  <c r="HK1" i="8"/>
  <c r="HK19" i="8"/>
  <c r="HJ20" i="8"/>
  <c r="HM2" i="8" l="1"/>
  <c r="HL1" i="8"/>
  <c r="HK20" i="8"/>
  <c r="HL19" i="8"/>
  <c r="HN2" i="8" l="1"/>
  <c r="HM1" i="8"/>
  <c r="HL20" i="8"/>
  <c r="HM19" i="8"/>
  <c r="HO2" i="8" l="1"/>
  <c r="HN1" i="8"/>
  <c r="HN19" i="8"/>
  <c r="HM20" i="8"/>
  <c r="HP2" i="8" l="1"/>
  <c r="HO1" i="8"/>
  <c r="HO19" i="8"/>
  <c r="HN20" i="8"/>
  <c r="HQ2" i="8" l="1"/>
  <c r="HP1" i="8"/>
  <c r="HO20" i="8"/>
  <c r="HP19" i="8"/>
  <c r="HR2" i="8" l="1"/>
  <c r="HQ1" i="8"/>
  <c r="HQ19" i="8"/>
  <c r="HP20" i="8"/>
  <c r="HS2" i="8" l="1"/>
  <c r="HR1" i="8"/>
  <c r="HQ20" i="8"/>
  <c r="HR19" i="8"/>
  <c r="HT2" i="8" l="1"/>
  <c r="HS1" i="8"/>
  <c r="HR20" i="8"/>
  <c r="HS19" i="8"/>
  <c r="HU2" i="8" l="1"/>
  <c r="HT1" i="8"/>
  <c r="HS20" i="8"/>
  <c r="HT19" i="8"/>
  <c r="HV2" i="8" l="1"/>
  <c r="HU1" i="8"/>
  <c r="HT20" i="8"/>
  <c r="HU19" i="8"/>
  <c r="HW2" i="8" l="1"/>
  <c r="HV1" i="8"/>
  <c r="HU20" i="8"/>
  <c r="HV19" i="8"/>
  <c r="HX2" i="8" l="1"/>
  <c r="HW1" i="8"/>
  <c r="HV20" i="8"/>
  <c r="HW19" i="8"/>
  <c r="HY2" i="8" l="1"/>
  <c r="HX1" i="8"/>
  <c r="HW20" i="8"/>
  <c r="HX19" i="8"/>
  <c r="HZ2" i="8" l="1"/>
  <c r="HY1" i="8"/>
  <c r="HY19" i="8"/>
  <c r="HX20" i="8"/>
  <c r="IA2" i="8" l="1"/>
  <c r="HZ1" i="8"/>
  <c r="HY20" i="8"/>
  <c r="HZ19" i="8"/>
  <c r="IB2" i="8" l="1"/>
  <c r="IA1" i="8"/>
  <c r="HZ20" i="8"/>
  <c r="IA19" i="8"/>
  <c r="IC2" i="8" l="1"/>
  <c r="IB1" i="8"/>
  <c r="IA20" i="8"/>
  <c r="IB19" i="8"/>
  <c r="ID2" i="8" l="1"/>
  <c r="IC1" i="8"/>
  <c r="IB20" i="8"/>
  <c r="IC19" i="8"/>
  <c r="IE2" i="8" l="1"/>
  <c r="ID1" i="8"/>
  <c r="IC20" i="8"/>
  <c r="ID19" i="8"/>
  <c r="IF2" i="8" l="1"/>
  <c r="IE1" i="8"/>
  <c r="ID20" i="8"/>
  <c r="IE19" i="8"/>
  <c r="IG2" i="8" l="1"/>
  <c r="IF1" i="8"/>
  <c r="IF19" i="8"/>
  <c r="IE20" i="8"/>
  <c r="IH2" i="8" l="1"/>
  <c r="IG1" i="8"/>
  <c r="IF20" i="8"/>
  <c r="IG19" i="8"/>
  <c r="II2" i="8" l="1"/>
  <c r="IH1" i="8"/>
  <c r="IG20" i="8"/>
  <c r="IH19" i="8"/>
  <c r="IJ2" i="8" l="1"/>
  <c r="II1" i="8"/>
  <c r="II19" i="8"/>
  <c r="IH20" i="8"/>
  <c r="IK2" i="8" l="1"/>
  <c r="IJ1" i="8"/>
  <c r="IJ19" i="8"/>
  <c r="II20" i="8"/>
  <c r="IL2" i="8" l="1"/>
  <c r="IK1" i="8"/>
  <c r="IJ20" i="8"/>
  <c r="IK19" i="8"/>
  <c r="IM2" i="8" l="1"/>
  <c r="IL1" i="8"/>
  <c r="IK20" i="8"/>
  <c r="IL19" i="8"/>
  <c r="IN2" i="8" l="1"/>
  <c r="IM1" i="8"/>
  <c r="IL20" i="8"/>
  <c r="IM19" i="8"/>
  <c r="IO2" i="8" l="1"/>
  <c r="IN1" i="8"/>
  <c r="IN19" i="8"/>
  <c r="IM20" i="8"/>
  <c r="IP2" i="8" l="1"/>
  <c r="IO1" i="8"/>
  <c r="IN20" i="8"/>
  <c r="IO19" i="8"/>
  <c r="IQ2" i="8" l="1"/>
  <c r="IP1" i="8"/>
  <c r="IP19" i="8"/>
  <c r="IO20" i="8"/>
  <c r="IR2" i="8" l="1"/>
  <c r="IQ1" i="8"/>
  <c r="IP20" i="8"/>
  <c r="IQ19" i="8"/>
  <c r="IS2" i="8" l="1"/>
  <c r="IR1" i="8"/>
  <c r="IQ20" i="8"/>
  <c r="IR19" i="8"/>
  <c r="IT2" i="8" l="1"/>
  <c r="IS1" i="8"/>
  <c r="IR20" i="8"/>
  <c r="IS19" i="8"/>
  <c r="IU2" i="8" l="1"/>
  <c r="IT1" i="8"/>
  <c r="IT19" i="8"/>
  <c r="IS20" i="8"/>
  <c r="IV2" i="8" l="1"/>
  <c r="IU1" i="8"/>
  <c r="IU19" i="8"/>
  <c r="IT20" i="8"/>
  <c r="IW2" i="8" l="1"/>
  <c r="IV1" i="8"/>
  <c r="IV19" i="8"/>
  <c r="IU20" i="8"/>
  <c r="IX2" i="8" l="1"/>
  <c r="IW1" i="8"/>
  <c r="IV20" i="8"/>
  <c r="IW19" i="8"/>
  <c r="IY2" i="8" l="1"/>
  <c r="IX1" i="8"/>
  <c r="IW20" i="8"/>
  <c r="IX19" i="8"/>
  <c r="IZ2" i="8" l="1"/>
  <c r="IY1" i="8"/>
  <c r="IX20" i="8"/>
  <c r="IY19" i="8"/>
  <c r="JA2" i="8" l="1"/>
  <c r="IZ1" i="8"/>
  <c r="IY20" i="8"/>
  <c r="IZ19" i="8"/>
  <c r="JB2" i="8" l="1"/>
  <c r="JA1" i="8"/>
  <c r="JA19" i="8"/>
  <c r="IZ20" i="8"/>
  <c r="JC2" i="8" l="1"/>
  <c r="JB1" i="8"/>
  <c r="JA20" i="8"/>
  <c r="JB19" i="8"/>
  <c r="JD2" i="8" l="1"/>
  <c r="JC1" i="8"/>
  <c r="JC19" i="8"/>
  <c r="JB20" i="8"/>
  <c r="JE2" i="8" l="1"/>
  <c r="JD1" i="8"/>
  <c r="JD19" i="8"/>
  <c r="JC20" i="8"/>
  <c r="JF2" i="8" l="1"/>
  <c r="JE1" i="8"/>
  <c r="JD20" i="8"/>
  <c r="JE19" i="8"/>
  <c r="JG2" i="8" l="1"/>
  <c r="JF1" i="8"/>
  <c r="JF19" i="8"/>
  <c r="JE20" i="8"/>
  <c r="JH2" i="8" l="1"/>
  <c r="JG1" i="8"/>
  <c r="JF20" i="8"/>
  <c r="JG19" i="8"/>
  <c r="JI2" i="8" l="1"/>
  <c r="JH1" i="8"/>
  <c r="JG20" i="8"/>
  <c r="JH19" i="8"/>
  <c r="JJ2" i="8" l="1"/>
  <c r="JI1" i="8"/>
  <c r="JH20" i="8"/>
  <c r="JI19" i="8"/>
  <c r="JK2" i="8" l="1"/>
  <c r="JJ1" i="8"/>
  <c r="JI20" i="8"/>
  <c r="JJ19" i="8"/>
  <c r="JL2" i="8" l="1"/>
  <c r="JK1" i="8"/>
  <c r="JJ20" i="8"/>
  <c r="JK19" i="8"/>
  <c r="JM2" i="8" l="1"/>
  <c r="JL1" i="8"/>
  <c r="JK20" i="8"/>
  <c r="JL19" i="8"/>
  <c r="JN2" i="8" l="1"/>
  <c r="JM1" i="8"/>
  <c r="JM19" i="8"/>
  <c r="JL20" i="8"/>
  <c r="JO2" i="8" l="1"/>
  <c r="JN1" i="8"/>
  <c r="JM20" i="8"/>
  <c r="JN19" i="8"/>
  <c r="JP2" i="8" l="1"/>
  <c r="JO1" i="8"/>
  <c r="JO19" i="8"/>
  <c r="JN20" i="8"/>
  <c r="JQ2" i="8" l="1"/>
  <c r="JP1" i="8"/>
  <c r="JO20" i="8"/>
  <c r="JP19" i="8"/>
  <c r="JR2" i="8" l="1"/>
  <c r="JQ1" i="8"/>
  <c r="JQ19" i="8"/>
  <c r="JP20" i="8"/>
  <c r="JS2" i="8" l="1"/>
  <c r="JR1" i="8"/>
  <c r="JQ20" i="8"/>
  <c r="JR19" i="8"/>
  <c r="JT2" i="8" l="1"/>
  <c r="JS1" i="8"/>
  <c r="JS19" i="8"/>
  <c r="JR20" i="8"/>
  <c r="JU2" i="8" l="1"/>
  <c r="JT1" i="8"/>
  <c r="JS20" i="8"/>
  <c r="JT19" i="8"/>
  <c r="JV2" i="8" l="1"/>
  <c r="JU1" i="8"/>
  <c r="JU19" i="8"/>
  <c r="JT20" i="8"/>
  <c r="JW2" i="8" l="1"/>
  <c r="JV1" i="8"/>
  <c r="JU20" i="8"/>
  <c r="JV19" i="8"/>
  <c r="JX2" i="8" l="1"/>
  <c r="JW1" i="8"/>
  <c r="JW19" i="8"/>
  <c r="JV20" i="8"/>
  <c r="JY2" i="8" l="1"/>
  <c r="JX1" i="8"/>
  <c r="JW20" i="8"/>
  <c r="JX19" i="8"/>
  <c r="JZ2" i="8" l="1"/>
  <c r="JY1" i="8"/>
  <c r="JX20" i="8"/>
  <c r="JY19" i="8"/>
  <c r="KA2" i="8" l="1"/>
  <c r="JZ1" i="8"/>
  <c r="JZ19" i="8"/>
  <c r="JY20" i="8"/>
  <c r="KB2" i="8" l="1"/>
  <c r="KA1" i="8"/>
  <c r="KA19" i="8"/>
  <c r="JZ20" i="8"/>
  <c r="KC2" i="8" l="1"/>
  <c r="KB1" i="8"/>
  <c r="KA20" i="8"/>
  <c r="KB19" i="8"/>
  <c r="KD2" i="8" l="1"/>
  <c r="KC1" i="8"/>
  <c r="KB20" i="8"/>
  <c r="KC19" i="8"/>
  <c r="KE2" i="8" l="1"/>
  <c r="KD1" i="8"/>
  <c r="KD19" i="8"/>
  <c r="KC20" i="8"/>
  <c r="KF2" i="8" l="1"/>
  <c r="KE1" i="8"/>
  <c r="KE19" i="8"/>
  <c r="KD20" i="8"/>
  <c r="KG2" i="8" l="1"/>
  <c r="KF1" i="8"/>
  <c r="KE20" i="8"/>
  <c r="KF19" i="8"/>
  <c r="KH2" i="8" l="1"/>
  <c r="KG1" i="8"/>
  <c r="KF20" i="8"/>
  <c r="KG19" i="8"/>
  <c r="KI2" i="8" l="1"/>
  <c r="KH1" i="8"/>
  <c r="KH19" i="8"/>
  <c r="KG20" i="8"/>
  <c r="KJ2" i="8" l="1"/>
  <c r="KI1" i="8"/>
  <c r="KI19" i="8"/>
  <c r="KH20" i="8"/>
  <c r="KK2" i="8" l="1"/>
  <c r="KJ1" i="8"/>
  <c r="KJ19" i="8"/>
  <c r="KI20" i="8"/>
  <c r="KL2" i="8" l="1"/>
  <c r="KK1" i="8"/>
  <c r="KK19" i="8"/>
  <c r="KJ20" i="8"/>
  <c r="KM2" i="8" l="1"/>
  <c r="KL1" i="8"/>
  <c r="KL19" i="8"/>
  <c r="KK20" i="8"/>
  <c r="KN2" i="8" l="1"/>
  <c r="KM1" i="8"/>
  <c r="KL20" i="8"/>
  <c r="KM19" i="8"/>
  <c r="KO2" i="8" l="1"/>
  <c r="KN1" i="8"/>
  <c r="KM20" i="8"/>
  <c r="KN19" i="8"/>
  <c r="KP2" i="8" l="1"/>
  <c r="KO1" i="8"/>
  <c r="KN20" i="8"/>
  <c r="KO19" i="8"/>
  <c r="KQ2" i="8" l="1"/>
  <c r="KP1" i="8"/>
  <c r="KP19" i="8"/>
  <c r="KO20" i="8"/>
  <c r="KR2" i="8" l="1"/>
  <c r="KQ1" i="8"/>
  <c r="KQ19" i="8"/>
  <c r="KP20" i="8"/>
  <c r="KS2" i="8" l="1"/>
  <c r="KR1" i="8"/>
  <c r="KQ20" i="8"/>
  <c r="KR19" i="8"/>
  <c r="KT2" i="8" l="1"/>
  <c r="KS1" i="8"/>
  <c r="KR20" i="8"/>
  <c r="KS19" i="8"/>
  <c r="KU2" i="8" l="1"/>
  <c r="KT1" i="8"/>
  <c r="KS20" i="8"/>
  <c r="KT19" i="8"/>
  <c r="KV2" i="8" l="1"/>
  <c r="KU1" i="8"/>
  <c r="KU19" i="8"/>
  <c r="KT20" i="8"/>
  <c r="KW2" i="8" l="1"/>
  <c r="KV1" i="8"/>
  <c r="KU20" i="8"/>
  <c r="KV19" i="8"/>
  <c r="KX2" i="8" l="1"/>
  <c r="KW1" i="8"/>
  <c r="KW19" i="8"/>
  <c r="KV20" i="8"/>
  <c r="KY2" i="8" l="1"/>
  <c r="KX1" i="8"/>
  <c r="KW20" i="8"/>
  <c r="KX19" i="8"/>
  <c r="KZ2" i="8" l="1"/>
  <c r="KY1" i="8"/>
  <c r="KX20" i="8"/>
  <c r="KY19" i="8"/>
  <c r="LA2" i="8" l="1"/>
  <c r="KZ1" i="8"/>
  <c r="KZ19" i="8"/>
  <c r="KY20" i="8"/>
  <c r="LB2" i="8" l="1"/>
  <c r="LA1" i="8"/>
  <c r="KZ20" i="8"/>
  <c r="LA19" i="8"/>
  <c r="LC2" i="8" l="1"/>
  <c r="LB1" i="8"/>
  <c r="LA20" i="8"/>
  <c r="LB19" i="8"/>
  <c r="LD2" i="8" l="1"/>
  <c r="LC1" i="8"/>
  <c r="LB20" i="8"/>
  <c r="LC19" i="8"/>
  <c r="LE2" i="8" l="1"/>
  <c r="LD1" i="8"/>
  <c r="LD19" i="8"/>
  <c r="LC20" i="8"/>
  <c r="LF2" i="8" l="1"/>
  <c r="LE1" i="8"/>
  <c r="LD20" i="8"/>
  <c r="LE19" i="8"/>
  <c r="LG2" i="8" l="1"/>
  <c r="LF1" i="8"/>
  <c r="LF19" i="8"/>
  <c r="LE20" i="8"/>
  <c r="LH2" i="8" l="1"/>
  <c r="LG1" i="8"/>
  <c r="LG19" i="8"/>
  <c r="LF20" i="8"/>
  <c r="LI2" i="8" l="1"/>
  <c r="LH1" i="8"/>
  <c r="LH19" i="8"/>
  <c r="LG20" i="8"/>
  <c r="LJ2" i="8" l="1"/>
  <c r="LI1" i="8"/>
  <c r="LI19" i="8"/>
  <c r="LH20" i="8"/>
  <c r="LK2" i="8" l="1"/>
  <c r="LJ1" i="8"/>
  <c r="LI20" i="8"/>
  <c r="LJ19" i="8"/>
  <c r="LL2" i="8" l="1"/>
  <c r="LK1" i="8"/>
  <c r="LK19" i="8"/>
  <c r="LJ20" i="8"/>
  <c r="LM2" i="8" l="1"/>
  <c r="LL1" i="8"/>
  <c r="LL19" i="8"/>
  <c r="LK20" i="8"/>
  <c r="LN2" i="8" l="1"/>
  <c r="LM1" i="8"/>
  <c r="LM19" i="8"/>
  <c r="LL20" i="8"/>
  <c r="LO2" i="8" l="1"/>
  <c r="LN1" i="8"/>
  <c r="LM20" i="8"/>
  <c r="LN19" i="8"/>
  <c r="LP2" i="8" l="1"/>
  <c r="LO1" i="8"/>
  <c r="LO19" i="8"/>
  <c r="LN20" i="8"/>
  <c r="LQ2" i="8" l="1"/>
  <c r="LP1" i="8"/>
  <c r="LP19" i="8"/>
  <c r="LO20" i="8"/>
  <c r="LR2" i="8" l="1"/>
  <c r="LQ1" i="8"/>
  <c r="LQ19" i="8"/>
  <c r="LP20" i="8"/>
  <c r="LS2" i="8" l="1"/>
  <c r="LR1" i="8"/>
  <c r="LQ20" i="8"/>
  <c r="LR19" i="8"/>
  <c r="LT2" i="8" l="1"/>
  <c r="LS1" i="8"/>
  <c r="LR20" i="8"/>
  <c r="LS19" i="8"/>
  <c r="LU2" i="8" l="1"/>
  <c r="LT1" i="8"/>
  <c r="LS20" i="8"/>
  <c r="LT19" i="8"/>
  <c r="LV2" i="8" l="1"/>
  <c r="LU1" i="8"/>
  <c r="LT20" i="8"/>
  <c r="LU19" i="8"/>
  <c r="LW2" i="8" l="1"/>
  <c r="LV1" i="8"/>
  <c r="LU20" i="8"/>
  <c r="LV19" i="8"/>
  <c r="LX2" i="8" l="1"/>
  <c r="LW1" i="8"/>
  <c r="LV20" i="8"/>
  <c r="LW19" i="8"/>
  <c r="LY2" i="8" l="1"/>
  <c r="LX1" i="8"/>
  <c r="LX19" i="8"/>
  <c r="LW20" i="8"/>
  <c r="LZ2" i="8" l="1"/>
  <c r="LY1" i="8"/>
  <c r="LX20" i="8"/>
  <c r="LY19" i="8"/>
  <c r="MA2" i="8" l="1"/>
  <c r="LZ1" i="8"/>
  <c r="LZ19" i="8"/>
  <c r="LY20" i="8"/>
  <c r="MB2" i="8" l="1"/>
  <c r="MA1" i="8"/>
  <c r="LZ20" i="8"/>
  <c r="MA19" i="8"/>
  <c r="MC2" i="8" l="1"/>
  <c r="MB1" i="8"/>
  <c r="MB19" i="8"/>
  <c r="MA20" i="8"/>
  <c r="MD2" i="8" l="1"/>
  <c r="MC1" i="8"/>
  <c r="MB20" i="8"/>
  <c r="MC19" i="8"/>
  <c r="ME2" i="8" l="1"/>
  <c r="MD1" i="8"/>
  <c r="MD19" i="8"/>
  <c r="MC20" i="8"/>
  <c r="MF2" i="8" l="1"/>
  <c r="ME1" i="8"/>
  <c r="MD20" i="8"/>
  <c r="ME19" i="8"/>
  <c r="MG2" i="8" l="1"/>
  <c r="MF1" i="8"/>
  <c r="MF19" i="8"/>
  <c r="ME20" i="8"/>
  <c r="MH2" i="8" l="1"/>
  <c r="MG1" i="8"/>
  <c r="MF20" i="8"/>
  <c r="MG19" i="8"/>
  <c r="MI2" i="8" l="1"/>
  <c r="MH1" i="8"/>
  <c r="MH19" i="8"/>
  <c r="MG20" i="8"/>
  <c r="MJ2" i="8" l="1"/>
  <c r="MI1" i="8"/>
  <c r="MH20" i="8"/>
  <c r="MI19" i="8"/>
  <c r="MK2" i="8" l="1"/>
  <c r="MJ1" i="8"/>
  <c r="MI20" i="8"/>
  <c r="MJ19" i="8"/>
  <c r="ML2" i="8" l="1"/>
  <c r="MK1" i="8"/>
  <c r="MJ20" i="8"/>
  <c r="MK19" i="8"/>
  <c r="MM2" i="8" l="1"/>
  <c r="ML1" i="8"/>
  <c r="ML19" i="8"/>
  <c r="MK20" i="8"/>
  <c r="MN2" i="8" l="1"/>
  <c r="MM1" i="8"/>
  <c r="MM19" i="8"/>
  <c r="ML20" i="8"/>
  <c r="MO2" i="8" l="1"/>
  <c r="MN1" i="8"/>
  <c r="MM20" i="8"/>
  <c r="MN19" i="8"/>
  <c r="MP2" i="8" l="1"/>
  <c r="MO1" i="8"/>
  <c r="MN20" i="8"/>
  <c r="MO19" i="8"/>
  <c r="MQ2" i="8" l="1"/>
  <c r="MP1" i="8"/>
  <c r="MP19" i="8"/>
  <c r="MO20" i="8"/>
  <c r="MR2" i="8" l="1"/>
  <c r="MQ1" i="8"/>
  <c r="MQ19" i="8"/>
  <c r="MP20" i="8"/>
  <c r="MS2" i="8" l="1"/>
  <c r="MR1" i="8"/>
  <c r="MR19" i="8"/>
  <c r="MQ20" i="8"/>
  <c r="MT2" i="8" l="1"/>
  <c r="MS1" i="8"/>
  <c r="MR20" i="8"/>
  <c r="MS19" i="8"/>
  <c r="MU2" i="8" l="1"/>
  <c r="MT1" i="8"/>
  <c r="MS20" i="8"/>
  <c r="MT19" i="8"/>
  <c r="MV2" i="8" l="1"/>
  <c r="MU1" i="8"/>
  <c r="MU19" i="8"/>
  <c r="MT20" i="8"/>
  <c r="MW2" i="8" l="1"/>
  <c r="MV1" i="8"/>
  <c r="MV19" i="8"/>
  <c r="MU20" i="8"/>
  <c r="MX2" i="8" l="1"/>
  <c r="MW1" i="8"/>
  <c r="MW19" i="8"/>
  <c r="MV20" i="8"/>
  <c r="MY2" i="8" l="1"/>
  <c r="MX1" i="8"/>
  <c r="MW20" i="8"/>
  <c r="MX19" i="8"/>
  <c r="MZ2" i="8" l="1"/>
  <c r="MY1" i="8"/>
  <c r="MY19" i="8"/>
  <c r="MX20" i="8"/>
  <c r="NA2" i="8" l="1"/>
  <c r="MZ1" i="8"/>
  <c r="MY20" i="8"/>
  <c r="MZ19" i="8"/>
  <c r="NB2" i="8" l="1"/>
  <c r="NA1" i="8"/>
  <c r="MZ20" i="8"/>
  <c r="NA19" i="8"/>
  <c r="NC2" i="8" l="1"/>
  <c r="NB1" i="8"/>
  <c r="NA20" i="8"/>
  <c r="NB19" i="8"/>
  <c r="ND2" i="8" l="1"/>
  <c r="NC1" i="8"/>
  <c r="NC19" i="8"/>
  <c r="NB20" i="8"/>
  <c r="NE2" i="8" l="1"/>
  <c r="NE1" i="8" s="1"/>
  <c r="ND1" i="8"/>
  <c r="ND19" i="8"/>
  <c r="NC20" i="8"/>
  <c r="NE19" i="8" l="1"/>
  <c r="ND20" i="8"/>
  <c r="NE20" i="8" l="1"/>
  <c r="C2" i="8"/>
  <c r="P55" i="14"/>
  <c r="P57" i="14" s="1"/>
  <c r="Y2" i="14"/>
  <c r="Y55" i="14" s="1"/>
  <c r="Y57" i="14" s="1"/>
  <c r="Q55" i="14" l="1"/>
</calcChain>
</file>

<file path=xl/comments1.xml><?xml version="1.0" encoding="utf-8"?>
<comments xmlns="http://schemas.openxmlformats.org/spreadsheetml/2006/main">
  <authors>
    <author>Auteur</author>
  </authors>
  <commentList>
    <comment ref="KN1" authorId="0">
      <text>
        <r>
          <rPr>
            <b/>
            <sz val="9"/>
            <color indexed="81"/>
            <rFont val="Tahoma"/>
            <family val="2"/>
          </rPr>
          <t>Coufre feu à compter du vendredi 23/10/2020 minuit</t>
        </r>
      </text>
    </comment>
    <comment ref="KT1" authorId="0">
      <text>
        <r>
          <rPr>
            <b/>
            <sz val="9"/>
            <color indexed="81"/>
            <rFont val="Tahoma"/>
            <family val="2"/>
          </rPr>
          <t>Confinement à compter du jeudi 29/10/2020 minuit</t>
        </r>
      </text>
    </comment>
    <comment ref="D2" authorId="0">
      <text>
        <r>
          <rPr>
            <b/>
            <sz val="9"/>
            <color indexed="81"/>
            <rFont val="Tahoma"/>
            <family val="2"/>
          </rPr>
          <t>CHANGER ANNEE</t>
        </r>
      </text>
    </comment>
  </commentList>
</comments>
</file>

<file path=xl/sharedStrings.xml><?xml version="1.0" encoding="utf-8"?>
<sst xmlns="http://schemas.openxmlformats.org/spreadsheetml/2006/main" count="113" uniqueCount="44">
  <si>
    <t>CB</t>
  </si>
  <si>
    <t>Espèces</t>
  </si>
  <si>
    <t>Total</t>
  </si>
  <si>
    <t>Chèque</t>
  </si>
  <si>
    <t>Ecart</t>
  </si>
  <si>
    <t>Virement</t>
  </si>
  <si>
    <t>Lundi</t>
  </si>
  <si>
    <t>Mardi</t>
  </si>
  <si>
    <t>Mercredi</t>
  </si>
  <si>
    <t>Jeudi</t>
  </si>
  <si>
    <t>Vendredi</t>
  </si>
  <si>
    <t>Samedi</t>
  </si>
  <si>
    <t>Dimanche</t>
  </si>
  <si>
    <t>Relevé total CB</t>
  </si>
  <si>
    <t>Dépôt banque</t>
  </si>
  <si>
    <t>Solde caisse</t>
  </si>
  <si>
    <t>Comptage caisse</t>
  </si>
  <si>
    <t>Pièces</t>
  </si>
  <si>
    <t>centimes</t>
  </si>
  <si>
    <t>euros</t>
  </si>
  <si>
    <t>Billets</t>
  </si>
  <si>
    <t>Vérification Z</t>
  </si>
  <si>
    <t>Monnaie</t>
  </si>
  <si>
    <t>en euros</t>
  </si>
  <si>
    <t>au</t>
  </si>
  <si>
    <t>Nombre de jours travaillés</t>
  </si>
  <si>
    <t>Journée moyenne = Semaine moyenne / 6</t>
  </si>
  <si>
    <t xml:space="preserve"> &lt;---</t>
  </si>
  <si>
    <t>Semaine moyenne</t>
  </si>
  <si>
    <t>Retard ou avance cumulée par rapport à la moyenne (permet de voir les meilleurs journées)</t>
  </si>
  <si>
    <t>Nombre couverts</t>
  </si>
  <si>
    <t>Panier moyen</t>
  </si>
  <si>
    <t>Vérification panier</t>
  </si>
  <si>
    <t>Moyennes</t>
  </si>
  <si>
    <t>Nb cvts Refusés</t>
  </si>
  <si>
    <t>Nombre couverts refusés</t>
  </si>
  <si>
    <t>Nbre Semaine</t>
  </si>
  <si>
    <t>cvts</t>
  </si>
  <si>
    <t>Ticket Rest.</t>
  </si>
  <si>
    <t>Solde X / Pourboire</t>
  </si>
  <si>
    <t>CA moyen refusé sur la base du prix moyen global</t>
  </si>
  <si>
    <t>CA moyen refusé sur la base du prix moyen journalier</t>
  </si>
  <si>
    <t>Pourboire 1</t>
  </si>
  <si>
    <t>Pourboire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</si>
</sst>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#,##0.00\ &quot;€&quot;"/>
    <numFmt numFmtId="165" formatCode="#,##0.00_ ;[Red]\-#,##0.00\ 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rgb="FF008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7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188">
    <xf numFmtId="0" fontId="0" fillId="0" borderId="0" xfId="0"/>
    <xf numFmtId="0" fontId="0" fillId="0" borderId="8" xfId="0" applyBorder="1" applyAlignment="1">
      <alignment horizontal="left"/>
    </xf>
    <xf numFmtId="0" fontId="0" fillId="0" borderId="7" xfId="0" applyBorder="1"/>
    <xf numFmtId="0" fontId="0" fillId="0" borderId="0" xfId="0" applyBorder="1" applyAlignment="1">
      <alignment horizontal="center"/>
    </xf>
    <xf numFmtId="4" fontId="0" fillId="0" borderId="0" xfId="0" applyNumberFormat="1" applyBorder="1"/>
    <xf numFmtId="0" fontId="0" fillId="0" borderId="9" xfId="0" applyBorder="1" applyAlignment="1">
      <alignment horizontal="left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4" borderId="0" xfId="0" applyFont="1" applyFill="1" applyBorder="1" applyAlignment="1">
      <alignment horizontal="left"/>
    </xf>
    <xf numFmtId="0" fontId="0" fillId="4" borderId="0" xfId="0" applyFont="1" applyFill="1" applyBorder="1"/>
    <xf numFmtId="0" fontId="0" fillId="4" borderId="0" xfId="0" applyFont="1" applyFill="1" applyBorder="1" applyAlignment="1"/>
    <xf numFmtId="4" fontId="0" fillId="4" borderId="0" xfId="0" applyNumberFormat="1" applyFont="1" applyFill="1" applyBorder="1"/>
    <xf numFmtId="0" fontId="1" fillId="0" borderId="0" xfId="0" applyFont="1" applyBorder="1"/>
    <xf numFmtId="0" fontId="0" fillId="4" borderId="0" xfId="0" applyFill="1" applyBorder="1" applyAlignment="1">
      <alignment horizontal="center"/>
    </xf>
    <xf numFmtId="0" fontId="0" fillId="4" borderId="0" xfId="0" applyFill="1" applyBorder="1"/>
    <xf numFmtId="0" fontId="1" fillId="4" borderId="0" xfId="0" applyFont="1" applyFill="1" applyBorder="1"/>
    <xf numFmtId="0" fontId="0" fillId="4" borderId="0" xfId="0" applyFill="1" applyBorder="1" applyAlignment="1">
      <alignment horizontal="right"/>
    </xf>
    <xf numFmtId="0" fontId="0" fillId="0" borderId="0" xfId="0" applyBorder="1" applyAlignment="1">
      <alignment horizontal="right"/>
    </xf>
    <xf numFmtId="1" fontId="0" fillId="0" borderId="0" xfId="0" applyNumberFormat="1" applyBorder="1" applyAlignment="1">
      <alignment horizontal="center"/>
    </xf>
    <xf numFmtId="4" fontId="0" fillId="2" borderId="3" xfId="0" applyNumberFormat="1" applyFill="1" applyBorder="1" applyProtection="1">
      <protection locked="0"/>
    </xf>
    <xf numFmtId="4" fontId="0" fillId="2" borderId="4" xfId="0" applyNumberFormat="1" applyFill="1" applyBorder="1" applyProtection="1">
      <protection locked="0"/>
    </xf>
    <xf numFmtId="4" fontId="1" fillId="2" borderId="3" xfId="0" applyNumberFormat="1" applyFont="1" applyFill="1" applyBorder="1" applyProtection="1">
      <protection locked="0"/>
    </xf>
    <xf numFmtId="4" fontId="1" fillId="2" borderId="4" xfId="0" applyNumberFormat="1" applyFont="1" applyFill="1" applyBorder="1" applyProtection="1">
      <protection locked="0"/>
    </xf>
    <xf numFmtId="4" fontId="1" fillId="0" borderId="3" xfId="0" applyNumberFormat="1" applyFont="1" applyBorder="1"/>
    <xf numFmtId="1" fontId="0" fillId="2" borderId="3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4" fontId="0" fillId="2" borderId="13" xfId="0" applyNumberFormat="1" applyFill="1" applyBorder="1" applyProtection="1">
      <protection locked="0"/>
    </xf>
    <xf numFmtId="4" fontId="0" fillId="2" borderId="14" xfId="0" applyNumberFormat="1" applyFill="1" applyBorder="1" applyProtection="1">
      <protection locked="0"/>
    </xf>
    <xf numFmtId="4" fontId="0" fillId="0" borderId="5" xfId="0" applyNumberFormat="1" applyBorder="1" applyAlignment="1">
      <alignment horizontal="center"/>
    </xf>
    <xf numFmtId="4" fontId="0" fillId="0" borderId="8" xfId="0" applyNumberFormat="1" applyBorder="1" applyAlignment="1">
      <alignment horizontal="left"/>
    </xf>
    <xf numFmtId="0" fontId="0" fillId="0" borderId="15" xfId="0" applyBorder="1"/>
    <xf numFmtId="4" fontId="0" fillId="0" borderId="9" xfId="0" applyNumberFormat="1" applyBorder="1" applyAlignment="1">
      <alignment horizontal="left"/>
    </xf>
    <xf numFmtId="0" fontId="0" fillId="0" borderId="16" xfId="0" applyBorder="1"/>
    <xf numFmtId="4" fontId="1" fillId="0" borderId="9" xfId="0" applyNumberFormat="1" applyFont="1" applyBorder="1" applyAlignment="1">
      <alignment horizontal="left"/>
    </xf>
    <xf numFmtId="164" fontId="0" fillId="3" borderId="10" xfId="0" applyNumberFormat="1" applyFill="1" applyBorder="1" applyAlignment="1">
      <alignment horizontal="left"/>
    </xf>
    <xf numFmtId="0" fontId="0" fillId="3" borderId="11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1" fillId="0" borderId="9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/>
    <xf numFmtId="0" fontId="0" fillId="0" borderId="17" xfId="0" applyBorder="1"/>
    <xf numFmtId="4" fontId="0" fillId="3" borderId="10" xfId="0" applyNumberFormat="1" applyFill="1" applyBorder="1" applyAlignment="1">
      <alignment horizontal="left"/>
    </xf>
    <xf numFmtId="0" fontId="0" fillId="3" borderId="11" xfId="0" applyFill="1" applyBorder="1" applyAlignment="1">
      <alignment horizontal="left"/>
    </xf>
    <xf numFmtId="4" fontId="0" fillId="0" borderId="5" xfId="0" applyNumberFormat="1" applyBorder="1" applyAlignment="1">
      <alignment horizontal="right"/>
    </xf>
    <xf numFmtId="4" fontId="0" fillId="0" borderId="6" xfId="0" applyNumberFormat="1" applyBorder="1" applyAlignment="1">
      <alignment horizontal="right"/>
    </xf>
    <xf numFmtId="4" fontId="0" fillId="0" borderId="5" xfId="0" applyNumberFormat="1" applyBorder="1"/>
    <xf numFmtId="0" fontId="0" fillId="3" borderId="11" xfId="0" applyFill="1" applyBorder="1"/>
    <xf numFmtId="0" fontId="1" fillId="3" borderId="10" xfId="0" applyFont="1" applyFill="1" applyBorder="1" applyAlignment="1">
      <alignment horizontal="left"/>
    </xf>
    <xf numFmtId="2" fontId="0" fillId="0" borderId="0" xfId="0" applyNumberFormat="1"/>
    <xf numFmtId="165" fontId="0" fillId="0" borderId="16" xfId="0" applyNumberFormat="1" applyBorder="1"/>
    <xf numFmtId="165" fontId="1" fillId="0" borderId="16" xfId="0" applyNumberFormat="1" applyFont="1" applyBorder="1"/>
    <xf numFmtId="4" fontId="0" fillId="0" borderId="7" xfId="0" applyNumberFormat="1" applyBorder="1"/>
    <xf numFmtId="4" fontId="0" fillId="0" borderId="15" xfId="0" applyNumberFormat="1" applyBorder="1"/>
    <xf numFmtId="4" fontId="0" fillId="4" borderId="0" xfId="0" applyNumberFormat="1" applyFill="1" applyBorder="1"/>
    <xf numFmtId="4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" fontId="0" fillId="2" borderId="3" xfId="0" applyNumberFormat="1" applyFont="1" applyFill="1" applyBorder="1" applyProtection="1">
      <protection locked="0"/>
    </xf>
    <xf numFmtId="1" fontId="0" fillId="2" borderId="5" xfId="0" applyNumberFormat="1" applyFont="1" applyFill="1" applyBorder="1" applyProtection="1">
      <protection locked="0"/>
    </xf>
    <xf numFmtId="4" fontId="0" fillId="0" borderId="9" xfId="0" applyNumberFormat="1" applyFill="1" applyBorder="1" applyAlignment="1">
      <alignment horizontal="left"/>
    </xf>
    <xf numFmtId="3" fontId="0" fillId="0" borderId="8" xfId="0" applyNumberFormat="1" applyFill="1" applyBorder="1" applyAlignment="1">
      <alignment horizontal="left"/>
    </xf>
    <xf numFmtId="3" fontId="0" fillId="0" borderId="7" xfId="0" applyNumberFormat="1" applyFill="1" applyBorder="1" applyAlignment="1">
      <alignment horizontal="right"/>
    </xf>
    <xf numFmtId="3" fontId="0" fillId="0" borderId="18" xfId="0" applyNumberFormat="1" applyFill="1" applyBorder="1" applyAlignment="1">
      <alignment horizontal="right"/>
    </xf>
    <xf numFmtId="3" fontId="0" fillId="2" borderId="13" xfId="0" applyNumberFormat="1" applyFill="1" applyBorder="1" applyAlignment="1">
      <alignment horizontal="right"/>
    </xf>
    <xf numFmtId="3" fontId="0" fillId="2" borderId="14" xfId="0" applyNumberFormat="1" applyFill="1" applyBorder="1" applyAlignment="1">
      <alignment horizontal="right"/>
    </xf>
    <xf numFmtId="3" fontId="0" fillId="4" borderId="0" xfId="0" applyNumberFormat="1" applyFill="1" applyBorder="1" applyAlignment="1">
      <alignment horizontal="right"/>
    </xf>
    <xf numFmtId="3" fontId="0" fillId="0" borderId="0" xfId="0" applyNumberFormat="1" applyBorder="1" applyAlignment="1">
      <alignment horizontal="right"/>
    </xf>
    <xf numFmtId="4" fontId="0" fillId="0" borderId="0" xfId="0" applyNumberFormat="1" applyFill="1" applyBorder="1" applyAlignment="1">
      <alignment horizontal="right"/>
    </xf>
    <xf numFmtId="4" fontId="0" fillId="0" borderId="19" xfId="0" applyNumberFormat="1" applyFill="1" applyBorder="1" applyAlignment="1">
      <alignment horizontal="right"/>
    </xf>
    <xf numFmtId="4" fontId="0" fillId="2" borderId="3" xfId="0" applyNumberFormat="1" applyFill="1" applyBorder="1" applyAlignment="1">
      <alignment horizontal="right"/>
    </xf>
    <xf numFmtId="4" fontId="0" fillId="4" borderId="0" xfId="0" applyNumberFormat="1" applyFill="1" applyBorder="1" applyAlignment="1">
      <alignment horizontal="right"/>
    </xf>
    <xf numFmtId="4" fontId="0" fillId="0" borderId="0" xfId="0" applyNumberFormat="1" applyBorder="1" applyAlignment="1">
      <alignment horizontal="right"/>
    </xf>
    <xf numFmtId="1" fontId="0" fillId="0" borderId="0" xfId="0" applyNumberFormat="1"/>
    <xf numFmtId="1" fontId="0" fillId="0" borderId="9" xfId="0" applyNumberFormat="1" applyBorder="1"/>
    <xf numFmtId="2" fontId="0" fillId="0" borderId="0" xfId="0" applyNumberFormat="1" applyBorder="1"/>
    <xf numFmtId="4" fontId="0" fillId="0" borderId="19" xfId="0" applyNumberFormat="1" applyBorder="1"/>
    <xf numFmtId="165" fontId="0" fillId="0" borderId="19" xfId="0" applyNumberFormat="1" applyBorder="1"/>
    <xf numFmtId="1" fontId="0" fillId="0" borderId="9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4" fontId="0" fillId="5" borderId="19" xfId="0" applyNumberFormat="1" applyFill="1" applyBorder="1"/>
    <xf numFmtId="4" fontId="0" fillId="0" borderId="19" xfId="0" applyNumberFormat="1" applyBorder="1" applyAlignment="1">
      <alignment horizontal="right"/>
    </xf>
    <xf numFmtId="1" fontId="0" fillId="0" borderId="20" xfId="0" applyNumberFormat="1" applyBorder="1" applyAlignment="1">
      <alignment horizontal="center"/>
    </xf>
    <xf numFmtId="2" fontId="0" fillId="0" borderId="21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1" fontId="0" fillId="6" borderId="9" xfId="0" applyNumberFormat="1" applyFill="1" applyBorder="1"/>
    <xf numFmtId="2" fontId="0" fillId="6" borderId="0" xfId="0" applyNumberFormat="1" applyFill="1" applyBorder="1"/>
    <xf numFmtId="1" fontId="0" fillId="0" borderId="20" xfId="0" applyNumberFormat="1" applyBorder="1"/>
    <xf numFmtId="2" fontId="0" fillId="0" borderId="21" xfId="0" applyNumberFormat="1" applyBorder="1"/>
    <xf numFmtId="1" fontId="0" fillId="6" borderId="8" xfId="0" applyNumberFormat="1" applyFill="1" applyBorder="1"/>
    <xf numFmtId="2" fontId="0" fillId="6" borderId="7" xfId="0" applyNumberFormat="1" applyFill="1" applyBorder="1"/>
    <xf numFmtId="0" fontId="0" fillId="0" borderId="18" xfId="0" applyBorder="1"/>
    <xf numFmtId="1" fontId="0" fillId="6" borderId="7" xfId="0" applyNumberFormat="1" applyFill="1" applyBorder="1"/>
    <xf numFmtId="1" fontId="0" fillId="0" borderId="8" xfId="0" applyNumberFormat="1" applyBorder="1"/>
    <xf numFmtId="2" fontId="0" fillId="0" borderId="7" xfId="0" applyNumberFormat="1" applyBorder="1"/>
    <xf numFmtId="4" fontId="0" fillId="0" borderId="18" xfId="0" applyNumberFormat="1" applyBorder="1"/>
    <xf numFmtId="1" fontId="0" fillId="0" borderId="0" xfId="0" applyNumberFormat="1" applyBorder="1"/>
    <xf numFmtId="165" fontId="0" fillId="0" borderId="0" xfId="0" applyNumberFormat="1" applyBorder="1"/>
    <xf numFmtId="1" fontId="0" fillId="0" borderId="10" xfId="0" applyNumberFormat="1" applyBorder="1"/>
    <xf numFmtId="2" fontId="0" fillId="0" borderId="11" xfId="0" applyNumberFormat="1" applyBorder="1"/>
    <xf numFmtId="10" fontId="0" fillId="0" borderId="23" xfId="0" applyNumberFormat="1" applyBorder="1"/>
    <xf numFmtId="1" fontId="0" fillId="0" borderId="11" xfId="0" applyNumberFormat="1" applyBorder="1"/>
    <xf numFmtId="10" fontId="0" fillId="0" borderId="11" xfId="0" applyNumberFormat="1" applyBorder="1"/>
    <xf numFmtId="0" fontId="0" fillId="0" borderId="23" xfId="0" applyBorder="1"/>
    <xf numFmtId="2" fontId="0" fillId="6" borderId="11" xfId="0" applyNumberFormat="1" applyFill="1" applyBorder="1"/>
    <xf numFmtId="4" fontId="0" fillId="0" borderId="23" xfId="0" applyNumberFormat="1" applyBorder="1"/>
    <xf numFmtId="4" fontId="0" fillId="0" borderId="11" xfId="0" applyNumberFormat="1" applyBorder="1"/>
    <xf numFmtId="1" fontId="0" fillId="7" borderId="3" xfId="0" applyNumberFormat="1" applyFill="1" applyBorder="1" applyAlignment="1">
      <alignment horizontal="right"/>
    </xf>
    <xf numFmtId="1" fontId="0" fillId="7" borderId="24" xfId="0" applyNumberFormat="1" applyFill="1" applyBorder="1" applyAlignment="1">
      <alignment horizontal="right"/>
    </xf>
    <xf numFmtId="1" fontId="0" fillId="4" borderId="0" xfId="0" applyNumberFormat="1" applyFill="1" applyBorder="1" applyAlignment="1">
      <alignment horizontal="right"/>
    </xf>
    <xf numFmtId="1" fontId="0" fillId="0" borderId="0" xfId="0" applyNumberFormat="1" applyBorder="1" applyAlignment="1">
      <alignment horizontal="right"/>
    </xf>
    <xf numFmtId="0" fontId="0" fillId="3" borderId="17" xfId="0" applyNumberFormat="1" applyFill="1" applyBorder="1" applyAlignment="1">
      <alignment horizontal="center"/>
    </xf>
    <xf numFmtId="0" fontId="0" fillId="0" borderId="22" xfId="0" applyBorder="1"/>
    <xf numFmtId="4" fontId="0" fillId="3" borderId="17" xfId="0" applyNumberFormat="1" applyFill="1" applyBorder="1" applyAlignment="1">
      <alignment horizontal="right"/>
    </xf>
    <xf numFmtId="0" fontId="0" fillId="0" borderId="0" xfId="0" applyAlignment="1">
      <alignment horizontal="center" vertical="center"/>
    </xf>
    <xf numFmtId="1" fontId="0" fillId="8" borderId="20" xfId="0" applyNumberFormat="1" applyFill="1" applyBorder="1"/>
    <xf numFmtId="2" fontId="0" fillId="8" borderId="21" xfId="0" applyNumberFormat="1" applyFill="1" applyBorder="1"/>
    <xf numFmtId="2" fontId="0" fillId="8" borderId="22" xfId="0" applyNumberFormat="1" applyFill="1" applyBorder="1"/>
    <xf numFmtId="164" fontId="0" fillId="0" borderId="23" xfId="0" applyNumberFormat="1" applyBorder="1"/>
    <xf numFmtId="4" fontId="3" fillId="0" borderId="5" xfId="0" applyNumberFormat="1" applyFont="1" applyBorder="1"/>
    <xf numFmtId="1" fontId="0" fillId="2" borderId="3" xfId="0" quotePrefix="1" applyNumberFormat="1" applyFill="1" applyBorder="1" applyProtection="1">
      <protection locked="0"/>
    </xf>
    <xf numFmtId="1" fontId="0" fillId="0" borderId="0" xfId="0" applyNumberFormat="1" applyAlignment="1">
      <alignment horizontal="left"/>
    </xf>
    <xf numFmtId="3" fontId="0" fillId="2" borderId="25" xfId="0" applyNumberFormat="1" applyFill="1" applyBorder="1" applyAlignment="1">
      <alignment horizontal="right"/>
    </xf>
    <xf numFmtId="4" fontId="0" fillId="2" borderId="24" xfId="0" applyNumberFormat="1" applyFill="1" applyBorder="1" applyAlignment="1">
      <alignment horizontal="right"/>
    </xf>
    <xf numFmtId="4" fontId="0" fillId="0" borderId="26" xfId="0" applyNumberFormat="1" applyBorder="1" applyAlignment="1">
      <alignment horizontal="center"/>
    </xf>
    <xf numFmtId="4" fontId="0" fillId="2" borderId="25" xfId="0" applyNumberFormat="1" applyFill="1" applyBorder="1" applyProtection="1">
      <protection locked="0"/>
    </xf>
    <xf numFmtId="4" fontId="0" fillId="2" borderId="24" xfId="0" applyNumberFormat="1" applyFill="1" applyBorder="1" applyProtection="1">
      <protection locked="0"/>
    </xf>
    <xf numFmtId="4" fontId="1" fillId="2" borderId="24" xfId="0" applyNumberFormat="1" applyFont="1" applyFill="1" applyBorder="1" applyProtection="1">
      <protection locked="0"/>
    </xf>
    <xf numFmtId="4" fontId="0" fillId="0" borderId="26" xfId="0" applyNumberFormat="1" applyBorder="1" applyAlignment="1">
      <alignment horizontal="right"/>
    </xf>
    <xf numFmtId="4" fontId="1" fillId="0" borderId="24" xfId="0" applyNumberFormat="1" applyFont="1" applyBorder="1"/>
    <xf numFmtId="4" fontId="0" fillId="0" borderId="26" xfId="0" applyNumberFormat="1" applyBorder="1"/>
    <xf numFmtId="1" fontId="0" fillId="2" borderId="24" xfId="0" applyNumberFormat="1" applyFill="1" applyBorder="1" applyProtection="1">
      <protection locked="0"/>
    </xf>
    <xf numFmtId="1" fontId="0" fillId="2" borderId="26" xfId="0" applyNumberFormat="1" applyFill="1" applyBorder="1" applyProtection="1">
      <protection locked="0"/>
    </xf>
    <xf numFmtId="3" fontId="0" fillId="2" borderId="15" xfId="0" applyNumberFormat="1" applyFill="1" applyBorder="1" applyAlignment="1">
      <alignment horizontal="right"/>
    </xf>
    <xf numFmtId="4" fontId="0" fillId="0" borderId="17" xfId="0" applyNumberFormat="1" applyBorder="1" applyAlignment="1">
      <alignment horizontal="center"/>
    </xf>
    <xf numFmtId="1" fontId="0" fillId="7" borderId="16" xfId="0" applyNumberFormat="1" applyFill="1" applyBorder="1" applyAlignment="1">
      <alignment horizontal="right"/>
    </xf>
    <xf numFmtId="4" fontId="0" fillId="2" borderId="15" xfId="0" applyNumberFormat="1" applyFill="1" applyBorder="1" applyProtection="1">
      <protection locked="0"/>
    </xf>
    <xf numFmtId="4" fontId="0" fillId="2" borderId="16" xfId="0" applyNumberFormat="1" applyFill="1" applyBorder="1" applyProtection="1">
      <protection locked="0"/>
    </xf>
    <xf numFmtId="4" fontId="1" fillId="2" borderId="16" xfId="0" applyNumberFormat="1" applyFont="1" applyFill="1" applyBorder="1" applyProtection="1">
      <protection locked="0"/>
    </xf>
    <xf numFmtId="4" fontId="0" fillId="0" borderId="17" xfId="0" applyNumberFormat="1" applyBorder="1" applyAlignment="1">
      <alignment horizontal="right"/>
    </xf>
    <xf numFmtId="4" fontId="1" fillId="0" borderId="16" xfId="0" applyNumberFormat="1" applyFont="1" applyBorder="1"/>
    <xf numFmtId="4" fontId="0" fillId="0" borderId="17" xfId="0" applyNumberFormat="1" applyBorder="1"/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0" borderId="0" xfId="0" applyNumberFormat="1" applyFill="1"/>
    <xf numFmtId="1" fontId="0" fillId="0" borderId="9" xfId="0" applyNumberFormat="1" applyFill="1" applyBorder="1"/>
    <xf numFmtId="2" fontId="0" fillId="0" borderId="0" xfId="0" applyNumberFormat="1" applyFill="1" applyBorder="1"/>
    <xf numFmtId="4" fontId="0" fillId="0" borderId="19" xfId="0" applyNumberFormat="1" applyFill="1" applyBorder="1"/>
    <xf numFmtId="14" fontId="0" fillId="0" borderId="0" xfId="0" applyNumberFormat="1" applyFill="1"/>
    <xf numFmtId="164" fontId="0" fillId="0" borderId="15" xfId="0" applyNumberFormat="1" applyBorder="1"/>
    <xf numFmtId="164" fontId="0" fillId="0" borderId="16" xfId="0" applyNumberFormat="1" applyBorder="1"/>
    <xf numFmtId="164" fontId="1" fillId="0" borderId="16" xfId="0" applyNumberFormat="1" applyFont="1" applyBorder="1"/>
    <xf numFmtId="4" fontId="0" fillId="0" borderId="10" xfId="0" applyNumberFormat="1" applyBorder="1" applyAlignment="1">
      <alignment horizontal="left"/>
    </xf>
    <xf numFmtId="0" fontId="1" fillId="9" borderId="0" xfId="0" applyFont="1" applyFill="1" applyBorder="1" applyAlignment="1">
      <alignment horizontal="left"/>
    </xf>
    <xf numFmtId="0" fontId="1" fillId="9" borderId="7" xfId="0" applyFont="1" applyFill="1" applyBorder="1" applyAlignment="1">
      <alignment horizontal="center"/>
    </xf>
    <xf numFmtId="164" fontId="1" fillId="9" borderId="7" xfId="0" applyNumberFormat="1" applyFont="1" applyFill="1" applyBorder="1" applyAlignment="1"/>
    <xf numFmtId="8" fontId="1" fillId="9" borderId="0" xfId="0" applyNumberFormat="1" applyFont="1" applyFill="1" applyBorder="1" applyAlignment="1"/>
    <xf numFmtId="4" fontId="0" fillId="2" borderId="13" xfId="0" applyNumberFormat="1" applyFont="1" applyFill="1" applyBorder="1" applyProtection="1">
      <protection locked="0"/>
    </xf>
    <xf numFmtId="4" fontId="0" fillId="0" borderId="0" xfId="0" applyNumberFormat="1" applyAlignment="1">
      <alignment horizontal="left"/>
    </xf>
    <xf numFmtId="164" fontId="0" fillId="0" borderId="11" xfId="0" applyNumberFormat="1" applyBorder="1"/>
    <xf numFmtId="1" fontId="0" fillId="0" borderId="10" xfId="0" applyNumberFormat="1" applyFill="1" applyBorder="1"/>
    <xf numFmtId="4" fontId="0" fillId="0" borderId="23" xfId="0" applyNumberFormat="1" applyFill="1" applyBorder="1"/>
    <xf numFmtId="1" fontId="0" fillId="6" borderId="10" xfId="0" applyNumberFormat="1" applyFill="1" applyBorder="1"/>
    <xf numFmtId="4" fontId="0" fillId="6" borderId="23" xfId="0" applyNumberFormat="1" applyFill="1" applyBorder="1"/>
    <xf numFmtId="1" fontId="0" fillId="4" borderId="0" xfId="0" applyNumberFormat="1" applyFont="1" applyFill="1" applyBorder="1"/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14" fontId="0" fillId="0" borderId="2" xfId="0" applyNumberFormat="1" applyFill="1" applyBorder="1" applyAlignment="1">
      <alignment horizontal="center"/>
    </xf>
    <xf numFmtId="14" fontId="0" fillId="0" borderId="9" xfId="0" applyNumberFormat="1" applyFill="1" applyBorder="1" applyAlignment="1">
      <alignment horizontal="center"/>
    </xf>
    <xf numFmtId="14" fontId="0" fillId="0" borderId="16" xfId="0" applyNumberFormat="1" applyFill="1" applyBorder="1" applyAlignment="1">
      <alignment horizontal="center"/>
    </xf>
    <xf numFmtId="4" fontId="0" fillId="0" borderId="1" xfId="0" applyNumberFormat="1" applyBorder="1"/>
    <xf numFmtId="0" fontId="0" fillId="0" borderId="0" xfId="0" applyFill="1" applyAlignment="1">
      <alignment horizontal="center" vertical="center"/>
    </xf>
    <xf numFmtId="14" fontId="0" fillId="0" borderId="12" xfId="0" applyNumberFormat="1" applyFill="1" applyBorder="1" applyAlignment="1">
      <alignment horizontal="center"/>
    </xf>
    <xf numFmtId="3" fontId="0" fillId="11" borderId="12" xfId="0" applyNumberFormat="1" applyFill="1" applyBorder="1" applyAlignment="1">
      <alignment horizontal="right"/>
    </xf>
    <xf numFmtId="3" fontId="0" fillId="11" borderId="13" xfId="0" applyNumberFormat="1" applyFill="1" applyBorder="1" applyAlignment="1">
      <alignment horizontal="right"/>
    </xf>
    <xf numFmtId="4" fontId="0" fillId="10" borderId="2" xfId="0" applyNumberFormat="1" applyFill="1" applyBorder="1" applyAlignment="1">
      <alignment horizontal="right"/>
    </xf>
    <xf numFmtId="4" fontId="0" fillId="10" borderId="3" xfId="0" applyNumberFormat="1" applyFill="1" applyBorder="1" applyAlignment="1">
      <alignment horizontal="right"/>
    </xf>
    <xf numFmtId="4" fontId="1" fillId="12" borderId="3" xfId="0" applyNumberFormat="1" applyFont="1" applyFill="1" applyBorder="1" applyProtection="1">
      <protection locked="0"/>
    </xf>
    <xf numFmtId="0" fontId="0" fillId="12" borderId="18" xfId="0" applyFill="1" applyBorder="1"/>
    <xf numFmtId="4" fontId="0" fillId="12" borderId="18" xfId="0" applyNumberFormat="1" applyFill="1" applyBorder="1"/>
    <xf numFmtId="1" fontId="0" fillId="11" borderId="8" xfId="0" applyNumberFormat="1" applyFill="1" applyBorder="1"/>
    <xf numFmtId="1" fontId="0" fillId="11" borderId="0" xfId="0" applyNumberFormat="1" applyFill="1"/>
    <xf numFmtId="2" fontId="0" fillId="10" borderId="7" xfId="0" applyNumberFormat="1" applyFill="1" applyBorder="1"/>
    <xf numFmtId="2" fontId="0" fillId="10" borderId="0" xfId="0" applyNumberFormat="1" applyFill="1" applyBorder="1"/>
  </cellXfs>
  <cellStyles count="1">
    <cellStyle name="Normal" xfId="0" builtinId="0"/>
  </cellStyles>
  <dxfs count="81">
    <dxf>
      <fill>
        <patternFill>
          <bgColor theme="0" tint="-0.14996795556505021"/>
        </patternFill>
      </fill>
    </dxf>
    <dxf>
      <font>
        <color rgb="FF008000"/>
      </font>
      <fill>
        <patternFill>
          <bgColor theme="6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8000"/>
      </font>
    </dxf>
    <dxf>
      <font>
        <b/>
        <i val="0"/>
        <color rgb="FF008000"/>
      </font>
      <fill>
        <patternFill>
          <bgColor theme="6" tint="0.79998168889431442"/>
        </patternFill>
      </fill>
    </dxf>
    <dxf>
      <fill>
        <patternFill>
          <bgColor theme="0" tint="-0.14996795556505021"/>
        </patternFill>
      </fill>
    </dxf>
    <dxf>
      <font>
        <color rgb="FF008000"/>
      </font>
      <fill>
        <patternFill>
          <bgColor theme="6" tint="0.59996337778862885"/>
        </patternFill>
      </fill>
    </dxf>
    <dxf>
      <fill>
        <patternFill>
          <bgColor theme="0" tint="-0.14996795556505021"/>
        </patternFill>
      </fill>
    </dxf>
    <dxf>
      <font>
        <color rgb="FF008000"/>
      </font>
      <fill>
        <patternFill>
          <bgColor theme="6" tint="0.59996337778862885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color rgb="FF008000"/>
      </font>
      <fill>
        <patternFill>
          <bgColor theme="6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8000"/>
      </font>
    </dxf>
    <dxf>
      <font>
        <b/>
        <i val="0"/>
        <color rgb="FF008000"/>
      </font>
      <fill>
        <patternFill>
          <bgColor theme="6" tint="0.79998168889431442"/>
        </patternFill>
      </fill>
    </dxf>
    <dxf>
      <fill>
        <patternFill>
          <bgColor theme="0" tint="-0.14996795556505021"/>
        </patternFill>
      </fill>
    </dxf>
    <dxf>
      <font>
        <color rgb="FF008000"/>
      </font>
      <fill>
        <patternFill>
          <bgColor theme="6" tint="0.59996337778862885"/>
        </patternFill>
      </fill>
    </dxf>
    <dxf>
      <fill>
        <patternFill>
          <bgColor theme="0" tint="-0.14996795556505021"/>
        </patternFill>
      </fill>
    </dxf>
    <dxf>
      <font>
        <color rgb="FF008000"/>
      </font>
      <fill>
        <patternFill>
          <bgColor theme="6" tint="0.59996337778862885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color rgb="FF008000"/>
      </font>
      <fill>
        <patternFill>
          <bgColor theme="6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8000"/>
      </font>
    </dxf>
    <dxf>
      <font>
        <b/>
        <i val="0"/>
        <color rgb="FF008000"/>
      </font>
      <fill>
        <patternFill>
          <bgColor theme="6" tint="0.79998168889431442"/>
        </patternFill>
      </fill>
    </dxf>
    <dxf>
      <fill>
        <patternFill>
          <bgColor theme="0" tint="-0.14996795556505021"/>
        </patternFill>
      </fill>
    </dxf>
    <dxf>
      <font>
        <color rgb="FF008000"/>
      </font>
      <fill>
        <patternFill>
          <bgColor theme="6" tint="0.59996337778862885"/>
        </patternFill>
      </fill>
    </dxf>
    <dxf>
      <fill>
        <patternFill>
          <bgColor theme="0" tint="-0.14996795556505021"/>
        </patternFill>
      </fill>
    </dxf>
    <dxf>
      <font>
        <color rgb="FF008000"/>
      </font>
      <fill>
        <patternFill>
          <bgColor theme="6" tint="0.59996337778862885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color rgb="FF008000"/>
      </font>
      <fill>
        <patternFill>
          <bgColor theme="6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8000"/>
      </font>
    </dxf>
    <dxf>
      <font>
        <b/>
        <i val="0"/>
        <color rgb="FF008000"/>
      </font>
      <fill>
        <patternFill>
          <bgColor theme="6" tint="0.79998168889431442"/>
        </patternFill>
      </fill>
    </dxf>
    <dxf>
      <fill>
        <patternFill>
          <bgColor theme="0" tint="-0.14996795556505021"/>
        </patternFill>
      </fill>
    </dxf>
    <dxf>
      <font>
        <color rgb="FF008000"/>
      </font>
      <fill>
        <patternFill>
          <bgColor theme="6" tint="0.59996337778862885"/>
        </patternFill>
      </fill>
    </dxf>
    <dxf>
      <fill>
        <patternFill>
          <bgColor theme="0" tint="-0.14996795556505021"/>
        </patternFill>
      </fill>
    </dxf>
    <dxf>
      <font>
        <color rgb="FF008000"/>
      </font>
      <fill>
        <patternFill>
          <bgColor theme="6" tint="0.59996337778862885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color rgb="FF008000"/>
      </font>
      <fill>
        <patternFill>
          <bgColor theme="6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8000"/>
      </font>
    </dxf>
    <dxf>
      <font>
        <b/>
        <i val="0"/>
        <color rgb="FF008000"/>
      </font>
      <fill>
        <patternFill>
          <bgColor theme="6" tint="0.79998168889431442"/>
        </patternFill>
      </fill>
    </dxf>
    <dxf>
      <fill>
        <patternFill>
          <bgColor theme="0" tint="-0.14996795556505021"/>
        </patternFill>
      </fill>
    </dxf>
    <dxf>
      <font>
        <color rgb="FF008000"/>
      </font>
      <fill>
        <patternFill>
          <bgColor theme="6" tint="0.59996337778862885"/>
        </patternFill>
      </fill>
    </dxf>
    <dxf>
      <fill>
        <patternFill>
          <bgColor theme="0" tint="-0.14996795556505021"/>
        </patternFill>
      </fill>
    </dxf>
    <dxf>
      <font>
        <color rgb="FF008000"/>
      </font>
      <fill>
        <patternFill>
          <bgColor theme="6" tint="0.59996337778862885"/>
        </patternFill>
      </fill>
    </dxf>
    <dxf>
      <font>
        <b/>
        <i val="0"/>
        <color rgb="FFFF0000"/>
      </font>
    </dxf>
    <dxf>
      <font>
        <color rgb="FF008000"/>
      </font>
      <fill>
        <patternFill>
          <bgColor theme="6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8000"/>
      </font>
    </dxf>
    <dxf>
      <font>
        <b/>
        <i val="0"/>
        <color rgb="FF008000"/>
      </font>
      <fill>
        <patternFill>
          <bgColor theme="6" tint="0.79998168889431442"/>
        </patternFill>
      </fill>
    </dxf>
    <dxf>
      <fill>
        <patternFill>
          <bgColor theme="0" tint="-0.14996795556505021"/>
        </patternFill>
      </fill>
    </dxf>
    <dxf>
      <font>
        <color rgb="FF008000"/>
      </font>
      <fill>
        <patternFill>
          <bgColor theme="6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008000"/>
      </font>
      <fill>
        <patternFill>
          <bgColor theme="6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8000"/>
      </font>
    </dxf>
    <dxf>
      <font>
        <b/>
        <i val="0"/>
        <color rgb="FF008000"/>
      </font>
      <fill>
        <patternFill>
          <bgColor theme="6" tint="0.79998168889431442"/>
        </patternFill>
      </fill>
    </dxf>
    <dxf>
      <fill>
        <patternFill>
          <bgColor theme="0" tint="-0.14996795556505021"/>
        </patternFill>
      </fill>
    </dxf>
    <dxf>
      <font>
        <color rgb="FF008000"/>
      </font>
      <fill>
        <patternFill>
          <bgColor theme="6" tint="0.59996337778862885"/>
        </patternFill>
      </fill>
    </dxf>
    <dxf>
      <fill>
        <patternFill>
          <bgColor theme="0" tint="-0.14996795556505021"/>
        </patternFill>
      </fill>
    </dxf>
    <dxf>
      <font>
        <color rgb="FF008000"/>
      </font>
      <fill>
        <patternFill>
          <bgColor theme="6" tint="0.59996337778862885"/>
        </patternFill>
      </fill>
    </dxf>
    <dxf>
      <font>
        <b/>
        <i val="0"/>
        <color rgb="FFFF0000"/>
      </font>
    </dxf>
  </dxfs>
  <tableStyles count="1" defaultTableStyle="TableStyleMedium2" defaultPivotStyle="PivotStyleMedium9">
    <tableStyle name="Style de tableau croisé dynamique 1" table="0" count="0"/>
  </tableStyles>
  <colors>
    <mruColors>
      <color rgb="FF008000"/>
      <color rgb="FFCCFFCC"/>
      <color rgb="FFFFCCFF"/>
      <color rgb="FFCCFFFF"/>
      <color rgb="FFFFFFCC"/>
      <color rgb="FF60DC56"/>
      <color rgb="FF99FF99"/>
      <color rgb="FFFF99CC"/>
      <color rgb="FF009900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Z1009"/>
  <sheetViews>
    <sheetView tabSelected="1" zoomScale="80" zoomScaleNormal="80" workbookViewId="0">
      <pane xSplit="3" topLeftCell="D1" activePane="topRight" state="frozen"/>
      <selection pane="topRight" activeCell="J43" sqref="J43"/>
    </sheetView>
  </sheetViews>
  <sheetFormatPr baseColWidth="10" defaultColWidth="11.42578125" defaultRowHeight="15" x14ac:dyDescent="0.25"/>
  <cols>
    <col min="1" max="1" width="9.5703125" style="8" customWidth="1"/>
    <col min="2" max="2" width="8.42578125" style="6" customWidth="1"/>
    <col min="3" max="3" width="12.42578125" style="9" bestFit="1" customWidth="1"/>
    <col min="4" max="4" width="11.42578125" style="6" customWidth="1"/>
    <col min="5" max="9" width="11.42578125" style="4" customWidth="1"/>
    <col min="10" max="10" width="11.42578125" style="6" customWidth="1"/>
    <col min="11" max="12" width="11.42578125" style="4" customWidth="1"/>
    <col min="13" max="13" width="11.42578125" style="7" customWidth="1"/>
    <col min="14" max="107" width="11.42578125" style="6" customWidth="1"/>
    <col min="108" max="368" width="11.42578125" style="6"/>
    <col min="369" max="702" width="11.42578125" style="16"/>
    <col min="703" max="16384" width="11.42578125" style="6"/>
  </cols>
  <sheetData>
    <row r="1" spans="1:702" s="3" customFormat="1" x14ac:dyDescent="0.25">
      <c r="A1" s="156" t="s">
        <v>15</v>
      </c>
      <c r="B1" s="157"/>
      <c r="C1" s="158">
        <f>0+C7-C16</f>
        <v>0</v>
      </c>
      <c r="D1" s="176" t="str">
        <f>TEXT(D2,"jjjj")</f>
        <v>vendredi</v>
      </c>
      <c r="E1" s="176" t="str">
        <f>TEXT(E2,"jjjj")</f>
        <v>samedi</v>
      </c>
      <c r="F1" s="176" t="str">
        <f t="shared" ref="F1:BQ1" si="0">TEXT(F2,"jjjj")</f>
        <v>dimanche</v>
      </c>
      <c r="G1" s="176" t="str">
        <f t="shared" si="0"/>
        <v>lundi</v>
      </c>
      <c r="H1" s="176" t="str">
        <f t="shared" si="0"/>
        <v>mardi</v>
      </c>
      <c r="I1" s="176" t="str">
        <f t="shared" si="0"/>
        <v>mercredi</v>
      </c>
      <c r="J1" s="176" t="str">
        <f t="shared" si="0"/>
        <v>jeudi</v>
      </c>
      <c r="K1" s="176" t="str">
        <f t="shared" si="0"/>
        <v>vendredi</v>
      </c>
      <c r="L1" s="176" t="str">
        <f t="shared" si="0"/>
        <v>samedi</v>
      </c>
      <c r="M1" s="176" t="str">
        <f t="shared" si="0"/>
        <v>dimanche</v>
      </c>
      <c r="N1" s="176" t="str">
        <f t="shared" si="0"/>
        <v>lundi</v>
      </c>
      <c r="O1" s="176" t="str">
        <f t="shared" si="0"/>
        <v>mardi</v>
      </c>
      <c r="P1" s="176" t="str">
        <f t="shared" si="0"/>
        <v>mercredi</v>
      </c>
      <c r="Q1" s="176" t="str">
        <f t="shared" si="0"/>
        <v>jeudi</v>
      </c>
      <c r="R1" s="176" t="str">
        <f t="shared" si="0"/>
        <v>vendredi</v>
      </c>
      <c r="S1" s="176" t="str">
        <f t="shared" si="0"/>
        <v>samedi</v>
      </c>
      <c r="T1" s="176" t="str">
        <f t="shared" si="0"/>
        <v>dimanche</v>
      </c>
      <c r="U1" s="176" t="str">
        <f t="shared" si="0"/>
        <v>lundi</v>
      </c>
      <c r="V1" s="176" t="str">
        <f t="shared" si="0"/>
        <v>mardi</v>
      </c>
      <c r="W1" s="176" t="str">
        <f t="shared" si="0"/>
        <v>mercredi</v>
      </c>
      <c r="X1" s="176" t="str">
        <f t="shared" si="0"/>
        <v>jeudi</v>
      </c>
      <c r="Y1" s="176" t="str">
        <f t="shared" si="0"/>
        <v>vendredi</v>
      </c>
      <c r="Z1" s="176" t="str">
        <f t="shared" si="0"/>
        <v>samedi</v>
      </c>
      <c r="AA1" s="176" t="str">
        <f t="shared" si="0"/>
        <v>dimanche</v>
      </c>
      <c r="AB1" s="176" t="str">
        <f t="shared" si="0"/>
        <v>lundi</v>
      </c>
      <c r="AC1" s="176" t="str">
        <f t="shared" si="0"/>
        <v>mardi</v>
      </c>
      <c r="AD1" s="176" t="str">
        <f t="shared" si="0"/>
        <v>mercredi</v>
      </c>
      <c r="AE1" s="176" t="str">
        <f t="shared" si="0"/>
        <v>jeudi</v>
      </c>
      <c r="AF1" s="176" t="str">
        <f t="shared" si="0"/>
        <v>vendredi</v>
      </c>
      <c r="AG1" s="176" t="str">
        <f t="shared" si="0"/>
        <v>samedi</v>
      </c>
      <c r="AH1" s="176" t="str">
        <f t="shared" si="0"/>
        <v>dimanche</v>
      </c>
      <c r="AI1" s="176" t="str">
        <f t="shared" si="0"/>
        <v>lundi</v>
      </c>
      <c r="AJ1" s="176" t="str">
        <f t="shared" si="0"/>
        <v>mardi</v>
      </c>
      <c r="AK1" s="176" t="str">
        <f t="shared" si="0"/>
        <v>mercredi</v>
      </c>
      <c r="AL1" s="176" t="str">
        <f t="shared" si="0"/>
        <v>jeudi</v>
      </c>
      <c r="AM1" s="176" t="str">
        <f t="shared" si="0"/>
        <v>vendredi</v>
      </c>
      <c r="AN1" s="176" t="str">
        <f t="shared" si="0"/>
        <v>samedi</v>
      </c>
      <c r="AO1" s="176" t="str">
        <f t="shared" si="0"/>
        <v>dimanche</v>
      </c>
      <c r="AP1" s="176" t="str">
        <f t="shared" si="0"/>
        <v>lundi</v>
      </c>
      <c r="AQ1" s="176" t="str">
        <f t="shared" si="0"/>
        <v>mardi</v>
      </c>
      <c r="AR1" s="176" t="str">
        <f t="shared" si="0"/>
        <v>mercredi</v>
      </c>
      <c r="AS1" s="176" t="str">
        <f t="shared" si="0"/>
        <v>jeudi</v>
      </c>
      <c r="AT1" s="176" t="str">
        <f t="shared" si="0"/>
        <v>vendredi</v>
      </c>
      <c r="AU1" s="176" t="str">
        <f t="shared" si="0"/>
        <v>samedi</v>
      </c>
      <c r="AV1" s="176" t="str">
        <f t="shared" si="0"/>
        <v>dimanche</v>
      </c>
      <c r="AW1" s="176" t="str">
        <f t="shared" si="0"/>
        <v>lundi</v>
      </c>
      <c r="AX1" s="176" t="str">
        <f t="shared" si="0"/>
        <v>mardi</v>
      </c>
      <c r="AY1" s="176" t="str">
        <f t="shared" si="0"/>
        <v>mercredi</v>
      </c>
      <c r="AZ1" s="176" t="str">
        <f t="shared" si="0"/>
        <v>jeudi</v>
      </c>
      <c r="BA1" s="176" t="str">
        <f t="shared" si="0"/>
        <v>vendredi</v>
      </c>
      <c r="BB1" s="176" t="str">
        <f t="shared" si="0"/>
        <v>samedi</v>
      </c>
      <c r="BC1" s="176" t="str">
        <f t="shared" si="0"/>
        <v>dimanche</v>
      </c>
      <c r="BD1" s="176" t="str">
        <f t="shared" si="0"/>
        <v>lundi</v>
      </c>
      <c r="BE1" s="176" t="str">
        <f t="shared" si="0"/>
        <v>mardi</v>
      </c>
      <c r="BF1" s="176" t="str">
        <f t="shared" si="0"/>
        <v>mercredi</v>
      </c>
      <c r="BG1" s="176" t="str">
        <f t="shared" si="0"/>
        <v>jeudi</v>
      </c>
      <c r="BH1" s="176" t="str">
        <f t="shared" si="0"/>
        <v>vendredi</v>
      </c>
      <c r="BI1" s="176" t="str">
        <f t="shared" si="0"/>
        <v>samedi</v>
      </c>
      <c r="BJ1" s="176" t="str">
        <f t="shared" si="0"/>
        <v>dimanche</v>
      </c>
      <c r="BK1" s="176" t="str">
        <f t="shared" si="0"/>
        <v>lundi</v>
      </c>
      <c r="BL1" s="176" t="str">
        <f t="shared" si="0"/>
        <v>mardi</v>
      </c>
      <c r="BM1" s="176" t="str">
        <f t="shared" si="0"/>
        <v>mercredi</v>
      </c>
      <c r="BN1" s="176" t="str">
        <f t="shared" si="0"/>
        <v>jeudi</v>
      </c>
      <c r="BO1" s="176" t="str">
        <f t="shared" si="0"/>
        <v>vendredi</v>
      </c>
      <c r="BP1" s="176" t="str">
        <f t="shared" si="0"/>
        <v>samedi</v>
      </c>
      <c r="BQ1" s="176" t="str">
        <f t="shared" si="0"/>
        <v>dimanche</v>
      </c>
      <c r="BR1" s="176" t="str">
        <f t="shared" ref="BR1:EC1" si="1">TEXT(BR2,"jjjj")</f>
        <v>lundi</v>
      </c>
      <c r="BS1" s="176" t="str">
        <f t="shared" si="1"/>
        <v>mardi</v>
      </c>
      <c r="BT1" s="176" t="str">
        <f t="shared" si="1"/>
        <v>mercredi</v>
      </c>
      <c r="BU1" s="176" t="str">
        <f t="shared" si="1"/>
        <v>jeudi</v>
      </c>
      <c r="BV1" s="176" t="str">
        <f t="shared" si="1"/>
        <v>vendredi</v>
      </c>
      <c r="BW1" s="176" t="str">
        <f t="shared" si="1"/>
        <v>samedi</v>
      </c>
      <c r="BX1" s="176" t="str">
        <f t="shared" si="1"/>
        <v>dimanche</v>
      </c>
      <c r="BY1" s="176" t="str">
        <f t="shared" si="1"/>
        <v>lundi</v>
      </c>
      <c r="BZ1" s="176" t="str">
        <f t="shared" si="1"/>
        <v>mardi</v>
      </c>
      <c r="CA1" s="176" t="str">
        <f t="shared" si="1"/>
        <v>mercredi</v>
      </c>
      <c r="CB1" s="176" t="str">
        <f t="shared" si="1"/>
        <v>jeudi</v>
      </c>
      <c r="CC1" s="176" t="str">
        <f t="shared" si="1"/>
        <v>vendredi</v>
      </c>
      <c r="CD1" s="176" t="str">
        <f t="shared" si="1"/>
        <v>samedi</v>
      </c>
      <c r="CE1" s="176" t="str">
        <f t="shared" si="1"/>
        <v>dimanche</v>
      </c>
      <c r="CF1" s="176" t="str">
        <f t="shared" si="1"/>
        <v>lundi</v>
      </c>
      <c r="CG1" s="176" t="str">
        <f t="shared" si="1"/>
        <v>mardi</v>
      </c>
      <c r="CH1" s="176" t="str">
        <f t="shared" si="1"/>
        <v>mercredi</v>
      </c>
      <c r="CI1" s="176" t="str">
        <f t="shared" si="1"/>
        <v>jeudi</v>
      </c>
      <c r="CJ1" s="176" t="str">
        <f t="shared" si="1"/>
        <v>vendredi</v>
      </c>
      <c r="CK1" s="176" t="str">
        <f t="shared" si="1"/>
        <v>samedi</v>
      </c>
      <c r="CL1" s="176" t="str">
        <f t="shared" si="1"/>
        <v>dimanche</v>
      </c>
      <c r="CM1" s="176" t="str">
        <f t="shared" si="1"/>
        <v>lundi</v>
      </c>
      <c r="CN1" s="176" t="str">
        <f t="shared" si="1"/>
        <v>mardi</v>
      </c>
      <c r="CO1" s="176" t="str">
        <f t="shared" si="1"/>
        <v>mercredi</v>
      </c>
      <c r="CP1" s="176" t="str">
        <f t="shared" si="1"/>
        <v>jeudi</v>
      </c>
      <c r="CQ1" s="176" t="str">
        <f t="shared" si="1"/>
        <v>vendredi</v>
      </c>
      <c r="CR1" s="176" t="str">
        <f t="shared" si="1"/>
        <v>samedi</v>
      </c>
      <c r="CS1" s="176" t="str">
        <f t="shared" si="1"/>
        <v>dimanche</v>
      </c>
      <c r="CT1" s="176" t="str">
        <f t="shared" si="1"/>
        <v>lundi</v>
      </c>
      <c r="CU1" s="176" t="str">
        <f t="shared" si="1"/>
        <v>mardi</v>
      </c>
      <c r="CV1" s="176" t="str">
        <f t="shared" si="1"/>
        <v>mercredi</v>
      </c>
      <c r="CW1" s="176" t="str">
        <f t="shared" si="1"/>
        <v>jeudi</v>
      </c>
      <c r="CX1" s="176" t="str">
        <f t="shared" si="1"/>
        <v>vendredi</v>
      </c>
      <c r="CY1" s="176" t="str">
        <f t="shared" si="1"/>
        <v>samedi</v>
      </c>
      <c r="CZ1" s="176" t="str">
        <f t="shared" si="1"/>
        <v>dimanche</v>
      </c>
      <c r="DA1" s="176" t="str">
        <f t="shared" si="1"/>
        <v>lundi</v>
      </c>
      <c r="DB1" s="176" t="str">
        <f t="shared" si="1"/>
        <v>mardi</v>
      </c>
      <c r="DC1" s="176" t="str">
        <f t="shared" si="1"/>
        <v>mercredi</v>
      </c>
      <c r="DD1" s="176" t="str">
        <f t="shared" si="1"/>
        <v>jeudi</v>
      </c>
      <c r="DE1" s="176" t="str">
        <f t="shared" si="1"/>
        <v>vendredi</v>
      </c>
      <c r="DF1" s="176" t="str">
        <f t="shared" si="1"/>
        <v>samedi</v>
      </c>
      <c r="DG1" s="176" t="str">
        <f t="shared" si="1"/>
        <v>dimanche</v>
      </c>
      <c r="DH1" s="176" t="str">
        <f t="shared" si="1"/>
        <v>lundi</v>
      </c>
      <c r="DI1" s="176" t="str">
        <f t="shared" si="1"/>
        <v>mardi</v>
      </c>
      <c r="DJ1" s="176" t="str">
        <f t="shared" si="1"/>
        <v>mercredi</v>
      </c>
      <c r="DK1" s="176" t="str">
        <f t="shared" si="1"/>
        <v>jeudi</v>
      </c>
      <c r="DL1" s="176" t="str">
        <f t="shared" si="1"/>
        <v>vendredi</v>
      </c>
      <c r="DM1" s="176" t="str">
        <f t="shared" si="1"/>
        <v>samedi</v>
      </c>
      <c r="DN1" s="176" t="str">
        <f t="shared" si="1"/>
        <v>dimanche</v>
      </c>
      <c r="DO1" s="176" t="str">
        <f t="shared" si="1"/>
        <v>lundi</v>
      </c>
      <c r="DP1" s="176" t="str">
        <f t="shared" si="1"/>
        <v>mardi</v>
      </c>
      <c r="DQ1" s="176" t="str">
        <f t="shared" si="1"/>
        <v>mercredi</v>
      </c>
      <c r="DR1" s="176" t="str">
        <f t="shared" si="1"/>
        <v>jeudi</v>
      </c>
      <c r="DS1" s="176" t="str">
        <f t="shared" si="1"/>
        <v>vendredi</v>
      </c>
      <c r="DT1" s="176" t="str">
        <f t="shared" si="1"/>
        <v>samedi</v>
      </c>
      <c r="DU1" s="176" t="str">
        <f t="shared" si="1"/>
        <v>dimanche</v>
      </c>
      <c r="DV1" s="176" t="str">
        <f t="shared" si="1"/>
        <v>lundi</v>
      </c>
      <c r="DW1" s="176" t="str">
        <f t="shared" si="1"/>
        <v>mardi</v>
      </c>
      <c r="DX1" s="176" t="str">
        <f t="shared" si="1"/>
        <v>mercredi</v>
      </c>
      <c r="DY1" s="176" t="str">
        <f t="shared" si="1"/>
        <v>jeudi</v>
      </c>
      <c r="DZ1" s="176" t="str">
        <f t="shared" si="1"/>
        <v>vendredi</v>
      </c>
      <c r="EA1" s="176" t="str">
        <f t="shared" si="1"/>
        <v>samedi</v>
      </c>
      <c r="EB1" s="176" t="str">
        <f t="shared" si="1"/>
        <v>dimanche</v>
      </c>
      <c r="EC1" s="176" t="str">
        <f t="shared" si="1"/>
        <v>lundi</v>
      </c>
      <c r="ED1" s="176" t="str">
        <f t="shared" ref="ED1:GO1" si="2">TEXT(ED2,"jjjj")</f>
        <v>mardi</v>
      </c>
      <c r="EE1" s="176" t="str">
        <f t="shared" si="2"/>
        <v>mercredi</v>
      </c>
      <c r="EF1" s="176" t="str">
        <f t="shared" si="2"/>
        <v>jeudi</v>
      </c>
      <c r="EG1" s="176" t="str">
        <f t="shared" si="2"/>
        <v>vendredi</v>
      </c>
      <c r="EH1" s="176" t="str">
        <f t="shared" si="2"/>
        <v>samedi</v>
      </c>
      <c r="EI1" s="176" t="str">
        <f t="shared" si="2"/>
        <v>dimanche</v>
      </c>
      <c r="EJ1" s="176" t="str">
        <f t="shared" si="2"/>
        <v>lundi</v>
      </c>
      <c r="EK1" s="176" t="str">
        <f t="shared" si="2"/>
        <v>mardi</v>
      </c>
      <c r="EL1" s="176" t="str">
        <f t="shared" si="2"/>
        <v>mercredi</v>
      </c>
      <c r="EM1" s="176" t="str">
        <f t="shared" si="2"/>
        <v>jeudi</v>
      </c>
      <c r="EN1" s="176" t="str">
        <f t="shared" si="2"/>
        <v>vendredi</v>
      </c>
      <c r="EO1" s="176" t="str">
        <f t="shared" si="2"/>
        <v>samedi</v>
      </c>
      <c r="EP1" s="176" t="str">
        <f t="shared" si="2"/>
        <v>dimanche</v>
      </c>
      <c r="EQ1" s="176" t="str">
        <f t="shared" si="2"/>
        <v>lundi</v>
      </c>
      <c r="ER1" s="176" t="str">
        <f t="shared" si="2"/>
        <v>mardi</v>
      </c>
      <c r="ES1" s="176" t="str">
        <f t="shared" si="2"/>
        <v>mercredi</v>
      </c>
      <c r="ET1" s="176" t="str">
        <f t="shared" si="2"/>
        <v>jeudi</v>
      </c>
      <c r="EU1" s="176" t="str">
        <f t="shared" si="2"/>
        <v>vendredi</v>
      </c>
      <c r="EV1" s="176" t="str">
        <f t="shared" si="2"/>
        <v>samedi</v>
      </c>
      <c r="EW1" s="176" t="str">
        <f t="shared" si="2"/>
        <v>dimanche</v>
      </c>
      <c r="EX1" s="176" t="str">
        <f t="shared" si="2"/>
        <v>lundi</v>
      </c>
      <c r="EY1" s="176" t="str">
        <f t="shared" si="2"/>
        <v>mardi</v>
      </c>
      <c r="EZ1" s="176" t="str">
        <f t="shared" si="2"/>
        <v>mercredi</v>
      </c>
      <c r="FA1" s="176" t="str">
        <f t="shared" si="2"/>
        <v>jeudi</v>
      </c>
      <c r="FB1" s="176" t="str">
        <f t="shared" si="2"/>
        <v>vendredi</v>
      </c>
      <c r="FC1" s="176" t="str">
        <f t="shared" si="2"/>
        <v>samedi</v>
      </c>
      <c r="FD1" s="176" t="str">
        <f t="shared" si="2"/>
        <v>dimanche</v>
      </c>
      <c r="FE1" s="176" t="str">
        <f t="shared" si="2"/>
        <v>lundi</v>
      </c>
      <c r="FF1" s="176" t="str">
        <f t="shared" si="2"/>
        <v>mardi</v>
      </c>
      <c r="FG1" s="176" t="str">
        <f t="shared" si="2"/>
        <v>mercredi</v>
      </c>
      <c r="FH1" s="176" t="str">
        <f t="shared" si="2"/>
        <v>jeudi</v>
      </c>
      <c r="FI1" s="176" t="str">
        <f t="shared" si="2"/>
        <v>vendredi</v>
      </c>
      <c r="FJ1" s="176" t="str">
        <f t="shared" si="2"/>
        <v>samedi</v>
      </c>
      <c r="FK1" s="176" t="str">
        <f t="shared" si="2"/>
        <v>dimanche</v>
      </c>
      <c r="FL1" s="176" t="str">
        <f t="shared" si="2"/>
        <v>lundi</v>
      </c>
      <c r="FM1" s="176" t="str">
        <f t="shared" si="2"/>
        <v>mardi</v>
      </c>
      <c r="FN1" s="176" t="str">
        <f t="shared" si="2"/>
        <v>mercredi</v>
      </c>
      <c r="FO1" s="176" t="str">
        <f t="shared" si="2"/>
        <v>jeudi</v>
      </c>
      <c r="FP1" s="176" t="str">
        <f t="shared" si="2"/>
        <v>vendredi</v>
      </c>
      <c r="FQ1" s="176" t="str">
        <f t="shared" si="2"/>
        <v>samedi</v>
      </c>
      <c r="FR1" s="176" t="str">
        <f t="shared" si="2"/>
        <v>dimanche</v>
      </c>
      <c r="FS1" s="176" t="str">
        <f t="shared" si="2"/>
        <v>lundi</v>
      </c>
      <c r="FT1" s="176" t="str">
        <f t="shared" si="2"/>
        <v>mardi</v>
      </c>
      <c r="FU1" s="176" t="str">
        <f t="shared" si="2"/>
        <v>mercredi</v>
      </c>
      <c r="FV1" s="176" t="str">
        <f t="shared" si="2"/>
        <v>jeudi</v>
      </c>
      <c r="FW1" s="176" t="str">
        <f t="shared" si="2"/>
        <v>vendredi</v>
      </c>
      <c r="FX1" s="176" t="str">
        <f t="shared" si="2"/>
        <v>samedi</v>
      </c>
      <c r="FY1" s="176" t="str">
        <f t="shared" si="2"/>
        <v>dimanche</v>
      </c>
      <c r="FZ1" s="176" t="str">
        <f t="shared" si="2"/>
        <v>lundi</v>
      </c>
      <c r="GA1" s="176" t="str">
        <f t="shared" si="2"/>
        <v>mardi</v>
      </c>
      <c r="GB1" s="176" t="str">
        <f t="shared" si="2"/>
        <v>mercredi</v>
      </c>
      <c r="GC1" s="176" t="str">
        <f t="shared" si="2"/>
        <v>jeudi</v>
      </c>
      <c r="GD1" s="176" t="str">
        <f t="shared" si="2"/>
        <v>vendredi</v>
      </c>
      <c r="GE1" s="176" t="str">
        <f t="shared" si="2"/>
        <v>samedi</v>
      </c>
      <c r="GF1" s="176" t="str">
        <f t="shared" si="2"/>
        <v>dimanche</v>
      </c>
      <c r="GG1" s="176" t="str">
        <f t="shared" si="2"/>
        <v>lundi</v>
      </c>
      <c r="GH1" s="176" t="str">
        <f t="shared" si="2"/>
        <v>mardi</v>
      </c>
      <c r="GI1" s="176" t="str">
        <f t="shared" si="2"/>
        <v>mercredi</v>
      </c>
      <c r="GJ1" s="176" t="str">
        <f t="shared" si="2"/>
        <v>jeudi</v>
      </c>
      <c r="GK1" s="176" t="str">
        <f t="shared" si="2"/>
        <v>vendredi</v>
      </c>
      <c r="GL1" s="176" t="str">
        <f t="shared" si="2"/>
        <v>samedi</v>
      </c>
      <c r="GM1" s="176" t="str">
        <f t="shared" si="2"/>
        <v>dimanche</v>
      </c>
      <c r="GN1" s="176" t="str">
        <f t="shared" si="2"/>
        <v>lundi</v>
      </c>
      <c r="GO1" s="176" t="str">
        <f t="shared" si="2"/>
        <v>mardi</v>
      </c>
      <c r="GP1" s="176" t="str">
        <f t="shared" ref="GP1:JA1" si="3">TEXT(GP2,"jjjj")</f>
        <v>mercredi</v>
      </c>
      <c r="GQ1" s="176" t="str">
        <f t="shared" si="3"/>
        <v>jeudi</v>
      </c>
      <c r="GR1" s="176" t="str">
        <f t="shared" si="3"/>
        <v>vendredi</v>
      </c>
      <c r="GS1" s="176" t="str">
        <f t="shared" si="3"/>
        <v>samedi</v>
      </c>
      <c r="GT1" s="176" t="str">
        <f t="shared" si="3"/>
        <v>dimanche</v>
      </c>
      <c r="GU1" s="176" t="str">
        <f t="shared" si="3"/>
        <v>lundi</v>
      </c>
      <c r="GV1" s="176" t="str">
        <f t="shared" si="3"/>
        <v>mardi</v>
      </c>
      <c r="GW1" s="176" t="str">
        <f t="shared" si="3"/>
        <v>mercredi</v>
      </c>
      <c r="GX1" s="176" t="str">
        <f t="shared" si="3"/>
        <v>jeudi</v>
      </c>
      <c r="GY1" s="176" t="str">
        <f t="shared" si="3"/>
        <v>vendredi</v>
      </c>
      <c r="GZ1" s="176" t="str">
        <f t="shared" si="3"/>
        <v>samedi</v>
      </c>
      <c r="HA1" s="176" t="str">
        <f t="shared" si="3"/>
        <v>dimanche</v>
      </c>
      <c r="HB1" s="176" t="str">
        <f t="shared" si="3"/>
        <v>lundi</v>
      </c>
      <c r="HC1" s="176" t="str">
        <f t="shared" si="3"/>
        <v>mardi</v>
      </c>
      <c r="HD1" s="176" t="str">
        <f t="shared" si="3"/>
        <v>mercredi</v>
      </c>
      <c r="HE1" s="176" t="str">
        <f t="shared" si="3"/>
        <v>jeudi</v>
      </c>
      <c r="HF1" s="176" t="str">
        <f t="shared" si="3"/>
        <v>vendredi</v>
      </c>
      <c r="HG1" s="176" t="str">
        <f t="shared" si="3"/>
        <v>samedi</v>
      </c>
      <c r="HH1" s="176" t="str">
        <f t="shared" si="3"/>
        <v>dimanche</v>
      </c>
      <c r="HI1" s="176" t="str">
        <f t="shared" si="3"/>
        <v>lundi</v>
      </c>
      <c r="HJ1" s="176" t="str">
        <f t="shared" si="3"/>
        <v>mardi</v>
      </c>
      <c r="HK1" s="176" t="str">
        <f t="shared" si="3"/>
        <v>mercredi</v>
      </c>
      <c r="HL1" s="176" t="str">
        <f t="shared" si="3"/>
        <v>jeudi</v>
      </c>
      <c r="HM1" s="176" t="str">
        <f t="shared" si="3"/>
        <v>vendredi</v>
      </c>
      <c r="HN1" s="176" t="str">
        <f t="shared" si="3"/>
        <v>samedi</v>
      </c>
      <c r="HO1" s="176" t="str">
        <f t="shared" si="3"/>
        <v>dimanche</v>
      </c>
      <c r="HP1" s="176" t="str">
        <f t="shared" si="3"/>
        <v>lundi</v>
      </c>
      <c r="HQ1" s="176" t="str">
        <f t="shared" si="3"/>
        <v>mardi</v>
      </c>
      <c r="HR1" s="176" t="str">
        <f t="shared" si="3"/>
        <v>mercredi</v>
      </c>
      <c r="HS1" s="176" t="str">
        <f t="shared" si="3"/>
        <v>jeudi</v>
      </c>
      <c r="HT1" s="176" t="str">
        <f t="shared" si="3"/>
        <v>vendredi</v>
      </c>
      <c r="HU1" s="176" t="str">
        <f t="shared" si="3"/>
        <v>samedi</v>
      </c>
      <c r="HV1" s="176" t="str">
        <f t="shared" si="3"/>
        <v>dimanche</v>
      </c>
      <c r="HW1" s="176" t="str">
        <f t="shared" si="3"/>
        <v>lundi</v>
      </c>
      <c r="HX1" s="176" t="str">
        <f t="shared" si="3"/>
        <v>mardi</v>
      </c>
      <c r="HY1" s="176" t="str">
        <f t="shared" si="3"/>
        <v>mercredi</v>
      </c>
      <c r="HZ1" s="176" t="str">
        <f t="shared" si="3"/>
        <v>jeudi</v>
      </c>
      <c r="IA1" s="176" t="str">
        <f t="shared" si="3"/>
        <v>vendredi</v>
      </c>
      <c r="IB1" s="176" t="str">
        <f t="shared" si="3"/>
        <v>samedi</v>
      </c>
      <c r="IC1" s="176" t="str">
        <f t="shared" si="3"/>
        <v>dimanche</v>
      </c>
      <c r="ID1" s="176" t="str">
        <f t="shared" si="3"/>
        <v>lundi</v>
      </c>
      <c r="IE1" s="176" t="str">
        <f t="shared" si="3"/>
        <v>mardi</v>
      </c>
      <c r="IF1" s="176" t="str">
        <f t="shared" si="3"/>
        <v>mercredi</v>
      </c>
      <c r="IG1" s="176" t="str">
        <f t="shared" si="3"/>
        <v>jeudi</v>
      </c>
      <c r="IH1" s="176" t="str">
        <f t="shared" si="3"/>
        <v>vendredi</v>
      </c>
      <c r="II1" s="176" t="str">
        <f t="shared" si="3"/>
        <v>samedi</v>
      </c>
      <c r="IJ1" s="176" t="str">
        <f t="shared" si="3"/>
        <v>dimanche</v>
      </c>
      <c r="IK1" s="176" t="str">
        <f t="shared" si="3"/>
        <v>lundi</v>
      </c>
      <c r="IL1" s="176" t="str">
        <f t="shared" si="3"/>
        <v>mardi</v>
      </c>
      <c r="IM1" s="176" t="str">
        <f t="shared" si="3"/>
        <v>mercredi</v>
      </c>
      <c r="IN1" s="176" t="str">
        <f t="shared" si="3"/>
        <v>jeudi</v>
      </c>
      <c r="IO1" s="176" t="str">
        <f t="shared" si="3"/>
        <v>vendredi</v>
      </c>
      <c r="IP1" s="176" t="str">
        <f t="shared" si="3"/>
        <v>samedi</v>
      </c>
      <c r="IQ1" s="176" t="str">
        <f t="shared" si="3"/>
        <v>dimanche</v>
      </c>
      <c r="IR1" s="176" t="str">
        <f t="shared" si="3"/>
        <v>lundi</v>
      </c>
      <c r="IS1" s="176" t="str">
        <f t="shared" si="3"/>
        <v>mardi</v>
      </c>
      <c r="IT1" s="176" t="str">
        <f t="shared" si="3"/>
        <v>mercredi</v>
      </c>
      <c r="IU1" s="176" t="str">
        <f t="shared" si="3"/>
        <v>jeudi</v>
      </c>
      <c r="IV1" s="176" t="str">
        <f t="shared" si="3"/>
        <v>vendredi</v>
      </c>
      <c r="IW1" s="176" t="str">
        <f t="shared" si="3"/>
        <v>samedi</v>
      </c>
      <c r="IX1" s="176" t="str">
        <f t="shared" si="3"/>
        <v>dimanche</v>
      </c>
      <c r="IY1" s="176" t="str">
        <f t="shared" si="3"/>
        <v>lundi</v>
      </c>
      <c r="IZ1" s="176" t="str">
        <f t="shared" si="3"/>
        <v>mardi</v>
      </c>
      <c r="JA1" s="176" t="str">
        <f t="shared" si="3"/>
        <v>mercredi</v>
      </c>
      <c r="JB1" s="176" t="str">
        <f t="shared" ref="JB1:LM1" si="4">TEXT(JB2,"jjjj")</f>
        <v>jeudi</v>
      </c>
      <c r="JC1" s="176" t="str">
        <f t="shared" si="4"/>
        <v>vendredi</v>
      </c>
      <c r="JD1" s="176" t="str">
        <f t="shared" si="4"/>
        <v>samedi</v>
      </c>
      <c r="JE1" s="176" t="str">
        <f t="shared" si="4"/>
        <v>dimanche</v>
      </c>
      <c r="JF1" s="176" t="str">
        <f t="shared" si="4"/>
        <v>lundi</v>
      </c>
      <c r="JG1" s="176" t="str">
        <f t="shared" si="4"/>
        <v>mardi</v>
      </c>
      <c r="JH1" s="176" t="str">
        <f t="shared" si="4"/>
        <v>mercredi</v>
      </c>
      <c r="JI1" s="176" t="str">
        <f t="shared" si="4"/>
        <v>jeudi</v>
      </c>
      <c r="JJ1" s="176" t="str">
        <f t="shared" si="4"/>
        <v>vendredi</v>
      </c>
      <c r="JK1" s="176" t="str">
        <f t="shared" si="4"/>
        <v>samedi</v>
      </c>
      <c r="JL1" s="176" t="str">
        <f t="shared" si="4"/>
        <v>dimanche</v>
      </c>
      <c r="JM1" s="176" t="str">
        <f t="shared" si="4"/>
        <v>lundi</v>
      </c>
      <c r="JN1" s="176" t="str">
        <f t="shared" si="4"/>
        <v>mardi</v>
      </c>
      <c r="JO1" s="176" t="str">
        <f t="shared" si="4"/>
        <v>mercredi</v>
      </c>
      <c r="JP1" s="176" t="str">
        <f t="shared" si="4"/>
        <v>jeudi</v>
      </c>
      <c r="JQ1" s="176" t="str">
        <f t="shared" si="4"/>
        <v>vendredi</v>
      </c>
      <c r="JR1" s="176" t="str">
        <f t="shared" si="4"/>
        <v>samedi</v>
      </c>
      <c r="JS1" s="176" t="str">
        <f t="shared" si="4"/>
        <v>dimanche</v>
      </c>
      <c r="JT1" s="176" t="str">
        <f t="shared" si="4"/>
        <v>lundi</v>
      </c>
      <c r="JU1" s="176" t="str">
        <f t="shared" si="4"/>
        <v>mardi</v>
      </c>
      <c r="JV1" s="176" t="str">
        <f t="shared" si="4"/>
        <v>mercredi</v>
      </c>
      <c r="JW1" s="176" t="str">
        <f t="shared" si="4"/>
        <v>jeudi</v>
      </c>
      <c r="JX1" s="176" t="str">
        <f t="shared" si="4"/>
        <v>vendredi</v>
      </c>
      <c r="JY1" s="176" t="str">
        <f t="shared" si="4"/>
        <v>samedi</v>
      </c>
      <c r="JZ1" s="176" t="str">
        <f t="shared" si="4"/>
        <v>dimanche</v>
      </c>
      <c r="KA1" s="176" t="str">
        <f t="shared" si="4"/>
        <v>lundi</v>
      </c>
      <c r="KB1" s="176" t="str">
        <f t="shared" si="4"/>
        <v>mardi</v>
      </c>
      <c r="KC1" s="176" t="str">
        <f t="shared" si="4"/>
        <v>mercredi</v>
      </c>
      <c r="KD1" s="176" t="str">
        <f t="shared" si="4"/>
        <v>jeudi</v>
      </c>
      <c r="KE1" s="176" t="str">
        <f t="shared" si="4"/>
        <v>vendredi</v>
      </c>
      <c r="KF1" s="176" t="str">
        <f t="shared" si="4"/>
        <v>samedi</v>
      </c>
      <c r="KG1" s="176" t="str">
        <f t="shared" si="4"/>
        <v>dimanche</v>
      </c>
      <c r="KH1" s="176" t="str">
        <f t="shared" si="4"/>
        <v>lundi</v>
      </c>
      <c r="KI1" s="176" t="str">
        <f t="shared" si="4"/>
        <v>mardi</v>
      </c>
      <c r="KJ1" s="176" t="str">
        <f t="shared" si="4"/>
        <v>mercredi</v>
      </c>
      <c r="KK1" s="176" t="str">
        <f t="shared" si="4"/>
        <v>jeudi</v>
      </c>
      <c r="KL1" s="176" t="str">
        <f t="shared" si="4"/>
        <v>vendredi</v>
      </c>
      <c r="KM1" s="176" t="str">
        <f t="shared" si="4"/>
        <v>samedi</v>
      </c>
      <c r="KN1" s="176" t="str">
        <f t="shared" si="4"/>
        <v>dimanche</v>
      </c>
      <c r="KO1" s="176" t="str">
        <f t="shared" si="4"/>
        <v>lundi</v>
      </c>
      <c r="KP1" s="176" t="str">
        <f t="shared" si="4"/>
        <v>mardi</v>
      </c>
      <c r="KQ1" s="176" t="str">
        <f t="shared" si="4"/>
        <v>mercredi</v>
      </c>
      <c r="KR1" s="176" t="str">
        <f t="shared" si="4"/>
        <v>jeudi</v>
      </c>
      <c r="KS1" s="176" t="str">
        <f t="shared" si="4"/>
        <v>vendredi</v>
      </c>
      <c r="KT1" s="176" t="str">
        <f t="shared" si="4"/>
        <v>samedi</v>
      </c>
      <c r="KU1" s="176" t="str">
        <f t="shared" si="4"/>
        <v>dimanche</v>
      </c>
      <c r="KV1" s="176" t="str">
        <f t="shared" si="4"/>
        <v>lundi</v>
      </c>
      <c r="KW1" s="176" t="str">
        <f t="shared" si="4"/>
        <v>mardi</v>
      </c>
      <c r="KX1" s="176" t="str">
        <f t="shared" si="4"/>
        <v>mercredi</v>
      </c>
      <c r="KY1" s="176" t="str">
        <f t="shared" si="4"/>
        <v>jeudi</v>
      </c>
      <c r="KZ1" s="176" t="str">
        <f t="shared" si="4"/>
        <v>vendredi</v>
      </c>
      <c r="LA1" s="176" t="str">
        <f t="shared" si="4"/>
        <v>samedi</v>
      </c>
      <c r="LB1" s="176" t="str">
        <f t="shared" si="4"/>
        <v>dimanche</v>
      </c>
      <c r="LC1" s="176" t="str">
        <f t="shared" si="4"/>
        <v>lundi</v>
      </c>
      <c r="LD1" s="176" t="str">
        <f t="shared" si="4"/>
        <v>mardi</v>
      </c>
      <c r="LE1" s="176" t="str">
        <f t="shared" si="4"/>
        <v>mercredi</v>
      </c>
      <c r="LF1" s="176" t="str">
        <f t="shared" si="4"/>
        <v>jeudi</v>
      </c>
      <c r="LG1" s="176" t="str">
        <f t="shared" si="4"/>
        <v>vendredi</v>
      </c>
      <c r="LH1" s="176" t="str">
        <f t="shared" si="4"/>
        <v>samedi</v>
      </c>
      <c r="LI1" s="176" t="str">
        <f t="shared" si="4"/>
        <v>dimanche</v>
      </c>
      <c r="LJ1" s="176" t="str">
        <f t="shared" si="4"/>
        <v>lundi</v>
      </c>
      <c r="LK1" s="176" t="str">
        <f t="shared" si="4"/>
        <v>mardi</v>
      </c>
      <c r="LL1" s="176" t="str">
        <f t="shared" si="4"/>
        <v>mercredi</v>
      </c>
      <c r="LM1" s="176" t="str">
        <f t="shared" si="4"/>
        <v>jeudi</v>
      </c>
      <c r="LN1" s="176" t="str">
        <f t="shared" ref="LN1:NE1" si="5">TEXT(LN2,"jjjj")</f>
        <v>vendredi</v>
      </c>
      <c r="LO1" s="176" t="str">
        <f t="shared" si="5"/>
        <v>samedi</v>
      </c>
      <c r="LP1" s="176" t="str">
        <f t="shared" si="5"/>
        <v>dimanche</v>
      </c>
      <c r="LQ1" s="176" t="str">
        <f t="shared" si="5"/>
        <v>lundi</v>
      </c>
      <c r="LR1" s="176" t="str">
        <f t="shared" si="5"/>
        <v>mardi</v>
      </c>
      <c r="LS1" s="176" t="str">
        <f t="shared" si="5"/>
        <v>mercredi</v>
      </c>
      <c r="LT1" s="176" t="str">
        <f t="shared" si="5"/>
        <v>jeudi</v>
      </c>
      <c r="LU1" s="176" t="str">
        <f t="shared" si="5"/>
        <v>vendredi</v>
      </c>
      <c r="LV1" s="176" t="str">
        <f t="shared" si="5"/>
        <v>samedi</v>
      </c>
      <c r="LW1" s="176" t="str">
        <f t="shared" si="5"/>
        <v>dimanche</v>
      </c>
      <c r="LX1" s="176" t="str">
        <f t="shared" si="5"/>
        <v>lundi</v>
      </c>
      <c r="LY1" s="176" t="str">
        <f t="shared" si="5"/>
        <v>mardi</v>
      </c>
      <c r="LZ1" s="176" t="str">
        <f t="shared" si="5"/>
        <v>mercredi</v>
      </c>
      <c r="MA1" s="176" t="str">
        <f t="shared" si="5"/>
        <v>jeudi</v>
      </c>
      <c r="MB1" s="176" t="str">
        <f t="shared" si="5"/>
        <v>vendredi</v>
      </c>
      <c r="MC1" s="176" t="str">
        <f t="shared" si="5"/>
        <v>samedi</v>
      </c>
      <c r="MD1" s="176" t="str">
        <f t="shared" si="5"/>
        <v>dimanche</v>
      </c>
      <c r="ME1" s="176" t="str">
        <f t="shared" si="5"/>
        <v>lundi</v>
      </c>
      <c r="MF1" s="176" t="str">
        <f t="shared" si="5"/>
        <v>mardi</v>
      </c>
      <c r="MG1" s="176" t="str">
        <f t="shared" si="5"/>
        <v>mercredi</v>
      </c>
      <c r="MH1" s="176" t="str">
        <f t="shared" si="5"/>
        <v>jeudi</v>
      </c>
      <c r="MI1" s="176" t="str">
        <f t="shared" si="5"/>
        <v>vendredi</v>
      </c>
      <c r="MJ1" s="176" t="str">
        <f t="shared" si="5"/>
        <v>samedi</v>
      </c>
      <c r="MK1" s="176" t="str">
        <f t="shared" si="5"/>
        <v>dimanche</v>
      </c>
      <c r="ML1" s="176" t="str">
        <f t="shared" si="5"/>
        <v>lundi</v>
      </c>
      <c r="MM1" s="176" t="str">
        <f t="shared" si="5"/>
        <v>mardi</v>
      </c>
      <c r="MN1" s="176" t="str">
        <f t="shared" si="5"/>
        <v>mercredi</v>
      </c>
      <c r="MO1" s="176" t="str">
        <f t="shared" si="5"/>
        <v>jeudi</v>
      </c>
      <c r="MP1" s="176" t="str">
        <f t="shared" si="5"/>
        <v>vendredi</v>
      </c>
      <c r="MQ1" s="176" t="str">
        <f t="shared" si="5"/>
        <v>samedi</v>
      </c>
      <c r="MR1" s="176" t="str">
        <f t="shared" si="5"/>
        <v>dimanche</v>
      </c>
      <c r="MS1" s="176" t="str">
        <f t="shared" si="5"/>
        <v>lundi</v>
      </c>
      <c r="MT1" s="176" t="str">
        <f t="shared" si="5"/>
        <v>mardi</v>
      </c>
      <c r="MU1" s="176" t="str">
        <f t="shared" si="5"/>
        <v>mercredi</v>
      </c>
      <c r="MV1" s="176" t="str">
        <f t="shared" si="5"/>
        <v>jeudi</v>
      </c>
      <c r="MW1" s="176" t="str">
        <f t="shared" si="5"/>
        <v>vendredi</v>
      </c>
      <c r="MX1" s="176" t="str">
        <f t="shared" si="5"/>
        <v>samedi</v>
      </c>
      <c r="MY1" s="176" t="str">
        <f t="shared" si="5"/>
        <v>dimanche</v>
      </c>
      <c r="MZ1" s="176" t="str">
        <f t="shared" si="5"/>
        <v>lundi</v>
      </c>
      <c r="NA1" s="176" t="str">
        <f t="shared" si="5"/>
        <v>mardi</v>
      </c>
      <c r="NB1" s="176" t="str">
        <f t="shared" si="5"/>
        <v>mercredi</v>
      </c>
      <c r="NC1" s="176" t="str">
        <f t="shared" si="5"/>
        <v>jeudi</v>
      </c>
      <c r="ND1" s="176" t="str">
        <f t="shared" si="5"/>
        <v>vendredi</v>
      </c>
      <c r="NE1" s="176" t="str">
        <f t="shared" si="5"/>
        <v>samedi</v>
      </c>
      <c r="NF1" s="15"/>
      <c r="NG1" s="15"/>
      <c r="NH1" s="15"/>
      <c r="NI1" s="15"/>
      <c r="NJ1" s="15"/>
      <c r="NK1" s="15"/>
      <c r="NL1" s="15"/>
      <c r="NM1" s="15"/>
      <c r="NN1" s="15"/>
      <c r="NO1" s="15"/>
      <c r="NP1" s="15"/>
      <c r="NQ1" s="15"/>
      <c r="NR1" s="15"/>
      <c r="NS1" s="15"/>
      <c r="NT1" s="15"/>
      <c r="NU1" s="15"/>
      <c r="NV1" s="15"/>
      <c r="NW1" s="15"/>
      <c r="NX1" s="15"/>
      <c r="NY1" s="15"/>
      <c r="NZ1" s="15"/>
      <c r="OA1" s="15"/>
      <c r="OB1" s="15"/>
      <c r="OC1" s="15"/>
      <c r="OD1" s="15"/>
      <c r="OE1" s="15"/>
      <c r="OF1" s="15"/>
      <c r="OG1" s="15"/>
      <c r="OH1" s="15"/>
      <c r="OI1" s="15"/>
      <c r="OJ1" s="15"/>
      <c r="OK1" s="15"/>
      <c r="OL1" s="15"/>
      <c r="OM1" s="15"/>
      <c r="ON1" s="15"/>
      <c r="OO1" s="15"/>
      <c r="OP1" s="15"/>
      <c r="OQ1" s="15"/>
      <c r="OR1" s="15"/>
      <c r="OS1" s="15"/>
      <c r="OT1" s="15"/>
      <c r="OU1" s="15"/>
      <c r="OV1" s="15"/>
      <c r="OW1" s="15"/>
      <c r="OX1" s="15"/>
      <c r="OY1" s="15"/>
      <c r="OZ1" s="15"/>
      <c r="PA1" s="15"/>
      <c r="PB1" s="15"/>
      <c r="PC1" s="15"/>
      <c r="PD1" s="15"/>
      <c r="PE1" s="15"/>
      <c r="PF1" s="15"/>
      <c r="PG1" s="15"/>
      <c r="PH1" s="15"/>
      <c r="PI1" s="15"/>
      <c r="PJ1" s="15"/>
      <c r="PK1" s="15"/>
      <c r="PL1" s="15"/>
      <c r="PM1" s="15"/>
      <c r="PN1" s="15"/>
      <c r="PO1" s="15"/>
      <c r="PP1" s="15"/>
      <c r="PQ1" s="15"/>
      <c r="PR1" s="15"/>
      <c r="PS1" s="15"/>
      <c r="PT1" s="15"/>
      <c r="PU1" s="15"/>
      <c r="PV1" s="15"/>
      <c r="PW1" s="15"/>
      <c r="PX1" s="15"/>
      <c r="PY1" s="15"/>
      <c r="PZ1" s="15"/>
      <c r="QA1" s="15"/>
      <c r="QB1" s="15"/>
      <c r="QC1" s="15"/>
      <c r="QD1" s="15"/>
      <c r="QE1" s="15"/>
      <c r="QF1" s="15"/>
      <c r="QG1" s="15"/>
      <c r="QH1" s="15"/>
      <c r="QI1" s="15"/>
      <c r="QJ1" s="15"/>
      <c r="QK1" s="15"/>
      <c r="QL1" s="15"/>
      <c r="QM1" s="15"/>
      <c r="QN1" s="15"/>
      <c r="QO1" s="15"/>
      <c r="QP1" s="15"/>
      <c r="QQ1" s="15"/>
      <c r="QR1" s="15"/>
      <c r="QS1" s="15"/>
      <c r="QT1" s="15"/>
      <c r="QU1" s="15"/>
      <c r="QV1" s="15"/>
      <c r="QW1" s="15"/>
      <c r="QX1" s="15"/>
      <c r="QY1" s="15"/>
      <c r="QZ1" s="15"/>
      <c r="RA1" s="15"/>
      <c r="RB1" s="15"/>
      <c r="RC1" s="15"/>
      <c r="RD1" s="15"/>
      <c r="RE1" s="15"/>
      <c r="RF1" s="15"/>
      <c r="RG1" s="15"/>
      <c r="RH1" s="15"/>
      <c r="RI1" s="15"/>
      <c r="RJ1" s="15"/>
      <c r="RK1" s="15"/>
      <c r="RL1" s="15"/>
      <c r="RM1" s="15"/>
      <c r="RN1" s="15"/>
      <c r="RO1" s="15"/>
      <c r="RP1" s="15"/>
      <c r="RQ1" s="15"/>
      <c r="RR1" s="15"/>
      <c r="RS1" s="15"/>
      <c r="RT1" s="15"/>
      <c r="RU1" s="15"/>
      <c r="RV1" s="15"/>
      <c r="RW1" s="15"/>
      <c r="RX1" s="15"/>
      <c r="RY1" s="15"/>
      <c r="RZ1" s="15"/>
      <c r="SA1" s="15"/>
      <c r="SB1" s="15"/>
      <c r="SC1" s="15"/>
      <c r="SD1" s="15"/>
      <c r="SE1" s="15"/>
      <c r="SF1" s="15"/>
      <c r="SG1" s="15"/>
      <c r="SH1" s="15"/>
      <c r="SI1" s="15"/>
      <c r="SJ1" s="15"/>
      <c r="SK1" s="15"/>
      <c r="SL1" s="15"/>
      <c r="SM1" s="15"/>
      <c r="SN1" s="15"/>
      <c r="SO1" s="15"/>
      <c r="SP1" s="15"/>
      <c r="SQ1" s="15"/>
      <c r="SR1" s="15"/>
      <c r="SS1" s="15"/>
      <c r="ST1" s="15"/>
      <c r="SU1" s="15"/>
      <c r="SV1" s="15"/>
      <c r="SW1" s="15"/>
      <c r="SX1" s="15"/>
      <c r="SY1" s="15"/>
      <c r="SZ1" s="15"/>
      <c r="TA1" s="15"/>
      <c r="TB1" s="15"/>
      <c r="TC1" s="15"/>
      <c r="TD1" s="15"/>
      <c r="TE1" s="15"/>
      <c r="TF1" s="15"/>
      <c r="TG1" s="15"/>
      <c r="TH1" s="15"/>
      <c r="TI1" s="15"/>
      <c r="TJ1" s="15"/>
      <c r="TK1" s="15"/>
      <c r="TL1" s="15"/>
      <c r="TM1" s="15"/>
      <c r="TN1" s="15"/>
      <c r="TO1" s="15"/>
      <c r="TP1" s="15"/>
      <c r="TQ1" s="15"/>
      <c r="TR1" s="15"/>
      <c r="TS1" s="15"/>
      <c r="TT1" s="15"/>
      <c r="TU1" s="15"/>
      <c r="TV1" s="15"/>
      <c r="TW1" s="15"/>
      <c r="TX1" s="15"/>
      <c r="TY1" s="15"/>
      <c r="TZ1" s="15"/>
      <c r="UA1" s="15"/>
      <c r="UB1" s="15"/>
      <c r="UC1" s="15"/>
      <c r="UD1" s="15"/>
      <c r="UE1" s="15"/>
      <c r="UF1" s="15"/>
      <c r="UG1" s="15"/>
      <c r="UH1" s="15"/>
      <c r="UI1" s="15"/>
      <c r="UJ1" s="15"/>
      <c r="UK1" s="15"/>
      <c r="UL1" s="15"/>
      <c r="UM1" s="15"/>
      <c r="UN1" s="15"/>
      <c r="UO1" s="15"/>
      <c r="UP1" s="15"/>
      <c r="UQ1" s="15"/>
      <c r="UR1" s="15"/>
      <c r="US1" s="15"/>
      <c r="UT1" s="15"/>
      <c r="UU1" s="15"/>
      <c r="UV1" s="15"/>
      <c r="UW1" s="15"/>
      <c r="UX1" s="15"/>
      <c r="UY1" s="15"/>
      <c r="UZ1" s="15"/>
      <c r="VA1" s="15"/>
      <c r="VB1" s="15"/>
      <c r="VC1" s="15"/>
      <c r="VD1" s="15"/>
      <c r="VE1" s="15"/>
      <c r="VF1" s="15"/>
      <c r="VG1" s="15"/>
      <c r="VH1" s="15"/>
      <c r="VI1" s="15"/>
      <c r="VJ1" s="15"/>
      <c r="VK1" s="15"/>
      <c r="VL1" s="15"/>
      <c r="VM1" s="15"/>
      <c r="VN1" s="15"/>
      <c r="VO1" s="15"/>
      <c r="VP1" s="15"/>
      <c r="VQ1" s="15"/>
      <c r="VR1" s="15"/>
      <c r="VS1" s="15"/>
      <c r="VT1" s="15"/>
      <c r="VU1" s="15"/>
      <c r="VV1" s="15"/>
      <c r="VW1" s="15"/>
      <c r="VX1" s="15"/>
      <c r="VY1" s="15"/>
      <c r="VZ1" s="15"/>
      <c r="WA1" s="15"/>
      <c r="WB1" s="15"/>
      <c r="WC1" s="15"/>
      <c r="WD1" s="15"/>
      <c r="WE1" s="15"/>
      <c r="WF1" s="15"/>
      <c r="WG1" s="15"/>
      <c r="WH1" s="15"/>
      <c r="WI1" s="15"/>
      <c r="WJ1" s="15"/>
      <c r="WK1" s="15"/>
      <c r="WL1" s="15"/>
      <c r="WM1" s="15"/>
      <c r="WN1" s="15"/>
      <c r="WO1" s="15"/>
      <c r="WP1" s="15"/>
      <c r="WQ1" s="15"/>
      <c r="WR1" s="15"/>
      <c r="WS1" s="15"/>
      <c r="WT1" s="15"/>
      <c r="WU1" s="15"/>
      <c r="WV1" s="15"/>
      <c r="WW1" s="15"/>
      <c r="WX1" s="15"/>
      <c r="WY1" s="15"/>
      <c r="WZ1" s="15"/>
      <c r="XA1" s="15"/>
      <c r="XB1" s="15"/>
      <c r="XC1" s="15"/>
      <c r="XD1" s="15"/>
      <c r="XE1" s="15"/>
      <c r="XF1" s="15"/>
      <c r="XG1" s="15"/>
      <c r="XH1" s="15"/>
      <c r="XI1" s="15"/>
      <c r="XJ1" s="15"/>
      <c r="XK1" s="15"/>
      <c r="XL1" s="15"/>
      <c r="XM1" s="15"/>
      <c r="XN1" s="15"/>
      <c r="XO1" s="15"/>
      <c r="XP1" s="15"/>
      <c r="XQ1" s="15"/>
      <c r="XR1" s="15"/>
      <c r="XS1" s="15"/>
      <c r="XT1" s="15"/>
      <c r="XU1" s="15"/>
      <c r="XV1" s="15"/>
      <c r="XW1" s="15"/>
      <c r="XX1" s="15"/>
      <c r="XY1" s="15"/>
      <c r="XZ1" s="15"/>
      <c r="YA1" s="15"/>
      <c r="YB1" s="15"/>
      <c r="YC1" s="15"/>
      <c r="YD1" s="15"/>
      <c r="YE1" s="15"/>
      <c r="YF1" s="15"/>
      <c r="YG1" s="15"/>
      <c r="YH1" s="15"/>
      <c r="YI1" s="15"/>
      <c r="YJ1" s="15"/>
      <c r="YK1" s="15"/>
      <c r="YL1" s="15"/>
      <c r="YM1" s="15"/>
      <c r="YN1" s="15"/>
      <c r="YO1" s="15"/>
      <c r="YP1" s="15"/>
      <c r="YQ1" s="15"/>
      <c r="YR1" s="15"/>
      <c r="YS1" s="15"/>
      <c r="YT1" s="15"/>
      <c r="YU1" s="15"/>
      <c r="YV1" s="15"/>
      <c r="YW1" s="15"/>
      <c r="YX1" s="15"/>
      <c r="YY1" s="15"/>
      <c r="YZ1" s="15"/>
      <c r="ZA1" s="15"/>
      <c r="ZB1" s="15"/>
      <c r="ZC1" s="15"/>
      <c r="ZD1" s="15"/>
      <c r="ZE1" s="15"/>
      <c r="ZF1" s="15"/>
      <c r="ZG1" s="15"/>
      <c r="ZH1" s="15"/>
      <c r="ZI1" s="15"/>
      <c r="ZJ1" s="15"/>
      <c r="ZK1" s="15"/>
      <c r="ZL1" s="15"/>
      <c r="ZM1" s="15"/>
      <c r="ZN1" s="15"/>
      <c r="ZO1" s="15"/>
      <c r="ZP1" s="15"/>
      <c r="ZQ1" s="15"/>
    </row>
    <row r="2" spans="1:702" s="3" customFormat="1" x14ac:dyDescent="0.25">
      <c r="A2" s="155"/>
      <c r="C2" s="159">
        <f>+NE19-C19</f>
        <v>0</v>
      </c>
      <c r="D2" s="171">
        <v>44197</v>
      </c>
      <c r="E2" s="171">
        <f>D2+1</f>
        <v>44198</v>
      </c>
      <c r="F2" s="171">
        <f>E2+1</f>
        <v>44199</v>
      </c>
      <c r="G2" s="171">
        <f t="shared" ref="G2:BR2" si="6">F2+1</f>
        <v>44200</v>
      </c>
      <c r="H2" s="171">
        <f t="shared" si="6"/>
        <v>44201</v>
      </c>
      <c r="I2" s="171">
        <f t="shared" si="6"/>
        <v>44202</v>
      </c>
      <c r="J2" s="171">
        <f t="shared" si="6"/>
        <v>44203</v>
      </c>
      <c r="K2" s="171">
        <f t="shared" si="6"/>
        <v>44204</v>
      </c>
      <c r="L2" s="171">
        <f t="shared" si="6"/>
        <v>44205</v>
      </c>
      <c r="M2" s="171">
        <f t="shared" si="6"/>
        <v>44206</v>
      </c>
      <c r="N2" s="171">
        <f t="shared" si="6"/>
        <v>44207</v>
      </c>
      <c r="O2" s="171">
        <f t="shared" si="6"/>
        <v>44208</v>
      </c>
      <c r="P2" s="171">
        <f t="shared" si="6"/>
        <v>44209</v>
      </c>
      <c r="Q2" s="171">
        <f t="shared" si="6"/>
        <v>44210</v>
      </c>
      <c r="R2" s="171">
        <f t="shared" si="6"/>
        <v>44211</v>
      </c>
      <c r="S2" s="171">
        <f t="shared" si="6"/>
        <v>44212</v>
      </c>
      <c r="T2" s="171">
        <f t="shared" si="6"/>
        <v>44213</v>
      </c>
      <c r="U2" s="171">
        <f t="shared" si="6"/>
        <v>44214</v>
      </c>
      <c r="V2" s="171">
        <f t="shared" si="6"/>
        <v>44215</v>
      </c>
      <c r="W2" s="171">
        <f t="shared" si="6"/>
        <v>44216</v>
      </c>
      <c r="X2" s="171">
        <f t="shared" si="6"/>
        <v>44217</v>
      </c>
      <c r="Y2" s="171">
        <f t="shared" si="6"/>
        <v>44218</v>
      </c>
      <c r="Z2" s="171">
        <f t="shared" si="6"/>
        <v>44219</v>
      </c>
      <c r="AA2" s="171">
        <f t="shared" si="6"/>
        <v>44220</v>
      </c>
      <c r="AB2" s="171">
        <f t="shared" si="6"/>
        <v>44221</v>
      </c>
      <c r="AC2" s="171">
        <f t="shared" si="6"/>
        <v>44222</v>
      </c>
      <c r="AD2" s="171">
        <f t="shared" si="6"/>
        <v>44223</v>
      </c>
      <c r="AE2" s="171">
        <f t="shared" si="6"/>
        <v>44224</v>
      </c>
      <c r="AF2" s="171">
        <f t="shared" si="6"/>
        <v>44225</v>
      </c>
      <c r="AG2" s="171">
        <f t="shared" si="6"/>
        <v>44226</v>
      </c>
      <c r="AH2" s="171">
        <f t="shared" si="6"/>
        <v>44227</v>
      </c>
      <c r="AI2" s="171">
        <f t="shared" si="6"/>
        <v>44228</v>
      </c>
      <c r="AJ2" s="171">
        <f t="shared" si="6"/>
        <v>44229</v>
      </c>
      <c r="AK2" s="171">
        <f t="shared" si="6"/>
        <v>44230</v>
      </c>
      <c r="AL2" s="171">
        <f t="shared" si="6"/>
        <v>44231</v>
      </c>
      <c r="AM2" s="171">
        <f t="shared" si="6"/>
        <v>44232</v>
      </c>
      <c r="AN2" s="171">
        <f t="shared" si="6"/>
        <v>44233</v>
      </c>
      <c r="AO2" s="171">
        <f t="shared" si="6"/>
        <v>44234</v>
      </c>
      <c r="AP2" s="171">
        <f t="shared" si="6"/>
        <v>44235</v>
      </c>
      <c r="AQ2" s="171">
        <f t="shared" si="6"/>
        <v>44236</v>
      </c>
      <c r="AR2" s="171">
        <f t="shared" si="6"/>
        <v>44237</v>
      </c>
      <c r="AS2" s="171">
        <f t="shared" si="6"/>
        <v>44238</v>
      </c>
      <c r="AT2" s="171">
        <f t="shared" si="6"/>
        <v>44239</v>
      </c>
      <c r="AU2" s="171">
        <f t="shared" si="6"/>
        <v>44240</v>
      </c>
      <c r="AV2" s="171">
        <f t="shared" si="6"/>
        <v>44241</v>
      </c>
      <c r="AW2" s="171">
        <f t="shared" si="6"/>
        <v>44242</v>
      </c>
      <c r="AX2" s="171">
        <f t="shared" si="6"/>
        <v>44243</v>
      </c>
      <c r="AY2" s="171">
        <f t="shared" si="6"/>
        <v>44244</v>
      </c>
      <c r="AZ2" s="171">
        <f t="shared" si="6"/>
        <v>44245</v>
      </c>
      <c r="BA2" s="171">
        <f t="shared" si="6"/>
        <v>44246</v>
      </c>
      <c r="BB2" s="171">
        <f t="shared" si="6"/>
        <v>44247</v>
      </c>
      <c r="BC2" s="171">
        <f t="shared" si="6"/>
        <v>44248</v>
      </c>
      <c r="BD2" s="171">
        <f t="shared" si="6"/>
        <v>44249</v>
      </c>
      <c r="BE2" s="171">
        <f t="shared" si="6"/>
        <v>44250</v>
      </c>
      <c r="BF2" s="171">
        <f t="shared" si="6"/>
        <v>44251</v>
      </c>
      <c r="BG2" s="171">
        <f t="shared" si="6"/>
        <v>44252</v>
      </c>
      <c r="BH2" s="171">
        <f t="shared" si="6"/>
        <v>44253</v>
      </c>
      <c r="BI2" s="171">
        <f t="shared" si="6"/>
        <v>44254</v>
      </c>
      <c r="BJ2" s="171">
        <f t="shared" si="6"/>
        <v>44255</v>
      </c>
      <c r="BK2" s="171">
        <f t="shared" si="6"/>
        <v>44256</v>
      </c>
      <c r="BL2" s="171">
        <f t="shared" si="6"/>
        <v>44257</v>
      </c>
      <c r="BM2" s="171">
        <f t="shared" si="6"/>
        <v>44258</v>
      </c>
      <c r="BN2" s="171">
        <f t="shared" si="6"/>
        <v>44259</v>
      </c>
      <c r="BO2" s="171">
        <f t="shared" si="6"/>
        <v>44260</v>
      </c>
      <c r="BP2" s="171">
        <f t="shared" si="6"/>
        <v>44261</v>
      </c>
      <c r="BQ2" s="171">
        <f t="shared" si="6"/>
        <v>44262</v>
      </c>
      <c r="BR2" s="171">
        <f t="shared" si="6"/>
        <v>44263</v>
      </c>
      <c r="BS2" s="171">
        <f t="shared" ref="BS2:ED2" si="7">BR2+1</f>
        <v>44264</v>
      </c>
      <c r="BT2" s="171">
        <f t="shared" si="7"/>
        <v>44265</v>
      </c>
      <c r="BU2" s="171">
        <f t="shared" si="7"/>
        <v>44266</v>
      </c>
      <c r="BV2" s="171">
        <f t="shared" si="7"/>
        <v>44267</v>
      </c>
      <c r="BW2" s="171">
        <f t="shared" si="7"/>
        <v>44268</v>
      </c>
      <c r="BX2" s="171">
        <f t="shared" si="7"/>
        <v>44269</v>
      </c>
      <c r="BY2" s="172">
        <f t="shared" si="7"/>
        <v>44270</v>
      </c>
      <c r="BZ2" s="171">
        <f t="shared" si="7"/>
        <v>44271</v>
      </c>
      <c r="CA2" s="171">
        <f t="shared" si="7"/>
        <v>44272</v>
      </c>
      <c r="CB2" s="171">
        <f t="shared" si="7"/>
        <v>44273</v>
      </c>
      <c r="CC2" s="171">
        <f t="shared" si="7"/>
        <v>44274</v>
      </c>
      <c r="CD2" s="171">
        <f t="shared" si="7"/>
        <v>44275</v>
      </c>
      <c r="CE2" s="171">
        <f t="shared" si="7"/>
        <v>44276</v>
      </c>
      <c r="CF2" s="171">
        <f t="shared" si="7"/>
        <v>44277</v>
      </c>
      <c r="CG2" s="171">
        <f t="shared" si="7"/>
        <v>44278</v>
      </c>
      <c r="CH2" s="171">
        <f t="shared" si="7"/>
        <v>44279</v>
      </c>
      <c r="CI2" s="171">
        <f t="shared" si="7"/>
        <v>44280</v>
      </c>
      <c r="CJ2" s="171">
        <f t="shared" si="7"/>
        <v>44281</v>
      </c>
      <c r="CK2" s="171">
        <f t="shared" si="7"/>
        <v>44282</v>
      </c>
      <c r="CL2" s="171">
        <f t="shared" si="7"/>
        <v>44283</v>
      </c>
      <c r="CM2" s="171">
        <f t="shared" si="7"/>
        <v>44284</v>
      </c>
      <c r="CN2" s="171">
        <f t="shared" si="7"/>
        <v>44285</v>
      </c>
      <c r="CO2" s="171">
        <f t="shared" si="7"/>
        <v>44286</v>
      </c>
      <c r="CP2" s="171">
        <f t="shared" si="7"/>
        <v>44287</v>
      </c>
      <c r="CQ2" s="171">
        <f t="shared" si="7"/>
        <v>44288</v>
      </c>
      <c r="CR2" s="171">
        <f t="shared" si="7"/>
        <v>44289</v>
      </c>
      <c r="CS2" s="171">
        <f t="shared" si="7"/>
        <v>44290</v>
      </c>
      <c r="CT2" s="171">
        <f t="shared" si="7"/>
        <v>44291</v>
      </c>
      <c r="CU2" s="171">
        <f t="shared" si="7"/>
        <v>44292</v>
      </c>
      <c r="CV2" s="171">
        <f t="shared" si="7"/>
        <v>44293</v>
      </c>
      <c r="CW2" s="171">
        <f t="shared" si="7"/>
        <v>44294</v>
      </c>
      <c r="CX2" s="171">
        <f t="shared" si="7"/>
        <v>44295</v>
      </c>
      <c r="CY2" s="171">
        <f t="shared" si="7"/>
        <v>44296</v>
      </c>
      <c r="CZ2" s="171">
        <f t="shared" si="7"/>
        <v>44297</v>
      </c>
      <c r="DA2" s="171">
        <f t="shared" si="7"/>
        <v>44298</v>
      </c>
      <c r="DB2" s="171">
        <f t="shared" si="7"/>
        <v>44299</v>
      </c>
      <c r="DC2" s="171">
        <f t="shared" si="7"/>
        <v>44300</v>
      </c>
      <c r="DD2" s="171">
        <f t="shared" si="7"/>
        <v>44301</v>
      </c>
      <c r="DE2" s="171">
        <f t="shared" si="7"/>
        <v>44302</v>
      </c>
      <c r="DF2" s="171">
        <f t="shared" si="7"/>
        <v>44303</v>
      </c>
      <c r="DG2" s="171">
        <f t="shared" si="7"/>
        <v>44304</v>
      </c>
      <c r="DH2" s="171">
        <f t="shared" si="7"/>
        <v>44305</v>
      </c>
      <c r="DI2" s="171">
        <f t="shared" si="7"/>
        <v>44306</v>
      </c>
      <c r="DJ2" s="171">
        <f t="shared" si="7"/>
        <v>44307</v>
      </c>
      <c r="DK2" s="171">
        <f t="shared" si="7"/>
        <v>44308</v>
      </c>
      <c r="DL2" s="171">
        <f t="shared" si="7"/>
        <v>44309</v>
      </c>
      <c r="DM2" s="171">
        <f t="shared" si="7"/>
        <v>44310</v>
      </c>
      <c r="DN2" s="171">
        <f t="shared" si="7"/>
        <v>44311</v>
      </c>
      <c r="DO2" s="171">
        <f t="shared" si="7"/>
        <v>44312</v>
      </c>
      <c r="DP2" s="171">
        <f t="shared" si="7"/>
        <v>44313</v>
      </c>
      <c r="DQ2" s="171">
        <f t="shared" si="7"/>
        <v>44314</v>
      </c>
      <c r="DR2" s="171">
        <f t="shared" si="7"/>
        <v>44315</v>
      </c>
      <c r="DS2" s="171">
        <f t="shared" si="7"/>
        <v>44316</v>
      </c>
      <c r="DT2" s="171">
        <f t="shared" si="7"/>
        <v>44317</v>
      </c>
      <c r="DU2" s="171">
        <f t="shared" si="7"/>
        <v>44318</v>
      </c>
      <c r="DV2" s="171">
        <f t="shared" si="7"/>
        <v>44319</v>
      </c>
      <c r="DW2" s="171">
        <f t="shared" si="7"/>
        <v>44320</v>
      </c>
      <c r="DX2" s="171">
        <f t="shared" si="7"/>
        <v>44321</v>
      </c>
      <c r="DY2" s="171">
        <f t="shared" si="7"/>
        <v>44322</v>
      </c>
      <c r="DZ2" s="171">
        <f t="shared" si="7"/>
        <v>44323</v>
      </c>
      <c r="EA2" s="171">
        <f t="shared" si="7"/>
        <v>44324</v>
      </c>
      <c r="EB2" s="171">
        <f t="shared" si="7"/>
        <v>44325</v>
      </c>
      <c r="EC2" s="171">
        <f t="shared" si="7"/>
        <v>44326</v>
      </c>
      <c r="ED2" s="171">
        <f t="shared" si="7"/>
        <v>44327</v>
      </c>
      <c r="EE2" s="171">
        <f t="shared" ref="EE2:GP2" si="8">ED2+1</f>
        <v>44328</v>
      </c>
      <c r="EF2" s="171">
        <f t="shared" si="8"/>
        <v>44329</v>
      </c>
      <c r="EG2" s="171">
        <f t="shared" si="8"/>
        <v>44330</v>
      </c>
      <c r="EH2" s="171">
        <f t="shared" si="8"/>
        <v>44331</v>
      </c>
      <c r="EI2" s="171">
        <f t="shared" si="8"/>
        <v>44332</v>
      </c>
      <c r="EJ2" s="171">
        <f t="shared" si="8"/>
        <v>44333</v>
      </c>
      <c r="EK2" s="171">
        <f t="shared" si="8"/>
        <v>44334</v>
      </c>
      <c r="EL2" s="171">
        <f t="shared" si="8"/>
        <v>44335</v>
      </c>
      <c r="EM2" s="171">
        <f t="shared" si="8"/>
        <v>44336</v>
      </c>
      <c r="EN2" s="171">
        <f t="shared" si="8"/>
        <v>44337</v>
      </c>
      <c r="EO2" s="171">
        <f t="shared" si="8"/>
        <v>44338</v>
      </c>
      <c r="EP2" s="171">
        <f t="shared" si="8"/>
        <v>44339</v>
      </c>
      <c r="EQ2" s="171">
        <f t="shared" si="8"/>
        <v>44340</v>
      </c>
      <c r="ER2" s="171">
        <f t="shared" si="8"/>
        <v>44341</v>
      </c>
      <c r="ES2" s="171">
        <f t="shared" si="8"/>
        <v>44342</v>
      </c>
      <c r="ET2" s="171">
        <f t="shared" si="8"/>
        <v>44343</v>
      </c>
      <c r="EU2" s="171">
        <f t="shared" si="8"/>
        <v>44344</v>
      </c>
      <c r="EV2" s="171">
        <f t="shared" si="8"/>
        <v>44345</v>
      </c>
      <c r="EW2" s="171">
        <f t="shared" si="8"/>
        <v>44346</v>
      </c>
      <c r="EX2" s="171">
        <f t="shared" si="8"/>
        <v>44347</v>
      </c>
      <c r="EY2" s="171">
        <f t="shared" si="8"/>
        <v>44348</v>
      </c>
      <c r="EZ2" s="171">
        <f t="shared" si="8"/>
        <v>44349</v>
      </c>
      <c r="FA2" s="171">
        <f t="shared" si="8"/>
        <v>44350</v>
      </c>
      <c r="FB2" s="171">
        <f t="shared" si="8"/>
        <v>44351</v>
      </c>
      <c r="FC2" s="171">
        <f t="shared" si="8"/>
        <v>44352</v>
      </c>
      <c r="FD2" s="171">
        <f t="shared" si="8"/>
        <v>44353</v>
      </c>
      <c r="FE2" s="171">
        <f t="shared" si="8"/>
        <v>44354</v>
      </c>
      <c r="FF2" s="171">
        <f t="shared" si="8"/>
        <v>44355</v>
      </c>
      <c r="FG2" s="171">
        <f t="shared" si="8"/>
        <v>44356</v>
      </c>
      <c r="FH2" s="171">
        <f t="shared" si="8"/>
        <v>44357</v>
      </c>
      <c r="FI2" s="171">
        <f t="shared" si="8"/>
        <v>44358</v>
      </c>
      <c r="FJ2" s="171">
        <f t="shared" si="8"/>
        <v>44359</v>
      </c>
      <c r="FK2" s="171">
        <f t="shared" si="8"/>
        <v>44360</v>
      </c>
      <c r="FL2" s="171">
        <f t="shared" si="8"/>
        <v>44361</v>
      </c>
      <c r="FM2" s="171">
        <f t="shared" si="8"/>
        <v>44362</v>
      </c>
      <c r="FN2" s="173">
        <f t="shared" si="8"/>
        <v>44363</v>
      </c>
      <c r="FO2" s="171">
        <f t="shared" si="8"/>
        <v>44364</v>
      </c>
      <c r="FP2" s="171">
        <f t="shared" si="8"/>
        <v>44365</v>
      </c>
      <c r="FQ2" s="171">
        <f t="shared" si="8"/>
        <v>44366</v>
      </c>
      <c r="FR2" s="171">
        <f t="shared" si="8"/>
        <v>44367</v>
      </c>
      <c r="FS2" s="171">
        <f t="shared" si="8"/>
        <v>44368</v>
      </c>
      <c r="FT2" s="171">
        <f t="shared" si="8"/>
        <v>44369</v>
      </c>
      <c r="FU2" s="171">
        <f t="shared" si="8"/>
        <v>44370</v>
      </c>
      <c r="FV2" s="171">
        <f t="shared" si="8"/>
        <v>44371</v>
      </c>
      <c r="FW2" s="171">
        <f t="shared" si="8"/>
        <v>44372</v>
      </c>
      <c r="FX2" s="171">
        <f t="shared" si="8"/>
        <v>44373</v>
      </c>
      <c r="FY2" s="171">
        <f t="shared" si="8"/>
        <v>44374</v>
      </c>
      <c r="FZ2" s="171">
        <f t="shared" si="8"/>
        <v>44375</v>
      </c>
      <c r="GA2" s="171">
        <f t="shared" si="8"/>
        <v>44376</v>
      </c>
      <c r="GB2" s="171">
        <f t="shared" si="8"/>
        <v>44377</v>
      </c>
      <c r="GC2" s="171">
        <f t="shared" si="8"/>
        <v>44378</v>
      </c>
      <c r="GD2" s="171">
        <f t="shared" si="8"/>
        <v>44379</v>
      </c>
      <c r="GE2" s="171">
        <f t="shared" si="8"/>
        <v>44380</v>
      </c>
      <c r="GF2" s="171">
        <f t="shared" si="8"/>
        <v>44381</v>
      </c>
      <c r="GG2" s="171">
        <f t="shared" si="8"/>
        <v>44382</v>
      </c>
      <c r="GH2" s="171">
        <f t="shared" si="8"/>
        <v>44383</v>
      </c>
      <c r="GI2" s="171">
        <f t="shared" si="8"/>
        <v>44384</v>
      </c>
      <c r="GJ2" s="171">
        <f t="shared" si="8"/>
        <v>44385</v>
      </c>
      <c r="GK2" s="171">
        <f t="shared" si="8"/>
        <v>44386</v>
      </c>
      <c r="GL2" s="171">
        <f t="shared" si="8"/>
        <v>44387</v>
      </c>
      <c r="GM2" s="171">
        <f t="shared" si="8"/>
        <v>44388</v>
      </c>
      <c r="GN2" s="171">
        <f t="shared" si="8"/>
        <v>44389</v>
      </c>
      <c r="GO2" s="171">
        <f t="shared" si="8"/>
        <v>44390</v>
      </c>
      <c r="GP2" s="171">
        <f t="shared" si="8"/>
        <v>44391</v>
      </c>
      <c r="GQ2" s="171">
        <f t="shared" ref="GQ2:JB2" si="9">GP2+1</f>
        <v>44392</v>
      </c>
      <c r="GR2" s="171">
        <f t="shared" si="9"/>
        <v>44393</v>
      </c>
      <c r="GS2" s="171">
        <f t="shared" si="9"/>
        <v>44394</v>
      </c>
      <c r="GT2" s="171">
        <f t="shared" si="9"/>
        <v>44395</v>
      </c>
      <c r="GU2" s="171">
        <f t="shared" si="9"/>
        <v>44396</v>
      </c>
      <c r="GV2" s="171">
        <f t="shared" si="9"/>
        <v>44397</v>
      </c>
      <c r="GW2" s="171">
        <f t="shared" si="9"/>
        <v>44398</v>
      </c>
      <c r="GX2" s="171">
        <f t="shared" si="9"/>
        <v>44399</v>
      </c>
      <c r="GY2" s="171">
        <f t="shared" si="9"/>
        <v>44400</v>
      </c>
      <c r="GZ2" s="171">
        <f t="shared" si="9"/>
        <v>44401</v>
      </c>
      <c r="HA2" s="171">
        <f t="shared" si="9"/>
        <v>44402</v>
      </c>
      <c r="HB2" s="171">
        <f t="shared" si="9"/>
        <v>44403</v>
      </c>
      <c r="HC2" s="171">
        <f t="shared" si="9"/>
        <v>44404</v>
      </c>
      <c r="HD2" s="171">
        <f t="shared" si="9"/>
        <v>44405</v>
      </c>
      <c r="HE2" s="171">
        <f t="shared" si="9"/>
        <v>44406</v>
      </c>
      <c r="HF2" s="171">
        <f t="shared" si="9"/>
        <v>44407</v>
      </c>
      <c r="HG2" s="171">
        <f t="shared" si="9"/>
        <v>44408</v>
      </c>
      <c r="HH2" s="171">
        <f t="shared" si="9"/>
        <v>44409</v>
      </c>
      <c r="HI2" s="171">
        <f t="shared" si="9"/>
        <v>44410</v>
      </c>
      <c r="HJ2" s="171">
        <f t="shared" si="9"/>
        <v>44411</v>
      </c>
      <c r="HK2" s="171">
        <f t="shared" si="9"/>
        <v>44412</v>
      </c>
      <c r="HL2" s="171">
        <f t="shared" si="9"/>
        <v>44413</v>
      </c>
      <c r="HM2" s="171">
        <f t="shared" si="9"/>
        <v>44414</v>
      </c>
      <c r="HN2" s="171">
        <f t="shared" si="9"/>
        <v>44415</v>
      </c>
      <c r="HO2" s="171">
        <f t="shared" si="9"/>
        <v>44416</v>
      </c>
      <c r="HP2" s="171">
        <f t="shared" si="9"/>
        <v>44417</v>
      </c>
      <c r="HQ2" s="171">
        <f t="shared" si="9"/>
        <v>44418</v>
      </c>
      <c r="HR2" s="171">
        <f t="shared" si="9"/>
        <v>44419</v>
      </c>
      <c r="HS2" s="171">
        <f t="shared" si="9"/>
        <v>44420</v>
      </c>
      <c r="HT2" s="171">
        <f t="shared" si="9"/>
        <v>44421</v>
      </c>
      <c r="HU2" s="171">
        <f t="shared" si="9"/>
        <v>44422</v>
      </c>
      <c r="HV2" s="171">
        <f t="shared" si="9"/>
        <v>44423</v>
      </c>
      <c r="HW2" s="171">
        <f t="shared" si="9"/>
        <v>44424</v>
      </c>
      <c r="HX2" s="171">
        <f t="shared" si="9"/>
        <v>44425</v>
      </c>
      <c r="HY2" s="171">
        <f t="shared" si="9"/>
        <v>44426</v>
      </c>
      <c r="HZ2" s="171">
        <f t="shared" si="9"/>
        <v>44427</v>
      </c>
      <c r="IA2" s="171">
        <f t="shared" si="9"/>
        <v>44428</v>
      </c>
      <c r="IB2" s="171">
        <f t="shared" si="9"/>
        <v>44429</v>
      </c>
      <c r="IC2" s="171">
        <f t="shared" si="9"/>
        <v>44430</v>
      </c>
      <c r="ID2" s="171">
        <f t="shared" si="9"/>
        <v>44431</v>
      </c>
      <c r="IE2" s="171">
        <f t="shared" si="9"/>
        <v>44432</v>
      </c>
      <c r="IF2" s="171">
        <f t="shared" si="9"/>
        <v>44433</v>
      </c>
      <c r="IG2" s="171">
        <f t="shared" si="9"/>
        <v>44434</v>
      </c>
      <c r="IH2" s="171">
        <f t="shared" si="9"/>
        <v>44435</v>
      </c>
      <c r="II2" s="171">
        <f t="shared" si="9"/>
        <v>44436</v>
      </c>
      <c r="IJ2" s="171">
        <f t="shared" si="9"/>
        <v>44437</v>
      </c>
      <c r="IK2" s="171">
        <f t="shared" si="9"/>
        <v>44438</v>
      </c>
      <c r="IL2" s="171">
        <f t="shared" si="9"/>
        <v>44439</v>
      </c>
      <c r="IM2" s="171">
        <f t="shared" si="9"/>
        <v>44440</v>
      </c>
      <c r="IN2" s="171">
        <f t="shared" si="9"/>
        <v>44441</v>
      </c>
      <c r="IO2" s="171">
        <f t="shared" si="9"/>
        <v>44442</v>
      </c>
      <c r="IP2" s="171">
        <f t="shared" si="9"/>
        <v>44443</v>
      </c>
      <c r="IQ2" s="171">
        <f t="shared" si="9"/>
        <v>44444</v>
      </c>
      <c r="IR2" s="171">
        <f t="shared" si="9"/>
        <v>44445</v>
      </c>
      <c r="IS2" s="171">
        <f t="shared" si="9"/>
        <v>44446</v>
      </c>
      <c r="IT2" s="171">
        <f t="shared" si="9"/>
        <v>44447</v>
      </c>
      <c r="IU2" s="171">
        <f t="shared" si="9"/>
        <v>44448</v>
      </c>
      <c r="IV2" s="171">
        <f t="shared" si="9"/>
        <v>44449</v>
      </c>
      <c r="IW2" s="171">
        <f t="shared" si="9"/>
        <v>44450</v>
      </c>
      <c r="IX2" s="171">
        <f t="shared" si="9"/>
        <v>44451</v>
      </c>
      <c r="IY2" s="171">
        <f t="shared" si="9"/>
        <v>44452</v>
      </c>
      <c r="IZ2" s="171">
        <f t="shared" si="9"/>
        <v>44453</v>
      </c>
      <c r="JA2" s="171">
        <f t="shared" si="9"/>
        <v>44454</v>
      </c>
      <c r="JB2" s="171">
        <f t="shared" si="9"/>
        <v>44455</v>
      </c>
      <c r="JC2" s="171">
        <f t="shared" ref="JC2:LN2" si="10">JB2+1</f>
        <v>44456</v>
      </c>
      <c r="JD2" s="171">
        <f t="shared" si="10"/>
        <v>44457</v>
      </c>
      <c r="JE2" s="171">
        <f t="shared" si="10"/>
        <v>44458</v>
      </c>
      <c r="JF2" s="171">
        <f t="shared" si="10"/>
        <v>44459</v>
      </c>
      <c r="JG2" s="171">
        <f t="shared" si="10"/>
        <v>44460</v>
      </c>
      <c r="JH2" s="171">
        <f t="shared" si="10"/>
        <v>44461</v>
      </c>
      <c r="JI2" s="171">
        <f t="shared" si="10"/>
        <v>44462</v>
      </c>
      <c r="JJ2" s="171">
        <f t="shared" si="10"/>
        <v>44463</v>
      </c>
      <c r="JK2" s="171">
        <f t="shared" si="10"/>
        <v>44464</v>
      </c>
      <c r="JL2" s="171">
        <f t="shared" si="10"/>
        <v>44465</v>
      </c>
      <c r="JM2" s="171">
        <f t="shared" si="10"/>
        <v>44466</v>
      </c>
      <c r="JN2" s="171">
        <f t="shared" si="10"/>
        <v>44467</v>
      </c>
      <c r="JO2" s="171">
        <f t="shared" si="10"/>
        <v>44468</v>
      </c>
      <c r="JP2" s="171">
        <f t="shared" si="10"/>
        <v>44469</v>
      </c>
      <c r="JQ2" s="171">
        <f t="shared" si="10"/>
        <v>44470</v>
      </c>
      <c r="JR2" s="171">
        <f t="shared" si="10"/>
        <v>44471</v>
      </c>
      <c r="JS2" s="171">
        <f t="shared" si="10"/>
        <v>44472</v>
      </c>
      <c r="JT2" s="171">
        <f t="shared" si="10"/>
        <v>44473</v>
      </c>
      <c r="JU2" s="171">
        <f t="shared" si="10"/>
        <v>44474</v>
      </c>
      <c r="JV2" s="171">
        <f t="shared" si="10"/>
        <v>44475</v>
      </c>
      <c r="JW2" s="171">
        <f t="shared" si="10"/>
        <v>44476</v>
      </c>
      <c r="JX2" s="171">
        <f t="shared" si="10"/>
        <v>44477</v>
      </c>
      <c r="JY2" s="171">
        <f t="shared" si="10"/>
        <v>44478</v>
      </c>
      <c r="JZ2" s="171">
        <f t="shared" si="10"/>
        <v>44479</v>
      </c>
      <c r="KA2" s="171">
        <f t="shared" si="10"/>
        <v>44480</v>
      </c>
      <c r="KB2" s="171">
        <f t="shared" si="10"/>
        <v>44481</v>
      </c>
      <c r="KC2" s="171">
        <f t="shared" si="10"/>
        <v>44482</v>
      </c>
      <c r="KD2" s="171">
        <f t="shared" si="10"/>
        <v>44483</v>
      </c>
      <c r="KE2" s="171">
        <f t="shared" si="10"/>
        <v>44484</v>
      </c>
      <c r="KF2" s="171">
        <f t="shared" si="10"/>
        <v>44485</v>
      </c>
      <c r="KG2" s="171">
        <f t="shared" si="10"/>
        <v>44486</v>
      </c>
      <c r="KH2" s="171">
        <f t="shared" si="10"/>
        <v>44487</v>
      </c>
      <c r="KI2" s="171">
        <f t="shared" si="10"/>
        <v>44488</v>
      </c>
      <c r="KJ2" s="171">
        <f t="shared" si="10"/>
        <v>44489</v>
      </c>
      <c r="KK2" s="171">
        <f t="shared" si="10"/>
        <v>44490</v>
      </c>
      <c r="KL2" s="171">
        <f t="shared" si="10"/>
        <v>44491</v>
      </c>
      <c r="KM2" s="171">
        <f t="shared" si="10"/>
        <v>44492</v>
      </c>
      <c r="KN2" s="171">
        <f t="shared" si="10"/>
        <v>44493</v>
      </c>
      <c r="KO2" s="171">
        <f t="shared" si="10"/>
        <v>44494</v>
      </c>
      <c r="KP2" s="171">
        <f t="shared" si="10"/>
        <v>44495</v>
      </c>
      <c r="KQ2" s="171">
        <f t="shared" si="10"/>
        <v>44496</v>
      </c>
      <c r="KR2" s="171">
        <f t="shared" si="10"/>
        <v>44497</v>
      </c>
      <c r="KS2" s="171">
        <f t="shared" si="10"/>
        <v>44498</v>
      </c>
      <c r="KT2" s="171">
        <f t="shared" si="10"/>
        <v>44499</v>
      </c>
      <c r="KU2" s="171">
        <f t="shared" si="10"/>
        <v>44500</v>
      </c>
      <c r="KV2" s="171">
        <f t="shared" si="10"/>
        <v>44501</v>
      </c>
      <c r="KW2" s="171">
        <f t="shared" si="10"/>
        <v>44502</v>
      </c>
      <c r="KX2" s="171">
        <f t="shared" si="10"/>
        <v>44503</v>
      </c>
      <c r="KY2" s="171">
        <f t="shared" si="10"/>
        <v>44504</v>
      </c>
      <c r="KZ2" s="171">
        <f t="shared" si="10"/>
        <v>44505</v>
      </c>
      <c r="LA2" s="171">
        <f t="shared" si="10"/>
        <v>44506</v>
      </c>
      <c r="LB2" s="171">
        <f t="shared" si="10"/>
        <v>44507</v>
      </c>
      <c r="LC2" s="171">
        <f t="shared" si="10"/>
        <v>44508</v>
      </c>
      <c r="LD2" s="171">
        <f t="shared" si="10"/>
        <v>44509</v>
      </c>
      <c r="LE2" s="171">
        <f t="shared" si="10"/>
        <v>44510</v>
      </c>
      <c r="LF2" s="171">
        <f t="shared" si="10"/>
        <v>44511</v>
      </c>
      <c r="LG2" s="171">
        <f t="shared" si="10"/>
        <v>44512</v>
      </c>
      <c r="LH2" s="171">
        <f t="shared" si="10"/>
        <v>44513</v>
      </c>
      <c r="LI2" s="171">
        <f t="shared" si="10"/>
        <v>44514</v>
      </c>
      <c r="LJ2" s="171">
        <f t="shared" si="10"/>
        <v>44515</v>
      </c>
      <c r="LK2" s="171">
        <f t="shared" si="10"/>
        <v>44516</v>
      </c>
      <c r="LL2" s="171">
        <f t="shared" si="10"/>
        <v>44517</v>
      </c>
      <c r="LM2" s="171">
        <f t="shared" si="10"/>
        <v>44518</v>
      </c>
      <c r="LN2" s="171">
        <f t="shared" si="10"/>
        <v>44519</v>
      </c>
      <c r="LO2" s="171">
        <f t="shared" ref="LO2:ND2" si="11">LN2+1</f>
        <v>44520</v>
      </c>
      <c r="LP2" s="171">
        <f t="shared" si="11"/>
        <v>44521</v>
      </c>
      <c r="LQ2" s="171">
        <f t="shared" si="11"/>
        <v>44522</v>
      </c>
      <c r="LR2" s="171">
        <f t="shared" si="11"/>
        <v>44523</v>
      </c>
      <c r="LS2" s="171">
        <f t="shared" si="11"/>
        <v>44524</v>
      </c>
      <c r="LT2" s="171">
        <f t="shared" si="11"/>
        <v>44525</v>
      </c>
      <c r="LU2" s="171">
        <f t="shared" si="11"/>
        <v>44526</v>
      </c>
      <c r="LV2" s="171">
        <f t="shared" si="11"/>
        <v>44527</v>
      </c>
      <c r="LW2" s="171">
        <f t="shared" si="11"/>
        <v>44528</v>
      </c>
      <c r="LX2" s="171">
        <f t="shared" si="11"/>
        <v>44529</v>
      </c>
      <c r="LY2" s="171">
        <f t="shared" si="11"/>
        <v>44530</v>
      </c>
      <c r="LZ2" s="171">
        <f t="shared" si="11"/>
        <v>44531</v>
      </c>
      <c r="MA2" s="171">
        <f t="shared" si="11"/>
        <v>44532</v>
      </c>
      <c r="MB2" s="171">
        <f t="shared" si="11"/>
        <v>44533</v>
      </c>
      <c r="MC2" s="171">
        <f t="shared" si="11"/>
        <v>44534</v>
      </c>
      <c r="MD2" s="171">
        <f t="shared" si="11"/>
        <v>44535</v>
      </c>
      <c r="ME2" s="171">
        <f t="shared" si="11"/>
        <v>44536</v>
      </c>
      <c r="MF2" s="171">
        <f t="shared" si="11"/>
        <v>44537</v>
      </c>
      <c r="MG2" s="171">
        <f t="shared" si="11"/>
        <v>44538</v>
      </c>
      <c r="MH2" s="171">
        <f t="shared" si="11"/>
        <v>44539</v>
      </c>
      <c r="MI2" s="171">
        <f t="shared" si="11"/>
        <v>44540</v>
      </c>
      <c r="MJ2" s="171">
        <f t="shared" si="11"/>
        <v>44541</v>
      </c>
      <c r="MK2" s="171">
        <f t="shared" si="11"/>
        <v>44542</v>
      </c>
      <c r="ML2" s="171">
        <f t="shared" si="11"/>
        <v>44543</v>
      </c>
      <c r="MM2" s="171">
        <f t="shared" si="11"/>
        <v>44544</v>
      </c>
      <c r="MN2" s="171">
        <f t="shared" si="11"/>
        <v>44545</v>
      </c>
      <c r="MO2" s="171">
        <f t="shared" si="11"/>
        <v>44546</v>
      </c>
      <c r="MP2" s="171">
        <f t="shared" si="11"/>
        <v>44547</v>
      </c>
      <c r="MQ2" s="171">
        <f t="shared" si="11"/>
        <v>44548</v>
      </c>
      <c r="MR2" s="171">
        <f t="shared" si="11"/>
        <v>44549</v>
      </c>
      <c r="MS2" s="171">
        <f t="shared" si="11"/>
        <v>44550</v>
      </c>
      <c r="MT2" s="171">
        <f t="shared" si="11"/>
        <v>44551</v>
      </c>
      <c r="MU2" s="171">
        <f t="shared" si="11"/>
        <v>44552</v>
      </c>
      <c r="MV2" s="171">
        <f t="shared" si="11"/>
        <v>44553</v>
      </c>
      <c r="MW2" s="171">
        <f t="shared" si="11"/>
        <v>44554</v>
      </c>
      <c r="MX2" s="171">
        <f t="shared" si="11"/>
        <v>44555</v>
      </c>
      <c r="MY2" s="171">
        <f t="shared" si="11"/>
        <v>44556</v>
      </c>
      <c r="MZ2" s="171">
        <f t="shared" si="11"/>
        <v>44557</v>
      </c>
      <c r="NA2" s="171">
        <f t="shared" si="11"/>
        <v>44558</v>
      </c>
      <c r="NB2" s="171">
        <f t="shared" si="11"/>
        <v>44559</v>
      </c>
      <c r="NC2" s="171">
        <f t="shared" si="11"/>
        <v>44560</v>
      </c>
      <c r="ND2" s="171">
        <f t="shared" si="11"/>
        <v>44561</v>
      </c>
      <c r="NE2" s="171">
        <f>ND2+1</f>
        <v>44562</v>
      </c>
      <c r="NF2" s="15"/>
      <c r="NG2" s="15"/>
      <c r="NH2" s="15"/>
      <c r="NI2" s="15"/>
      <c r="NJ2" s="15"/>
      <c r="NK2" s="15"/>
      <c r="NL2" s="15"/>
      <c r="NM2" s="15"/>
      <c r="NN2" s="15"/>
      <c r="NO2" s="15"/>
      <c r="NP2" s="15"/>
      <c r="NQ2" s="15"/>
      <c r="NR2" s="15"/>
      <c r="NS2" s="15"/>
      <c r="NT2" s="15"/>
      <c r="NU2" s="15"/>
      <c r="NV2" s="15"/>
      <c r="NW2" s="15"/>
      <c r="NX2" s="15"/>
      <c r="NY2" s="15"/>
      <c r="NZ2" s="15"/>
      <c r="OA2" s="15"/>
      <c r="OB2" s="15"/>
      <c r="OC2" s="15"/>
      <c r="OD2" s="15"/>
      <c r="OE2" s="15"/>
      <c r="OF2" s="15"/>
      <c r="OG2" s="15"/>
      <c r="OH2" s="15"/>
      <c r="OI2" s="15"/>
      <c r="OJ2" s="15"/>
      <c r="OK2" s="15"/>
      <c r="OL2" s="15"/>
      <c r="OM2" s="15"/>
      <c r="ON2" s="15"/>
      <c r="OO2" s="15"/>
      <c r="OP2" s="15"/>
      <c r="OQ2" s="15"/>
      <c r="OR2" s="15"/>
      <c r="OS2" s="15"/>
      <c r="OT2" s="15"/>
      <c r="OU2" s="15"/>
      <c r="OV2" s="15"/>
      <c r="OW2" s="15"/>
      <c r="OX2" s="15"/>
      <c r="OY2" s="15"/>
      <c r="OZ2" s="15"/>
      <c r="PA2" s="15"/>
      <c r="PB2" s="15"/>
      <c r="PC2" s="15"/>
      <c r="PD2" s="15"/>
      <c r="PE2" s="15"/>
      <c r="PF2" s="15"/>
      <c r="PG2" s="15"/>
      <c r="PH2" s="15"/>
      <c r="PI2" s="15"/>
      <c r="PJ2" s="15"/>
      <c r="PK2" s="15"/>
      <c r="PL2" s="15"/>
      <c r="PM2" s="15"/>
      <c r="PN2" s="15"/>
      <c r="PO2" s="15"/>
      <c r="PP2" s="15"/>
      <c r="PQ2" s="15"/>
      <c r="PR2" s="15"/>
      <c r="PS2" s="15"/>
      <c r="PT2" s="15"/>
      <c r="PU2" s="15"/>
      <c r="PV2" s="15"/>
      <c r="PW2" s="15"/>
      <c r="PX2" s="15"/>
      <c r="PY2" s="15"/>
      <c r="PZ2" s="15"/>
      <c r="QA2" s="15"/>
      <c r="QB2" s="15"/>
      <c r="QC2" s="15"/>
      <c r="QD2" s="15"/>
      <c r="QE2" s="15"/>
      <c r="QF2" s="15"/>
      <c r="QG2" s="15"/>
      <c r="QH2" s="15"/>
      <c r="QI2" s="15"/>
      <c r="QJ2" s="15"/>
      <c r="QK2" s="15"/>
      <c r="QL2" s="15"/>
      <c r="QM2" s="15"/>
      <c r="QN2" s="15"/>
      <c r="QO2" s="15"/>
      <c r="QP2" s="15"/>
      <c r="QQ2" s="15"/>
      <c r="QR2" s="15"/>
      <c r="QS2" s="15"/>
      <c r="QT2" s="15"/>
      <c r="QU2" s="15"/>
      <c r="QV2" s="15"/>
      <c r="QW2" s="15"/>
      <c r="QX2" s="15"/>
      <c r="QY2" s="15"/>
      <c r="QZ2" s="15"/>
      <c r="RA2" s="15"/>
      <c r="RB2" s="15"/>
      <c r="RC2" s="15"/>
      <c r="RD2" s="15"/>
      <c r="RE2" s="15"/>
      <c r="RF2" s="15"/>
      <c r="RG2" s="15"/>
      <c r="RH2" s="15"/>
      <c r="RI2" s="15"/>
      <c r="RJ2" s="15"/>
      <c r="RK2" s="15"/>
      <c r="RL2" s="15"/>
      <c r="RM2" s="15"/>
      <c r="RN2" s="15"/>
      <c r="RO2" s="15"/>
      <c r="RP2" s="15"/>
      <c r="RQ2" s="15"/>
      <c r="RR2" s="15"/>
      <c r="RS2" s="15"/>
      <c r="RT2" s="15"/>
      <c r="RU2" s="15"/>
      <c r="RV2" s="15"/>
      <c r="RW2" s="15"/>
      <c r="RX2" s="15"/>
      <c r="RY2" s="15"/>
      <c r="RZ2" s="15"/>
      <c r="SA2" s="15"/>
      <c r="SB2" s="15"/>
      <c r="SC2" s="15"/>
      <c r="SD2" s="15"/>
      <c r="SE2" s="15"/>
      <c r="SF2" s="15"/>
      <c r="SG2" s="15"/>
      <c r="SH2" s="15"/>
      <c r="SI2" s="15"/>
      <c r="SJ2" s="15"/>
      <c r="SK2" s="15"/>
      <c r="SL2" s="15"/>
      <c r="SM2" s="15"/>
      <c r="SN2" s="15"/>
      <c r="SO2" s="15"/>
      <c r="SP2" s="15"/>
      <c r="SQ2" s="15"/>
      <c r="SR2" s="15"/>
      <c r="SS2" s="15"/>
      <c r="ST2" s="15"/>
      <c r="SU2" s="15"/>
      <c r="SV2" s="15"/>
      <c r="SW2" s="15"/>
      <c r="SX2" s="15"/>
      <c r="SY2" s="15"/>
      <c r="SZ2" s="15"/>
      <c r="TA2" s="15"/>
      <c r="TB2" s="15"/>
      <c r="TC2" s="15"/>
      <c r="TD2" s="15"/>
      <c r="TE2" s="15"/>
      <c r="TF2" s="15"/>
      <c r="TG2" s="15"/>
      <c r="TH2" s="15"/>
      <c r="TI2" s="15"/>
      <c r="TJ2" s="15"/>
      <c r="TK2" s="15"/>
      <c r="TL2" s="15"/>
      <c r="TM2" s="15"/>
      <c r="TN2" s="15"/>
      <c r="TO2" s="15"/>
      <c r="TP2" s="15"/>
      <c r="TQ2" s="15"/>
      <c r="TR2" s="15"/>
      <c r="TS2" s="15"/>
      <c r="TT2" s="15"/>
      <c r="TU2" s="15"/>
      <c r="TV2" s="15"/>
      <c r="TW2" s="15"/>
      <c r="TX2" s="15"/>
      <c r="TY2" s="15"/>
      <c r="TZ2" s="15"/>
      <c r="UA2" s="15"/>
      <c r="UB2" s="15"/>
      <c r="UC2" s="15"/>
      <c r="UD2" s="15"/>
      <c r="UE2" s="15"/>
      <c r="UF2" s="15"/>
      <c r="UG2" s="15"/>
      <c r="UH2" s="15"/>
      <c r="UI2" s="15"/>
      <c r="UJ2" s="15"/>
      <c r="UK2" s="15"/>
      <c r="UL2" s="15"/>
      <c r="UM2" s="15"/>
      <c r="UN2" s="15"/>
      <c r="UO2" s="15"/>
      <c r="UP2" s="15"/>
      <c r="UQ2" s="15"/>
      <c r="UR2" s="15"/>
      <c r="US2" s="15"/>
      <c r="UT2" s="15"/>
      <c r="UU2" s="15"/>
      <c r="UV2" s="15"/>
      <c r="UW2" s="15"/>
      <c r="UX2" s="15"/>
      <c r="UY2" s="15"/>
      <c r="UZ2" s="15"/>
      <c r="VA2" s="15"/>
      <c r="VB2" s="15"/>
      <c r="VC2" s="15"/>
      <c r="VD2" s="15"/>
      <c r="VE2" s="15"/>
      <c r="VF2" s="15"/>
      <c r="VG2" s="15"/>
      <c r="VH2" s="15"/>
      <c r="VI2" s="15"/>
      <c r="VJ2" s="15"/>
      <c r="VK2" s="15"/>
      <c r="VL2" s="15"/>
      <c r="VM2" s="15"/>
      <c r="VN2" s="15"/>
      <c r="VO2" s="15"/>
      <c r="VP2" s="15"/>
      <c r="VQ2" s="15"/>
      <c r="VR2" s="15"/>
      <c r="VS2" s="15"/>
      <c r="VT2" s="15"/>
      <c r="VU2" s="15"/>
      <c r="VV2" s="15"/>
      <c r="VW2" s="15"/>
      <c r="VX2" s="15"/>
      <c r="VY2" s="15"/>
      <c r="VZ2" s="15"/>
      <c r="WA2" s="15"/>
      <c r="WB2" s="15"/>
      <c r="WC2" s="15"/>
      <c r="WD2" s="15"/>
      <c r="WE2" s="15"/>
      <c r="WF2" s="15"/>
      <c r="WG2" s="15"/>
      <c r="WH2" s="15"/>
      <c r="WI2" s="15"/>
      <c r="WJ2" s="15"/>
      <c r="WK2" s="15"/>
      <c r="WL2" s="15"/>
      <c r="WM2" s="15"/>
      <c r="WN2" s="15"/>
      <c r="WO2" s="15"/>
      <c r="WP2" s="15"/>
      <c r="WQ2" s="15"/>
      <c r="WR2" s="15"/>
      <c r="WS2" s="15"/>
      <c r="WT2" s="15"/>
      <c r="WU2" s="15"/>
      <c r="WV2" s="15"/>
      <c r="WW2" s="15"/>
      <c r="WX2" s="15"/>
      <c r="WY2" s="15"/>
      <c r="WZ2" s="15"/>
      <c r="XA2" s="15"/>
      <c r="XB2" s="15"/>
      <c r="XC2" s="15"/>
      <c r="XD2" s="15"/>
      <c r="XE2" s="15"/>
      <c r="XF2" s="15"/>
      <c r="XG2" s="15"/>
      <c r="XH2" s="15"/>
      <c r="XI2" s="15"/>
      <c r="XJ2" s="15"/>
      <c r="XK2" s="15"/>
      <c r="XL2" s="15"/>
      <c r="XM2" s="15"/>
      <c r="XN2" s="15"/>
      <c r="XO2" s="15"/>
      <c r="XP2" s="15"/>
      <c r="XQ2" s="15"/>
      <c r="XR2" s="15"/>
      <c r="XS2" s="15"/>
      <c r="XT2" s="15"/>
      <c r="XU2" s="15"/>
      <c r="XV2" s="15"/>
      <c r="XW2" s="15"/>
      <c r="XX2" s="15"/>
      <c r="XY2" s="15"/>
      <c r="XZ2" s="15"/>
      <c r="YA2" s="15"/>
      <c r="YB2" s="15"/>
      <c r="YC2" s="15"/>
      <c r="YD2" s="15"/>
      <c r="YE2" s="15"/>
      <c r="YF2" s="15"/>
      <c r="YG2" s="15"/>
      <c r="YH2" s="15"/>
      <c r="YI2" s="15"/>
      <c r="YJ2" s="15"/>
      <c r="YK2" s="15"/>
      <c r="YL2" s="15"/>
      <c r="YM2" s="15"/>
      <c r="YN2" s="15"/>
      <c r="YO2" s="15"/>
      <c r="YP2" s="15"/>
      <c r="YQ2" s="15"/>
      <c r="YR2" s="15"/>
      <c r="YS2" s="15"/>
      <c r="YT2" s="15"/>
      <c r="YU2" s="15"/>
      <c r="YV2" s="15"/>
      <c r="YW2" s="15"/>
      <c r="YX2" s="15"/>
      <c r="YY2" s="15"/>
      <c r="YZ2" s="15"/>
      <c r="ZA2" s="15"/>
      <c r="ZB2" s="15"/>
      <c r="ZC2" s="15"/>
      <c r="ZD2" s="15"/>
      <c r="ZE2" s="15"/>
      <c r="ZF2" s="15"/>
      <c r="ZG2" s="15"/>
      <c r="ZH2" s="15"/>
      <c r="ZI2" s="15"/>
      <c r="ZJ2" s="15"/>
      <c r="ZK2" s="15"/>
      <c r="ZL2" s="15"/>
      <c r="ZM2" s="15"/>
      <c r="ZN2" s="15"/>
      <c r="ZO2" s="15"/>
      <c r="ZP2" s="15"/>
      <c r="ZQ2" s="15"/>
    </row>
    <row r="3" spans="1:702" s="69" customFormat="1" x14ac:dyDescent="0.25">
      <c r="A3" s="63" t="s">
        <v>30</v>
      </c>
      <c r="B3" s="64"/>
      <c r="C3" s="65"/>
      <c r="D3" s="177">
        <v>45</v>
      </c>
      <c r="E3" s="178">
        <v>5</v>
      </c>
      <c r="F3" s="178">
        <v>5</v>
      </c>
      <c r="G3" s="178">
        <v>8</v>
      </c>
      <c r="H3" s="178">
        <v>9</v>
      </c>
      <c r="I3" s="178">
        <v>10</v>
      </c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125"/>
      <c r="BZ3" s="125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  <c r="CM3" s="66"/>
      <c r="CN3" s="66"/>
      <c r="CO3" s="66"/>
      <c r="CP3" s="66"/>
      <c r="CQ3" s="66"/>
      <c r="CR3" s="66"/>
      <c r="CS3" s="66"/>
      <c r="CT3" s="66"/>
      <c r="CU3" s="66"/>
      <c r="CV3" s="66"/>
      <c r="CW3" s="66"/>
      <c r="CX3" s="66"/>
      <c r="CY3" s="66"/>
      <c r="CZ3" s="66"/>
      <c r="DA3" s="66"/>
      <c r="DB3" s="66"/>
      <c r="DC3" s="66"/>
      <c r="DD3" s="66"/>
      <c r="DE3" s="66"/>
      <c r="DF3" s="66"/>
      <c r="DG3" s="66"/>
      <c r="DH3" s="66"/>
      <c r="DI3" s="66"/>
      <c r="DJ3" s="66"/>
      <c r="DK3" s="66"/>
      <c r="DL3" s="66"/>
      <c r="DM3" s="66"/>
      <c r="DN3" s="66"/>
      <c r="DO3" s="66"/>
      <c r="DP3" s="66"/>
      <c r="DQ3" s="66"/>
      <c r="DR3" s="66"/>
      <c r="DS3" s="66"/>
      <c r="DT3" s="66"/>
      <c r="DU3" s="136"/>
      <c r="DV3" s="66"/>
      <c r="DW3" s="66"/>
      <c r="DX3" s="66"/>
      <c r="DY3" s="66"/>
      <c r="DZ3" s="66"/>
      <c r="EA3" s="66"/>
      <c r="EB3" s="66"/>
      <c r="EC3" s="66"/>
      <c r="ED3" s="66"/>
      <c r="EE3" s="66"/>
      <c r="EF3" s="66"/>
      <c r="EG3" s="66"/>
      <c r="EH3" s="66"/>
      <c r="EI3" s="66"/>
      <c r="EJ3" s="66"/>
      <c r="EK3" s="66"/>
      <c r="EL3" s="66"/>
      <c r="EM3" s="66"/>
      <c r="EN3" s="66"/>
      <c r="EO3" s="66"/>
      <c r="EP3" s="66"/>
      <c r="EQ3" s="66"/>
      <c r="ER3" s="66"/>
      <c r="ES3" s="66"/>
      <c r="ET3" s="66"/>
      <c r="EU3" s="66"/>
      <c r="EV3" s="66"/>
      <c r="EW3" s="66"/>
      <c r="EX3" s="66"/>
      <c r="EY3" s="66"/>
      <c r="EZ3" s="66"/>
      <c r="FA3" s="66"/>
      <c r="FB3" s="66"/>
      <c r="FC3" s="66"/>
      <c r="FD3" s="66"/>
      <c r="FE3" s="66"/>
      <c r="FF3" s="66"/>
      <c r="FG3" s="66"/>
      <c r="FH3" s="66"/>
      <c r="FI3" s="66"/>
      <c r="FJ3" s="66"/>
      <c r="FK3" s="66"/>
      <c r="FL3" s="66"/>
      <c r="FM3" s="66"/>
      <c r="FN3" s="136"/>
      <c r="FO3" s="66"/>
      <c r="FP3" s="66"/>
      <c r="FQ3" s="66"/>
      <c r="FR3" s="66"/>
      <c r="FS3" s="66"/>
      <c r="FT3" s="66"/>
      <c r="FU3" s="66"/>
      <c r="FV3" s="66"/>
      <c r="FW3" s="66"/>
      <c r="FX3" s="66"/>
      <c r="FY3" s="66"/>
      <c r="FZ3" s="66"/>
      <c r="GA3" s="66"/>
      <c r="GB3" s="66"/>
      <c r="GC3" s="66"/>
      <c r="GD3" s="66"/>
      <c r="GE3" s="66"/>
      <c r="GF3" s="66"/>
      <c r="GG3" s="66"/>
      <c r="GH3" s="66"/>
      <c r="GI3" s="66"/>
      <c r="GJ3" s="66"/>
      <c r="GK3" s="66"/>
      <c r="GL3" s="66"/>
      <c r="GM3" s="66"/>
      <c r="GN3" s="66"/>
      <c r="GO3" s="66"/>
      <c r="GP3" s="66"/>
      <c r="GQ3" s="66"/>
      <c r="GR3" s="66"/>
      <c r="GS3" s="66"/>
      <c r="GT3" s="66"/>
      <c r="GU3" s="66"/>
      <c r="GV3" s="66"/>
      <c r="GW3" s="66"/>
      <c r="GX3" s="66"/>
      <c r="GY3" s="66"/>
      <c r="GZ3" s="66"/>
      <c r="HA3" s="66"/>
      <c r="HB3" s="66"/>
      <c r="HC3" s="66"/>
      <c r="HD3" s="66"/>
      <c r="HE3" s="66"/>
      <c r="HF3" s="66"/>
      <c r="HG3" s="66"/>
      <c r="HH3" s="66"/>
      <c r="HI3" s="66"/>
      <c r="HJ3" s="66"/>
      <c r="HK3" s="66"/>
      <c r="HL3" s="66"/>
      <c r="HM3" s="66"/>
      <c r="HN3" s="66"/>
      <c r="HO3" s="66"/>
      <c r="HP3" s="66"/>
      <c r="HQ3" s="66"/>
      <c r="HR3" s="66"/>
      <c r="HS3" s="66"/>
      <c r="HT3" s="66"/>
      <c r="HU3" s="66"/>
      <c r="HV3" s="66"/>
      <c r="HW3" s="66"/>
      <c r="HX3" s="66"/>
      <c r="HY3" s="66"/>
      <c r="HZ3" s="66"/>
      <c r="IA3" s="66"/>
      <c r="IB3" s="66"/>
      <c r="IC3" s="66"/>
      <c r="ID3" s="66"/>
      <c r="IE3" s="66"/>
      <c r="IF3" s="66"/>
      <c r="IG3" s="66"/>
      <c r="IH3" s="66"/>
      <c r="II3" s="66"/>
      <c r="IJ3" s="66"/>
      <c r="IK3" s="66"/>
      <c r="IL3" s="66"/>
      <c r="IM3" s="66"/>
      <c r="IN3" s="66"/>
      <c r="IO3" s="66"/>
      <c r="IP3" s="66"/>
      <c r="IQ3" s="66"/>
      <c r="IR3" s="66"/>
      <c r="IS3" s="66"/>
      <c r="IT3" s="66"/>
      <c r="IU3" s="66"/>
      <c r="IV3" s="66"/>
      <c r="IW3" s="66"/>
      <c r="IX3" s="66"/>
      <c r="IY3" s="66"/>
      <c r="IZ3" s="66"/>
      <c r="JA3" s="66"/>
      <c r="JB3" s="66"/>
      <c r="JC3" s="66"/>
      <c r="JD3" s="66"/>
      <c r="JE3" s="66"/>
      <c r="JF3" s="66"/>
      <c r="JG3" s="66"/>
      <c r="JH3" s="66"/>
      <c r="JI3" s="66"/>
      <c r="JJ3" s="66"/>
      <c r="JK3" s="66"/>
      <c r="JL3" s="66"/>
      <c r="JM3" s="66"/>
      <c r="JN3" s="66"/>
      <c r="JO3" s="66"/>
      <c r="JP3" s="66"/>
      <c r="JQ3" s="66"/>
      <c r="JR3" s="66"/>
      <c r="JS3" s="66"/>
      <c r="JT3" s="66"/>
      <c r="JU3" s="66"/>
      <c r="JV3" s="66"/>
      <c r="JW3" s="66"/>
      <c r="JX3" s="66"/>
      <c r="JY3" s="66"/>
      <c r="JZ3" s="66"/>
      <c r="KA3" s="66"/>
      <c r="KB3" s="66"/>
      <c r="KC3" s="66"/>
      <c r="KD3" s="66"/>
      <c r="KE3" s="66"/>
      <c r="KF3" s="66"/>
      <c r="KG3" s="66"/>
      <c r="KH3" s="66"/>
      <c r="KI3" s="66"/>
      <c r="KJ3" s="66"/>
      <c r="KK3" s="66"/>
      <c r="KL3" s="66"/>
      <c r="KM3" s="66"/>
      <c r="KN3" s="66"/>
      <c r="KO3" s="66"/>
      <c r="KP3" s="66"/>
      <c r="KQ3" s="66"/>
      <c r="KR3" s="66"/>
      <c r="KS3" s="66"/>
      <c r="KT3" s="66"/>
      <c r="KU3" s="66"/>
      <c r="KV3" s="66"/>
      <c r="KW3" s="66"/>
      <c r="KX3" s="66"/>
      <c r="KY3" s="66"/>
      <c r="KZ3" s="66"/>
      <c r="LA3" s="66"/>
      <c r="LB3" s="66"/>
      <c r="LC3" s="66"/>
      <c r="LD3" s="66"/>
      <c r="LE3" s="66"/>
      <c r="LF3" s="66"/>
      <c r="LG3" s="66"/>
      <c r="LH3" s="66"/>
      <c r="LI3" s="66"/>
      <c r="LJ3" s="66"/>
      <c r="LK3" s="66"/>
      <c r="LL3" s="66"/>
      <c r="LM3" s="66"/>
      <c r="LN3" s="66"/>
      <c r="LO3" s="66"/>
      <c r="LP3" s="66"/>
      <c r="LQ3" s="66"/>
      <c r="LR3" s="66"/>
      <c r="LS3" s="66"/>
      <c r="LT3" s="66"/>
      <c r="LU3" s="66"/>
      <c r="LV3" s="66"/>
      <c r="LW3" s="66"/>
      <c r="LX3" s="66"/>
      <c r="LY3" s="66"/>
      <c r="LZ3" s="66"/>
      <c r="MA3" s="66"/>
      <c r="MB3" s="66"/>
      <c r="MC3" s="66"/>
      <c r="MD3" s="66"/>
      <c r="ME3" s="66"/>
      <c r="MF3" s="66"/>
      <c r="MG3" s="66"/>
      <c r="MH3" s="66"/>
      <c r="MI3" s="66"/>
      <c r="MJ3" s="66"/>
      <c r="MK3" s="66"/>
      <c r="ML3" s="66"/>
      <c r="MM3" s="66"/>
      <c r="MN3" s="66"/>
      <c r="MO3" s="66"/>
      <c r="MP3" s="66"/>
      <c r="MQ3" s="66"/>
      <c r="MR3" s="66"/>
      <c r="MS3" s="66"/>
      <c r="MT3" s="66"/>
      <c r="MU3" s="66"/>
      <c r="MV3" s="66"/>
      <c r="MW3" s="66"/>
      <c r="MX3" s="66"/>
      <c r="MY3" s="66"/>
      <c r="MZ3" s="66"/>
      <c r="NA3" s="66"/>
      <c r="NB3" s="66"/>
      <c r="NC3" s="66"/>
      <c r="ND3" s="66"/>
      <c r="NE3" s="67"/>
      <c r="NF3" s="68"/>
      <c r="NG3" s="68"/>
      <c r="NH3" s="68"/>
      <c r="NI3" s="68"/>
      <c r="NJ3" s="68"/>
      <c r="NK3" s="68"/>
      <c r="NL3" s="68"/>
      <c r="NM3" s="68"/>
      <c r="NN3" s="68"/>
      <c r="NO3" s="68"/>
      <c r="NP3" s="68"/>
      <c r="NQ3" s="68"/>
      <c r="NR3" s="68"/>
      <c r="NS3" s="68"/>
      <c r="NT3" s="68"/>
      <c r="NU3" s="68"/>
      <c r="NV3" s="68"/>
      <c r="NW3" s="68"/>
      <c r="NX3" s="68"/>
      <c r="NY3" s="68"/>
      <c r="NZ3" s="68"/>
      <c r="OA3" s="68"/>
      <c r="OB3" s="68"/>
      <c r="OC3" s="68"/>
      <c r="OD3" s="68"/>
      <c r="OE3" s="68"/>
      <c r="OF3" s="68"/>
      <c r="OG3" s="68"/>
      <c r="OH3" s="68"/>
      <c r="OI3" s="68"/>
      <c r="OJ3" s="68"/>
      <c r="OK3" s="68"/>
      <c r="OL3" s="68"/>
      <c r="OM3" s="68"/>
      <c r="ON3" s="68"/>
      <c r="OO3" s="68"/>
      <c r="OP3" s="68"/>
      <c r="OQ3" s="68"/>
      <c r="OR3" s="68"/>
      <c r="OS3" s="68"/>
      <c r="OT3" s="68"/>
      <c r="OU3" s="68"/>
      <c r="OV3" s="68"/>
      <c r="OW3" s="68"/>
      <c r="OX3" s="68"/>
      <c r="OY3" s="68"/>
      <c r="OZ3" s="68"/>
      <c r="PA3" s="68"/>
      <c r="PB3" s="68"/>
      <c r="PC3" s="68"/>
      <c r="PD3" s="68"/>
      <c r="PE3" s="68"/>
      <c r="PF3" s="68"/>
      <c r="PG3" s="68"/>
      <c r="PH3" s="68"/>
      <c r="PI3" s="68"/>
      <c r="PJ3" s="68"/>
      <c r="PK3" s="68"/>
      <c r="PL3" s="68"/>
      <c r="PM3" s="68"/>
      <c r="PN3" s="68"/>
      <c r="PO3" s="68"/>
      <c r="PP3" s="68"/>
      <c r="PQ3" s="68"/>
      <c r="PR3" s="68"/>
      <c r="PS3" s="68"/>
      <c r="PT3" s="68"/>
      <c r="PU3" s="68"/>
      <c r="PV3" s="68"/>
      <c r="PW3" s="68"/>
      <c r="PX3" s="68"/>
      <c r="PY3" s="68"/>
      <c r="PZ3" s="68"/>
      <c r="QA3" s="68"/>
      <c r="QB3" s="68"/>
      <c r="QC3" s="68"/>
      <c r="QD3" s="68"/>
      <c r="QE3" s="68"/>
      <c r="QF3" s="68"/>
      <c r="QG3" s="68"/>
      <c r="QH3" s="68"/>
      <c r="QI3" s="68"/>
      <c r="QJ3" s="68"/>
      <c r="QK3" s="68"/>
      <c r="QL3" s="68"/>
      <c r="QM3" s="68"/>
      <c r="QN3" s="68"/>
      <c r="QO3" s="68"/>
      <c r="QP3" s="68"/>
      <c r="QQ3" s="68"/>
      <c r="QR3" s="68"/>
      <c r="QS3" s="68"/>
      <c r="QT3" s="68"/>
      <c r="QU3" s="68"/>
      <c r="QV3" s="68"/>
      <c r="QW3" s="68"/>
      <c r="QX3" s="68"/>
      <c r="QY3" s="68"/>
      <c r="QZ3" s="68"/>
      <c r="RA3" s="68"/>
      <c r="RB3" s="68"/>
      <c r="RC3" s="68"/>
      <c r="RD3" s="68"/>
      <c r="RE3" s="68"/>
      <c r="RF3" s="68"/>
      <c r="RG3" s="68"/>
      <c r="RH3" s="68"/>
      <c r="RI3" s="68"/>
      <c r="RJ3" s="68"/>
      <c r="RK3" s="68"/>
      <c r="RL3" s="68"/>
      <c r="RM3" s="68"/>
      <c r="RN3" s="68"/>
      <c r="RO3" s="68"/>
      <c r="RP3" s="68"/>
      <c r="RQ3" s="68"/>
      <c r="RR3" s="68"/>
      <c r="RS3" s="68"/>
      <c r="RT3" s="68"/>
      <c r="RU3" s="68"/>
      <c r="RV3" s="68"/>
      <c r="RW3" s="68"/>
      <c r="RX3" s="68"/>
      <c r="RY3" s="68"/>
      <c r="RZ3" s="68"/>
      <c r="SA3" s="68"/>
      <c r="SB3" s="68"/>
      <c r="SC3" s="68"/>
      <c r="SD3" s="68"/>
      <c r="SE3" s="68"/>
      <c r="SF3" s="68"/>
      <c r="SG3" s="68"/>
      <c r="SH3" s="68"/>
      <c r="SI3" s="68"/>
      <c r="SJ3" s="68"/>
      <c r="SK3" s="68"/>
      <c r="SL3" s="68"/>
      <c r="SM3" s="68"/>
      <c r="SN3" s="68"/>
      <c r="SO3" s="68"/>
      <c r="SP3" s="68"/>
      <c r="SQ3" s="68"/>
      <c r="SR3" s="68"/>
      <c r="SS3" s="68"/>
      <c r="ST3" s="68"/>
      <c r="SU3" s="68"/>
      <c r="SV3" s="68"/>
      <c r="SW3" s="68"/>
      <c r="SX3" s="68"/>
      <c r="SY3" s="68"/>
      <c r="SZ3" s="68"/>
      <c r="TA3" s="68"/>
      <c r="TB3" s="68"/>
      <c r="TC3" s="68"/>
      <c r="TD3" s="68"/>
      <c r="TE3" s="68"/>
      <c r="TF3" s="68"/>
      <c r="TG3" s="68"/>
      <c r="TH3" s="68"/>
      <c r="TI3" s="68"/>
      <c r="TJ3" s="68"/>
      <c r="TK3" s="68"/>
      <c r="TL3" s="68"/>
      <c r="TM3" s="68"/>
      <c r="TN3" s="68"/>
      <c r="TO3" s="68"/>
      <c r="TP3" s="68"/>
      <c r="TQ3" s="68"/>
      <c r="TR3" s="68"/>
      <c r="TS3" s="68"/>
      <c r="TT3" s="68"/>
      <c r="TU3" s="68"/>
      <c r="TV3" s="68"/>
      <c r="TW3" s="68"/>
      <c r="TX3" s="68"/>
      <c r="TY3" s="68"/>
      <c r="TZ3" s="68"/>
      <c r="UA3" s="68"/>
      <c r="UB3" s="68"/>
      <c r="UC3" s="68"/>
      <c r="UD3" s="68"/>
      <c r="UE3" s="68"/>
      <c r="UF3" s="68"/>
      <c r="UG3" s="68"/>
      <c r="UH3" s="68"/>
      <c r="UI3" s="68"/>
      <c r="UJ3" s="68"/>
      <c r="UK3" s="68"/>
      <c r="UL3" s="68"/>
      <c r="UM3" s="68"/>
      <c r="UN3" s="68"/>
      <c r="UO3" s="68"/>
      <c r="UP3" s="68"/>
      <c r="UQ3" s="68"/>
      <c r="UR3" s="68"/>
      <c r="US3" s="68"/>
      <c r="UT3" s="68"/>
      <c r="UU3" s="68"/>
      <c r="UV3" s="68"/>
      <c r="UW3" s="68"/>
      <c r="UX3" s="68"/>
      <c r="UY3" s="68"/>
      <c r="UZ3" s="68"/>
      <c r="VA3" s="68"/>
      <c r="VB3" s="68"/>
      <c r="VC3" s="68"/>
      <c r="VD3" s="68"/>
      <c r="VE3" s="68"/>
      <c r="VF3" s="68"/>
      <c r="VG3" s="68"/>
      <c r="VH3" s="68"/>
      <c r="VI3" s="68"/>
      <c r="VJ3" s="68"/>
      <c r="VK3" s="68"/>
      <c r="VL3" s="68"/>
      <c r="VM3" s="68"/>
      <c r="VN3" s="68"/>
      <c r="VO3" s="68"/>
      <c r="VP3" s="68"/>
      <c r="VQ3" s="68"/>
      <c r="VR3" s="68"/>
      <c r="VS3" s="68"/>
      <c r="VT3" s="68"/>
      <c r="VU3" s="68"/>
      <c r="VV3" s="68"/>
      <c r="VW3" s="68"/>
      <c r="VX3" s="68"/>
      <c r="VY3" s="68"/>
      <c r="VZ3" s="68"/>
      <c r="WA3" s="68"/>
      <c r="WB3" s="68"/>
      <c r="WC3" s="68"/>
      <c r="WD3" s="68"/>
      <c r="WE3" s="68"/>
      <c r="WF3" s="68"/>
      <c r="WG3" s="68"/>
      <c r="WH3" s="68"/>
      <c r="WI3" s="68"/>
      <c r="WJ3" s="68"/>
      <c r="WK3" s="68"/>
      <c r="WL3" s="68"/>
      <c r="WM3" s="68"/>
      <c r="WN3" s="68"/>
      <c r="WO3" s="68"/>
      <c r="WP3" s="68"/>
      <c r="WQ3" s="68"/>
      <c r="WR3" s="68"/>
      <c r="WS3" s="68"/>
      <c r="WT3" s="68"/>
      <c r="WU3" s="68"/>
      <c r="WV3" s="68"/>
      <c r="WW3" s="68"/>
      <c r="WX3" s="68"/>
      <c r="WY3" s="68"/>
      <c r="WZ3" s="68"/>
      <c r="XA3" s="68"/>
      <c r="XB3" s="68"/>
      <c r="XC3" s="68"/>
      <c r="XD3" s="68"/>
      <c r="XE3" s="68"/>
      <c r="XF3" s="68"/>
      <c r="XG3" s="68"/>
      <c r="XH3" s="68"/>
      <c r="XI3" s="68"/>
      <c r="XJ3" s="68"/>
      <c r="XK3" s="68"/>
      <c r="XL3" s="68"/>
      <c r="XM3" s="68"/>
      <c r="XN3" s="68"/>
      <c r="XO3" s="68"/>
      <c r="XP3" s="68"/>
      <c r="XQ3" s="68"/>
      <c r="XR3" s="68"/>
      <c r="XS3" s="68"/>
      <c r="XT3" s="68"/>
      <c r="XU3" s="68"/>
      <c r="XV3" s="68"/>
      <c r="XW3" s="68"/>
      <c r="XX3" s="68"/>
      <c r="XY3" s="68"/>
      <c r="XZ3" s="68"/>
      <c r="YA3" s="68"/>
      <c r="YB3" s="68"/>
      <c r="YC3" s="68"/>
      <c r="YD3" s="68"/>
      <c r="YE3" s="68"/>
      <c r="YF3" s="68"/>
      <c r="YG3" s="68"/>
      <c r="YH3" s="68"/>
      <c r="YI3" s="68"/>
      <c r="YJ3" s="68"/>
      <c r="YK3" s="68"/>
      <c r="YL3" s="68"/>
      <c r="YM3" s="68"/>
      <c r="YN3" s="68"/>
      <c r="YO3" s="68"/>
      <c r="YP3" s="68"/>
      <c r="YQ3" s="68"/>
      <c r="YR3" s="68"/>
      <c r="YS3" s="68"/>
      <c r="YT3" s="68"/>
      <c r="YU3" s="68"/>
      <c r="YV3" s="68"/>
      <c r="YW3" s="68"/>
      <c r="YX3" s="68"/>
      <c r="YY3" s="68"/>
      <c r="YZ3" s="68"/>
      <c r="ZA3" s="68"/>
      <c r="ZB3" s="68"/>
      <c r="ZC3" s="68"/>
      <c r="ZD3" s="68"/>
      <c r="ZE3" s="68"/>
      <c r="ZF3" s="68"/>
      <c r="ZG3" s="68"/>
      <c r="ZH3" s="68"/>
      <c r="ZI3" s="68"/>
      <c r="ZJ3" s="68"/>
      <c r="ZK3" s="68"/>
      <c r="ZL3" s="68"/>
      <c r="ZM3" s="68"/>
      <c r="ZN3" s="68"/>
      <c r="ZO3" s="68"/>
      <c r="ZP3" s="68"/>
      <c r="ZQ3" s="68"/>
    </row>
    <row r="4" spans="1:702" s="74" customFormat="1" x14ac:dyDescent="0.25">
      <c r="A4" s="62" t="s">
        <v>31</v>
      </c>
      <c r="B4" s="70"/>
      <c r="C4" s="71"/>
      <c r="D4" s="179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72"/>
      <c r="BC4" s="72"/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2"/>
      <c r="BP4" s="72"/>
      <c r="BQ4" s="72"/>
      <c r="BR4" s="72"/>
      <c r="BS4" s="72"/>
      <c r="BT4" s="72"/>
      <c r="BU4" s="72"/>
      <c r="BV4" s="72"/>
      <c r="BW4" s="72"/>
      <c r="BX4" s="72"/>
      <c r="BY4" s="126"/>
      <c r="BZ4" s="126"/>
      <c r="CA4" s="72"/>
      <c r="CB4" s="72"/>
      <c r="CC4" s="72"/>
      <c r="CD4" s="72"/>
      <c r="CE4" s="72"/>
      <c r="CF4" s="72"/>
      <c r="CG4" s="72"/>
      <c r="CH4" s="72"/>
      <c r="CI4" s="72"/>
      <c r="CJ4" s="72"/>
      <c r="CK4" s="72"/>
      <c r="CL4" s="72"/>
      <c r="CM4" s="72"/>
      <c r="CN4" s="72"/>
      <c r="CO4" s="72"/>
      <c r="CP4" s="72"/>
      <c r="CQ4" s="72"/>
      <c r="CR4" s="72"/>
      <c r="CS4" s="72"/>
      <c r="CT4" s="72"/>
      <c r="CU4" s="72"/>
      <c r="CV4" s="72"/>
      <c r="CW4" s="72"/>
      <c r="CX4" s="72"/>
      <c r="CY4" s="72"/>
      <c r="CZ4" s="72"/>
      <c r="DA4" s="72"/>
      <c r="DB4" s="72"/>
      <c r="DC4" s="72"/>
      <c r="DD4" s="72"/>
      <c r="DE4" s="72"/>
      <c r="DF4" s="72"/>
      <c r="DG4" s="72"/>
      <c r="DH4" s="72"/>
      <c r="DI4" s="72"/>
      <c r="DJ4" s="72"/>
      <c r="DK4" s="72"/>
      <c r="DL4" s="72"/>
      <c r="DM4" s="72"/>
      <c r="DN4" s="72"/>
      <c r="DO4" s="72"/>
      <c r="DP4" s="72"/>
      <c r="DQ4" s="72"/>
      <c r="DR4" s="72"/>
      <c r="DS4" s="72"/>
      <c r="DT4" s="72"/>
      <c r="DU4" s="72"/>
      <c r="DV4" s="72"/>
      <c r="DW4" s="72"/>
      <c r="DX4" s="72"/>
      <c r="DY4" s="72"/>
      <c r="DZ4" s="72"/>
      <c r="EA4" s="72"/>
      <c r="EB4" s="72"/>
      <c r="EC4" s="72"/>
      <c r="ED4" s="72"/>
      <c r="EE4" s="72"/>
      <c r="EF4" s="72"/>
      <c r="EG4" s="72"/>
      <c r="EH4" s="72"/>
      <c r="EI4" s="72"/>
      <c r="EJ4" s="72"/>
      <c r="EK4" s="72"/>
      <c r="EL4" s="72"/>
      <c r="EM4" s="72"/>
      <c r="EN4" s="72"/>
      <c r="EO4" s="72"/>
      <c r="EP4" s="72"/>
      <c r="EQ4" s="72"/>
      <c r="ER4" s="72"/>
      <c r="ES4" s="72"/>
      <c r="ET4" s="72"/>
      <c r="EU4" s="72"/>
      <c r="EV4" s="72"/>
      <c r="EW4" s="72"/>
      <c r="EX4" s="72"/>
      <c r="EY4" s="72"/>
      <c r="EZ4" s="72"/>
      <c r="FA4" s="72"/>
      <c r="FB4" s="72"/>
      <c r="FC4" s="72"/>
      <c r="FD4" s="72"/>
      <c r="FE4" s="72"/>
      <c r="FF4" s="72"/>
      <c r="FG4" s="72"/>
      <c r="FH4" s="72"/>
      <c r="FI4" s="72"/>
      <c r="FJ4" s="72"/>
      <c r="FK4" s="72"/>
      <c r="FL4" s="72"/>
      <c r="FM4" s="72"/>
      <c r="FN4" s="72"/>
      <c r="FO4" s="72"/>
      <c r="FP4" s="72"/>
      <c r="FQ4" s="72"/>
      <c r="FR4" s="72"/>
      <c r="FS4" s="72"/>
      <c r="FT4" s="72"/>
      <c r="FU4" s="72"/>
      <c r="FV4" s="72"/>
      <c r="FW4" s="72"/>
      <c r="FX4" s="72"/>
      <c r="FY4" s="72"/>
      <c r="FZ4" s="72"/>
      <c r="GA4" s="72"/>
      <c r="GB4" s="72"/>
      <c r="GC4" s="72"/>
      <c r="GD4" s="72"/>
      <c r="GE4" s="72"/>
      <c r="GF4" s="72"/>
      <c r="GG4" s="72"/>
      <c r="GH4" s="72"/>
      <c r="GI4" s="72"/>
      <c r="GJ4" s="72"/>
      <c r="GK4" s="72"/>
      <c r="GL4" s="72"/>
      <c r="GM4" s="72"/>
      <c r="GN4" s="72"/>
      <c r="GO4" s="72"/>
      <c r="GP4" s="72"/>
      <c r="GQ4" s="72"/>
      <c r="GR4" s="72"/>
      <c r="GS4" s="72"/>
      <c r="GT4" s="72"/>
      <c r="GU4" s="72"/>
      <c r="GV4" s="72"/>
      <c r="GW4" s="72"/>
      <c r="GX4" s="72"/>
      <c r="GY4" s="72"/>
      <c r="GZ4" s="72"/>
      <c r="HA4" s="72"/>
      <c r="HB4" s="72"/>
      <c r="HC4" s="72"/>
      <c r="HD4" s="72"/>
      <c r="HE4" s="72"/>
      <c r="HF4" s="72"/>
      <c r="HG4" s="72"/>
      <c r="HH4" s="72"/>
      <c r="HI4" s="72"/>
      <c r="HJ4" s="72"/>
      <c r="HK4" s="72"/>
      <c r="HL4" s="72"/>
      <c r="HM4" s="72"/>
      <c r="HN4" s="72"/>
      <c r="HO4" s="72"/>
      <c r="HP4" s="72"/>
      <c r="HQ4" s="72"/>
      <c r="HR4" s="72"/>
      <c r="HS4" s="72"/>
      <c r="HT4" s="72"/>
      <c r="HU4" s="72"/>
      <c r="HV4" s="72"/>
      <c r="HW4" s="72"/>
      <c r="HX4" s="72"/>
      <c r="HY4" s="72"/>
      <c r="HZ4" s="72"/>
      <c r="IA4" s="72"/>
      <c r="IB4" s="72"/>
      <c r="IC4" s="72"/>
      <c r="ID4" s="72"/>
      <c r="IE4" s="72"/>
      <c r="IF4" s="72"/>
      <c r="IG4" s="72"/>
      <c r="IH4" s="72"/>
      <c r="II4" s="72"/>
      <c r="IJ4" s="72"/>
      <c r="IK4" s="72"/>
      <c r="IL4" s="72"/>
      <c r="IM4" s="72"/>
      <c r="IN4" s="72"/>
      <c r="IO4" s="72"/>
      <c r="IP4" s="72"/>
      <c r="IQ4" s="72"/>
      <c r="IR4" s="72"/>
      <c r="IS4" s="72"/>
      <c r="IT4" s="72"/>
      <c r="IU4" s="72"/>
      <c r="IV4" s="72"/>
      <c r="IW4" s="72"/>
      <c r="IX4" s="72"/>
      <c r="IY4" s="72"/>
      <c r="IZ4" s="72"/>
      <c r="JA4" s="72"/>
      <c r="JB4" s="72"/>
      <c r="JC4" s="72"/>
      <c r="JD4" s="72"/>
      <c r="JE4" s="72"/>
      <c r="JF4" s="72"/>
      <c r="JG4" s="72"/>
      <c r="JH4" s="72"/>
      <c r="JI4" s="72"/>
      <c r="JJ4" s="72"/>
      <c r="JK4" s="72"/>
      <c r="JL4" s="72"/>
      <c r="JM4" s="72"/>
      <c r="JN4" s="72"/>
      <c r="JO4" s="72"/>
      <c r="JP4" s="72"/>
      <c r="JQ4" s="72"/>
      <c r="JR4" s="72"/>
      <c r="JS4" s="72"/>
      <c r="JT4" s="72"/>
      <c r="JU4" s="72"/>
      <c r="JV4" s="72"/>
      <c r="JW4" s="72"/>
      <c r="JX4" s="72"/>
      <c r="JY4" s="72"/>
      <c r="JZ4" s="72"/>
      <c r="KA4" s="72"/>
      <c r="KB4" s="72"/>
      <c r="KC4" s="72"/>
      <c r="KD4" s="72"/>
      <c r="KE4" s="72"/>
      <c r="KF4" s="72"/>
      <c r="KG4" s="72"/>
      <c r="KH4" s="72"/>
      <c r="KI4" s="72"/>
      <c r="KJ4" s="72"/>
      <c r="KK4" s="72"/>
      <c r="KL4" s="72"/>
      <c r="KM4" s="72"/>
      <c r="KN4" s="72"/>
      <c r="KO4" s="72"/>
      <c r="KP4" s="72"/>
      <c r="KQ4" s="72"/>
      <c r="KR4" s="72"/>
      <c r="KS4" s="72"/>
      <c r="KT4" s="72"/>
      <c r="KU4" s="72"/>
      <c r="KV4" s="72"/>
      <c r="KW4" s="72"/>
      <c r="KX4" s="72"/>
      <c r="KY4" s="72"/>
      <c r="KZ4" s="72"/>
      <c r="LA4" s="72"/>
      <c r="LB4" s="72"/>
      <c r="LC4" s="72"/>
      <c r="LD4" s="72"/>
      <c r="LE4" s="72"/>
      <c r="LF4" s="72"/>
      <c r="LG4" s="72"/>
      <c r="LH4" s="72"/>
      <c r="LI4" s="72"/>
      <c r="LJ4" s="72"/>
      <c r="LK4" s="72"/>
      <c r="LL4" s="72"/>
      <c r="LM4" s="72"/>
      <c r="LN4" s="72"/>
      <c r="LO4" s="72"/>
      <c r="LP4" s="72"/>
      <c r="LQ4" s="72"/>
      <c r="LR4" s="72"/>
      <c r="LS4" s="72"/>
      <c r="LT4" s="72"/>
      <c r="LU4" s="72"/>
      <c r="LV4" s="72"/>
      <c r="LW4" s="72"/>
      <c r="LX4" s="72"/>
      <c r="LY4" s="72"/>
      <c r="LZ4" s="72"/>
      <c r="MA4" s="72"/>
      <c r="MB4" s="72"/>
      <c r="MC4" s="72"/>
      <c r="MD4" s="72"/>
      <c r="ME4" s="72"/>
      <c r="MF4" s="72"/>
      <c r="MG4" s="72"/>
      <c r="MH4" s="72"/>
      <c r="MI4" s="72"/>
      <c r="MJ4" s="72"/>
      <c r="MK4" s="72"/>
      <c r="ML4" s="72"/>
      <c r="MM4" s="72"/>
      <c r="MN4" s="72"/>
      <c r="MO4" s="72"/>
      <c r="MP4" s="72"/>
      <c r="MQ4" s="72"/>
      <c r="MR4" s="72"/>
      <c r="MS4" s="72"/>
      <c r="MT4" s="72"/>
      <c r="MU4" s="72"/>
      <c r="MV4" s="72"/>
      <c r="MW4" s="72"/>
      <c r="MX4" s="72"/>
      <c r="MY4" s="72"/>
      <c r="MZ4" s="72"/>
      <c r="NA4" s="72"/>
      <c r="NB4" s="72"/>
      <c r="NC4" s="72"/>
      <c r="ND4" s="72"/>
      <c r="NE4" s="72"/>
      <c r="NF4" s="73"/>
      <c r="NG4" s="73"/>
      <c r="NH4" s="73"/>
      <c r="NI4" s="73"/>
      <c r="NJ4" s="73"/>
      <c r="NK4" s="73"/>
      <c r="NL4" s="73"/>
      <c r="NM4" s="73"/>
      <c r="NN4" s="73"/>
      <c r="NO4" s="73"/>
      <c r="NP4" s="73"/>
      <c r="NQ4" s="73"/>
      <c r="NR4" s="73"/>
      <c r="NS4" s="73"/>
      <c r="NT4" s="73"/>
      <c r="NU4" s="73"/>
      <c r="NV4" s="73"/>
      <c r="NW4" s="73"/>
      <c r="NX4" s="73"/>
      <c r="NY4" s="73"/>
      <c r="NZ4" s="73"/>
      <c r="OA4" s="73"/>
      <c r="OB4" s="73"/>
      <c r="OC4" s="73"/>
      <c r="OD4" s="73"/>
      <c r="OE4" s="73"/>
      <c r="OF4" s="73"/>
      <c r="OG4" s="73"/>
      <c r="OH4" s="73"/>
      <c r="OI4" s="73"/>
      <c r="OJ4" s="73"/>
      <c r="OK4" s="73"/>
      <c r="OL4" s="73"/>
      <c r="OM4" s="73"/>
      <c r="ON4" s="73"/>
      <c r="OO4" s="73"/>
      <c r="OP4" s="73"/>
      <c r="OQ4" s="73"/>
      <c r="OR4" s="73"/>
      <c r="OS4" s="73"/>
      <c r="OT4" s="73"/>
      <c r="OU4" s="73"/>
      <c r="OV4" s="73"/>
      <c r="OW4" s="73"/>
      <c r="OX4" s="73"/>
      <c r="OY4" s="73"/>
      <c r="OZ4" s="73"/>
      <c r="PA4" s="73"/>
      <c r="PB4" s="73"/>
      <c r="PC4" s="73"/>
      <c r="PD4" s="73"/>
      <c r="PE4" s="73"/>
      <c r="PF4" s="73"/>
      <c r="PG4" s="73"/>
      <c r="PH4" s="73"/>
      <c r="PI4" s="73"/>
      <c r="PJ4" s="73"/>
      <c r="PK4" s="73"/>
      <c r="PL4" s="73"/>
      <c r="PM4" s="73"/>
      <c r="PN4" s="73"/>
      <c r="PO4" s="73"/>
      <c r="PP4" s="73"/>
      <c r="PQ4" s="73"/>
      <c r="PR4" s="73"/>
      <c r="PS4" s="73"/>
      <c r="PT4" s="73"/>
      <c r="PU4" s="73"/>
      <c r="PV4" s="73"/>
      <c r="PW4" s="73"/>
      <c r="PX4" s="73"/>
      <c r="PY4" s="73"/>
      <c r="PZ4" s="73"/>
      <c r="QA4" s="73"/>
      <c r="QB4" s="73"/>
      <c r="QC4" s="73"/>
      <c r="QD4" s="73"/>
      <c r="QE4" s="73"/>
      <c r="QF4" s="73"/>
      <c r="QG4" s="73"/>
      <c r="QH4" s="73"/>
      <c r="QI4" s="73"/>
      <c r="QJ4" s="73"/>
      <c r="QK4" s="73"/>
      <c r="QL4" s="73"/>
      <c r="QM4" s="73"/>
      <c r="QN4" s="73"/>
      <c r="QO4" s="73"/>
      <c r="QP4" s="73"/>
      <c r="QQ4" s="73"/>
      <c r="QR4" s="73"/>
      <c r="QS4" s="73"/>
      <c r="QT4" s="73"/>
      <c r="QU4" s="73"/>
      <c r="QV4" s="73"/>
      <c r="QW4" s="73"/>
      <c r="QX4" s="73"/>
      <c r="QY4" s="73"/>
      <c r="QZ4" s="73"/>
      <c r="RA4" s="73"/>
      <c r="RB4" s="73"/>
      <c r="RC4" s="73"/>
      <c r="RD4" s="73"/>
      <c r="RE4" s="73"/>
      <c r="RF4" s="73"/>
      <c r="RG4" s="73"/>
      <c r="RH4" s="73"/>
      <c r="RI4" s="73"/>
      <c r="RJ4" s="73"/>
      <c r="RK4" s="73"/>
      <c r="RL4" s="73"/>
      <c r="RM4" s="73"/>
      <c r="RN4" s="73"/>
      <c r="RO4" s="73"/>
      <c r="RP4" s="73"/>
      <c r="RQ4" s="73"/>
      <c r="RR4" s="73"/>
      <c r="RS4" s="73"/>
      <c r="RT4" s="73"/>
      <c r="RU4" s="73"/>
      <c r="RV4" s="73"/>
      <c r="RW4" s="73"/>
      <c r="RX4" s="73"/>
      <c r="RY4" s="73"/>
      <c r="RZ4" s="73"/>
      <c r="SA4" s="73"/>
      <c r="SB4" s="73"/>
      <c r="SC4" s="73"/>
      <c r="SD4" s="73"/>
      <c r="SE4" s="73"/>
      <c r="SF4" s="73"/>
      <c r="SG4" s="73"/>
      <c r="SH4" s="73"/>
      <c r="SI4" s="73"/>
      <c r="SJ4" s="73"/>
      <c r="SK4" s="73"/>
      <c r="SL4" s="73"/>
      <c r="SM4" s="73"/>
      <c r="SN4" s="73"/>
      <c r="SO4" s="73"/>
      <c r="SP4" s="73"/>
      <c r="SQ4" s="73"/>
      <c r="SR4" s="73"/>
      <c r="SS4" s="73"/>
      <c r="ST4" s="73"/>
      <c r="SU4" s="73"/>
      <c r="SV4" s="73"/>
      <c r="SW4" s="73"/>
      <c r="SX4" s="73"/>
      <c r="SY4" s="73"/>
      <c r="SZ4" s="73"/>
      <c r="TA4" s="73"/>
      <c r="TB4" s="73"/>
      <c r="TC4" s="73"/>
      <c r="TD4" s="73"/>
      <c r="TE4" s="73"/>
      <c r="TF4" s="73"/>
      <c r="TG4" s="73"/>
      <c r="TH4" s="73"/>
      <c r="TI4" s="73"/>
      <c r="TJ4" s="73"/>
      <c r="TK4" s="73"/>
      <c r="TL4" s="73"/>
      <c r="TM4" s="73"/>
      <c r="TN4" s="73"/>
      <c r="TO4" s="73"/>
      <c r="TP4" s="73"/>
      <c r="TQ4" s="73"/>
      <c r="TR4" s="73"/>
      <c r="TS4" s="73"/>
      <c r="TT4" s="73"/>
      <c r="TU4" s="73"/>
      <c r="TV4" s="73"/>
      <c r="TW4" s="73"/>
      <c r="TX4" s="73"/>
      <c r="TY4" s="73"/>
      <c r="TZ4" s="73"/>
      <c r="UA4" s="73"/>
      <c r="UB4" s="73"/>
      <c r="UC4" s="73"/>
      <c r="UD4" s="73"/>
      <c r="UE4" s="73"/>
      <c r="UF4" s="73"/>
      <c r="UG4" s="73"/>
      <c r="UH4" s="73"/>
      <c r="UI4" s="73"/>
      <c r="UJ4" s="73"/>
      <c r="UK4" s="73"/>
      <c r="UL4" s="73"/>
      <c r="UM4" s="73"/>
      <c r="UN4" s="73"/>
      <c r="UO4" s="73"/>
      <c r="UP4" s="73"/>
      <c r="UQ4" s="73"/>
      <c r="UR4" s="73"/>
      <c r="US4" s="73"/>
      <c r="UT4" s="73"/>
      <c r="UU4" s="73"/>
      <c r="UV4" s="73"/>
      <c r="UW4" s="73"/>
      <c r="UX4" s="73"/>
      <c r="UY4" s="73"/>
      <c r="UZ4" s="73"/>
      <c r="VA4" s="73"/>
      <c r="VB4" s="73"/>
      <c r="VC4" s="73"/>
      <c r="VD4" s="73"/>
      <c r="VE4" s="73"/>
      <c r="VF4" s="73"/>
      <c r="VG4" s="73"/>
      <c r="VH4" s="73"/>
      <c r="VI4" s="73"/>
      <c r="VJ4" s="73"/>
      <c r="VK4" s="73"/>
      <c r="VL4" s="73"/>
      <c r="VM4" s="73"/>
      <c r="VN4" s="73"/>
      <c r="VO4" s="73"/>
      <c r="VP4" s="73"/>
      <c r="VQ4" s="73"/>
      <c r="VR4" s="73"/>
      <c r="VS4" s="73"/>
      <c r="VT4" s="73"/>
      <c r="VU4" s="73"/>
      <c r="VV4" s="73"/>
      <c r="VW4" s="73"/>
      <c r="VX4" s="73"/>
      <c r="VY4" s="73"/>
      <c r="VZ4" s="73"/>
      <c r="WA4" s="73"/>
      <c r="WB4" s="73"/>
      <c r="WC4" s="73"/>
      <c r="WD4" s="73"/>
      <c r="WE4" s="73"/>
      <c r="WF4" s="73"/>
      <c r="WG4" s="73"/>
      <c r="WH4" s="73"/>
      <c r="WI4" s="73"/>
      <c r="WJ4" s="73"/>
      <c r="WK4" s="73"/>
      <c r="WL4" s="73"/>
      <c r="WM4" s="73"/>
      <c r="WN4" s="73"/>
      <c r="WO4" s="73"/>
      <c r="WP4" s="73"/>
      <c r="WQ4" s="73"/>
      <c r="WR4" s="73"/>
      <c r="WS4" s="73"/>
      <c r="WT4" s="73"/>
      <c r="WU4" s="73"/>
      <c r="WV4" s="73"/>
      <c r="WW4" s="73"/>
      <c r="WX4" s="73"/>
      <c r="WY4" s="73"/>
      <c r="WZ4" s="73"/>
      <c r="XA4" s="73"/>
      <c r="XB4" s="73"/>
      <c r="XC4" s="73"/>
      <c r="XD4" s="73"/>
      <c r="XE4" s="73"/>
      <c r="XF4" s="73"/>
      <c r="XG4" s="73"/>
      <c r="XH4" s="73"/>
      <c r="XI4" s="73"/>
      <c r="XJ4" s="73"/>
      <c r="XK4" s="73"/>
      <c r="XL4" s="73"/>
      <c r="XM4" s="73"/>
      <c r="XN4" s="73"/>
      <c r="XO4" s="73"/>
      <c r="XP4" s="73"/>
      <c r="XQ4" s="73"/>
      <c r="XR4" s="73"/>
      <c r="XS4" s="73"/>
      <c r="XT4" s="73"/>
      <c r="XU4" s="73"/>
      <c r="XV4" s="73"/>
      <c r="XW4" s="73"/>
      <c r="XX4" s="73"/>
      <c r="XY4" s="73"/>
      <c r="XZ4" s="73"/>
      <c r="YA4" s="73"/>
      <c r="YB4" s="73"/>
      <c r="YC4" s="73"/>
      <c r="YD4" s="73"/>
      <c r="YE4" s="73"/>
      <c r="YF4" s="73"/>
      <c r="YG4" s="73"/>
      <c r="YH4" s="73"/>
      <c r="YI4" s="73"/>
      <c r="YJ4" s="73"/>
      <c r="YK4" s="73"/>
      <c r="YL4" s="73"/>
      <c r="YM4" s="73"/>
      <c r="YN4" s="73"/>
      <c r="YO4" s="73"/>
      <c r="YP4" s="73"/>
      <c r="YQ4" s="73"/>
      <c r="YR4" s="73"/>
      <c r="YS4" s="73"/>
      <c r="YT4" s="73"/>
      <c r="YU4" s="73"/>
      <c r="YV4" s="73"/>
      <c r="YW4" s="73"/>
      <c r="YX4" s="73"/>
      <c r="YY4" s="73"/>
      <c r="YZ4" s="73"/>
      <c r="ZA4" s="73"/>
      <c r="ZB4" s="73"/>
      <c r="ZC4" s="73"/>
      <c r="ZD4" s="73"/>
      <c r="ZE4" s="73"/>
      <c r="ZF4" s="73"/>
      <c r="ZG4" s="73"/>
      <c r="ZH4" s="73"/>
      <c r="ZI4" s="73"/>
      <c r="ZJ4" s="73"/>
      <c r="ZK4" s="73"/>
      <c r="ZL4" s="73"/>
      <c r="ZM4" s="73"/>
      <c r="ZN4" s="73"/>
      <c r="ZO4" s="73"/>
      <c r="ZP4" s="73"/>
      <c r="ZQ4" s="73"/>
    </row>
    <row r="5" spans="1:702" s="3" customFormat="1" x14ac:dyDescent="0.25">
      <c r="A5" s="36" t="s">
        <v>32</v>
      </c>
      <c r="B5" s="37"/>
      <c r="C5" s="38"/>
      <c r="D5" s="30" t="str">
        <f t="shared" ref="D5:BO5" si="12">IF(D4="","",IF(D12/D3-D4&lt;0.01,"OK","Erreur"))</f>
        <v/>
      </c>
      <c r="E5" s="30" t="str">
        <f t="shared" si="12"/>
        <v/>
      </c>
      <c r="F5" s="30" t="str">
        <f t="shared" si="12"/>
        <v/>
      </c>
      <c r="G5" s="30" t="str">
        <f t="shared" si="12"/>
        <v/>
      </c>
      <c r="H5" s="30" t="str">
        <f>IF(H4="","",IF(H12/H3-H4&lt;0.01,"OK","Erreur"))</f>
        <v/>
      </c>
      <c r="I5" s="30" t="str">
        <f t="shared" si="12"/>
        <v/>
      </c>
      <c r="J5" s="30" t="str">
        <f t="shared" si="12"/>
        <v/>
      </c>
      <c r="K5" s="30" t="str">
        <f t="shared" si="12"/>
        <v/>
      </c>
      <c r="L5" s="30" t="str">
        <f t="shared" si="12"/>
        <v/>
      </c>
      <c r="M5" s="30" t="str">
        <f t="shared" si="12"/>
        <v/>
      </c>
      <c r="N5" s="30" t="str">
        <f t="shared" si="12"/>
        <v/>
      </c>
      <c r="O5" s="30" t="str">
        <f t="shared" si="12"/>
        <v/>
      </c>
      <c r="P5" s="30" t="str">
        <f t="shared" si="12"/>
        <v/>
      </c>
      <c r="Q5" s="30" t="str">
        <f t="shared" si="12"/>
        <v/>
      </c>
      <c r="R5" s="30" t="str">
        <f t="shared" si="12"/>
        <v/>
      </c>
      <c r="S5" s="30" t="str">
        <f t="shared" si="12"/>
        <v/>
      </c>
      <c r="T5" s="30" t="str">
        <f t="shared" si="12"/>
        <v/>
      </c>
      <c r="U5" s="30" t="str">
        <f t="shared" si="12"/>
        <v/>
      </c>
      <c r="V5" s="30" t="str">
        <f t="shared" si="12"/>
        <v/>
      </c>
      <c r="W5" s="30" t="str">
        <f t="shared" si="12"/>
        <v/>
      </c>
      <c r="X5" s="30" t="str">
        <f t="shared" si="12"/>
        <v/>
      </c>
      <c r="Y5" s="30" t="str">
        <f t="shared" si="12"/>
        <v/>
      </c>
      <c r="Z5" s="30" t="str">
        <f t="shared" si="12"/>
        <v/>
      </c>
      <c r="AA5" s="30" t="str">
        <f t="shared" si="12"/>
        <v/>
      </c>
      <c r="AB5" s="30" t="str">
        <f t="shared" si="12"/>
        <v/>
      </c>
      <c r="AC5" s="30" t="str">
        <f t="shared" si="12"/>
        <v/>
      </c>
      <c r="AD5" s="30" t="str">
        <f t="shared" si="12"/>
        <v/>
      </c>
      <c r="AE5" s="30" t="str">
        <f t="shared" si="12"/>
        <v/>
      </c>
      <c r="AF5" s="30" t="str">
        <f t="shared" si="12"/>
        <v/>
      </c>
      <c r="AG5" s="30" t="str">
        <f t="shared" si="12"/>
        <v/>
      </c>
      <c r="AH5" s="30" t="str">
        <f t="shared" si="12"/>
        <v/>
      </c>
      <c r="AI5" s="30" t="str">
        <f t="shared" si="12"/>
        <v/>
      </c>
      <c r="AJ5" s="30" t="str">
        <f t="shared" si="12"/>
        <v/>
      </c>
      <c r="AK5" s="30" t="str">
        <f t="shared" si="12"/>
        <v/>
      </c>
      <c r="AL5" s="30" t="str">
        <f t="shared" si="12"/>
        <v/>
      </c>
      <c r="AM5" s="30" t="str">
        <f t="shared" si="12"/>
        <v/>
      </c>
      <c r="AN5" s="30" t="str">
        <f t="shared" si="12"/>
        <v/>
      </c>
      <c r="AO5" s="30" t="str">
        <f t="shared" si="12"/>
        <v/>
      </c>
      <c r="AP5" s="30" t="str">
        <f t="shared" si="12"/>
        <v/>
      </c>
      <c r="AQ5" s="30" t="str">
        <f t="shared" si="12"/>
        <v/>
      </c>
      <c r="AR5" s="30" t="str">
        <f t="shared" si="12"/>
        <v/>
      </c>
      <c r="AS5" s="30" t="str">
        <f t="shared" si="12"/>
        <v/>
      </c>
      <c r="AT5" s="30" t="str">
        <f t="shared" si="12"/>
        <v/>
      </c>
      <c r="AU5" s="30" t="str">
        <f t="shared" si="12"/>
        <v/>
      </c>
      <c r="AV5" s="30" t="str">
        <f>IF(AV4="","",IF(AV12/AV3-AV4&lt;0.01,"OK","Erreur"))</f>
        <v/>
      </c>
      <c r="AW5" s="30" t="str">
        <f t="shared" si="12"/>
        <v/>
      </c>
      <c r="AX5" s="30" t="str">
        <f t="shared" si="12"/>
        <v/>
      </c>
      <c r="AY5" s="30" t="str">
        <f t="shared" si="12"/>
        <v/>
      </c>
      <c r="AZ5" s="30" t="str">
        <f t="shared" si="12"/>
        <v/>
      </c>
      <c r="BA5" s="30" t="str">
        <f t="shared" si="12"/>
        <v/>
      </c>
      <c r="BB5" s="30" t="str">
        <f t="shared" si="12"/>
        <v/>
      </c>
      <c r="BC5" s="30" t="str">
        <f t="shared" si="12"/>
        <v/>
      </c>
      <c r="BD5" s="30" t="str">
        <f t="shared" si="12"/>
        <v/>
      </c>
      <c r="BE5" s="30" t="str">
        <f t="shared" si="12"/>
        <v/>
      </c>
      <c r="BF5" s="30" t="str">
        <f t="shared" si="12"/>
        <v/>
      </c>
      <c r="BG5" s="30" t="str">
        <f t="shared" si="12"/>
        <v/>
      </c>
      <c r="BH5" s="30" t="str">
        <f t="shared" si="12"/>
        <v/>
      </c>
      <c r="BI5" s="30" t="str">
        <f t="shared" si="12"/>
        <v/>
      </c>
      <c r="BJ5" s="30" t="str">
        <f t="shared" si="12"/>
        <v/>
      </c>
      <c r="BK5" s="30" t="str">
        <f t="shared" si="12"/>
        <v/>
      </c>
      <c r="BL5" s="30" t="str">
        <f t="shared" si="12"/>
        <v/>
      </c>
      <c r="BM5" s="30" t="str">
        <f t="shared" si="12"/>
        <v/>
      </c>
      <c r="BN5" s="30" t="str">
        <f t="shared" si="12"/>
        <v/>
      </c>
      <c r="BO5" s="30" t="str">
        <f t="shared" si="12"/>
        <v/>
      </c>
      <c r="BP5" s="30" t="str">
        <f t="shared" ref="BP5:EA5" si="13">IF(BP4="","",IF(BP12/BP3-BP4&lt;0.01,"OK","Erreur"))</f>
        <v/>
      </c>
      <c r="BQ5" s="30" t="str">
        <f t="shared" si="13"/>
        <v/>
      </c>
      <c r="BR5" s="30" t="str">
        <f t="shared" si="13"/>
        <v/>
      </c>
      <c r="BS5" s="30" t="str">
        <f t="shared" si="13"/>
        <v/>
      </c>
      <c r="BT5" s="30" t="str">
        <f t="shared" si="13"/>
        <v/>
      </c>
      <c r="BU5" s="30" t="str">
        <f t="shared" si="13"/>
        <v/>
      </c>
      <c r="BV5" s="30" t="str">
        <f t="shared" si="13"/>
        <v/>
      </c>
      <c r="BW5" s="30" t="str">
        <f t="shared" si="13"/>
        <v/>
      </c>
      <c r="BX5" s="30" t="str">
        <f t="shared" si="13"/>
        <v/>
      </c>
      <c r="BY5" s="127" t="str">
        <f t="shared" si="13"/>
        <v/>
      </c>
      <c r="BZ5" s="127" t="str">
        <f t="shared" si="13"/>
        <v/>
      </c>
      <c r="CA5" s="30" t="str">
        <f t="shared" si="13"/>
        <v/>
      </c>
      <c r="CB5" s="30" t="str">
        <f t="shared" si="13"/>
        <v/>
      </c>
      <c r="CC5" s="30" t="str">
        <f t="shared" si="13"/>
        <v/>
      </c>
      <c r="CD5" s="30" t="str">
        <f t="shared" si="13"/>
        <v/>
      </c>
      <c r="CE5" s="30" t="str">
        <f t="shared" si="13"/>
        <v/>
      </c>
      <c r="CF5" s="30" t="str">
        <f t="shared" si="13"/>
        <v/>
      </c>
      <c r="CG5" s="30" t="str">
        <f t="shared" si="13"/>
        <v/>
      </c>
      <c r="CH5" s="30" t="str">
        <f t="shared" si="13"/>
        <v/>
      </c>
      <c r="CI5" s="30" t="str">
        <f t="shared" si="13"/>
        <v/>
      </c>
      <c r="CJ5" s="30" t="str">
        <f t="shared" si="13"/>
        <v/>
      </c>
      <c r="CK5" s="30" t="str">
        <f t="shared" si="13"/>
        <v/>
      </c>
      <c r="CL5" s="30" t="str">
        <f t="shared" si="13"/>
        <v/>
      </c>
      <c r="CM5" s="30" t="str">
        <f t="shared" si="13"/>
        <v/>
      </c>
      <c r="CN5" s="30" t="str">
        <f t="shared" si="13"/>
        <v/>
      </c>
      <c r="CO5" s="30" t="str">
        <f t="shared" si="13"/>
        <v/>
      </c>
      <c r="CP5" s="30" t="str">
        <f t="shared" si="13"/>
        <v/>
      </c>
      <c r="CQ5" s="30" t="str">
        <f t="shared" si="13"/>
        <v/>
      </c>
      <c r="CR5" s="30" t="str">
        <f t="shared" si="13"/>
        <v/>
      </c>
      <c r="CS5" s="30" t="str">
        <f t="shared" si="13"/>
        <v/>
      </c>
      <c r="CT5" s="30" t="str">
        <f t="shared" si="13"/>
        <v/>
      </c>
      <c r="CU5" s="30" t="str">
        <f t="shared" si="13"/>
        <v/>
      </c>
      <c r="CV5" s="30" t="str">
        <f t="shared" si="13"/>
        <v/>
      </c>
      <c r="CW5" s="30" t="str">
        <f t="shared" si="13"/>
        <v/>
      </c>
      <c r="CX5" s="30" t="str">
        <f t="shared" si="13"/>
        <v/>
      </c>
      <c r="CY5" s="30" t="str">
        <f t="shared" si="13"/>
        <v/>
      </c>
      <c r="CZ5" s="30" t="str">
        <f t="shared" si="13"/>
        <v/>
      </c>
      <c r="DA5" s="30" t="str">
        <f t="shared" si="13"/>
        <v/>
      </c>
      <c r="DB5" s="30" t="str">
        <f t="shared" si="13"/>
        <v/>
      </c>
      <c r="DC5" s="30" t="str">
        <f t="shared" si="13"/>
        <v/>
      </c>
      <c r="DD5" s="30" t="str">
        <f t="shared" si="13"/>
        <v/>
      </c>
      <c r="DE5" s="30" t="str">
        <f t="shared" si="13"/>
        <v/>
      </c>
      <c r="DF5" s="30" t="str">
        <f t="shared" si="13"/>
        <v/>
      </c>
      <c r="DG5" s="30" t="str">
        <f t="shared" si="13"/>
        <v/>
      </c>
      <c r="DH5" s="30" t="str">
        <f t="shared" si="13"/>
        <v/>
      </c>
      <c r="DI5" s="30" t="str">
        <f t="shared" si="13"/>
        <v/>
      </c>
      <c r="DJ5" s="30" t="str">
        <f t="shared" si="13"/>
        <v/>
      </c>
      <c r="DK5" s="30" t="str">
        <f t="shared" si="13"/>
        <v/>
      </c>
      <c r="DL5" s="30" t="str">
        <f t="shared" si="13"/>
        <v/>
      </c>
      <c r="DM5" s="30" t="str">
        <f t="shared" si="13"/>
        <v/>
      </c>
      <c r="DN5" s="30" t="str">
        <f t="shared" si="13"/>
        <v/>
      </c>
      <c r="DO5" s="30" t="str">
        <f t="shared" si="13"/>
        <v/>
      </c>
      <c r="DP5" s="30" t="str">
        <f t="shared" si="13"/>
        <v/>
      </c>
      <c r="DQ5" s="30" t="str">
        <f t="shared" si="13"/>
        <v/>
      </c>
      <c r="DR5" s="30" t="str">
        <f t="shared" si="13"/>
        <v/>
      </c>
      <c r="DS5" s="30" t="str">
        <f t="shared" si="13"/>
        <v/>
      </c>
      <c r="DT5" s="30" t="str">
        <f t="shared" si="13"/>
        <v/>
      </c>
      <c r="DU5" s="137" t="str">
        <f t="shared" si="13"/>
        <v/>
      </c>
      <c r="DV5" s="30" t="str">
        <f t="shared" si="13"/>
        <v/>
      </c>
      <c r="DW5" s="30" t="str">
        <f t="shared" si="13"/>
        <v/>
      </c>
      <c r="DX5" s="30" t="str">
        <f t="shared" si="13"/>
        <v/>
      </c>
      <c r="DY5" s="30" t="str">
        <f t="shared" si="13"/>
        <v/>
      </c>
      <c r="DZ5" s="30" t="str">
        <f t="shared" si="13"/>
        <v/>
      </c>
      <c r="EA5" s="30" t="str">
        <f t="shared" si="13"/>
        <v/>
      </c>
      <c r="EB5" s="30" t="str">
        <f t="shared" ref="EB5:GM5" si="14">IF(EB4="","",IF(EB12/EB3-EB4&lt;0.01,"OK","Erreur"))</f>
        <v/>
      </c>
      <c r="EC5" s="30" t="str">
        <f t="shared" si="14"/>
        <v/>
      </c>
      <c r="ED5" s="30" t="str">
        <f t="shared" si="14"/>
        <v/>
      </c>
      <c r="EE5" s="30" t="str">
        <f t="shared" si="14"/>
        <v/>
      </c>
      <c r="EF5" s="30" t="str">
        <f t="shared" si="14"/>
        <v/>
      </c>
      <c r="EG5" s="30" t="str">
        <f t="shared" si="14"/>
        <v/>
      </c>
      <c r="EH5" s="30" t="str">
        <f t="shared" si="14"/>
        <v/>
      </c>
      <c r="EI5" s="30" t="str">
        <f t="shared" si="14"/>
        <v/>
      </c>
      <c r="EJ5" s="30" t="str">
        <f t="shared" si="14"/>
        <v/>
      </c>
      <c r="EK5" s="30" t="str">
        <f t="shared" si="14"/>
        <v/>
      </c>
      <c r="EL5" s="30" t="str">
        <f t="shared" si="14"/>
        <v/>
      </c>
      <c r="EM5" s="30" t="str">
        <f t="shared" si="14"/>
        <v/>
      </c>
      <c r="EN5" s="30" t="str">
        <f t="shared" si="14"/>
        <v/>
      </c>
      <c r="EO5" s="30" t="str">
        <f t="shared" si="14"/>
        <v/>
      </c>
      <c r="EP5" s="30" t="str">
        <f t="shared" si="14"/>
        <v/>
      </c>
      <c r="EQ5" s="30" t="str">
        <f t="shared" si="14"/>
        <v/>
      </c>
      <c r="ER5" s="30" t="str">
        <f t="shared" si="14"/>
        <v/>
      </c>
      <c r="ES5" s="30" t="str">
        <f t="shared" si="14"/>
        <v/>
      </c>
      <c r="ET5" s="30" t="str">
        <f t="shared" si="14"/>
        <v/>
      </c>
      <c r="EU5" s="30" t="str">
        <f t="shared" si="14"/>
        <v/>
      </c>
      <c r="EV5" s="30" t="str">
        <f t="shared" si="14"/>
        <v/>
      </c>
      <c r="EW5" s="30" t="str">
        <f t="shared" si="14"/>
        <v/>
      </c>
      <c r="EX5" s="30" t="str">
        <f t="shared" si="14"/>
        <v/>
      </c>
      <c r="EY5" s="30" t="str">
        <f t="shared" si="14"/>
        <v/>
      </c>
      <c r="EZ5" s="30" t="str">
        <f t="shared" si="14"/>
        <v/>
      </c>
      <c r="FA5" s="30" t="str">
        <f t="shared" si="14"/>
        <v/>
      </c>
      <c r="FB5" s="30" t="str">
        <f t="shared" si="14"/>
        <v/>
      </c>
      <c r="FC5" s="30" t="str">
        <f t="shared" si="14"/>
        <v/>
      </c>
      <c r="FD5" s="30" t="str">
        <f t="shared" si="14"/>
        <v/>
      </c>
      <c r="FE5" s="30" t="str">
        <f t="shared" si="14"/>
        <v/>
      </c>
      <c r="FF5" s="30" t="str">
        <f t="shared" si="14"/>
        <v/>
      </c>
      <c r="FG5" s="30" t="str">
        <f t="shared" si="14"/>
        <v/>
      </c>
      <c r="FH5" s="30" t="str">
        <f t="shared" si="14"/>
        <v/>
      </c>
      <c r="FI5" s="30" t="str">
        <f t="shared" si="14"/>
        <v/>
      </c>
      <c r="FJ5" s="30" t="str">
        <f t="shared" si="14"/>
        <v/>
      </c>
      <c r="FK5" s="30" t="str">
        <f t="shared" si="14"/>
        <v/>
      </c>
      <c r="FL5" s="30" t="str">
        <f t="shared" si="14"/>
        <v/>
      </c>
      <c r="FM5" s="30" t="str">
        <f t="shared" si="14"/>
        <v/>
      </c>
      <c r="FN5" s="137" t="str">
        <f t="shared" si="14"/>
        <v/>
      </c>
      <c r="FO5" s="30" t="str">
        <f t="shared" si="14"/>
        <v/>
      </c>
      <c r="FP5" s="30" t="str">
        <f t="shared" si="14"/>
        <v/>
      </c>
      <c r="FQ5" s="30" t="str">
        <f t="shared" si="14"/>
        <v/>
      </c>
      <c r="FR5" s="30" t="str">
        <f t="shared" si="14"/>
        <v/>
      </c>
      <c r="FS5" s="30" t="str">
        <f t="shared" si="14"/>
        <v/>
      </c>
      <c r="FT5" s="30" t="str">
        <f t="shared" si="14"/>
        <v/>
      </c>
      <c r="FU5" s="30" t="str">
        <f t="shared" si="14"/>
        <v/>
      </c>
      <c r="FV5" s="30" t="str">
        <f t="shared" si="14"/>
        <v/>
      </c>
      <c r="FW5" s="30" t="str">
        <f t="shared" si="14"/>
        <v/>
      </c>
      <c r="FX5" s="30" t="str">
        <f t="shared" si="14"/>
        <v/>
      </c>
      <c r="FY5" s="30" t="str">
        <f t="shared" si="14"/>
        <v/>
      </c>
      <c r="FZ5" s="30" t="str">
        <f t="shared" si="14"/>
        <v/>
      </c>
      <c r="GA5" s="30" t="str">
        <f t="shared" si="14"/>
        <v/>
      </c>
      <c r="GB5" s="30" t="str">
        <f t="shared" si="14"/>
        <v/>
      </c>
      <c r="GC5" s="30" t="str">
        <f t="shared" si="14"/>
        <v/>
      </c>
      <c r="GD5" s="30" t="str">
        <f t="shared" si="14"/>
        <v/>
      </c>
      <c r="GE5" s="30" t="str">
        <f t="shared" si="14"/>
        <v/>
      </c>
      <c r="GF5" s="30" t="str">
        <f t="shared" si="14"/>
        <v/>
      </c>
      <c r="GG5" s="30" t="str">
        <f t="shared" si="14"/>
        <v/>
      </c>
      <c r="GH5" s="30" t="str">
        <f t="shared" si="14"/>
        <v/>
      </c>
      <c r="GI5" s="30" t="str">
        <f t="shared" si="14"/>
        <v/>
      </c>
      <c r="GJ5" s="30" t="str">
        <f t="shared" si="14"/>
        <v/>
      </c>
      <c r="GK5" s="30" t="str">
        <f t="shared" si="14"/>
        <v/>
      </c>
      <c r="GL5" s="30" t="str">
        <f t="shared" si="14"/>
        <v/>
      </c>
      <c r="GM5" s="30" t="str">
        <f t="shared" si="14"/>
        <v/>
      </c>
      <c r="GN5" s="30" t="str">
        <f t="shared" ref="GN5:IY5" si="15">IF(GN4="","",IF(GN12/GN3-GN4&lt;0.01,"OK","Erreur"))</f>
        <v/>
      </c>
      <c r="GO5" s="30" t="str">
        <f t="shared" si="15"/>
        <v/>
      </c>
      <c r="GP5" s="30" t="str">
        <f t="shared" si="15"/>
        <v/>
      </c>
      <c r="GQ5" s="30" t="str">
        <f t="shared" si="15"/>
        <v/>
      </c>
      <c r="GR5" s="30" t="str">
        <f t="shared" si="15"/>
        <v/>
      </c>
      <c r="GS5" s="30" t="str">
        <f t="shared" si="15"/>
        <v/>
      </c>
      <c r="GT5" s="30" t="str">
        <f t="shared" si="15"/>
        <v/>
      </c>
      <c r="GU5" s="30" t="str">
        <f t="shared" si="15"/>
        <v/>
      </c>
      <c r="GV5" s="30" t="str">
        <f t="shared" si="15"/>
        <v/>
      </c>
      <c r="GW5" s="30" t="str">
        <f t="shared" si="15"/>
        <v/>
      </c>
      <c r="GX5" s="30" t="str">
        <f t="shared" si="15"/>
        <v/>
      </c>
      <c r="GY5" s="30" t="str">
        <f t="shared" si="15"/>
        <v/>
      </c>
      <c r="GZ5" s="30" t="str">
        <f t="shared" si="15"/>
        <v/>
      </c>
      <c r="HA5" s="30" t="str">
        <f t="shared" si="15"/>
        <v/>
      </c>
      <c r="HB5" s="30" t="str">
        <f t="shared" si="15"/>
        <v/>
      </c>
      <c r="HC5" s="30" t="str">
        <f t="shared" si="15"/>
        <v/>
      </c>
      <c r="HD5" s="30" t="str">
        <f t="shared" si="15"/>
        <v/>
      </c>
      <c r="HE5" s="30" t="str">
        <f t="shared" si="15"/>
        <v/>
      </c>
      <c r="HF5" s="30" t="str">
        <f t="shared" si="15"/>
        <v/>
      </c>
      <c r="HG5" s="30" t="str">
        <f t="shared" si="15"/>
        <v/>
      </c>
      <c r="HH5" s="30" t="str">
        <f t="shared" si="15"/>
        <v/>
      </c>
      <c r="HI5" s="30" t="str">
        <f t="shared" si="15"/>
        <v/>
      </c>
      <c r="HJ5" s="30" t="str">
        <f t="shared" si="15"/>
        <v/>
      </c>
      <c r="HK5" s="30" t="str">
        <f t="shared" si="15"/>
        <v/>
      </c>
      <c r="HL5" s="30" t="str">
        <f t="shared" si="15"/>
        <v/>
      </c>
      <c r="HM5" s="30" t="str">
        <f t="shared" si="15"/>
        <v/>
      </c>
      <c r="HN5" s="30" t="str">
        <f t="shared" si="15"/>
        <v/>
      </c>
      <c r="HO5" s="30" t="str">
        <f t="shared" si="15"/>
        <v/>
      </c>
      <c r="HP5" s="30" t="str">
        <f t="shared" si="15"/>
        <v/>
      </c>
      <c r="HQ5" s="30" t="str">
        <f t="shared" si="15"/>
        <v/>
      </c>
      <c r="HR5" s="30" t="str">
        <f t="shared" si="15"/>
        <v/>
      </c>
      <c r="HS5" s="30" t="str">
        <f t="shared" si="15"/>
        <v/>
      </c>
      <c r="HT5" s="30" t="str">
        <f t="shared" si="15"/>
        <v/>
      </c>
      <c r="HU5" s="30" t="str">
        <f t="shared" si="15"/>
        <v/>
      </c>
      <c r="HV5" s="30" t="str">
        <f t="shared" si="15"/>
        <v/>
      </c>
      <c r="HW5" s="30" t="str">
        <f t="shared" si="15"/>
        <v/>
      </c>
      <c r="HX5" s="30" t="str">
        <f t="shared" si="15"/>
        <v/>
      </c>
      <c r="HY5" s="30" t="str">
        <f t="shared" si="15"/>
        <v/>
      </c>
      <c r="HZ5" s="30" t="str">
        <f t="shared" si="15"/>
        <v/>
      </c>
      <c r="IA5" s="30" t="str">
        <f t="shared" si="15"/>
        <v/>
      </c>
      <c r="IB5" s="30" t="str">
        <f t="shared" si="15"/>
        <v/>
      </c>
      <c r="IC5" s="30" t="str">
        <f t="shared" si="15"/>
        <v/>
      </c>
      <c r="ID5" s="30" t="str">
        <f t="shared" si="15"/>
        <v/>
      </c>
      <c r="IE5" s="30" t="str">
        <f t="shared" si="15"/>
        <v/>
      </c>
      <c r="IF5" s="30" t="str">
        <f t="shared" si="15"/>
        <v/>
      </c>
      <c r="IG5" s="30" t="str">
        <f t="shared" si="15"/>
        <v/>
      </c>
      <c r="IH5" s="30" t="str">
        <f t="shared" si="15"/>
        <v/>
      </c>
      <c r="II5" s="30" t="str">
        <f t="shared" si="15"/>
        <v/>
      </c>
      <c r="IJ5" s="30" t="str">
        <f t="shared" si="15"/>
        <v/>
      </c>
      <c r="IK5" s="30" t="str">
        <f t="shared" si="15"/>
        <v/>
      </c>
      <c r="IL5" s="30" t="str">
        <f t="shared" si="15"/>
        <v/>
      </c>
      <c r="IM5" s="30" t="str">
        <f t="shared" si="15"/>
        <v/>
      </c>
      <c r="IN5" s="30" t="str">
        <f t="shared" si="15"/>
        <v/>
      </c>
      <c r="IO5" s="30" t="str">
        <f t="shared" si="15"/>
        <v/>
      </c>
      <c r="IP5" s="30" t="str">
        <f t="shared" si="15"/>
        <v/>
      </c>
      <c r="IQ5" s="30" t="str">
        <f t="shared" si="15"/>
        <v/>
      </c>
      <c r="IR5" s="30" t="str">
        <f t="shared" si="15"/>
        <v/>
      </c>
      <c r="IS5" s="30" t="str">
        <f t="shared" si="15"/>
        <v/>
      </c>
      <c r="IT5" s="30" t="str">
        <f t="shared" si="15"/>
        <v/>
      </c>
      <c r="IU5" s="30" t="str">
        <f t="shared" si="15"/>
        <v/>
      </c>
      <c r="IV5" s="30" t="str">
        <f t="shared" si="15"/>
        <v/>
      </c>
      <c r="IW5" s="30" t="str">
        <f t="shared" si="15"/>
        <v/>
      </c>
      <c r="IX5" s="30" t="str">
        <f t="shared" si="15"/>
        <v/>
      </c>
      <c r="IY5" s="30" t="str">
        <f t="shared" si="15"/>
        <v/>
      </c>
      <c r="IZ5" s="30" t="str">
        <f t="shared" ref="IZ5:LK5" si="16">IF(IZ4="","",IF(IZ12/IZ3-IZ4&lt;0.01,"OK","Erreur"))</f>
        <v/>
      </c>
      <c r="JA5" s="30" t="str">
        <f t="shared" si="16"/>
        <v/>
      </c>
      <c r="JB5" s="30" t="str">
        <f t="shared" si="16"/>
        <v/>
      </c>
      <c r="JC5" s="30" t="str">
        <f t="shared" si="16"/>
        <v/>
      </c>
      <c r="JD5" s="30" t="str">
        <f t="shared" si="16"/>
        <v/>
      </c>
      <c r="JE5" s="30" t="str">
        <f t="shared" si="16"/>
        <v/>
      </c>
      <c r="JF5" s="30" t="str">
        <f t="shared" si="16"/>
        <v/>
      </c>
      <c r="JG5" s="30" t="str">
        <f t="shared" si="16"/>
        <v/>
      </c>
      <c r="JH5" s="30" t="str">
        <f t="shared" si="16"/>
        <v/>
      </c>
      <c r="JI5" s="30" t="str">
        <f t="shared" si="16"/>
        <v/>
      </c>
      <c r="JJ5" s="30" t="str">
        <f t="shared" si="16"/>
        <v/>
      </c>
      <c r="JK5" s="30" t="str">
        <f t="shared" si="16"/>
        <v/>
      </c>
      <c r="JL5" s="30" t="str">
        <f t="shared" si="16"/>
        <v/>
      </c>
      <c r="JM5" s="30" t="str">
        <f t="shared" si="16"/>
        <v/>
      </c>
      <c r="JN5" s="30" t="str">
        <f t="shared" si="16"/>
        <v/>
      </c>
      <c r="JO5" s="30" t="str">
        <f t="shared" si="16"/>
        <v/>
      </c>
      <c r="JP5" s="30" t="str">
        <f t="shared" si="16"/>
        <v/>
      </c>
      <c r="JQ5" s="30" t="str">
        <f t="shared" si="16"/>
        <v/>
      </c>
      <c r="JR5" s="30" t="str">
        <f t="shared" si="16"/>
        <v/>
      </c>
      <c r="JS5" s="30" t="str">
        <f t="shared" si="16"/>
        <v/>
      </c>
      <c r="JT5" s="30" t="str">
        <f t="shared" si="16"/>
        <v/>
      </c>
      <c r="JU5" s="30" t="str">
        <f t="shared" si="16"/>
        <v/>
      </c>
      <c r="JV5" s="30" t="str">
        <f t="shared" si="16"/>
        <v/>
      </c>
      <c r="JW5" s="30" t="str">
        <f t="shared" si="16"/>
        <v/>
      </c>
      <c r="JX5" s="30" t="str">
        <f t="shared" si="16"/>
        <v/>
      </c>
      <c r="JY5" s="30" t="str">
        <f t="shared" si="16"/>
        <v/>
      </c>
      <c r="JZ5" s="30" t="str">
        <f t="shared" si="16"/>
        <v/>
      </c>
      <c r="KA5" s="30" t="str">
        <f t="shared" si="16"/>
        <v/>
      </c>
      <c r="KB5" s="30" t="str">
        <f t="shared" si="16"/>
        <v/>
      </c>
      <c r="KC5" s="30" t="str">
        <f t="shared" si="16"/>
        <v/>
      </c>
      <c r="KD5" s="30" t="str">
        <f t="shared" si="16"/>
        <v/>
      </c>
      <c r="KE5" s="30" t="str">
        <f t="shared" si="16"/>
        <v/>
      </c>
      <c r="KF5" s="30" t="str">
        <f t="shared" si="16"/>
        <v/>
      </c>
      <c r="KG5" s="30" t="str">
        <f t="shared" si="16"/>
        <v/>
      </c>
      <c r="KH5" s="30" t="str">
        <f t="shared" si="16"/>
        <v/>
      </c>
      <c r="KI5" s="30" t="str">
        <f t="shared" si="16"/>
        <v/>
      </c>
      <c r="KJ5" s="30" t="str">
        <f t="shared" si="16"/>
        <v/>
      </c>
      <c r="KK5" s="30" t="str">
        <f t="shared" si="16"/>
        <v/>
      </c>
      <c r="KL5" s="30" t="str">
        <f t="shared" si="16"/>
        <v/>
      </c>
      <c r="KM5" s="30" t="str">
        <f t="shared" si="16"/>
        <v/>
      </c>
      <c r="KN5" s="30" t="str">
        <f t="shared" si="16"/>
        <v/>
      </c>
      <c r="KO5" s="30" t="str">
        <f t="shared" si="16"/>
        <v/>
      </c>
      <c r="KP5" s="30" t="str">
        <f t="shared" si="16"/>
        <v/>
      </c>
      <c r="KQ5" s="30" t="str">
        <f t="shared" si="16"/>
        <v/>
      </c>
      <c r="KR5" s="30" t="str">
        <f t="shared" si="16"/>
        <v/>
      </c>
      <c r="KS5" s="30" t="str">
        <f t="shared" si="16"/>
        <v/>
      </c>
      <c r="KT5" s="30" t="str">
        <f t="shared" si="16"/>
        <v/>
      </c>
      <c r="KU5" s="30" t="str">
        <f t="shared" si="16"/>
        <v/>
      </c>
      <c r="KV5" s="30" t="str">
        <f t="shared" si="16"/>
        <v/>
      </c>
      <c r="KW5" s="30" t="str">
        <f t="shared" si="16"/>
        <v/>
      </c>
      <c r="KX5" s="30" t="str">
        <f t="shared" si="16"/>
        <v/>
      </c>
      <c r="KY5" s="30" t="str">
        <f t="shared" si="16"/>
        <v/>
      </c>
      <c r="KZ5" s="30" t="str">
        <f t="shared" si="16"/>
        <v/>
      </c>
      <c r="LA5" s="30" t="str">
        <f t="shared" si="16"/>
        <v/>
      </c>
      <c r="LB5" s="30" t="str">
        <f t="shared" si="16"/>
        <v/>
      </c>
      <c r="LC5" s="30" t="str">
        <f t="shared" si="16"/>
        <v/>
      </c>
      <c r="LD5" s="30" t="str">
        <f t="shared" si="16"/>
        <v/>
      </c>
      <c r="LE5" s="30" t="str">
        <f t="shared" si="16"/>
        <v/>
      </c>
      <c r="LF5" s="30" t="str">
        <f t="shared" si="16"/>
        <v/>
      </c>
      <c r="LG5" s="30" t="str">
        <f t="shared" si="16"/>
        <v/>
      </c>
      <c r="LH5" s="30" t="str">
        <f t="shared" si="16"/>
        <v/>
      </c>
      <c r="LI5" s="30" t="str">
        <f t="shared" si="16"/>
        <v/>
      </c>
      <c r="LJ5" s="30" t="str">
        <f t="shared" si="16"/>
        <v/>
      </c>
      <c r="LK5" s="30" t="str">
        <f t="shared" si="16"/>
        <v/>
      </c>
      <c r="LL5" s="30" t="str">
        <f t="shared" ref="LL5:ND5" si="17">IF(LL4="","",IF(LL12/LL3-LL4&lt;0.01,"OK","Erreur"))</f>
        <v/>
      </c>
      <c r="LM5" s="30" t="str">
        <f t="shared" si="17"/>
        <v/>
      </c>
      <c r="LN5" s="30" t="str">
        <f t="shared" si="17"/>
        <v/>
      </c>
      <c r="LO5" s="30" t="str">
        <f t="shared" si="17"/>
        <v/>
      </c>
      <c r="LP5" s="30" t="str">
        <f t="shared" si="17"/>
        <v/>
      </c>
      <c r="LQ5" s="30" t="str">
        <f t="shared" si="17"/>
        <v/>
      </c>
      <c r="LR5" s="30" t="str">
        <f t="shared" si="17"/>
        <v/>
      </c>
      <c r="LS5" s="30" t="str">
        <f t="shared" si="17"/>
        <v/>
      </c>
      <c r="LT5" s="30" t="str">
        <f t="shared" si="17"/>
        <v/>
      </c>
      <c r="LU5" s="30" t="str">
        <f t="shared" si="17"/>
        <v/>
      </c>
      <c r="LV5" s="30" t="str">
        <f t="shared" si="17"/>
        <v/>
      </c>
      <c r="LW5" s="30" t="str">
        <f t="shared" si="17"/>
        <v/>
      </c>
      <c r="LX5" s="30" t="str">
        <f t="shared" si="17"/>
        <v/>
      </c>
      <c r="LY5" s="30" t="str">
        <f t="shared" si="17"/>
        <v/>
      </c>
      <c r="LZ5" s="30" t="str">
        <f t="shared" si="17"/>
        <v/>
      </c>
      <c r="MA5" s="30" t="str">
        <f>IF(MA4="","",IF(MA12/MA3-MA4&lt;0.01,"OK","Erreur"))</f>
        <v/>
      </c>
      <c r="MB5" s="30" t="str">
        <f t="shared" si="17"/>
        <v/>
      </c>
      <c r="MC5" s="30" t="str">
        <f t="shared" si="17"/>
        <v/>
      </c>
      <c r="MD5" s="30" t="str">
        <f t="shared" si="17"/>
        <v/>
      </c>
      <c r="ME5" s="30" t="str">
        <f t="shared" si="17"/>
        <v/>
      </c>
      <c r="MF5" s="30" t="str">
        <f t="shared" si="17"/>
        <v/>
      </c>
      <c r="MG5" s="30" t="str">
        <f>IF(MG4="","",IF(MG12/MG3-MG4&lt;0.01,"OK","Erreur"))</f>
        <v/>
      </c>
      <c r="MH5" s="30" t="str">
        <f t="shared" si="17"/>
        <v/>
      </c>
      <c r="MI5" s="30" t="str">
        <f t="shared" si="17"/>
        <v/>
      </c>
      <c r="MJ5" s="30" t="str">
        <f t="shared" si="17"/>
        <v/>
      </c>
      <c r="MK5" s="30" t="str">
        <f t="shared" si="17"/>
        <v/>
      </c>
      <c r="ML5" s="30" t="str">
        <f t="shared" si="17"/>
        <v/>
      </c>
      <c r="MM5" s="30" t="str">
        <f t="shared" si="17"/>
        <v/>
      </c>
      <c r="MN5" s="30" t="str">
        <f t="shared" si="17"/>
        <v/>
      </c>
      <c r="MO5" s="30" t="str">
        <f t="shared" si="17"/>
        <v/>
      </c>
      <c r="MP5" s="30" t="str">
        <f t="shared" si="17"/>
        <v/>
      </c>
      <c r="MQ5" s="30" t="str">
        <f t="shared" si="17"/>
        <v/>
      </c>
      <c r="MR5" s="30" t="str">
        <f t="shared" si="17"/>
        <v/>
      </c>
      <c r="MS5" s="30" t="str">
        <f t="shared" si="17"/>
        <v/>
      </c>
      <c r="MT5" s="30" t="str">
        <f t="shared" si="17"/>
        <v/>
      </c>
      <c r="MU5" s="30" t="str">
        <f t="shared" si="17"/>
        <v/>
      </c>
      <c r="MV5" s="30" t="str">
        <f t="shared" si="17"/>
        <v/>
      </c>
      <c r="MW5" s="30" t="str">
        <f t="shared" si="17"/>
        <v/>
      </c>
      <c r="MX5" s="30" t="str">
        <f t="shared" si="17"/>
        <v/>
      </c>
      <c r="MY5" s="30" t="str">
        <f t="shared" si="17"/>
        <v/>
      </c>
      <c r="MZ5" s="30" t="str">
        <f t="shared" si="17"/>
        <v/>
      </c>
      <c r="NA5" s="30" t="str">
        <f t="shared" si="17"/>
        <v/>
      </c>
      <c r="NB5" s="30" t="str">
        <f t="shared" si="17"/>
        <v/>
      </c>
      <c r="NC5" s="30" t="str">
        <f t="shared" si="17"/>
        <v/>
      </c>
      <c r="ND5" s="30" t="str">
        <f t="shared" si="17"/>
        <v/>
      </c>
      <c r="NE5" s="30" t="str">
        <f>IF(NE4="","",IF(NE12/NE3-NE4&lt;0.01,"OK","Erreur"))</f>
        <v/>
      </c>
      <c r="NF5" s="15"/>
      <c r="NG5" s="15"/>
      <c r="NH5" s="15"/>
      <c r="NI5" s="15"/>
      <c r="NJ5" s="15"/>
      <c r="NK5" s="15"/>
      <c r="NL5" s="15"/>
      <c r="NM5" s="15"/>
      <c r="NN5" s="15"/>
      <c r="NO5" s="15"/>
      <c r="NP5" s="15"/>
      <c r="NQ5" s="15"/>
      <c r="NR5" s="15"/>
      <c r="NS5" s="15"/>
      <c r="NT5" s="15"/>
      <c r="NU5" s="15"/>
      <c r="NV5" s="15"/>
      <c r="NW5" s="15"/>
      <c r="NX5" s="15"/>
      <c r="NY5" s="15"/>
      <c r="NZ5" s="15"/>
      <c r="OA5" s="15"/>
      <c r="OB5" s="15"/>
      <c r="OC5" s="15"/>
      <c r="OD5" s="15"/>
      <c r="OE5" s="15"/>
      <c r="OF5" s="15"/>
      <c r="OG5" s="15"/>
      <c r="OH5" s="15"/>
      <c r="OI5" s="15"/>
      <c r="OJ5" s="15"/>
      <c r="OK5" s="15"/>
      <c r="OL5" s="15"/>
      <c r="OM5" s="15"/>
      <c r="ON5" s="15"/>
      <c r="OO5" s="15"/>
      <c r="OP5" s="15"/>
      <c r="OQ5" s="15"/>
      <c r="OR5" s="15"/>
      <c r="OS5" s="15"/>
      <c r="OT5" s="15"/>
      <c r="OU5" s="15"/>
      <c r="OV5" s="15"/>
      <c r="OW5" s="15"/>
      <c r="OX5" s="15"/>
      <c r="OY5" s="15"/>
      <c r="OZ5" s="15"/>
      <c r="PA5" s="15"/>
      <c r="PB5" s="15"/>
      <c r="PC5" s="15"/>
      <c r="PD5" s="15"/>
      <c r="PE5" s="15"/>
      <c r="PF5" s="15"/>
      <c r="PG5" s="15"/>
      <c r="PH5" s="15"/>
      <c r="PI5" s="15"/>
      <c r="PJ5" s="15"/>
      <c r="PK5" s="15"/>
      <c r="PL5" s="15"/>
      <c r="PM5" s="15"/>
      <c r="PN5" s="15"/>
      <c r="PO5" s="15"/>
      <c r="PP5" s="15"/>
      <c r="PQ5" s="15"/>
      <c r="PR5" s="15"/>
      <c r="PS5" s="15"/>
      <c r="PT5" s="15"/>
      <c r="PU5" s="15"/>
      <c r="PV5" s="15"/>
      <c r="PW5" s="15"/>
      <c r="PX5" s="15"/>
      <c r="PY5" s="15"/>
      <c r="PZ5" s="15"/>
      <c r="QA5" s="15"/>
      <c r="QB5" s="15"/>
      <c r="QC5" s="15"/>
      <c r="QD5" s="15"/>
      <c r="QE5" s="15"/>
      <c r="QF5" s="15"/>
      <c r="QG5" s="15"/>
      <c r="QH5" s="15"/>
      <c r="QI5" s="15"/>
      <c r="QJ5" s="15"/>
      <c r="QK5" s="15"/>
      <c r="QL5" s="15"/>
      <c r="QM5" s="15"/>
      <c r="QN5" s="15"/>
      <c r="QO5" s="15"/>
      <c r="QP5" s="15"/>
      <c r="QQ5" s="15"/>
      <c r="QR5" s="15"/>
      <c r="QS5" s="15"/>
      <c r="QT5" s="15"/>
      <c r="QU5" s="15"/>
      <c r="QV5" s="15"/>
      <c r="QW5" s="15"/>
      <c r="QX5" s="15"/>
      <c r="QY5" s="15"/>
      <c r="QZ5" s="15"/>
      <c r="RA5" s="15"/>
      <c r="RB5" s="15"/>
      <c r="RC5" s="15"/>
      <c r="RD5" s="15"/>
      <c r="RE5" s="15"/>
      <c r="RF5" s="15"/>
      <c r="RG5" s="15"/>
      <c r="RH5" s="15"/>
      <c r="RI5" s="15"/>
      <c r="RJ5" s="15"/>
      <c r="RK5" s="15"/>
      <c r="RL5" s="15"/>
      <c r="RM5" s="15"/>
      <c r="RN5" s="15"/>
      <c r="RO5" s="15"/>
      <c r="RP5" s="15"/>
      <c r="RQ5" s="15"/>
      <c r="RR5" s="15"/>
      <c r="RS5" s="15"/>
      <c r="RT5" s="15"/>
      <c r="RU5" s="15"/>
      <c r="RV5" s="15"/>
      <c r="RW5" s="15"/>
      <c r="RX5" s="15"/>
      <c r="RY5" s="15"/>
      <c r="RZ5" s="15"/>
      <c r="SA5" s="15"/>
      <c r="SB5" s="15"/>
      <c r="SC5" s="15"/>
      <c r="SD5" s="15"/>
      <c r="SE5" s="15"/>
      <c r="SF5" s="15"/>
      <c r="SG5" s="15"/>
      <c r="SH5" s="15"/>
      <c r="SI5" s="15"/>
      <c r="SJ5" s="15"/>
      <c r="SK5" s="15"/>
      <c r="SL5" s="15"/>
      <c r="SM5" s="15"/>
      <c r="SN5" s="15"/>
      <c r="SO5" s="15"/>
      <c r="SP5" s="15"/>
      <c r="SQ5" s="15"/>
      <c r="SR5" s="15"/>
      <c r="SS5" s="15"/>
      <c r="ST5" s="15"/>
      <c r="SU5" s="15"/>
      <c r="SV5" s="15"/>
      <c r="SW5" s="15"/>
      <c r="SX5" s="15"/>
      <c r="SY5" s="15"/>
      <c r="SZ5" s="15"/>
      <c r="TA5" s="15"/>
      <c r="TB5" s="15"/>
      <c r="TC5" s="15"/>
      <c r="TD5" s="15"/>
      <c r="TE5" s="15"/>
      <c r="TF5" s="15"/>
      <c r="TG5" s="15"/>
      <c r="TH5" s="15"/>
      <c r="TI5" s="15"/>
      <c r="TJ5" s="15"/>
      <c r="TK5" s="15"/>
      <c r="TL5" s="15"/>
      <c r="TM5" s="15"/>
      <c r="TN5" s="15"/>
      <c r="TO5" s="15"/>
      <c r="TP5" s="15"/>
      <c r="TQ5" s="15"/>
      <c r="TR5" s="15"/>
      <c r="TS5" s="15"/>
      <c r="TT5" s="15"/>
      <c r="TU5" s="15"/>
      <c r="TV5" s="15"/>
      <c r="TW5" s="15"/>
      <c r="TX5" s="15"/>
      <c r="TY5" s="15"/>
      <c r="TZ5" s="15"/>
      <c r="UA5" s="15"/>
      <c r="UB5" s="15"/>
      <c r="UC5" s="15"/>
      <c r="UD5" s="15"/>
      <c r="UE5" s="15"/>
      <c r="UF5" s="15"/>
      <c r="UG5" s="15"/>
      <c r="UH5" s="15"/>
      <c r="UI5" s="15"/>
      <c r="UJ5" s="15"/>
      <c r="UK5" s="15"/>
      <c r="UL5" s="15"/>
      <c r="UM5" s="15"/>
      <c r="UN5" s="15"/>
      <c r="UO5" s="15"/>
      <c r="UP5" s="15"/>
      <c r="UQ5" s="15"/>
      <c r="UR5" s="15"/>
      <c r="US5" s="15"/>
      <c r="UT5" s="15"/>
      <c r="UU5" s="15"/>
      <c r="UV5" s="15"/>
      <c r="UW5" s="15"/>
      <c r="UX5" s="15"/>
      <c r="UY5" s="15"/>
      <c r="UZ5" s="15"/>
      <c r="VA5" s="15"/>
      <c r="VB5" s="15"/>
      <c r="VC5" s="15"/>
      <c r="VD5" s="15"/>
      <c r="VE5" s="15"/>
      <c r="VF5" s="15"/>
      <c r="VG5" s="15"/>
      <c r="VH5" s="15"/>
      <c r="VI5" s="15"/>
      <c r="VJ5" s="15"/>
      <c r="VK5" s="15"/>
      <c r="VL5" s="15"/>
      <c r="VM5" s="15"/>
      <c r="VN5" s="15"/>
      <c r="VO5" s="15"/>
      <c r="VP5" s="15"/>
      <c r="VQ5" s="15"/>
      <c r="VR5" s="15"/>
      <c r="VS5" s="15"/>
      <c r="VT5" s="15"/>
      <c r="VU5" s="15"/>
      <c r="VV5" s="15"/>
      <c r="VW5" s="15"/>
      <c r="VX5" s="15"/>
      <c r="VY5" s="15"/>
      <c r="VZ5" s="15"/>
      <c r="WA5" s="15"/>
      <c r="WB5" s="15"/>
      <c r="WC5" s="15"/>
      <c r="WD5" s="15"/>
      <c r="WE5" s="15"/>
      <c r="WF5" s="15"/>
      <c r="WG5" s="15"/>
      <c r="WH5" s="15"/>
      <c r="WI5" s="15"/>
      <c r="WJ5" s="15"/>
      <c r="WK5" s="15"/>
      <c r="WL5" s="15"/>
      <c r="WM5" s="15"/>
      <c r="WN5" s="15"/>
      <c r="WO5" s="15"/>
      <c r="WP5" s="15"/>
      <c r="WQ5" s="15"/>
      <c r="WR5" s="15"/>
      <c r="WS5" s="15"/>
      <c r="WT5" s="15"/>
      <c r="WU5" s="15"/>
      <c r="WV5" s="15"/>
      <c r="WW5" s="15"/>
      <c r="WX5" s="15"/>
      <c r="WY5" s="15"/>
      <c r="WZ5" s="15"/>
      <c r="XA5" s="15"/>
      <c r="XB5" s="15"/>
      <c r="XC5" s="15"/>
      <c r="XD5" s="15"/>
      <c r="XE5" s="15"/>
      <c r="XF5" s="15"/>
      <c r="XG5" s="15"/>
      <c r="XH5" s="15"/>
      <c r="XI5" s="15"/>
      <c r="XJ5" s="15"/>
      <c r="XK5" s="15"/>
      <c r="XL5" s="15"/>
      <c r="XM5" s="15"/>
      <c r="XN5" s="15"/>
      <c r="XO5" s="15"/>
      <c r="XP5" s="15"/>
      <c r="XQ5" s="15"/>
      <c r="XR5" s="15"/>
      <c r="XS5" s="15"/>
      <c r="XT5" s="15"/>
      <c r="XU5" s="15"/>
      <c r="XV5" s="15"/>
      <c r="XW5" s="15"/>
      <c r="XX5" s="15"/>
      <c r="XY5" s="15"/>
      <c r="XZ5" s="15"/>
      <c r="YA5" s="15"/>
      <c r="YB5" s="15"/>
      <c r="YC5" s="15"/>
      <c r="YD5" s="15"/>
      <c r="YE5" s="15"/>
      <c r="YF5" s="15"/>
      <c r="YG5" s="15"/>
      <c r="YH5" s="15"/>
      <c r="YI5" s="15"/>
      <c r="YJ5" s="15"/>
      <c r="YK5" s="15"/>
      <c r="YL5" s="15"/>
      <c r="YM5" s="15"/>
      <c r="YN5" s="15"/>
      <c r="YO5" s="15"/>
      <c r="YP5" s="15"/>
      <c r="YQ5" s="15"/>
      <c r="YR5" s="15"/>
      <c r="YS5" s="15"/>
      <c r="YT5" s="15"/>
      <c r="YU5" s="15"/>
      <c r="YV5" s="15"/>
      <c r="YW5" s="15"/>
      <c r="YX5" s="15"/>
      <c r="YY5" s="15"/>
      <c r="YZ5" s="15"/>
      <c r="ZA5" s="15"/>
      <c r="ZB5" s="15"/>
      <c r="ZC5" s="15"/>
      <c r="ZD5" s="15"/>
      <c r="ZE5" s="15"/>
      <c r="ZF5" s="15"/>
      <c r="ZG5" s="15"/>
      <c r="ZH5" s="15"/>
      <c r="ZI5" s="15"/>
      <c r="ZJ5" s="15"/>
      <c r="ZK5" s="15"/>
      <c r="ZL5" s="15"/>
      <c r="ZM5" s="15"/>
      <c r="ZN5" s="15"/>
      <c r="ZO5" s="15"/>
      <c r="ZP5" s="15"/>
      <c r="ZQ5" s="15"/>
    </row>
    <row r="6" spans="1:702" s="113" customFormat="1" x14ac:dyDescent="0.25">
      <c r="A6" s="36" t="s">
        <v>34</v>
      </c>
      <c r="B6" s="37"/>
      <c r="C6" s="114">
        <f t="shared" ref="C6:C12" si="18">SUM(D6:ND6)</f>
        <v>0</v>
      </c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  <c r="AM6" s="110"/>
      <c r="AN6" s="110"/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  <c r="BG6" s="110"/>
      <c r="BH6" s="110"/>
      <c r="BI6" s="110"/>
      <c r="BJ6" s="110"/>
      <c r="BK6" s="110"/>
      <c r="BL6" s="110"/>
      <c r="BM6" s="110"/>
      <c r="BN6" s="110"/>
      <c r="BO6" s="110"/>
      <c r="BP6" s="110"/>
      <c r="BQ6" s="110"/>
      <c r="BR6" s="110"/>
      <c r="BS6" s="110"/>
      <c r="BT6" s="110"/>
      <c r="BU6" s="110"/>
      <c r="BV6" s="110"/>
      <c r="BW6" s="110"/>
      <c r="BX6" s="110"/>
      <c r="BY6" s="111"/>
      <c r="BZ6" s="111"/>
      <c r="CA6" s="110"/>
      <c r="CB6" s="110"/>
      <c r="CC6" s="110"/>
      <c r="CD6" s="110"/>
      <c r="CE6" s="110"/>
      <c r="CF6" s="110"/>
      <c r="CG6" s="110"/>
      <c r="CH6" s="110"/>
      <c r="CI6" s="110"/>
      <c r="CJ6" s="110"/>
      <c r="CK6" s="110"/>
      <c r="CL6" s="110"/>
      <c r="CM6" s="110"/>
      <c r="CN6" s="110"/>
      <c r="CO6" s="110"/>
      <c r="CP6" s="110"/>
      <c r="CQ6" s="110"/>
      <c r="CR6" s="110"/>
      <c r="CS6" s="110"/>
      <c r="CT6" s="110"/>
      <c r="CU6" s="110"/>
      <c r="CV6" s="110"/>
      <c r="CW6" s="110"/>
      <c r="CX6" s="110"/>
      <c r="CY6" s="110"/>
      <c r="CZ6" s="110"/>
      <c r="DA6" s="110"/>
      <c r="DB6" s="110"/>
      <c r="DC6" s="110"/>
      <c r="DD6" s="110"/>
      <c r="DE6" s="110"/>
      <c r="DF6" s="110"/>
      <c r="DG6" s="110"/>
      <c r="DH6" s="110"/>
      <c r="DI6" s="110"/>
      <c r="DJ6" s="110"/>
      <c r="DK6" s="110"/>
      <c r="DL6" s="110"/>
      <c r="DM6" s="110"/>
      <c r="DN6" s="110"/>
      <c r="DO6" s="110"/>
      <c r="DP6" s="110"/>
      <c r="DQ6" s="110"/>
      <c r="DR6" s="110"/>
      <c r="DS6" s="110"/>
      <c r="DT6" s="110"/>
      <c r="DU6" s="138"/>
      <c r="DV6" s="110"/>
      <c r="DW6" s="110"/>
      <c r="DX6" s="110"/>
      <c r="DY6" s="110"/>
      <c r="DZ6" s="110"/>
      <c r="EA6" s="110"/>
      <c r="EB6" s="110"/>
      <c r="EC6" s="110"/>
      <c r="ED6" s="110"/>
      <c r="EE6" s="110"/>
      <c r="EF6" s="110"/>
      <c r="EG6" s="110"/>
      <c r="EH6" s="110"/>
      <c r="EI6" s="110"/>
      <c r="EJ6" s="110"/>
      <c r="EK6" s="110"/>
      <c r="EL6" s="110"/>
      <c r="EM6" s="110"/>
      <c r="EN6" s="110"/>
      <c r="EO6" s="110"/>
      <c r="EP6" s="110"/>
      <c r="EQ6" s="110"/>
      <c r="ER6" s="110"/>
      <c r="ES6" s="110"/>
      <c r="ET6" s="110"/>
      <c r="EU6" s="110"/>
      <c r="EV6" s="110"/>
      <c r="EW6" s="110"/>
      <c r="EX6" s="110"/>
      <c r="EY6" s="110"/>
      <c r="EZ6" s="110"/>
      <c r="FA6" s="110"/>
      <c r="FB6" s="110"/>
      <c r="FC6" s="110"/>
      <c r="FD6" s="110"/>
      <c r="FE6" s="110"/>
      <c r="FF6" s="110"/>
      <c r="FG6" s="110"/>
      <c r="FH6" s="110"/>
      <c r="FI6" s="110"/>
      <c r="FJ6" s="110"/>
      <c r="FK6" s="110"/>
      <c r="FL6" s="110"/>
      <c r="FM6" s="110"/>
      <c r="FN6" s="138"/>
      <c r="FO6" s="110"/>
      <c r="FP6" s="110"/>
      <c r="FQ6" s="110"/>
      <c r="FR6" s="110"/>
      <c r="FS6" s="110"/>
      <c r="FT6" s="110"/>
      <c r="FU6" s="110"/>
      <c r="FV6" s="110"/>
      <c r="FW6" s="110"/>
      <c r="FX6" s="110"/>
      <c r="FY6" s="110"/>
      <c r="FZ6" s="110"/>
      <c r="GA6" s="110"/>
      <c r="GB6" s="110"/>
      <c r="GC6" s="110"/>
      <c r="GD6" s="110"/>
      <c r="GE6" s="110"/>
      <c r="GF6" s="110"/>
      <c r="GG6" s="110"/>
      <c r="GH6" s="110"/>
      <c r="GI6" s="110"/>
      <c r="GJ6" s="110"/>
      <c r="GK6" s="110"/>
      <c r="GL6" s="110"/>
      <c r="GM6" s="110"/>
      <c r="GN6" s="110"/>
      <c r="GO6" s="110"/>
      <c r="GP6" s="110"/>
      <c r="GQ6" s="110"/>
      <c r="GR6" s="110"/>
      <c r="GS6" s="110"/>
      <c r="GT6" s="110"/>
      <c r="GU6" s="110"/>
      <c r="GV6" s="110"/>
      <c r="GW6" s="110"/>
      <c r="GX6" s="110"/>
      <c r="GY6" s="110"/>
      <c r="GZ6" s="110"/>
      <c r="HA6" s="110"/>
      <c r="HB6" s="110"/>
      <c r="HC6" s="110"/>
      <c r="HD6" s="110"/>
      <c r="HE6" s="110"/>
      <c r="HF6" s="110"/>
      <c r="HG6" s="110"/>
      <c r="HH6" s="110"/>
      <c r="HI6" s="110"/>
      <c r="HJ6" s="110"/>
      <c r="HK6" s="110"/>
      <c r="HL6" s="110"/>
      <c r="HM6" s="110"/>
      <c r="HN6" s="110"/>
      <c r="HO6" s="110"/>
      <c r="HP6" s="110"/>
      <c r="HQ6" s="110"/>
      <c r="HR6" s="110"/>
      <c r="HS6" s="110"/>
      <c r="HT6" s="110"/>
      <c r="HU6" s="110"/>
      <c r="HV6" s="110"/>
      <c r="HW6" s="110"/>
      <c r="HX6" s="110"/>
      <c r="HY6" s="110"/>
      <c r="HZ6" s="110"/>
      <c r="IA6" s="110"/>
      <c r="IB6" s="110"/>
      <c r="IC6" s="110"/>
      <c r="ID6" s="110"/>
      <c r="IE6" s="110"/>
      <c r="IF6" s="110"/>
      <c r="IG6" s="110"/>
      <c r="IH6" s="110"/>
      <c r="II6" s="110"/>
      <c r="IJ6" s="110"/>
      <c r="IK6" s="110"/>
      <c r="IL6" s="110"/>
      <c r="IM6" s="110"/>
      <c r="IN6" s="110"/>
      <c r="IO6" s="110"/>
      <c r="IP6" s="110"/>
      <c r="IQ6" s="110"/>
      <c r="IR6" s="110"/>
      <c r="IS6" s="110"/>
      <c r="IT6" s="110"/>
      <c r="IU6" s="110"/>
      <c r="IV6" s="110"/>
      <c r="IW6" s="110"/>
      <c r="IX6" s="110"/>
      <c r="IY6" s="110"/>
      <c r="IZ6" s="110"/>
      <c r="JA6" s="110"/>
      <c r="JB6" s="110"/>
      <c r="JC6" s="110"/>
      <c r="JD6" s="110"/>
      <c r="JE6" s="110"/>
      <c r="JF6" s="110"/>
      <c r="JG6" s="110"/>
      <c r="JH6" s="110"/>
      <c r="JI6" s="110"/>
      <c r="JJ6" s="110"/>
      <c r="JK6" s="110"/>
      <c r="JL6" s="110"/>
      <c r="JM6" s="110"/>
      <c r="JN6" s="110"/>
      <c r="JO6" s="110"/>
      <c r="JP6" s="110"/>
      <c r="JQ6" s="110"/>
      <c r="JR6" s="110"/>
      <c r="JS6" s="110"/>
      <c r="JT6" s="110"/>
      <c r="JU6" s="110"/>
      <c r="JV6" s="110"/>
      <c r="JW6" s="110"/>
      <c r="JX6" s="110"/>
      <c r="JY6" s="110"/>
      <c r="JZ6" s="110"/>
      <c r="KA6" s="110"/>
      <c r="KB6" s="110"/>
      <c r="KC6" s="110"/>
      <c r="KD6" s="110"/>
      <c r="KE6" s="110"/>
      <c r="KF6" s="110"/>
      <c r="KG6" s="110"/>
      <c r="KH6" s="110"/>
      <c r="KI6" s="110"/>
      <c r="KJ6" s="110"/>
      <c r="KK6" s="110"/>
      <c r="KL6" s="110"/>
      <c r="KM6" s="110"/>
      <c r="KN6" s="110"/>
      <c r="KO6" s="110"/>
      <c r="KP6" s="110"/>
      <c r="KQ6" s="110"/>
      <c r="KR6" s="110"/>
      <c r="KS6" s="110"/>
      <c r="KT6" s="110"/>
      <c r="KU6" s="110"/>
      <c r="KV6" s="110"/>
      <c r="KW6" s="110"/>
      <c r="KX6" s="110"/>
      <c r="KY6" s="110"/>
      <c r="KZ6" s="110"/>
      <c r="LA6" s="110"/>
      <c r="LB6" s="110"/>
      <c r="LC6" s="110"/>
      <c r="LD6" s="110"/>
      <c r="LE6" s="110"/>
      <c r="LF6" s="110"/>
      <c r="LG6" s="110"/>
      <c r="LH6" s="110"/>
      <c r="LI6" s="110"/>
      <c r="LJ6" s="110"/>
      <c r="LK6" s="110"/>
      <c r="LL6" s="110"/>
      <c r="LM6" s="110"/>
      <c r="LN6" s="110"/>
      <c r="LO6" s="110"/>
      <c r="LP6" s="110"/>
      <c r="LQ6" s="110"/>
      <c r="LR6" s="110"/>
      <c r="LS6" s="110"/>
      <c r="LT6" s="110"/>
      <c r="LU6" s="110"/>
      <c r="LV6" s="110"/>
      <c r="LW6" s="110"/>
      <c r="LX6" s="110"/>
      <c r="LY6" s="110"/>
      <c r="LZ6" s="110"/>
      <c r="MA6" s="110"/>
      <c r="MB6" s="110"/>
      <c r="MC6" s="110"/>
      <c r="MD6" s="110"/>
      <c r="ME6" s="110"/>
      <c r="MF6" s="110"/>
      <c r="MG6" s="110"/>
      <c r="MH6" s="110"/>
      <c r="MI6" s="110"/>
      <c r="MJ6" s="110"/>
      <c r="MK6" s="110"/>
      <c r="ML6" s="110"/>
      <c r="MM6" s="110"/>
      <c r="MN6" s="110"/>
      <c r="MO6" s="110"/>
      <c r="MP6" s="110"/>
      <c r="MQ6" s="110"/>
      <c r="MR6" s="110"/>
      <c r="MS6" s="110"/>
      <c r="MT6" s="110"/>
      <c r="MU6" s="110"/>
      <c r="MV6" s="110"/>
      <c r="MW6" s="110"/>
      <c r="MX6" s="110"/>
      <c r="MY6" s="110"/>
      <c r="MZ6" s="110"/>
      <c r="NA6" s="110"/>
      <c r="NB6" s="110"/>
      <c r="NC6" s="110"/>
      <c r="ND6" s="110"/>
      <c r="NE6" s="111"/>
      <c r="NF6" s="112"/>
      <c r="NG6" s="112"/>
      <c r="NH6" s="112"/>
      <c r="NI6" s="112"/>
      <c r="NJ6" s="112"/>
      <c r="NK6" s="112"/>
      <c r="NL6" s="112"/>
      <c r="NM6" s="112"/>
      <c r="NN6" s="112"/>
      <c r="NO6" s="112"/>
      <c r="NP6" s="112"/>
      <c r="NQ6" s="112"/>
      <c r="NR6" s="112"/>
      <c r="NS6" s="112"/>
      <c r="NT6" s="112"/>
      <c r="NU6" s="112"/>
      <c r="NV6" s="112"/>
      <c r="NW6" s="112"/>
      <c r="NX6" s="112"/>
      <c r="NY6" s="112"/>
      <c r="NZ6" s="112"/>
      <c r="OA6" s="112"/>
      <c r="OB6" s="112"/>
      <c r="OC6" s="112"/>
      <c r="OD6" s="112"/>
      <c r="OE6" s="112"/>
      <c r="OF6" s="112"/>
      <c r="OG6" s="112"/>
      <c r="OH6" s="112"/>
      <c r="OI6" s="112"/>
      <c r="OJ6" s="112"/>
      <c r="OK6" s="112"/>
      <c r="OL6" s="112"/>
      <c r="OM6" s="112"/>
      <c r="ON6" s="112"/>
      <c r="OO6" s="112"/>
      <c r="OP6" s="112"/>
      <c r="OQ6" s="112"/>
      <c r="OR6" s="112"/>
      <c r="OS6" s="112"/>
      <c r="OT6" s="112"/>
      <c r="OU6" s="112"/>
      <c r="OV6" s="112"/>
      <c r="OW6" s="112"/>
      <c r="OX6" s="112"/>
      <c r="OY6" s="112"/>
      <c r="OZ6" s="112"/>
      <c r="PA6" s="112"/>
      <c r="PB6" s="112"/>
      <c r="PC6" s="112"/>
      <c r="PD6" s="112"/>
      <c r="PE6" s="112"/>
      <c r="PF6" s="112"/>
      <c r="PG6" s="112"/>
      <c r="PH6" s="112"/>
      <c r="PI6" s="112"/>
      <c r="PJ6" s="112"/>
      <c r="PK6" s="112"/>
      <c r="PL6" s="112"/>
      <c r="PM6" s="112"/>
      <c r="PN6" s="112"/>
      <c r="PO6" s="112"/>
      <c r="PP6" s="112"/>
      <c r="PQ6" s="112"/>
      <c r="PR6" s="112"/>
      <c r="PS6" s="112"/>
      <c r="PT6" s="112"/>
      <c r="PU6" s="112"/>
      <c r="PV6" s="112"/>
      <c r="PW6" s="112"/>
      <c r="PX6" s="112"/>
      <c r="PY6" s="112"/>
      <c r="PZ6" s="112"/>
      <c r="QA6" s="112"/>
      <c r="QB6" s="112"/>
      <c r="QC6" s="112"/>
      <c r="QD6" s="112"/>
      <c r="QE6" s="112"/>
      <c r="QF6" s="112"/>
      <c r="QG6" s="112"/>
      <c r="QH6" s="112"/>
      <c r="QI6" s="112"/>
      <c r="QJ6" s="112"/>
      <c r="QK6" s="112"/>
      <c r="QL6" s="112"/>
      <c r="QM6" s="112"/>
      <c r="QN6" s="112"/>
      <c r="QO6" s="112"/>
      <c r="QP6" s="112"/>
      <c r="QQ6" s="112"/>
      <c r="QR6" s="112"/>
      <c r="QS6" s="112"/>
      <c r="QT6" s="112"/>
      <c r="QU6" s="112"/>
      <c r="QV6" s="112"/>
      <c r="QW6" s="112"/>
      <c r="QX6" s="112"/>
      <c r="QY6" s="112"/>
      <c r="QZ6" s="112"/>
      <c r="RA6" s="112"/>
      <c r="RB6" s="112"/>
      <c r="RC6" s="112"/>
      <c r="RD6" s="112"/>
      <c r="RE6" s="112"/>
      <c r="RF6" s="112"/>
      <c r="RG6" s="112"/>
      <c r="RH6" s="112"/>
      <c r="RI6" s="112"/>
      <c r="RJ6" s="112"/>
      <c r="RK6" s="112"/>
      <c r="RL6" s="112"/>
      <c r="RM6" s="112"/>
      <c r="RN6" s="112"/>
      <c r="RO6" s="112"/>
      <c r="RP6" s="112"/>
      <c r="RQ6" s="112"/>
      <c r="RR6" s="112"/>
      <c r="RS6" s="112"/>
      <c r="RT6" s="112"/>
      <c r="RU6" s="112"/>
      <c r="RV6" s="112"/>
      <c r="RW6" s="112"/>
      <c r="RX6" s="112"/>
      <c r="RY6" s="112"/>
      <c r="RZ6" s="112"/>
      <c r="SA6" s="112"/>
      <c r="SB6" s="112"/>
      <c r="SC6" s="112"/>
      <c r="SD6" s="112"/>
      <c r="SE6" s="112"/>
      <c r="SF6" s="112"/>
      <c r="SG6" s="112"/>
      <c r="SH6" s="112"/>
      <c r="SI6" s="112"/>
      <c r="SJ6" s="112"/>
      <c r="SK6" s="112"/>
      <c r="SL6" s="112"/>
      <c r="SM6" s="112"/>
      <c r="SN6" s="112"/>
      <c r="SO6" s="112"/>
      <c r="SP6" s="112"/>
      <c r="SQ6" s="112"/>
      <c r="SR6" s="112"/>
      <c r="SS6" s="112"/>
      <c r="ST6" s="112"/>
      <c r="SU6" s="112"/>
      <c r="SV6" s="112"/>
      <c r="SW6" s="112"/>
      <c r="SX6" s="112"/>
      <c r="SY6" s="112"/>
      <c r="SZ6" s="112"/>
      <c r="TA6" s="112"/>
      <c r="TB6" s="112"/>
      <c r="TC6" s="112"/>
      <c r="TD6" s="112"/>
      <c r="TE6" s="112"/>
      <c r="TF6" s="112"/>
      <c r="TG6" s="112"/>
      <c r="TH6" s="112"/>
      <c r="TI6" s="112"/>
      <c r="TJ6" s="112"/>
      <c r="TK6" s="112"/>
      <c r="TL6" s="112"/>
      <c r="TM6" s="112"/>
      <c r="TN6" s="112"/>
      <c r="TO6" s="112"/>
      <c r="TP6" s="112"/>
      <c r="TQ6" s="112"/>
      <c r="TR6" s="112"/>
      <c r="TS6" s="112"/>
      <c r="TT6" s="112"/>
      <c r="TU6" s="112"/>
      <c r="TV6" s="112"/>
      <c r="TW6" s="112"/>
      <c r="TX6" s="112"/>
      <c r="TY6" s="112"/>
      <c r="TZ6" s="112"/>
      <c r="UA6" s="112"/>
      <c r="UB6" s="112"/>
      <c r="UC6" s="112"/>
      <c r="UD6" s="112"/>
      <c r="UE6" s="112"/>
      <c r="UF6" s="112"/>
      <c r="UG6" s="112"/>
      <c r="UH6" s="112"/>
      <c r="UI6" s="112"/>
      <c r="UJ6" s="112"/>
      <c r="UK6" s="112"/>
      <c r="UL6" s="112"/>
      <c r="UM6" s="112"/>
      <c r="UN6" s="112"/>
      <c r="UO6" s="112"/>
      <c r="UP6" s="112"/>
      <c r="UQ6" s="112"/>
      <c r="UR6" s="112"/>
      <c r="US6" s="112"/>
      <c r="UT6" s="112"/>
      <c r="UU6" s="112"/>
      <c r="UV6" s="112"/>
      <c r="UW6" s="112"/>
      <c r="UX6" s="112"/>
      <c r="UY6" s="112"/>
      <c r="UZ6" s="112"/>
      <c r="VA6" s="112"/>
      <c r="VB6" s="112"/>
      <c r="VC6" s="112"/>
      <c r="VD6" s="112"/>
      <c r="VE6" s="112"/>
      <c r="VF6" s="112"/>
      <c r="VG6" s="112"/>
      <c r="VH6" s="112"/>
      <c r="VI6" s="112"/>
      <c r="VJ6" s="112"/>
      <c r="VK6" s="112"/>
      <c r="VL6" s="112"/>
      <c r="VM6" s="112"/>
      <c r="VN6" s="112"/>
      <c r="VO6" s="112"/>
      <c r="VP6" s="112"/>
      <c r="VQ6" s="112"/>
      <c r="VR6" s="112"/>
      <c r="VS6" s="112"/>
      <c r="VT6" s="112"/>
      <c r="VU6" s="112"/>
      <c r="VV6" s="112"/>
      <c r="VW6" s="112"/>
      <c r="VX6" s="112"/>
      <c r="VY6" s="112"/>
      <c r="VZ6" s="112"/>
      <c r="WA6" s="112"/>
      <c r="WB6" s="112"/>
      <c r="WC6" s="112"/>
      <c r="WD6" s="112"/>
      <c r="WE6" s="112"/>
      <c r="WF6" s="112"/>
      <c r="WG6" s="112"/>
      <c r="WH6" s="112"/>
      <c r="WI6" s="112"/>
      <c r="WJ6" s="112"/>
      <c r="WK6" s="112"/>
      <c r="WL6" s="112"/>
      <c r="WM6" s="112"/>
      <c r="WN6" s="112"/>
      <c r="WO6" s="112"/>
      <c r="WP6" s="112"/>
      <c r="WQ6" s="112"/>
      <c r="WR6" s="112"/>
      <c r="WS6" s="112"/>
      <c r="WT6" s="112"/>
      <c r="WU6" s="112"/>
      <c r="WV6" s="112"/>
      <c r="WW6" s="112"/>
      <c r="WX6" s="112"/>
      <c r="WY6" s="112"/>
      <c r="WZ6" s="112"/>
      <c r="XA6" s="112"/>
      <c r="XB6" s="112"/>
      <c r="XC6" s="112"/>
      <c r="XD6" s="112"/>
      <c r="XE6" s="112"/>
      <c r="XF6" s="112"/>
      <c r="XG6" s="112"/>
      <c r="XH6" s="112"/>
      <c r="XI6" s="112"/>
      <c r="XJ6" s="112"/>
      <c r="XK6" s="112"/>
      <c r="XL6" s="112"/>
      <c r="XM6" s="112"/>
      <c r="XN6" s="112"/>
      <c r="XO6" s="112"/>
      <c r="XP6" s="112"/>
      <c r="XQ6" s="112"/>
      <c r="XR6" s="112"/>
      <c r="XS6" s="112"/>
      <c r="XT6" s="112"/>
      <c r="XU6" s="112"/>
      <c r="XV6" s="112"/>
      <c r="XW6" s="112"/>
      <c r="XX6" s="112"/>
      <c r="XY6" s="112"/>
      <c r="XZ6" s="112"/>
      <c r="YA6" s="112"/>
      <c r="YB6" s="112"/>
      <c r="YC6" s="112"/>
      <c r="YD6" s="112"/>
      <c r="YE6" s="112"/>
      <c r="YF6" s="112"/>
      <c r="YG6" s="112"/>
      <c r="YH6" s="112"/>
      <c r="YI6" s="112"/>
      <c r="YJ6" s="112"/>
      <c r="YK6" s="112"/>
      <c r="YL6" s="112"/>
      <c r="YM6" s="112"/>
      <c r="YN6" s="112"/>
      <c r="YO6" s="112"/>
      <c r="YP6" s="112"/>
      <c r="YQ6" s="112"/>
      <c r="YR6" s="112"/>
      <c r="YS6" s="112"/>
      <c r="YT6" s="112"/>
      <c r="YU6" s="112"/>
      <c r="YV6" s="112"/>
      <c r="YW6" s="112"/>
      <c r="YX6" s="112"/>
      <c r="YY6" s="112"/>
      <c r="YZ6" s="112"/>
      <c r="ZA6" s="112"/>
      <c r="ZB6" s="112"/>
      <c r="ZC6" s="112"/>
      <c r="ZD6" s="112"/>
      <c r="ZE6" s="112"/>
      <c r="ZF6" s="112"/>
      <c r="ZG6" s="112"/>
      <c r="ZH6" s="112"/>
      <c r="ZI6" s="112"/>
      <c r="ZJ6" s="112"/>
      <c r="ZK6" s="112"/>
      <c r="ZL6" s="112"/>
      <c r="ZM6" s="112"/>
      <c r="ZN6" s="112"/>
      <c r="ZO6" s="112"/>
      <c r="ZP6" s="112"/>
      <c r="ZQ6" s="112"/>
    </row>
    <row r="7" spans="1:702" ht="15" customHeight="1" x14ac:dyDescent="0.25">
      <c r="A7" s="31" t="s">
        <v>1</v>
      </c>
      <c r="B7" s="2"/>
      <c r="C7" s="152">
        <f>SUM(D7:ND7)</f>
        <v>0</v>
      </c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128"/>
      <c r="BZ7" s="1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139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139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  <c r="HG7" s="28"/>
      <c r="HH7" s="28"/>
      <c r="HI7" s="28"/>
      <c r="HJ7" s="28"/>
      <c r="HK7" s="28"/>
      <c r="HL7" s="28"/>
      <c r="HM7" s="28"/>
      <c r="HN7" s="28"/>
      <c r="HO7" s="28"/>
      <c r="HP7" s="28"/>
      <c r="HQ7" s="28"/>
      <c r="HR7" s="28"/>
      <c r="HS7" s="28"/>
      <c r="HT7" s="28"/>
      <c r="HU7" s="28"/>
      <c r="HV7" s="28"/>
      <c r="HW7" s="28"/>
      <c r="HX7" s="28"/>
      <c r="HY7" s="28"/>
      <c r="HZ7" s="28"/>
      <c r="IA7" s="28"/>
      <c r="IB7" s="28"/>
      <c r="IC7" s="28"/>
      <c r="ID7" s="28"/>
      <c r="IE7" s="28"/>
      <c r="IF7" s="28"/>
      <c r="IG7" s="28"/>
      <c r="IH7" s="28"/>
      <c r="II7" s="28"/>
      <c r="IJ7" s="28"/>
      <c r="IK7" s="28"/>
      <c r="IL7" s="28"/>
      <c r="IM7" s="28"/>
      <c r="IN7" s="28"/>
      <c r="IO7" s="28"/>
      <c r="IP7" s="28"/>
      <c r="IQ7" s="28"/>
      <c r="IR7" s="28"/>
      <c r="IS7" s="28"/>
      <c r="IT7" s="28"/>
      <c r="IU7" s="28"/>
      <c r="IV7" s="28"/>
      <c r="IW7" s="28"/>
      <c r="IX7" s="28"/>
      <c r="IY7" s="28"/>
      <c r="IZ7" s="28"/>
      <c r="JA7" s="28"/>
      <c r="JB7" s="28"/>
      <c r="JC7" s="28"/>
      <c r="JD7" s="28"/>
      <c r="JE7" s="28"/>
      <c r="JF7" s="28"/>
      <c r="JG7" s="28"/>
      <c r="JH7" s="28"/>
      <c r="JI7" s="28"/>
      <c r="JJ7" s="28"/>
      <c r="JK7" s="28"/>
      <c r="JL7" s="28"/>
      <c r="JM7" s="28"/>
      <c r="JN7" s="28"/>
      <c r="JO7" s="28"/>
      <c r="JP7" s="28"/>
      <c r="JQ7" s="28"/>
      <c r="JR7" s="28"/>
      <c r="JS7" s="28"/>
      <c r="JT7" s="28"/>
      <c r="JU7" s="28"/>
      <c r="JV7" s="28"/>
      <c r="JW7" s="28"/>
      <c r="JX7" s="28"/>
      <c r="JY7" s="28"/>
      <c r="JZ7" s="28"/>
      <c r="KA7" s="28"/>
      <c r="KB7" s="28"/>
      <c r="KC7" s="28"/>
      <c r="KD7" s="28"/>
      <c r="KE7" s="28"/>
      <c r="KF7" s="28"/>
      <c r="KG7" s="28"/>
      <c r="KH7" s="28"/>
      <c r="KI7" s="28"/>
      <c r="KJ7" s="28"/>
      <c r="KK7" s="28"/>
      <c r="KL7" s="28"/>
      <c r="KM7" s="28"/>
      <c r="KN7" s="28"/>
      <c r="KO7" s="28"/>
      <c r="KP7" s="28"/>
      <c r="KQ7" s="28"/>
      <c r="KR7" s="28"/>
      <c r="KS7" s="28"/>
      <c r="KT7" s="28"/>
      <c r="KU7" s="28"/>
      <c r="KV7" s="28"/>
      <c r="KW7" s="28"/>
      <c r="KX7" s="28"/>
      <c r="KY7" s="28"/>
      <c r="KZ7" s="28"/>
      <c r="LA7" s="28"/>
      <c r="LB7" s="28"/>
      <c r="LC7" s="28"/>
      <c r="LD7" s="28"/>
      <c r="LE7" s="28"/>
      <c r="LF7" s="28"/>
      <c r="LG7" s="28"/>
      <c r="LH7" s="28"/>
      <c r="LI7" s="28"/>
      <c r="LJ7" s="28"/>
      <c r="LK7" s="28"/>
      <c r="LL7" s="28"/>
      <c r="LM7" s="28"/>
      <c r="LN7" s="28"/>
      <c r="LO7" s="28"/>
      <c r="LP7" s="28"/>
      <c r="LQ7" s="28"/>
      <c r="LR7" s="28"/>
      <c r="LS7" s="28"/>
      <c r="LT7" s="28"/>
      <c r="LU7" s="28"/>
      <c r="LV7" s="28"/>
      <c r="LW7" s="28"/>
      <c r="LX7" s="28"/>
      <c r="LY7" s="28"/>
      <c r="LZ7" s="28"/>
      <c r="MA7" s="28"/>
      <c r="MB7" s="28"/>
      <c r="MC7" s="28"/>
      <c r="MD7" s="28"/>
      <c r="ME7" s="28"/>
      <c r="MF7" s="28"/>
      <c r="MG7" s="28"/>
      <c r="MH7" s="28"/>
      <c r="MI7" s="28"/>
      <c r="MJ7" s="28"/>
      <c r="MK7" s="28"/>
      <c r="ML7" s="28"/>
      <c r="MM7" s="28"/>
      <c r="MN7" s="28"/>
      <c r="MO7" s="28"/>
      <c r="MP7" s="28"/>
      <c r="MQ7" s="28"/>
      <c r="MR7" s="28"/>
      <c r="MS7" s="28"/>
      <c r="MT7" s="28"/>
      <c r="MU7" s="28"/>
      <c r="MV7" s="28"/>
      <c r="MW7" s="28"/>
      <c r="MX7" s="28"/>
      <c r="MY7" s="28"/>
      <c r="MZ7" s="28"/>
      <c r="NA7" s="28"/>
      <c r="NB7" s="28"/>
      <c r="NC7" s="28"/>
      <c r="ND7" s="28"/>
      <c r="NE7" s="29"/>
      <c r="ZR7" s="6"/>
      <c r="ZS7" s="6"/>
      <c r="ZT7" s="6"/>
      <c r="ZU7" s="6"/>
      <c r="ZV7" s="6"/>
      <c r="ZW7" s="6"/>
      <c r="ZX7" s="6"/>
      <c r="ZY7" s="6"/>
      <c r="ZZ7" s="6"/>
    </row>
    <row r="8" spans="1:702" ht="15" customHeight="1" x14ac:dyDescent="0.25">
      <c r="A8" s="33" t="s">
        <v>3</v>
      </c>
      <c r="C8" s="153">
        <f t="shared" si="18"/>
        <v>0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129"/>
      <c r="BZ8" s="129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140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140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  <c r="IW8" s="21"/>
      <c r="IX8" s="21"/>
      <c r="IY8" s="21"/>
      <c r="IZ8" s="21"/>
      <c r="JA8" s="21"/>
      <c r="JB8" s="21"/>
      <c r="JC8" s="21"/>
      <c r="JD8" s="21"/>
      <c r="JE8" s="21"/>
      <c r="JF8" s="21"/>
      <c r="JG8" s="21"/>
      <c r="JH8" s="21"/>
      <c r="JI8" s="21"/>
      <c r="JJ8" s="21"/>
      <c r="JK8" s="21"/>
      <c r="JL8" s="21"/>
      <c r="JM8" s="21"/>
      <c r="JN8" s="21"/>
      <c r="JO8" s="21"/>
      <c r="JP8" s="21"/>
      <c r="JQ8" s="21"/>
      <c r="JR8" s="21"/>
      <c r="JS8" s="21"/>
      <c r="JT8" s="21"/>
      <c r="JU8" s="21"/>
      <c r="JV8" s="21"/>
      <c r="JW8" s="21"/>
      <c r="JX8" s="21"/>
      <c r="JY8" s="21"/>
      <c r="JZ8" s="21"/>
      <c r="KA8" s="21"/>
      <c r="KB8" s="21"/>
      <c r="KC8" s="21"/>
      <c r="KD8" s="21"/>
      <c r="KE8" s="21"/>
      <c r="KF8" s="21"/>
      <c r="KG8" s="21"/>
      <c r="KH8" s="21"/>
      <c r="KI8" s="21"/>
      <c r="KJ8" s="21"/>
      <c r="KK8" s="21"/>
      <c r="KL8" s="21"/>
      <c r="KM8" s="21"/>
      <c r="KN8" s="21"/>
      <c r="KO8" s="21"/>
      <c r="KP8" s="21"/>
      <c r="KQ8" s="21"/>
      <c r="KR8" s="21"/>
      <c r="KS8" s="21"/>
      <c r="KT8" s="21"/>
      <c r="KU8" s="21"/>
      <c r="KV8" s="21"/>
      <c r="KW8" s="21"/>
      <c r="KX8" s="21"/>
      <c r="KY8" s="21"/>
      <c r="KZ8" s="21"/>
      <c r="LA8" s="21"/>
      <c r="LB8" s="21"/>
      <c r="LC8" s="21"/>
      <c r="LD8" s="21"/>
      <c r="LE8" s="21"/>
      <c r="LF8" s="21"/>
      <c r="LG8" s="21"/>
      <c r="LH8" s="21"/>
      <c r="LI8" s="21"/>
      <c r="LJ8" s="21"/>
      <c r="LK8" s="21"/>
      <c r="LL8" s="21"/>
      <c r="LM8" s="21"/>
      <c r="LN8" s="21"/>
      <c r="LO8" s="21"/>
      <c r="LP8" s="21"/>
      <c r="LQ8" s="21"/>
      <c r="LR8" s="21"/>
      <c r="LS8" s="21"/>
      <c r="LT8" s="21"/>
      <c r="LU8" s="21"/>
      <c r="LV8" s="21"/>
      <c r="LW8" s="21"/>
      <c r="LX8" s="21"/>
      <c r="LY8" s="21"/>
      <c r="LZ8" s="21"/>
      <c r="MA8" s="21"/>
      <c r="MB8" s="21"/>
      <c r="MC8" s="21"/>
      <c r="MD8" s="21"/>
      <c r="ME8" s="21"/>
      <c r="MF8" s="21"/>
      <c r="MG8" s="21"/>
      <c r="MH8" s="21"/>
      <c r="MI8" s="21"/>
      <c r="MJ8" s="21"/>
      <c r="MK8" s="21"/>
      <c r="ML8" s="21"/>
      <c r="MM8" s="21"/>
      <c r="MN8" s="21"/>
      <c r="MO8" s="21"/>
      <c r="MP8" s="21"/>
      <c r="MQ8" s="21"/>
      <c r="MR8" s="21"/>
      <c r="MS8" s="21"/>
      <c r="MT8" s="21"/>
      <c r="MU8" s="21"/>
      <c r="MV8" s="21"/>
      <c r="MW8" s="21"/>
      <c r="MX8" s="21"/>
      <c r="MY8" s="21"/>
      <c r="MZ8" s="21"/>
      <c r="NA8" s="21"/>
      <c r="NB8" s="21"/>
      <c r="NC8" s="21"/>
      <c r="ND8" s="21"/>
      <c r="NE8" s="22"/>
      <c r="ZR8" s="6"/>
      <c r="ZS8" s="6"/>
      <c r="ZT8" s="6"/>
      <c r="ZU8" s="6"/>
      <c r="ZV8" s="6"/>
      <c r="ZW8" s="6"/>
      <c r="ZX8" s="6"/>
      <c r="ZY8" s="6"/>
      <c r="ZZ8" s="6"/>
    </row>
    <row r="9" spans="1:702" x14ac:dyDescent="0.25">
      <c r="A9" s="33" t="s">
        <v>0</v>
      </c>
      <c r="C9" s="153">
        <f t="shared" si="18"/>
        <v>0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129"/>
      <c r="BZ9" s="129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140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140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  <c r="IW9" s="21"/>
      <c r="IX9" s="21"/>
      <c r="IY9" s="21"/>
      <c r="IZ9" s="21"/>
      <c r="JA9" s="21"/>
      <c r="JB9" s="21"/>
      <c r="JC9" s="21"/>
      <c r="JD9" s="21"/>
      <c r="JE9" s="21"/>
      <c r="JF9" s="21"/>
      <c r="JG9" s="21"/>
      <c r="JH9" s="21"/>
      <c r="JI9" s="21"/>
      <c r="JJ9" s="21"/>
      <c r="JK9" s="21"/>
      <c r="JL9" s="21"/>
      <c r="JM9" s="21"/>
      <c r="JN9" s="21"/>
      <c r="JO9" s="21"/>
      <c r="JP9" s="21"/>
      <c r="JQ9" s="21"/>
      <c r="JR9" s="21"/>
      <c r="JS9" s="21"/>
      <c r="JT9" s="21"/>
      <c r="JU9" s="21"/>
      <c r="JV9" s="21"/>
      <c r="JW9" s="21"/>
      <c r="JX9" s="21"/>
      <c r="JY9" s="21"/>
      <c r="JZ9" s="21"/>
      <c r="KA9" s="21"/>
      <c r="KB9" s="21"/>
      <c r="KC9" s="21"/>
      <c r="KD9" s="21"/>
      <c r="KE9" s="21"/>
      <c r="KF9" s="21"/>
      <c r="KG9" s="21"/>
      <c r="KH9" s="21"/>
      <c r="KI9" s="21"/>
      <c r="KJ9" s="21"/>
      <c r="KK9" s="21"/>
      <c r="KL9" s="21"/>
      <c r="KM9" s="21"/>
      <c r="KN9" s="21"/>
      <c r="KO9" s="21"/>
      <c r="KP9" s="21"/>
      <c r="KQ9" s="21"/>
      <c r="KR9" s="21"/>
      <c r="KS9" s="21"/>
      <c r="KT9" s="21"/>
      <c r="KU9" s="21"/>
      <c r="KV9" s="21"/>
      <c r="KW9" s="21"/>
      <c r="KX9" s="21"/>
      <c r="KY9" s="21"/>
      <c r="KZ9" s="21"/>
      <c r="LA9" s="21"/>
      <c r="LB9" s="21"/>
      <c r="LC9" s="21"/>
      <c r="LD9" s="21"/>
      <c r="LE9" s="21"/>
      <c r="LF9" s="21"/>
      <c r="LG9" s="21"/>
      <c r="LH9" s="21"/>
      <c r="LI9" s="21"/>
      <c r="LJ9" s="21"/>
      <c r="LK9" s="21"/>
      <c r="LL9" s="21"/>
      <c r="LM9" s="21"/>
      <c r="LN9" s="21"/>
      <c r="LO9" s="21"/>
      <c r="LP9" s="21"/>
      <c r="LQ9" s="21"/>
      <c r="LR9" s="21"/>
      <c r="LS9" s="21"/>
      <c r="LT9" s="21"/>
      <c r="LU9" s="21"/>
      <c r="LV9" s="21"/>
      <c r="LW9" s="21"/>
      <c r="LX9" s="21"/>
      <c r="LY9" s="21"/>
      <c r="LZ9" s="21"/>
      <c r="MA9" s="21"/>
      <c r="MB9" s="21"/>
      <c r="MC9" s="21"/>
      <c r="MD9" s="21"/>
      <c r="ME9" s="21"/>
      <c r="MF9" s="21"/>
      <c r="MG9" s="21"/>
      <c r="MH9" s="21"/>
      <c r="MI9" s="21"/>
      <c r="MJ9" s="21"/>
      <c r="MK9" s="21"/>
      <c r="ML9" s="21"/>
      <c r="MM9" s="21"/>
      <c r="MN9" s="21"/>
      <c r="MO9" s="21"/>
      <c r="MP9" s="21"/>
      <c r="MQ9" s="21"/>
      <c r="MR9" s="21"/>
      <c r="MS9" s="21"/>
      <c r="MT9" s="21"/>
      <c r="MU9" s="21"/>
      <c r="MV9" s="21"/>
      <c r="MW9" s="21"/>
      <c r="MX9" s="21"/>
      <c r="MY9" s="21"/>
      <c r="MZ9" s="21"/>
      <c r="NA9" s="21"/>
      <c r="NB9" s="21"/>
      <c r="NC9" s="21"/>
      <c r="ND9" s="21"/>
      <c r="NE9" s="22"/>
      <c r="ZR9" s="6"/>
      <c r="ZS9" s="6"/>
      <c r="ZT9" s="6"/>
      <c r="ZU9" s="6"/>
      <c r="ZV9" s="6"/>
      <c r="ZW9" s="6"/>
      <c r="ZX9" s="6"/>
      <c r="ZY9" s="6"/>
      <c r="ZZ9" s="6"/>
    </row>
    <row r="10" spans="1:702" x14ac:dyDescent="0.25">
      <c r="A10" s="33" t="s">
        <v>5</v>
      </c>
      <c r="C10" s="153">
        <f>SUM(D10:ND10)</f>
        <v>0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129"/>
      <c r="BZ10" s="129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140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140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  <c r="IW10" s="21"/>
      <c r="IX10" s="21"/>
      <c r="IY10" s="21"/>
      <c r="IZ10" s="21"/>
      <c r="JA10" s="21"/>
      <c r="JB10" s="21"/>
      <c r="JC10" s="21"/>
      <c r="JD10" s="21"/>
      <c r="JE10" s="21"/>
      <c r="JF10" s="21"/>
      <c r="JG10" s="21"/>
      <c r="JH10" s="21"/>
      <c r="JI10" s="21"/>
      <c r="JJ10" s="21"/>
      <c r="JK10" s="21"/>
      <c r="JL10" s="21"/>
      <c r="JM10" s="21"/>
      <c r="JN10" s="21"/>
      <c r="JO10" s="21"/>
      <c r="JP10" s="21"/>
      <c r="JQ10" s="21"/>
      <c r="JR10" s="21"/>
      <c r="JS10" s="21"/>
      <c r="JT10" s="21"/>
      <c r="JU10" s="21"/>
      <c r="JV10" s="21"/>
      <c r="JW10" s="21"/>
      <c r="JX10" s="21"/>
      <c r="JY10" s="21"/>
      <c r="JZ10" s="21"/>
      <c r="KA10" s="21"/>
      <c r="KB10" s="21"/>
      <c r="KC10" s="21"/>
      <c r="KD10" s="21"/>
      <c r="KE10" s="21"/>
      <c r="KF10" s="21"/>
      <c r="KG10" s="21"/>
      <c r="KH10" s="21"/>
      <c r="KI10" s="21"/>
      <c r="KJ10" s="21"/>
      <c r="KK10" s="21"/>
      <c r="KL10" s="21"/>
      <c r="KM10" s="21"/>
      <c r="KN10" s="21"/>
      <c r="KO10" s="21"/>
      <c r="KP10" s="21"/>
      <c r="KQ10" s="21"/>
      <c r="KR10" s="21"/>
      <c r="KS10" s="21"/>
      <c r="KT10" s="21"/>
      <c r="KU10" s="21"/>
      <c r="KV10" s="21"/>
      <c r="KW10" s="21"/>
      <c r="KX10" s="21"/>
      <c r="KY10" s="21"/>
      <c r="KZ10" s="21"/>
      <c r="LA10" s="21"/>
      <c r="LB10" s="21"/>
      <c r="LC10" s="21"/>
      <c r="LD10" s="21"/>
      <c r="LE10" s="21"/>
      <c r="LF10" s="21"/>
      <c r="LG10" s="21"/>
      <c r="LH10" s="21"/>
      <c r="LI10" s="21"/>
      <c r="LJ10" s="21"/>
      <c r="LK10" s="21"/>
      <c r="LL10" s="21"/>
      <c r="LM10" s="21"/>
      <c r="LN10" s="21"/>
      <c r="LO10" s="21"/>
      <c r="LP10" s="21"/>
      <c r="LQ10" s="21"/>
      <c r="LR10" s="21"/>
      <c r="LS10" s="21"/>
      <c r="LT10" s="21"/>
      <c r="LU10" s="21"/>
      <c r="LV10" s="21"/>
      <c r="LW10" s="21"/>
      <c r="LX10" s="21"/>
      <c r="LY10" s="21"/>
      <c r="LZ10" s="21"/>
      <c r="MA10" s="21"/>
      <c r="MB10" s="21"/>
      <c r="MC10" s="21"/>
      <c r="MD10" s="21"/>
      <c r="ME10" s="21"/>
      <c r="MF10" s="21"/>
      <c r="MG10" s="21"/>
      <c r="MH10" s="21"/>
      <c r="MI10" s="21"/>
      <c r="MJ10" s="21"/>
      <c r="MK10" s="21"/>
      <c r="ML10" s="21"/>
      <c r="MM10" s="21"/>
      <c r="MN10" s="21"/>
      <c r="MO10" s="21"/>
      <c r="MP10" s="21"/>
      <c r="MQ10" s="21"/>
      <c r="MR10" s="21"/>
      <c r="MS10" s="21"/>
      <c r="MT10" s="21"/>
      <c r="MU10" s="21"/>
      <c r="MV10" s="21"/>
      <c r="MW10" s="21"/>
      <c r="MX10" s="21"/>
      <c r="MY10" s="21"/>
      <c r="MZ10" s="21"/>
      <c r="NA10" s="21"/>
      <c r="NB10" s="21"/>
      <c r="NC10" s="21"/>
      <c r="ND10" s="21"/>
      <c r="NE10" s="22"/>
      <c r="ZR10" s="6"/>
      <c r="ZS10" s="6"/>
      <c r="ZT10" s="6"/>
      <c r="ZU10" s="6"/>
      <c r="ZV10" s="6"/>
      <c r="ZW10" s="6"/>
      <c r="ZX10" s="6"/>
      <c r="ZY10" s="6"/>
      <c r="ZZ10" s="6"/>
    </row>
    <row r="11" spans="1:702" x14ac:dyDescent="0.25">
      <c r="A11" s="33" t="s">
        <v>38</v>
      </c>
      <c r="C11" s="153">
        <f>SUM(D11:ND11)</f>
        <v>0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129"/>
      <c r="BZ11" s="129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140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140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  <c r="IW11" s="21"/>
      <c r="IX11" s="21"/>
      <c r="IY11" s="21"/>
      <c r="IZ11" s="21"/>
      <c r="JA11" s="21"/>
      <c r="JB11" s="21"/>
      <c r="JC11" s="21"/>
      <c r="JD11" s="21"/>
      <c r="JE11" s="21"/>
      <c r="JF11" s="21"/>
      <c r="JG11" s="21"/>
      <c r="JH11" s="21"/>
      <c r="JI11" s="21"/>
      <c r="JJ11" s="21"/>
      <c r="JK11" s="21"/>
      <c r="JL11" s="21"/>
      <c r="JM11" s="21"/>
      <c r="JN11" s="21"/>
      <c r="JO11" s="21"/>
      <c r="JP11" s="21"/>
      <c r="JQ11" s="21"/>
      <c r="JR11" s="21"/>
      <c r="JS11" s="21"/>
      <c r="JT11" s="21"/>
      <c r="JU11" s="21"/>
      <c r="JV11" s="21"/>
      <c r="JW11" s="21"/>
      <c r="JX11" s="21"/>
      <c r="JY11" s="21"/>
      <c r="JZ11" s="21"/>
      <c r="KA11" s="21"/>
      <c r="KB11" s="21"/>
      <c r="KC11" s="21"/>
      <c r="KD11" s="21"/>
      <c r="KE11" s="21"/>
      <c r="KF11" s="21"/>
      <c r="KG11" s="21"/>
      <c r="KH11" s="21"/>
      <c r="KI11" s="21"/>
      <c r="KJ11" s="21"/>
      <c r="KK11" s="21"/>
      <c r="KL11" s="21"/>
      <c r="KM11" s="21"/>
      <c r="KN11" s="21"/>
      <c r="KO11" s="21"/>
      <c r="KP11" s="21"/>
      <c r="KQ11" s="21"/>
      <c r="KR11" s="21"/>
      <c r="KS11" s="21"/>
      <c r="KT11" s="21"/>
      <c r="KU11" s="21"/>
      <c r="KV11" s="21"/>
      <c r="KW11" s="21"/>
      <c r="KX11" s="21"/>
      <c r="KY11" s="21"/>
      <c r="KZ11" s="21"/>
      <c r="LA11" s="21"/>
      <c r="LB11" s="21"/>
      <c r="LC11" s="21"/>
      <c r="LD11" s="21"/>
      <c r="LE11" s="21"/>
      <c r="LF11" s="21"/>
      <c r="LG11" s="21"/>
      <c r="LH11" s="21"/>
      <c r="LI11" s="21"/>
      <c r="LJ11" s="21"/>
      <c r="LK11" s="21"/>
      <c r="LL11" s="21"/>
      <c r="LM11" s="21"/>
      <c r="LN11" s="21"/>
      <c r="LO11" s="21"/>
      <c r="LP11" s="21"/>
      <c r="LQ11" s="21"/>
      <c r="LR11" s="21"/>
      <c r="LS11" s="21"/>
      <c r="LT11" s="21"/>
      <c r="LU11" s="21"/>
      <c r="LV11" s="21"/>
      <c r="LW11" s="21"/>
      <c r="LX11" s="21"/>
      <c r="LY11" s="21"/>
      <c r="LZ11" s="21"/>
      <c r="MA11" s="21"/>
      <c r="MB11" s="21"/>
      <c r="MC11" s="21"/>
      <c r="MD11" s="21"/>
      <c r="ME11" s="21"/>
      <c r="MF11" s="21"/>
      <c r="MG11" s="21"/>
      <c r="MH11" s="21"/>
      <c r="MI11" s="21"/>
      <c r="MJ11" s="21"/>
      <c r="MK11" s="21"/>
      <c r="ML11" s="21"/>
      <c r="MM11" s="21"/>
      <c r="MN11" s="21"/>
      <c r="MO11" s="21"/>
      <c r="MP11" s="21"/>
      <c r="MQ11" s="21"/>
      <c r="MR11" s="21"/>
      <c r="MS11" s="21"/>
      <c r="MT11" s="21"/>
      <c r="MU11" s="21"/>
      <c r="MV11" s="21"/>
      <c r="MW11" s="21"/>
      <c r="MX11" s="21"/>
      <c r="MY11" s="21"/>
      <c r="MZ11" s="21"/>
      <c r="NA11" s="21"/>
      <c r="NB11" s="21"/>
      <c r="NC11" s="21"/>
      <c r="ND11" s="21"/>
      <c r="NE11" s="22"/>
      <c r="ZR11" s="6"/>
      <c r="ZS11" s="6"/>
      <c r="ZT11" s="6"/>
      <c r="ZU11" s="6"/>
      <c r="ZV11" s="6"/>
      <c r="ZW11" s="6"/>
      <c r="ZX11" s="6"/>
      <c r="ZY11" s="6"/>
      <c r="ZZ11" s="6"/>
    </row>
    <row r="12" spans="1:702" s="14" customFormat="1" x14ac:dyDescent="0.25">
      <c r="A12" s="35" t="s">
        <v>2</v>
      </c>
      <c r="C12" s="154">
        <f t="shared" si="18"/>
        <v>0</v>
      </c>
      <c r="D12" s="181"/>
      <c r="E12" s="181"/>
      <c r="F12" s="181"/>
      <c r="G12" s="181"/>
      <c r="H12" s="181"/>
      <c r="I12" s="181"/>
      <c r="J12" s="181"/>
      <c r="K12" s="181"/>
      <c r="L12" s="181"/>
      <c r="M12" s="181"/>
      <c r="N12" s="181"/>
      <c r="O12" s="181"/>
      <c r="P12" s="181"/>
      <c r="Q12" s="181"/>
      <c r="R12" s="181"/>
      <c r="S12" s="181"/>
      <c r="T12" s="181"/>
      <c r="U12" s="181"/>
      <c r="V12" s="181"/>
      <c r="W12" s="181"/>
      <c r="X12" s="181"/>
      <c r="Y12" s="181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130"/>
      <c r="BZ12" s="130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141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141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  <c r="HK12" s="23"/>
      <c r="HL12" s="23"/>
      <c r="HM12" s="23"/>
      <c r="HN12" s="23"/>
      <c r="HO12" s="23"/>
      <c r="HP12" s="23"/>
      <c r="HQ12" s="23"/>
      <c r="HR12" s="23"/>
      <c r="HS12" s="23"/>
      <c r="HT12" s="23"/>
      <c r="HU12" s="23"/>
      <c r="HV12" s="23"/>
      <c r="HW12" s="23"/>
      <c r="HX12" s="23"/>
      <c r="HY12" s="23"/>
      <c r="HZ12" s="23"/>
      <c r="IA12" s="23"/>
      <c r="IB12" s="23"/>
      <c r="IC12" s="23"/>
      <c r="ID12" s="23"/>
      <c r="IE12" s="23"/>
      <c r="IF12" s="23"/>
      <c r="IG12" s="23"/>
      <c r="IH12" s="23"/>
      <c r="II12" s="23"/>
      <c r="IJ12" s="23"/>
      <c r="IK12" s="23"/>
      <c r="IL12" s="23"/>
      <c r="IM12" s="23"/>
      <c r="IN12" s="23"/>
      <c r="IO12" s="23"/>
      <c r="IP12" s="23"/>
      <c r="IQ12" s="23"/>
      <c r="IR12" s="23"/>
      <c r="IS12" s="23"/>
      <c r="IT12" s="23"/>
      <c r="IU12" s="23"/>
      <c r="IV12" s="23"/>
      <c r="IW12" s="23"/>
      <c r="IX12" s="23"/>
      <c r="IY12" s="23"/>
      <c r="IZ12" s="23"/>
      <c r="JA12" s="23"/>
      <c r="JB12" s="23"/>
      <c r="JC12" s="23"/>
      <c r="JD12" s="23"/>
      <c r="JE12" s="23"/>
      <c r="JF12" s="23"/>
      <c r="JG12" s="23"/>
      <c r="JH12" s="23"/>
      <c r="JI12" s="23"/>
      <c r="JJ12" s="23"/>
      <c r="JK12" s="23"/>
      <c r="JL12" s="23"/>
      <c r="JM12" s="23"/>
      <c r="JN12" s="23"/>
      <c r="JO12" s="23"/>
      <c r="JP12" s="23"/>
      <c r="JQ12" s="23"/>
      <c r="JR12" s="23"/>
      <c r="JS12" s="23"/>
      <c r="JT12" s="23"/>
      <c r="JU12" s="23"/>
      <c r="JV12" s="23"/>
      <c r="JW12" s="23"/>
      <c r="JX12" s="23"/>
      <c r="JY12" s="23"/>
      <c r="JZ12" s="23"/>
      <c r="KA12" s="23"/>
      <c r="KB12" s="23"/>
      <c r="KC12" s="23"/>
      <c r="KD12" s="23"/>
      <c r="KE12" s="23"/>
      <c r="KF12" s="23"/>
      <c r="KG12" s="23"/>
      <c r="KH12" s="23"/>
      <c r="KI12" s="23"/>
      <c r="KJ12" s="23"/>
      <c r="KK12" s="23"/>
      <c r="KL12" s="23"/>
      <c r="KM12" s="23"/>
      <c r="KN12" s="23"/>
      <c r="KO12" s="23"/>
      <c r="KP12" s="23"/>
      <c r="KQ12" s="23"/>
      <c r="KR12" s="23"/>
      <c r="KS12" s="23"/>
      <c r="KT12" s="23"/>
      <c r="KU12" s="23"/>
      <c r="KV12" s="23"/>
      <c r="KW12" s="23"/>
      <c r="KX12" s="23"/>
      <c r="KY12" s="23"/>
      <c r="KZ12" s="23"/>
      <c r="LA12" s="23"/>
      <c r="LB12" s="23"/>
      <c r="LC12" s="23"/>
      <c r="LD12" s="23"/>
      <c r="LE12" s="23"/>
      <c r="LF12" s="23"/>
      <c r="LG12" s="23"/>
      <c r="LH12" s="23"/>
      <c r="LI12" s="23"/>
      <c r="LJ12" s="23"/>
      <c r="LK12" s="23"/>
      <c r="LL12" s="23"/>
      <c r="LM12" s="23"/>
      <c r="LN12" s="23"/>
      <c r="LO12" s="23"/>
      <c r="LP12" s="23"/>
      <c r="LQ12" s="23"/>
      <c r="LR12" s="23"/>
      <c r="LS12" s="23"/>
      <c r="LT12" s="23"/>
      <c r="LU12" s="23"/>
      <c r="LV12" s="23"/>
      <c r="LW12" s="23"/>
      <c r="LX12" s="23"/>
      <c r="LY12" s="23"/>
      <c r="LZ12" s="23"/>
      <c r="MA12" s="23"/>
      <c r="MB12" s="23"/>
      <c r="MC12" s="23"/>
      <c r="MD12" s="23"/>
      <c r="ME12" s="23"/>
      <c r="MF12" s="23"/>
      <c r="MG12" s="23"/>
      <c r="MH12" s="23"/>
      <c r="MI12" s="23"/>
      <c r="MJ12" s="23"/>
      <c r="MK12" s="23"/>
      <c r="ML12" s="23"/>
      <c r="MM12" s="23"/>
      <c r="MN12" s="23"/>
      <c r="MO12" s="23"/>
      <c r="MP12" s="23"/>
      <c r="MQ12" s="23"/>
      <c r="MR12" s="23"/>
      <c r="MS12" s="23"/>
      <c r="MT12" s="23"/>
      <c r="MU12" s="23"/>
      <c r="MV12" s="23"/>
      <c r="MW12" s="23"/>
      <c r="MX12" s="23"/>
      <c r="MY12" s="23"/>
      <c r="MZ12" s="23"/>
      <c r="NA12" s="23"/>
      <c r="NB12" s="23"/>
      <c r="NC12" s="23"/>
      <c r="ND12" s="23"/>
      <c r="NE12" s="24"/>
      <c r="NF12" s="17"/>
      <c r="NG12" s="17"/>
      <c r="NH12" s="17"/>
      <c r="NI12" s="17"/>
      <c r="NJ12" s="17"/>
      <c r="NK12" s="17"/>
      <c r="NL12" s="17"/>
      <c r="NM12" s="17"/>
      <c r="NN12" s="17"/>
      <c r="NO12" s="17"/>
      <c r="NP12" s="17"/>
      <c r="NQ12" s="17"/>
      <c r="NR12" s="17"/>
      <c r="NS12" s="17"/>
      <c r="NT12" s="17"/>
      <c r="NU12" s="17"/>
      <c r="NV12" s="17"/>
      <c r="NW12" s="17"/>
      <c r="NX12" s="17"/>
      <c r="NY12" s="17"/>
      <c r="NZ12" s="17"/>
      <c r="OA12" s="17"/>
      <c r="OB12" s="17"/>
      <c r="OC12" s="17"/>
      <c r="OD12" s="17"/>
      <c r="OE12" s="17"/>
      <c r="OF12" s="17"/>
      <c r="OG12" s="17"/>
      <c r="OH12" s="17"/>
      <c r="OI12" s="17"/>
      <c r="OJ12" s="17"/>
      <c r="OK12" s="17"/>
      <c r="OL12" s="17"/>
      <c r="OM12" s="17"/>
      <c r="ON12" s="17"/>
      <c r="OO12" s="17"/>
      <c r="OP12" s="17"/>
      <c r="OQ12" s="17"/>
      <c r="OR12" s="17"/>
      <c r="OS12" s="17"/>
      <c r="OT12" s="17"/>
      <c r="OU12" s="17"/>
      <c r="OV12" s="17"/>
      <c r="OW12" s="17"/>
      <c r="OX12" s="17"/>
      <c r="OY12" s="17"/>
      <c r="OZ12" s="17"/>
      <c r="PA12" s="17"/>
      <c r="PB12" s="17"/>
      <c r="PC12" s="17"/>
      <c r="PD12" s="17"/>
      <c r="PE12" s="17"/>
      <c r="PF12" s="17"/>
      <c r="PG12" s="17"/>
      <c r="PH12" s="17"/>
      <c r="PI12" s="17"/>
      <c r="PJ12" s="17"/>
      <c r="PK12" s="17"/>
      <c r="PL12" s="17"/>
      <c r="PM12" s="17"/>
      <c r="PN12" s="17"/>
      <c r="PO12" s="17"/>
      <c r="PP12" s="17"/>
      <c r="PQ12" s="17"/>
      <c r="PR12" s="17"/>
      <c r="PS12" s="17"/>
      <c r="PT12" s="17"/>
      <c r="PU12" s="17"/>
      <c r="PV12" s="17"/>
      <c r="PW12" s="17"/>
      <c r="PX12" s="17"/>
      <c r="PY12" s="17"/>
      <c r="PZ12" s="17"/>
      <c r="QA12" s="17"/>
      <c r="QB12" s="17"/>
      <c r="QC12" s="17"/>
      <c r="QD12" s="17"/>
      <c r="QE12" s="17"/>
      <c r="QF12" s="17"/>
      <c r="QG12" s="17"/>
      <c r="QH12" s="17"/>
      <c r="QI12" s="17"/>
      <c r="QJ12" s="17"/>
      <c r="QK12" s="17"/>
      <c r="QL12" s="17"/>
      <c r="QM12" s="17"/>
      <c r="QN12" s="17"/>
      <c r="QO12" s="17"/>
      <c r="QP12" s="17"/>
      <c r="QQ12" s="17"/>
      <c r="QR12" s="17"/>
      <c r="QS12" s="17"/>
      <c r="QT12" s="17"/>
      <c r="QU12" s="17"/>
      <c r="QV12" s="17"/>
      <c r="QW12" s="17"/>
      <c r="QX12" s="17"/>
      <c r="QY12" s="17"/>
      <c r="QZ12" s="17"/>
      <c r="RA12" s="17"/>
      <c r="RB12" s="17"/>
      <c r="RC12" s="17"/>
      <c r="RD12" s="17"/>
      <c r="RE12" s="17"/>
      <c r="RF12" s="17"/>
      <c r="RG12" s="17"/>
      <c r="RH12" s="17"/>
      <c r="RI12" s="17"/>
      <c r="RJ12" s="17"/>
      <c r="RK12" s="17"/>
      <c r="RL12" s="17"/>
      <c r="RM12" s="17"/>
      <c r="RN12" s="17"/>
      <c r="RO12" s="17"/>
      <c r="RP12" s="17"/>
      <c r="RQ12" s="17"/>
      <c r="RR12" s="17"/>
      <c r="RS12" s="17"/>
      <c r="RT12" s="17"/>
      <c r="RU12" s="17"/>
      <c r="RV12" s="17"/>
      <c r="RW12" s="17"/>
      <c r="RX12" s="17"/>
      <c r="RY12" s="17"/>
      <c r="RZ12" s="17"/>
      <c r="SA12" s="17"/>
      <c r="SB12" s="17"/>
      <c r="SC12" s="17"/>
      <c r="SD12" s="17"/>
      <c r="SE12" s="17"/>
      <c r="SF12" s="17"/>
      <c r="SG12" s="17"/>
      <c r="SH12" s="17"/>
      <c r="SI12" s="17"/>
      <c r="SJ12" s="17"/>
      <c r="SK12" s="17"/>
      <c r="SL12" s="17"/>
      <c r="SM12" s="17"/>
      <c r="SN12" s="17"/>
      <c r="SO12" s="17"/>
      <c r="SP12" s="17"/>
      <c r="SQ12" s="17"/>
      <c r="SR12" s="17"/>
      <c r="SS12" s="17"/>
      <c r="ST12" s="17"/>
      <c r="SU12" s="17"/>
      <c r="SV12" s="17"/>
      <c r="SW12" s="17"/>
      <c r="SX12" s="17"/>
      <c r="SY12" s="17"/>
      <c r="SZ12" s="17"/>
      <c r="TA12" s="17"/>
      <c r="TB12" s="17"/>
      <c r="TC12" s="17"/>
      <c r="TD12" s="17"/>
      <c r="TE12" s="17"/>
      <c r="TF12" s="17"/>
      <c r="TG12" s="17"/>
      <c r="TH12" s="17"/>
      <c r="TI12" s="17"/>
      <c r="TJ12" s="17"/>
      <c r="TK12" s="17"/>
      <c r="TL12" s="17"/>
      <c r="TM12" s="17"/>
      <c r="TN12" s="17"/>
      <c r="TO12" s="17"/>
      <c r="TP12" s="17"/>
      <c r="TQ12" s="17"/>
      <c r="TR12" s="17"/>
      <c r="TS12" s="17"/>
      <c r="TT12" s="17"/>
      <c r="TU12" s="17"/>
      <c r="TV12" s="17"/>
      <c r="TW12" s="17"/>
      <c r="TX12" s="17"/>
      <c r="TY12" s="17"/>
      <c r="TZ12" s="17"/>
      <c r="UA12" s="17"/>
      <c r="UB12" s="17"/>
      <c r="UC12" s="17"/>
      <c r="UD12" s="17"/>
      <c r="UE12" s="17"/>
      <c r="UF12" s="17"/>
      <c r="UG12" s="17"/>
      <c r="UH12" s="17"/>
      <c r="UI12" s="17"/>
      <c r="UJ12" s="17"/>
      <c r="UK12" s="17"/>
      <c r="UL12" s="17"/>
      <c r="UM12" s="17"/>
      <c r="UN12" s="17"/>
      <c r="UO12" s="17"/>
      <c r="UP12" s="17"/>
      <c r="UQ12" s="17"/>
      <c r="UR12" s="17"/>
      <c r="US12" s="17"/>
      <c r="UT12" s="17"/>
      <c r="UU12" s="17"/>
      <c r="UV12" s="17"/>
      <c r="UW12" s="17"/>
      <c r="UX12" s="17"/>
      <c r="UY12" s="17"/>
      <c r="UZ12" s="17"/>
      <c r="VA12" s="17"/>
      <c r="VB12" s="17"/>
      <c r="VC12" s="17"/>
      <c r="VD12" s="17"/>
      <c r="VE12" s="17"/>
      <c r="VF12" s="17"/>
      <c r="VG12" s="17"/>
      <c r="VH12" s="17"/>
      <c r="VI12" s="17"/>
      <c r="VJ12" s="17"/>
      <c r="VK12" s="17"/>
      <c r="VL12" s="17"/>
      <c r="VM12" s="17"/>
      <c r="VN12" s="17"/>
      <c r="VO12" s="17"/>
      <c r="VP12" s="17"/>
      <c r="VQ12" s="17"/>
      <c r="VR12" s="17"/>
      <c r="VS12" s="17"/>
      <c r="VT12" s="17"/>
      <c r="VU12" s="17"/>
      <c r="VV12" s="17"/>
      <c r="VW12" s="17"/>
      <c r="VX12" s="17"/>
      <c r="VY12" s="17"/>
      <c r="VZ12" s="17"/>
      <c r="WA12" s="17"/>
      <c r="WB12" s="17"/>
      <c r="WC12" s="17"/>
      <c r="WD12" s="17"/>
      <c r="WE12" s="17"/>
      <c r="WF12" s="17"/>
      <c r="WG12" s="17"/>
      <c r="WH12" s="17"/>
      <c r="WI12" s="17"/>
      <c r="WJ12" s="17"/>
      <c r="WK12" s="17"/>
      <c r="WL12" s="17"/>
      <c r="WM12" s="17"/>
      <c r="WN12" s="17"/>
      <c r="WO12" s="17"/>
      <c r="WP12" s="17"/>
      <c r="WQ12" s="17"/>
      <c r="WR12" s="17"/>
      <c r="WS12" s="17"/>
      <c r="WT12" s="17"/>
      <c r="WU12" s="17"/>
      <c r="WV12" s="17"/>
      <c r="WW12" s="17"/>
      <c r="WX12" s="17"/>
      <c r="WY12" s="17"/>
      <c r="WZ12" s="17"/>
      <c r="XA12" s="17"/>
      <c r="XB12" s="17"/>
      <c r="XC12" s="17"/>
      <c r="XD12" s="17"/>
      <c r="XE12" s="17"/>
      <c r="XF12" s="17"/>
      <c r="XG12" s="17"/>
      <c r="XH12" s="17"/>
      <c r="XI12" s="17"/>
      <c r="XJ12" s="17"/>
      <c r="XK12" s="17"/>
      <c r="XL12" s="17"/>
      <c r="XM12" s="17"/>
      <c r="XN12" s="17"/>
      <c r="XO12" s="17"/>
      <c r="XP12" s="17"/>
      <c r="XQ12" s="17"/>
      <c r="XR12" s="17"/>
      <c r="XS12" s="17"/>
      <c r="XT12" s="17"/>
      <c r="XU12" s="17"/>
      <c r="XV12" s="17"/>
      <c r="XW12" s="17"/>
      <c r="XX12" s="17"/>
      <c r="XY12" s="17"/>
      <c r="XZ12" s="17"/>
      <c r="YA12" s="17"/>
      <c r="YB12" s="17"/>
      <c r="YC12" s="17"/>
      <c r="YD12" s="17"/>
      <c r="YE12" s="17"/>
      <c r="YF12" s="17"/>
      <c r="YG12" s="17"/>
      <c r="YH12" s="17"/>
      <c r="YI12" s="17"/>
      <c r="YJ12" s="17"/>
      <c r="YK12" s="17"/>
      <c r="YL12" s="17"/>
      <c r="YM12" s="17"/>
      <c r="YN12" s="17"/>
      <c r="YO12" s="17"/>
      <c r="YP12" s="17"/>
      <c r="YQ12" s="17"/>
      <c r="YR12" s="17"/>
      <c r="YS12" s="17"/>
      <c r="YT12" s="17"/>
      <c r="YU12" s="17"/>
      <c r="YV12" s="17"/>
      <c r="YW12" s="17"/>
      <c r="YX12" s="17"/>
      <c r="YY12" s="17"/>
      <c r="YZ12" s="17"/>
      <c r="ZA12" s="17"/>
      <c r="ZB12" s="17"/>
      <c r="ZC12" s="17"/>
      <c r="ZD12" s="17"/>
      <c r="ZE12" s="17"/>
      <c r="ZF12" s="17"/>
      <c r="ZG12" s="17"/>
      <c r="ZH12" s="17"/>
      <c r="ZI12" s="17"/>
      <c r="ZJ12" s="17"/>
      <c r="ZK12" s="17"/>
      <c r="ZL12" s="17"/>
      <c r="ZM12" s="17"/>
      <c r="ZN12" s="17"/>
      <c r="ZO12" s="17"/>
      <c r="ZP12" s="17"/>
      <c r="ZQ12" s="17"/>
    </row>
    <row r="13" spans="1:702" s="3" customFormat="1" x14ac:dyDescent="0.25">
      <c r="A13" s="36" t="s">
        <v>21</v>
      </c>
      <c r="B13" s="37"/>
      <c r="C13" s="38"/>
      <c r="D13" s="30" t="str">
        <f t="shared" ref="D13:L13" si="19">IF(D12="","",IF(D7+D8+D9+D10+D11=D12,"OK","Erreur"))</f>
        <v/>
      </c>
      <c r="E13" s="30" t="str">
        <f t="shared" si="19"/>
        <v/>
      </c>
      <c r="F13" s="30" t="str">
        <f t="shared" si="19"/>
        <v/>
      </c>
      <c r="G13" s="30" t="str">
        <f t="shared" si="19"/>
        <v/>
      </c>
      <c r="H13" s="30" t="str">
        <f t="shared" si="19"/>
        <v/>
      </c>
      <c r="I13" s="30" t="str">
        <f t="shared" si="19"/>
        <v/>
      </c>
      <c r="J13" s="30" t="str">
        <f t="shared" si="19"/>
        <v/>
      </c>
      <c r="K13" s="30" t="str">
        <f t="shared" si="19"/>
        <v/>
      </c>
      <c r="L13" s="30" t="str">
        <f t="shared" si="19"/>
        <v/>
      </c>
      <c r="M13" s="30" t="str">
        <f>IF(M12="","",IF(M7+M8+M9+M10+M11=M12,"OK","Erreur"))</f>
        <v/>
      </c>
      <c r="N13" s="30" t="str">
        <f t="shared" ref="N13:BY13" si="20">IF(N12="","",IF(N7+N8+N9+N10+N11=N12,"OK","Erreur"))</f>
        <v/>
      </c>
      <c r="O13" s="30" t="str">
        <f t="shared" si="20"/>
        <v/>
      </c>
      <c r="P13" s="30" t="str">
        <f t="shared" si="20"/>
        <v/>
      </c>
      <c r="Q13" s="30" t="str">
        <f t="shared" si="20"/>
        <v/>
      </c>
      <c r="R13" s="30" t="str">
        <f t="shared" si="20"/>
        <v/>
      </c>
      <c r="S13" s="30" t="str">
        <f t="shared" si="20"/>
        <v/>
      </c>
      <c r="T13" s="30" t="str">
        <f t="shared" si="20"/>
        <v/>
      </c>
      <c r="U13" s="30" t="str">
        <f t="shared" si="20"/>
        <v/>
      </c>
      <c r="V13" s="30" t="str">
        <f t="shared" si="20"/>
        <v/>
      </c>
      <c r="W13" s="30" t="str">
        <f t="shared" si="20"/>
        <v/>
      </c>
      <c r="X13" s="30" t="str">
        <f t="shared" si="20"/>
        <v/>
      </c>
      <c r="Y13" s="30" t="str">
        <f t="shared" si="20"/>
        <v/>
      </c>
      <c r="Z13" s="30" t="str">
        <f t="shared" si="20"/>
        <v/>
      </c>
      <c r="AA13" s="30" t="str">
        <f t="shared" si="20"/>
        <v/>
      </c>
      <c r="AB13" s="30" t="str">
        <f t="shared" si="20"/>
        <v/>
      </c>
      <c r="AC13" s="30" t="str">
        <f t="shared" si="20"/>
        <v/>
      </c>
      <c r="AD13" s="30" t="str">
        <f t="shared" si="20"/>
        <v/>
      </c>
      <c r="AE13" s="30" t="str">
        <f t="shared" si="20"/>
        <v/>
      </c>
      <c r="AF13" s="30" t="str">
        <f t="shared" si="20"/>
        <v/>
      </c>
      <c r="AG13" s="30" t="str">
        <f t="shared" si="20"/>
        <v/>
      </c>
      <c r="AH13" s="30" t="str">
        <f t="shared" si="20"/>
        <v/>
      </c>
      <c r="AI13" s="30" t="str">
        <f t="shared" si="20"/>
        <v/>
      </c>
      <c r="AJ13" s="30" t="str">
        <f t="shared" si="20"/>
        <v/>
      </c>
      <c r="AK13" s="30" t="str">
        <f t="shared" si="20"/>
        <v/>
      </c>
      <c r="AL13" s="30" t="str">
        <f t="shared" si="20"/>
        <v/>
      </c>
      <c r="AM13" s="30" t="str">
        <f t="shared" si="20"/>
        <v/>
      </c>
      <c r="AN13" s="30" t="str">
        <f t="shared" si="20"/>
        <v/>
      </c>
      <c r="AO13" s="30" t="str">
        <f t="shared" si="20"/>
        <v/>
      </c>
      <c r="AP13" s="30" t="str">
        <f t="shared" si="20"/>
        <v/>
      </c>
      <c r="AQ13" s="30" t="str">
        <f t="shared" si="20"/>
        <v/>
      </c>
      <c r="AR13" s="30" t="str">
        <f t="shared" si="20"/>
        <v/>
      </c>
      <c r="AS13" s="30" t="str">
        <f t="shared" si="20"/>
        <v/>
      </c>
      <c r="AT13" s="30" t="str">
        <f t="shared" si="20"/>
        <v/>
      </c>
      <c r="AU13" s="30" t="str">
        <f t="shared" si="20"/>
        <v/>
      </c>
      <c r="AV13" s="30" t="str">
        <f t="shared" si="20"/>
        <v/>
      </c>
      <c r="AW13" s="30" t="str">
        <f t="shared" si="20"/>
        <v/>
      </c>
      <c r="AX13" s="30" t="str">
        <f t="shared" si="20"/>
        <v/>
      </c>
      <c r="AY13" s="30" t="str">
        <f t="shared" si="20"/>
        <v/>
      </c>
      <c r="AZ13" s="30" t="str">
        <f t="shared" si="20"/>
        <v/>
      </c>
      <c r="BA13" s="30" t="str">
        <f t="shared" si="20"/>
        <v/>
      </c>
      <c r="BB13" s="30" t="str">
        <f t="shared" si="20"/>
        <v/>
      </c>
      <c r="BC13" s="30" t="str">
        <f t="shared" si="20"/>
        <v/>
      </c>
      <c r="BD13" s="30" t="str">
        <f t="shared" si="20"/>
        <v/>
      </c>
      <c r="BE13" s="30" t="str">
        <f t="shared" si="20"/>
        <v/>
      </c>
      <c r="BF13" s="30" t="str">
        <f t="shared" si="20"/>
        <v/>
      </c>
      <c r="BG13" s="30" t="str">
        <f t="shared" si="20"/>
        <v/>
      </c>
      <c r="BH13" s="30" t="str">
        <f t="shared" si="20"/>
        <v/>
      </c>
      <c r="BI13" s="30" t="str">
        <f t="shared" si="20"/>
        <v/>
      </c>
      <c r="BJ13" s="30" t="str">
        <f t="shared" si="20"/>
        <v/>
      </c>
      <c r="BK13" s="30" t="str">
        <f t="shared" si="20"/>
        <v/>
      </c>
      <c r="BL13" s="30" t="str">
        <f t="shared" si="20"/>
        <v/>
      </c>
      <c r="BM13" s="30" t="str">
        <f t="shared" si="20"/>
        <v/>
      </c>
      <c r="BN13" s="30" t="str">
        <f t="shared" si="20"/>
        <v/>
      </c>
      <c r="BO13" s="30" t="str">
        <f t="shared" si="20"/>
        <v/>
      </c>
      <c r="BP13" s="30" t="str">
        <f t="shared" si="20"/>
        <v/>
      </c>
      <c r="BQ13" s="30" t="str">
        <f t="shared" si="20"/>
        <v/>
      </c>
      <c r="BR13" s="30" t="str">
        <f t="shared" si="20"/>
        <v/>
      </c>
      <c r="BS13" s="30" t="str">
        <f t="shared" si="20"/>
        <v/>
      </c>
      <c r="BT13" s="30" t="str">
        <f t="shared" si="20"/>
        <v/>
      </c>
      <c r="BU13" s="30" t="str">
        <f t="shared" si="20"/>
        <v/>
      </c>
      <c r="BV13" s="30" t="str">
        <f t="shared" si="20"/>
        <v/>
      </c>
      <c r="BW13" s="30" t="str">
        <f t="shared" si="20"/>
        <v/>
      </c>
      <c r="BX13" s="30" t="str">
        <f t="shared" si="20"/>
        <v/>
      </c>
      <c r="BY13" s="127" t="str">
        <f t="shared" si="20"/>
        <v/>
      </c>
      <c r="BZ13" s="127" t="str">
        <f t="shared" ref="BZ13:EK13" si="21">IF(BZ12="","",IF(BZ7+BZ8+BZ9+BZ10+BZ11=BZ12,"OK","Erreur"))</f>
        <v/>
      </c>
      <c r="CA13" s="30" t="str">
        <f t="shared" si="21"/>
        <v/>
      </c>
      <c r="CB13" s="30" t="str">
        <f t="shared" si="21"/>
        <v/>
      </c>
      <c r="CC13" s="30" t="str">
        <f t="shared" si="21"/>
        <v/>
      </c>
      <c r="CD13" s="30" t="str">
        <f t="shared" si="21"/>
        <v/>
      </c>
      <c r="CE13" s="30" t="str">
        <f t="shared" si="21"/>
        <v/>
      </c>
      <c r="CF13" s="30" t="str">
        <f t="shared" si="21"/>
        <v/>
      </c>
      <c r="CG13" s="30" t="str">
        <f t="shared" si="21"/>
        <v/>
      </c>
      <c r="CH13" s="30" t="str">
        <f t="shared" si="21"/>
        <v/>
      </c>
      <c r="CI13" s="30" t="str">
        <f t="shared" si="21"/>
        <v/>
      </c>
      <c r="CJ13" s="30" t="str">
        <f t="shared" si="21"/>
        <v/>
      </c>
      <c r="CK13" s="30" t="str">
        <f t="shared" si="21"/>
        <v/>
      </c>
      <c r="CL13" s="30" t="str">
        <f t="shared" si="21"/>
        <v/>
      </c>
      <c r="CM13" s="30" t="str">
        <f t="shared" si="21"/>
        <v/>
      </c>
      <c r="CN13" s="30" t="str">
        <f t="shared" si="21"/>
        <v/>
      </c>
      <c r="CO13" s="30" t="str">
        <f t="shared" si="21"/>
        <v/>
      </c>
      <c r="CP13" s="30" t="str">
        <f t="shared" si="21"/>
        <v/>
      </c>
      <c r="CQ13" s="30" t="str">
        <f t="shared" si="21"/>
        <v/>
      </c>
      <c r="CR13" s="30" t="str">
        <f t="shared" si="21"/>
        <v/>
      </c>
      <c r="CS13" s="30" t="str">
        <f t="shared" si="21"/>
        <v/>
      </c>
      <c r="CT13" s="30" t="str">
        <f t="shared" si="21"/>
        <v/>
      </c>
      <c r="CU13" s="30" t="str">
        <f t="shared" si="21"/>
        <v/>
      </c>
      <c r="CV13" s="30" t="str">
        <f t="shared" si="21"/>
        <v/>
      </c>
      <c r="CW13" s="30" t="str">
        <f t="shared" si="21"/>
        <v/>
      </c>
      <c r="CX13" s="30" t="str">
        <f t="shared" si="21"/>
        <v/>
      </c>
      <c r="CY13" s="30" t="str">
        <f t="shared" si="21"/>
        <v/>
      </c>
      <c r="CZ13" s="30" t="str">
        <f t="shared" si="21"/>
        <v/>
      </c>
      <c r="DA13" s="30" t="str">
        <f t="shared" si="21"/>
        <v/>
      </c>
      <c r="DB13" s="30" t="str">
        <f t="shared" si="21"/>
        <v/>
      </c>
      <c r="DC13" s="30" t="str">
        <f t="shared" si="21"/>
        <v/>
      </c>
      <c r="DD13" s="30" t="str">
        <f t="shared" si="21"/>
        <v/>
      </c>
      <c r="DE13" s="30" t="str">
        <f t="shared" si="21"/>
        <v/>
      </c>
      <c r="DF13" s="30" t="str">
        <f t="shared" si="21"/>
        <v/>
      </c>
      <c r="DG13" s="30" t="str">
        <f t="shared" si="21"/>
        <v/>
      </c>
      <c r="DH13" s="30" t="str">
        <f t="shared" si="21"/>
        <v/>
      </c>
      <c r="DI13" s="30" t="str">
        <f t="shared" si="21"/>
        <v/>
      </c>
      <c r="DJ13" s="30" t="str">
        <f t="shared" si="21"/>
        <v/>
      </c>
      <c r="DK13" s="30" t="str">
        <f t="shared" si="21"/>
        <v/>
      </c>
      <c r="DL13" s="30" t="str">
        <f t="shared" si="21"/>
        <v/>
      </c>
      <c r="DM13" s="30" t="str">
        <f t="shared" si="21"/>
        <v/>
      </c>
      <c r="DN13" s="30" t="str">
        <f t="shared" si="21"/>
        <v/>
      </c>
      <c r="DO13" s="30" t="str">
        <f t="shared" si="21"/>
        <v/>
      </c>
      <c r="DP13" s="30" t="str">
        <f t="shared" si="21"/>
        <v/>
      </c>
      <c r="DQ13" s="30" t="str">
        <f t="shared" si="21"/>
        <v/>
      </c>
      <c r="DR13" s="30" t="str">
        <f t="shared" si="21"/>
        <v/>
      </c>
      <c r="DS13" s="30" t="str">
        <f t="shared" si="21"/>
        <v/>
      </c>
      <c r="DT13" s="30" t="str">
        <f t="shared" si="21"/>
        <v/>
      </c>
      <c r="DU13" s="137" t="str">
        <f t="shared" si="21"/>
        <v/>
      </c>
      <c r="DV13" s="30" t="str">
        <f t="shared" si="21"/>
        <v/>
      </c>
      <c r="DW13" s="30" t="str">
        <f t="shared" si="21"/>
        <v/>
      </c>
      <c r="DX13" s="30" t="str">
        <f t="shared" si="21"/>
        <v/>
      </c>
      <c r="DY13" s="30" t="str">
        <f t="shared" si="21"/>
        <v/>
      </c>
      <c r="DZ13" s="30" t="str">
        <f t="shared" si="21"/>
        <v/>
      </c>
      <c r="EA13" s="30" t="str">
        <f t="shared" si="21"/>
        <v/>
      </c>
      <c r="EB13" s="30" t="str">
        <f t="shared" si="21"/>
        <v/>
      </c>
      <c r="EC13" s="30" t="str">
        <f t="shared" si="21"/>
        <v/>
      </c>
      <c r="ED13" s="30" t="str">
        <f t="shared" si="21"/>
        <v/>
      </c>
      <c r="EE13" s="30" t="str">
        <f t="shared" si="21"/>
        <v/>
      </c>
      <c r="EF13" s="30" t="str">
        <f t="shared" si="21"/>
        <v/>
      </c>
      <c r="EG13" s="30" t="str">
        <f t="shared" si="21"/>
        <v/>
      </c>
      <c r="EH13" s="30" t="str">
        <f t="shared" si="21"/>
        <v/>
      </c>
      <c r="EI13" s="30" t="str">
        <f t="shared" si="21"/>
        <v/>
      </c>
      <c r="EJ13" s="30" t="str">
        <f t="shared" si="21"/>
        <v/>
      </c>
      <c r="EK13" s="30" t="str">
        <f t="shared" si="21"/>
        <v/>
      </c>
      <c r="EL13" s="30" t="str">
        <f t="shared" ref="EL13:GW13" si="22">IF(EL12="","",IF(EL7+EL8+EL9+EL10+EL11=EL12,"OK","Erreur"))</f>
        <v/>
      </c>
      <c r="EM13" s="30" t="str">
        <f t="shared" si="22"/>
        <v/>
      </c>
      <c r="EN13" s="30" t="str">
        <f t="shared" si="22"/>
        <v/>
      </c>
      <c r="EO13" s="30" t="str">
        <f t="shared" si="22"/>
        <v/>
      </c>
      <c r="EP13" s="30" t="str">
        <f t="shared" si="22"/>
        <v/>
      </c>
      <c r="EQ13" s="30" t="str">
        <f t="shared" si="22"/>
        <v/>
      </c>
      <c r="ER13" s="30" t="str">
        <f t="shared" si="22"/>
        <v/>
      </c>
      <c r="ES13" s="30" t="str">
        <f t="shared" si="22"/>
        <v/>
      </c>
      <c r="ET13" s="30" t="str">
        <f t="shared" si="22"/>
        <v/>
      </c>
      <c r="EU13" s="30" t="str">
        <f t="shared" si="22"/>
        <v/>
      </c>
      <c r="EV13" s="30" t="str">
        <f t="shared" si="22"/>
        <v/>
      </c>
      <c r="EW13" s="30" t="str">
        <f t="shared" si="22"/>
        <v/>
      </c>
      <c r="EX13" s="30" t="str">
        <f t="shared" si="22"/>
        <v/>
      </c>
      <c r="EY13" s="30" t="str">
        <f t="shared" si="22"/>
        <v/>
      </c>
      <c r="EZ13" s="30" t="str">
        <f t="shared" si="22"/>
        <v/>
      </c>
      <c r="FA13" s="30" t="str">
        <f t="shared" si="22"/>
        <v/>
      </c>
      <c r="FB13" s="30" t="str">
        <f t="shared" si="22"/>
        <v/>
      </c>
      <c r="FC13" s="30" t="str">
        <f t="shared" si="22"/>
        <v/>
      </c>
      <c r="FD13" s="30" t="str">
        <f t="shared" si="22"/>
        <v/>
      </c>
      <c r="FE13" s="30" t="str">
        <f t="shared" si="22"/>
        <v/>
      </c>
      <c r="FF13" s="30" t="str">
        <f t="shared" si="22"/>
        <v/>
      </c>
      <c r="FG13" s="30" t="str">
        <f t="shared" si="22"/>
        <v/>
      </c>
      <c r="FH13" s="30" t="str">
        <f t="shared" si="22"/>
        <v/>
      </c>
      <c r="FI13" s="30" t="str">
        <f t="shared" si="22"/>
        <v/>
      </c>
      <c r="FJ13" s="30" t="str">
        <f t="shared" si="22"/>
        <v/>
      </c>
      <c r="FK13" s="30" t="str">
        <f t="shared" si="22"/>
        <v/>
      </c>
      <c r="FL13" s="30" t="str">
        <f t="shared" si="22"/>
        <v/>
      </c>
      <c r="FM13" s="30" t="str">
        <f t="shared" si="22"/>
        <v/>
      </c>
      <c r="FN13" s="137" t="str">
        <f t="shared" si="22"/>
        <v/>
      </c>
      <c r="FO13" s="30" t="str">
        <f t="shared" si="22"/>
        <v/>
      </c>
      <c r="FP13" s="30" t="str">
        <f t="shared" si="22"/>
        <v/>
      </c>
      <c r="FQ13" s="30" t="str">
        <f t="shared" si="22"/>
        <v/>
      </c>
      <c r="FR13" s="30" t="str">
        <f t="shared" si="22"/>
        <v/>
      </c>
      <c r="FS13" s="30" t="str">
        <f t="shared" si="22"/>
        <v/>
      </c>
      <c r="FT13" s="30" t="str">
        <f t="shared" si="22"/>
        <v/>
      </c>
      <c r="FU13" s="30" t="str">
        <f t="shared" si="22"/>
        <v/>
      </c>
      <c r="FV13" s="30" t="str">
        <f t="shared" si="22"/>
        <v/>
      </c>
      <c r="FW13" s="30" t="str">
        <f t="shared" si="22"/>
        <v/>
      </c>
      <c r="FX13" s="30" t="str">
        <f t="shared" si="22"/>
        <v/>
      </c>
      <c r="FY13" s="30" t="str">
        <f t="shared" si="22"/>
        <v/>
      </c>
      <c r="FZ13" s="30" t="str">
        <f t="shared" si="22"/>
        <v/>
      </c>
      <c r="GA13" s="30" t="str">
        <f t="shared" si="22"/>
        <v/>
      </c>
      <c r="GB13" s="30" t="str">
        <f t="shared" si="22"/>
        <v/>
      </c>
      <c r="GC13" s="30" t="str">
        <f t="shared" si="22"/>
        <v/>
      </c>
      <c r="GD13" s="30" t="str">
        <f t="shared" si="22"/>
        <v/>
      </c>
      <c r="GE13" s="30" t="str">
        <f t="shared" si="22"/>
        <v/>
      </c>
      <c r="GF13" s="30" t="str">
        <f t="shared" si="22"/>
        <v/>
      </c>
      <c r="GG13" s="30" t="str">
        <f t="shared" si="22"/>
        <v/>
      </c>
      <c r="GH13" s="30" t="str">
        <f t="shared" si="22"/>
        <v/>
      </c>
      <c r="GI13" s="30" t="str">
        <f t="shared" si="22"/>
        <v/>
      </c>
      <c r="GJ13" s="30" t="str">
        <f t="shared" si="22"/>
        <v/>
      </c>
      <c r="GK13" s="30" t="str">
        <f t="shared" si="22"/>
        <v/>
      </c>
      <c r="GL13" s="30" t="str">
        <f t="shared" si="22"/>
        <v/>
      </c>
      <c r="GM13" s="30" t="str">
        <f t="shared" si="22"/>
        <v/>
      </c>
      <c r="GN13" s="30" t="str">
        <f t="shared" si="22"/>
        <v/>
      </c>
      <c r="GO13" s="30" t="str">
        <f t="shared" si="22"/>
        <v/>
      </c>
      <c r="GP13" s="30" t="str">
        <f t="shared" si="22"/>
        <v/>
      </c>
      <c r="GQ13" s="30" t="str">
        <f t="shared" si="22"/>
        <v/>
      </c>
      <c r="GR13" s="30" t="str">
        <f t="shared" si="22"/>
        <v/>
      </c>
      <c r="GS13" s="30" t="str">
        <f t="shared" si="22"/>
        <v/>
      </c>
      <c r="GT13" s="30" t="str">
        <f t="shared" si="22"/>
        <v/>
      </c>
      <c r="GU13" s="30" t="str">
        <f t="shared" si="22"/>
        <v/>
      </c>
      <c r="GV13" s="30" t="str">
        <f t="shared" si="22"/>
        <v/>
      </c>
      <c r="GW13" s="30" t="str">
        <f t="shared" si="22"/>
        <v/>
      </c>
      <c r="GX13" s="30" t="str">
        <f t="shared" ref="GX13:JI13" si="23">IF(GX12="","",IF(GX7+GX8+GX9+GX10+GX11=GX12,"OK","Erreur"))</f>
        <v/>
      </c>
      <c r="GY13" s="30" t="str">
        <f t="shared" si="23"/>
        <v/>
      </c>
      <c r="GZ13" s="30" t="str">
        <f t="shared" si="23"/>
        <v/>
      </c>
      <c r="HA13" s="30" t="str">
        <f t="shared" si="23"/>
        <v/>
      </c>
      <c r="HB13" s="30" t="str">
        <f t="shared" si="23"/>
        <v/>
      </c>
      <c r="HC13" s="30" t="str">
        <f t="shared" si="23"/>
        <v/>
      </c>
      <c r="HD13" s="30" t="str">
        <f t="shared" si="23"/>
        <v/>
      </c>
      <c r="HE13" s="30" t="str">
        <f t="shared" si="23"/>
        <v/>
      </c>
      <c r="HF13" s="30" t="str">
        <f t="shared" si="23"/>
        <v/>
      </c>
      <c r="HG13" s="30" t="str">
        <f t="shared" si="23"/>
        <v/>
      </c>
      <c r="HH13" s="30" t="str">
        <f t="shared" si="23"/>
        <v/>
      </c>
      <c r="HI13" s="30" t="str">
        <f t="shared" si="23"/>
        <v/>
      </c>
      <c r="HJ13" s="30" t="str">
        <f t="shared" si="23"/>
        <v/>
      </c>
      <c r="HK13" s="30" t="str">
        <f t="shared" si="23"/>
        <v/>
      </c>
      <c r="HL13" s="30" t="str">
        <f t="shared" si="23"/>
        <v/>
      </c>
      <c r="HM13" s="30" t="str">
        <f t="shared" si="23"/>
        <v/>
      </c>
      <c r="HN13" s="30" t="str">
        <f t="shared" si="23"/>
        <v/>
      </c>
      <c r="HO13" s="30" t="str">
        <f t="shared" si="23"/>
        <v/>
      </c>
      <c r="HP13" s="30" t="str">
        <f t="shared" si="23"/>
        <v/>
      </c>
      <c r="HQ13" s="30" t="str">
        <f t="shared" si="23"/>
        <v/>
      </c>
      <c r="HR13" s="30" t="str">
        <f t="shared" si="23"/>
        <v/>
      </c>
      <c r="HS13" s="30" t="str">
        <f t="shared" si="23"/>
        <v/>
      </c>
      <c r="HT13" s="30" t="str">
        <f t="shared" si="23"/>
        <v/>
      </c>
      <c r="HU13" s="30" t="str">
        <f t="shared" si="23"/>
        <v/>
      </c>
      <c r="HV13" s="30" t="str">
        <f t="shared" si="23"/>
        <v/>
      </c>
      <c r="HW13" s="30" t="str">
        <f t="shared" si="23"/>
        <v/>
      </c>
      <c r="HX13" s="30" t="str">
        <f t="shared" si="23"/>
        <v/>
      </c>
      <c r="HY13" s="30" t="str">
        <f t="shared" si="23"/>
        <v/>
      </c>
      <c r="HZ13" s="30" t="str">
        <f t="shared" si="23"/>
        <v/>
      </c>
      <c r="IA13" s="30" t="str">
        <f t="shared" si="23"/>
        <v/>
      </c>
      <c r="IB13" s="30" t="str">
        <f t="shared" si="23"/>
        <v/>
      </c>
      <c r="IC13" s="30" t="str">
        <f t="shared" si="23"/>
        <v/>
      </c>
      <c r="ID13" s="30" t="str">
        <f t="shared" si="23"/>
        <v/>
      </c>
      <c r="IE13" s="30" t="str">
        <f t="shared" si="23"/>
        <v/>
      </c>
      <c r="IF13" s="30" t="str">
        <f t="shared" si="23"/>
        <v/>
      </c>
      <c r="IG13" s="30" t="str">
        <f t="shared" si="23"/>
        <v/>
      </c>
      <c r="IH13" s="30" t="str">
        <f t="shared" si="23"/>
        <v/>
      </c>
      <c r="II13" s="30" t="str">
        <f t="shared" si="23"/>
        <v/>
      </c>
      <c r="IJ13" s="30" t="str">
        <f t="shared" si="23"/>
        <v/>
      </c>
      <c r="IK13" s="30" t="str">
        <f t="shared" si="23"/>
        <v/>
      </c>
      <c r="IL13" s="30" t="str">
        <f t="shared" si="23"/>
        <v/>
      </c>
      <c r="IM13" s="30" t="str">
        <f t="shared" si="23"/>
        <v/>
      </c>
      <c r="IN13" s="30" t="str">
        <f t="shared" si="23"/>
        <v/>
      </c>
      <c r="IO13" s="30" t="str">
        <f t="shared" si="23"/>
        <v/>
      </c>
      <c r="IP13" s="30" t="str">
        <f t="shared" si="23"/>
        <v/>
      </c>
      <c r="IQ13" s="30" t="str">
        <f t="shared" si="23"/>
        <v/>
      </c>
      <c r="IR13" s="30" t="str">
        <f t="shared" si="23"/>
        <v/>
      </c>
      <c r="IS13" s="30" t="str">
        <f t="shared" si="23"/>
        <v/>
      </c>
      <c r="IT13" s="30" t="str">
        <f t="shared" si="23"/>
        <v/>
      </c>
      <c r="IU13" s="30" t="str">
        <f t="shared" si="23"/>
        <v/>
      </c>
      <c r="IV13" s="30" t="str">
        <f t="shared" si="23"/>
        <v/>
      </c>
      <c r="IW13" s="30" t="str">
        <f t="shared" si="23"/>
        <v/>
      </c>
      <c r="IX13" s="30" t="str">
        <f t="shared" si="23"/>
        <v/>
      </c>
      <c r="IY13" s="30" t="str">
        <f t="shared" si="23"/>
        <v/>
      </c>
      <c r="IZ13" s="30" t="str">
        <f t="shared" si="23"/>
        <v/>
      </c>
      <c r="JA13" s="30" t="str">
        <f t="shared" si="23"/>
        <v/>
      </c>
      <c r="JB13" s="30" t="str">
        <f t="shared" si="23"/>
        <v/>
      </c>
      <c r="JC13" s="30" t="str">
        <f t="shared" si="23"/>
        <v/>
      </c>
      <c r="JD13" s="30" t="str">
        <f t="shared" si="23"/>
        <v/>
      </c>
      <c r="JE13" s="30" t="str">
        <f t="shared" si="23"/>
        <v/>
      </c>
      <c r="JF13" s="30" t="str">
        <f t="shared" si="23"/>
        <v/>
      </c>
      <c r="JG13" s="30" t="str">
        <f t="shared" si="23"/>
        <v/>
      </c>
      <c r="JH13" s="30" t="str">
        <f t="shared" si="23"/>
        <v/>
      </c>
      <c r="JI13" s="30" t="str">
        <f t="shared" si="23"/>
        <v/>
      </c>
      <c r="JJ13" s="30" t="str">
        <f t="shared" ref="JJ13:LU13" si="24">IF(JJ12="","",IF(JJ7+JJ8+JJ9+JJ10+JJ11=JJ12,"OK","Erreur"))</f>
        <v/>
      </c>
      <c r="JK13" s="30" t="str">
        <f t="shared" si="24"/>
        <v/>
      </c>
      <c r="JL13" s="30" t="str">
        <f t="shared" si="24"/>
        <v/>
      </c>
      <c r="JM13" s="30" t="str">
        <f t="shared" si="24"/>
        <v/>
      </c>
      <c r="JN13" s="30" t="str">
        <f t="shared" si="24"/>
        <v/>
      </c>
      <c r="JO13" s="30" t="str">
        <f t="shared" si="24"/>
        <v/>
      </c>
      <c r="JP13" s="30" t="str">
        <f t="shared" si="24"/>
        <v/>
      </c>
      <c r="JQ13" s="30" t="str">
        <f t="shared" si="24"/>
        <v/>
      </c>
      <c r="JR13" s="30" t="str">
        <f t="shared" si="24"/>
        <v/>
      </c>
      <c r="JS13" s="30" t="str">
        <f t="shared" si="24"/>
        <v/>
      </c>
      <c r="JT13" s="30" t="str">
        <f t="shared" si="24"/>
        <v/>
      </c>
      <c r="JU13" s="30" t="str">
        <f t="shared" si="24"/>
        <v/>
      </c>
      <c r="JV13" s="30" t="str">
        <f t="shared" si="24"/>
        <v/>
      </c>
      <c r="JW13" s="30" t="str">
        <f t="shared" si="24"/>
        <v/>
      </c>
      <c r="JX13" s="30" t="str">
        <f t="shared" si="24"/>
        <v/>
      </c>
      <c r="JY13" s="30" t="str">
        <f t="shared" si="24"/>
        <v/>
      </c>
      <c r="JZ13" s="30" t="str">
        <f t="shared" si="24"/>
        <v/>
      </c>
      <c r="KA13" s="30" t="str">
        <f t="shared" si="24"/>
        <v/>
      </c>
      <c r="KB13" s="30" t="str">
        <f t="shared" si="24"/>
        <v/>
      </c>
      <c r="KC13" s="30" t="str">
        <f t="shared" si="24"/>
        <v/>
      </c>
      <c r="KD13" s="30" t="str">
        <f t="shared" si="24"/>
        <v/>
      </c>
      <c r="KE13" s="30" t="str">
        <f t="shared" si="24"/>
        <v/>
      </c>
      <c r="KF13" s="30" t="str">
        <f t="shared" si="24"/>
        <v/>
      </c>
      <c r="KG13" s="30" t="str">
        <f t="shared" si="24"/>
        <v/>
      </c>
      <c r="KH13" s="30" t="str">
        <f t="shared" si="24"/>
        <v/>
      </c>
      <c r="KI13" s="30" t="str">
        <f t="shared" si="24"/>
        <v/>
      </c>
      <c r="KJ13" s="30" t="str">
        <f t="shared" si="24"/>
        <v/>
      </c>
      <c r="KK13" s="30" t="str">
        <f t="shared" si="24"/>
        <v/>
      </c>
      <c r="KL13" s="30" t="str">
        <f t="shared" si="24"/>
        <v/>
      </c>
      <c r="KM13" s="30" t="str">
        <f t="shared" si="24"/>
        <v/>
      </c>
      <c r="KN13" s="30" t="str">
        <f t="shared" si="24"/>
        <v/>
      </c>
      <c r="KO13" s="30" t="str">
        <f t="shared" si="24"/>
        <v/>
      </c>
      <c r="KP13" s="30" t="str">
        <f t="shared" si="24"/>
        <v/>
      </c>
      <c r="KQ13" s="30" t="str">
        <f t="shared" si="24"/>
        <v/>
      </c>
      <c r="KR13" s="30" t="str">
        <f t="shared" si="24"/>
        <v/>
      </c>
      <c r="KS13" s="30" t="str">
        <f t="shared" si="24"/>
        <v/>
      </c>
      <c r="KT13" s="30" t="str">
        <f t="shared" si="24"/>
        <v/>
      </c>
      <c r="KU13" s="30" t="str">
        <f t="shared" si="24"/>
        <v/>
      </c>
      <c r="KV13" s="30" t="str">
        <f t="shared" si="24"/>
        <v/>
      </c>
      <c r="KW13" s="30" t="str">
        <f t="shared" si="24"/>
        <v/>
      </c>
      <c r="KX13" s="30" t="str">
        <f t="shared" si="24"/>
        <v/>
      </c>
      <c r="KY13" s="30" t="str">
        <f t="shared" si="24"/>
        <v/>
      </c>
      <c r="KZ13" s="30" t="str">
        <f t="shared" si="24"/>
        <v/>
      </c>
      <c r="LA13" s="30" t="str">
        <f t="shared" si="24"/>
        <v/>
      </c>
      <c r="LB13" s="30" t="str">
        <f t="shared" si="24"/>
        <v/>
      </c>
      <c r="LC13" s="30" t="str">
        <f t="shared" si="24"/>
        <v/>
      </c>
      <c r="LD13" s="30" t="str">
        <f t="shared" si="24"/>
        <v/>
      </c>
      <c r="LE13" s="30" t="str">
        <f t="shared" si="24"/>
        <v/>
      </c>
      <c r="LF13" s="30" t="str">
        <f t="shared" si="24"/>
        <v/>
      </c>
      <c r="LG13" s="30" t="str">
        <f t="shared" si="24"/>
        <v/>
      </c>
      <c r="LH13" s="30" t="str">
        <f t="shared" si="24"/>
        <v/>
      </c>
      <c r="LI13" s="30" t="str">
        <f t="shared" si="24"/>
        <v/>
      </c>
      <c r="LJ13" s="30" t="str">
        <f t="shared" si="24"/>
        <v/>
      </c>
      <c r="LK13" s="30" t="str">
        <f t="shared" si="24"/>
        <v/>
      </c>
      <c r="LL13" s="30" t="str">
        <f t="shared" si="24"/>
        <v/>
      </c>
      <c r="LM13" s="30" t="str">
        <f t="shared" si="24"/>
        <v/>
      </c>
      <c r="LN13" s="30" t="str">
        <f t="shared" si="24"/>
        <v/>
      </c>
      <c r="LO13" s="30" t="str">
        <f t="shared" si="24"/>
        <v/>
      </c>
      <c r="LP13" s="30" t="str">
        <f t="shared" si="24"/>
        <v/>
      </c>
      <c r="LQ13" s="30" t="str">
        <f t="shared" si="24"/>
        <v/>
      </c>
      <c r="LR13" s="30" t="str">
        <f t="shared" si="24"/>
        <v/>
      </c>
      <c r="LS13" s="30" t="str">
        <f t="shared" si="24"/>
        <v/>
      </c>
      <c r="LT13" s="30" t="str">
        <f t="shared" si="24"/>
        <v/>
      </c>
      <c r="LU13" s="30" t="str">
        <f t="shared" si="24"/>
        <v/>
      </c>
      <c r="LV13" s="30" t="str">
        <f t="shared" ref="LV13:NE13" si="25">IF(LV12="","",IF(LV7+LV8+LV9+LV10+LV11=LV12,"OK","Erreur"))</f>
        <v/>
      </c>
      <c r="LW13" s="30" t="str">
        <f t="shared" si="25"/>
        <v/>
      </c>
      <c r="LX13" s="30" t="str">
        <f t="shared" si="25"/>
        <v/>
      </c>
      <c r="LY13" s="30" t="str">
        <f t="shared" si="25"/>
        <v/>
      </c>
      <c r="LZ13" s="30" t="str">
        <f t="shared" si="25"/>
        <v/>
      </c>
      <c r="MA13" s="30" t="str">
        <f t="shared" si="25"/>
        <v/>
      </c>
      <c r="MB13" s="30" t="str">
        <f t="shared" si="25"/>
        <v/>
      </c>
      <c r="MC13" s="30" t="str">
        <f t="shared" si="25"/>
        <v/>
      </c>
      <c r="MD13" s="30" t="str">
        <f t="shared" si="25"/>
        <v/>
      </c>
      <c r="ME13" s="30" t="str">
        <f t="shared" si="25"/>
        <v/>
      </c>
      <c r="MF13" s="30" t="str">
        <f t="shared" si="25"/>
        <v/>
      </c>
      <c r="MG13" s="30" t="str">
        <f t="shared" si="25"/>
        <v/>
      </c>
      <c r="MH13" s="30" t="str">
        <f t="shared" si="25"/>
        <v/>
      </c>
      <c r="MI13" s="30" t="str">
        <f t="shared" si="25"/>
        <v/>
      </c>
      <c r="MJ13" s="30" t="str">
        <f t="shared" si="25"/>
        <v/>
      </c>
      <c r="MK13" s="30" t="str">
        <f t="shared" si="25"/>
        <v/>
      </c>
      <c r="ML13" s="30" t="str">
        <f t="shared" si="25"/>
        <v/>
      </c>
      <c r="MM13" s="30" t="str">
        <f t="shared" si="25"/>
        <v/>
      </c>
      <c r="MN13" s="30" t="str">
        <f t="shared" si="25"/>
        <v/>
      </c>
      <c r="MO13" s="30" t="str">
        <f t="shared" si="25"/>
        <v/>
      </c>
      <c r="MP13" s="30" t="str">
        <f t="shared" si="25"/>
        <v/>
      </c>
      <c r="MQ13" s="30" t="str">
        <f t="shared" si="25"/>
        <v/>
      </c>
      <c r="MR13" s="30" t="str">
        <f t="shared" si="25"/>
        <v/>
      </c>
      <c r="MS13" s="30" t="str">
        <f t="shared" si="25"/>
        <v/>
      </c>
      <c r="MT13" s="30" t="str">
        <f t="shared" si="25"/>
        <v/>
      </c>
      <c r="MU13" s="30" t="str">
        <f t="shared" si="25"/>
        <v/>
      </c>
      <c r="MV13" s="30" t="str">
        <f t="shared" si="25"/>
        <v/>
      </c>
      <c r="MW13" s="30" t="str">
        <f t="shared" si="25"/>
        <v/>
      </c>
      <c r="MX13" s="30" t="str">
        <f t="shared" si="25"/>
        <v/>
      </c>
      <c r="MY13" s="30" t="str">
        <f t="shared" si="25"/>
        <v/>
      </c>
      <c r="MZ13" s="30" t="str">
        <f t="shared" si="25"/>
        <v/>
      </c>
      <c r="NA13" s="30" t="str">
        <f t="shared" si="25"/>
        <v/>
      </c>
      <c r="NB13" s="30" t="str">
        <f t="shared" si="25"/>
        <v/>
      </c>
      <c r="NC13" s="30" t="str">
        <f t="shared" si="25"/>
        <v/>
      </c>
      <c r="ND13" s="30" t="str">
        <f t="shared" si="25"/>
        <v/>
      </c>
      <c r="NE13" s="30" t="str">
        <f t="shared" si="25"/>
        <v/>
      </c>
      <c r="NF13" s="15"/>
      <c r="NG13" s="15"/>
      <c r="NH13" s="15"/>
      <c r="NI13" s="15"/>
      <c r="NJ13" s="15"/>
      <c r="NK13" s="15"/>
      <c r="NL13" s="15"/>
      <c r="NM13" s="15"/>
      <c r="NN13" s="15"/>
      <c r="NO13" s="15"/>
      <c r="NP13" s="15"/>
      <c r="NQ13" s="15"/>
      <c r="NR13" s="15"/>
      <c r="NS13" s="15"/>
      <c r="NT13" s="15"/>
      <c r="NU13" s="15"/>
      <c r="NV13" s="15"/>
      <c r="NW13" s="15"/>
      <c r="NX13" s="15"/>
      <c r="NY13" s="15"/>
      <c r="NZ13" s="15"/>
      <c r="OA13" s="15"/>
      <c r="OB13" s="15"/>
      <c r="OC13" s="15"/>
      <c r="OD13" s="15"/>
      <c r="OE13" s="15"/>
      <c r="OF13" s="15"/>
      <c r="OG13" s="15"/>
      <c r="OH13" s="15"/>
      <c r="OI13" s="15"/>
      <c r="OJ13" s="15"/>
      <c r="OK13" s="15"/>
      <c r="OL13" s="15"/>
      <c r="OM13" s="15"/>
      <c r="ON13" s="15"/>
      <c r="OO13" s="15"/>
      <c r="OP13" s="15"/>
      <c r="OQ13" s="15"/>
      <c r="OR13" s="15"/>
      <c r="OS13" s="15"/>
      <c r="OT13" s="15"/>
      <c r="OU13" s="15"/>
      <c r="OV13" s="15"/>
      <c r="OW13" s="15"/>
      <c r="OX13" s="15"/>
      <c r="OY13" s="15"/>
      <c r="OZ13" s="15"/>
      <c r="PA13" s="15"/>
      <c r="PB13" s="15"/>
      <c r="PC13" s="15"/>
      <c r="PD13" s="15"/>
      <c r="PE13" s="15"/>
      <c r="PF13" s="15"/>
      <c r="PG13" s="15"/>
      <c r="PH13" s="15"/>
      <c r="PI13" s="15"/>
      <c r="PJ13" s="15"/>
      <c r="PK13" s="15"/>
      <c r="PL13" s="15"/>
      <c r="PM13" s="15"/>
      <c r="PN13" s="15"/>
      <c r="PO13" s="15"/>
      <c r="PP13" s="15"/>
      <c r="PQ13" s="15"/>
      <c r="PR13" s="15"/>
      <c r="PS13" s="15"/>
      <c r="PT13" s="15"/>
      <c r="PU13" s="15"/>
      <c r="PV13" s="15"/>
      <c r="PW13" s="15"/>
      <c r="PX13" s="15"/>
      <c r="PY13" s="15"/>
      <c r="PZ13" s="15"/>
      <c r="QA13" s="15"/>
      <c r="QB13" s="15"/>
      <c r="QC13" s="15"/>
      <c r="QD13" s="15"/>
      <c r="QE13" s="15"/>
      <c r="QF13" s="15"/>
      <c r="QG13" s="15"/>
      <c r="QH13" s="15"/>
      <c r="QI13" s="15"/>
      <c r="QJ13" s="15"/>
      <c r="QK13" s="15"/>
      <c r="QL13" s="15"/>
      <c r="QM13" s="15"/>
      <c r="QN13" s="15"/>
      <c r="QO13" s="15"/>
      <c r="QP13" s="15"/>
      <c r="QQ13" s="15"/>
      <c r="QR13" s="15"/>
      <c r="QS13" s="15"/>
      <c r="QT13" s="15"/>
      <c r="QU13" s="15"/>
      <c r="QV13" s="15"/>
      <c r="QW13" s="15"/>
      <c r="QX13" s="15"/>
      <c r="QY13" s="15"/>
      <c r="QZ13" s="15"/>
      <c r="RA13" s="15"/>
      <c r="RB13" s="15"/>
      <c r="RC13" s="15"/>
      <c r="RD13" s="15"/>
      <c r="RE13" s="15"/>
      <c r="RF13" s="15"/>
      <c r="RG13" s="15"/>
      <c r="RH13" s="15"/>
      <c r="RI13" s="15"/>
      <c r="RJ13" s="15"/>
      <c r="RK13" s="15"/>
      <c r="RL13" s="15"/>
      <c r="RM13" s="15"/>
      <c r="RN13" s="15"/>
      <c r="RO13" s="15"/>
      <c r="RP13" s="15"/>
      <c r="RQ13" s="15"/>
      <c r="RR13" s="15"/>
      <c r="RS13" s="15"/>
      <c r="RT13" s="15"/>
      <c r="RU13" s="15"/>
      <c r="RV13" s="15"/>
      <c r="RW13" s="15"/>
      <c r="RX13" s="15"/>
      <c r="RY13" s="15"/>
      <c r="RZ13" s="15"/>
      <c r="SA13" s="15"/>
      <c r="SB13" s="15"/>
      <c r="SC13" s="15"/>
      <c r="SD13" s="15"/>
      <c r="SE13" s="15"/>
      <c r="SF13" s="15"/>
      <c r="SG13" s="15"/>
      <c r="SH13" s="15"/>
      <c r="SI13" s="15"/>
      <c r="SJ13" s="15"/>
      <c r="SK13" s="15"/>
      <c r="SL13" s="15"/>
      <c r="SM13" s="15"/>
      <c r="SN13" s="15"/>
      <c r="SO13" s="15"/>
      <c r="SP13" s="15"/>
      <c r="SQ13" s="15"/>
      <c r="SR13" s="15"/>
      <c r="SS13" s="15"/>
      <c r="ST13" s="15"/>
      <c r="SU13" s="15"/>
      <c r="SV13" s="15"/>
      <c r="SW13" s="15"/>
      <c r="SX13" s="15"/>
      <c r="SY13" s="15"/>
      <c r="SZ13" s="15"/>
      <c r="TA13" s="15"/>
      <c r="TB13" s="15"/>
      <c r="TC13" s="15"/>
      <c r="TD13" s="15"/>
      <c r="TE13" s="15"/>
      <c r="TF13" s="15"/>
      <c r="TG13" s="15"/>
      <c r="TH13" s="15"/>
      <c r="TI13" s="15"/>
      <c r="TJ13" s="15"/>
      <c r="TK13" s="15"/>
      <c r="TL13" s="15"/>
      <c r="TM13" s="15"/>
      <c r="TN13" s="15"/>
      <c r="TO13" s="15"/>
      <c r="TP13" s="15"/>
      <c r="TQ13" s="15"/>
      <c r="TR13" s="15"/>
      <c r="TS13" s="15"/>
      <c r="TT13" s="15"/>
      <c r="TU13" s="15"/>
      <c r="TV13" s="15"/>
      <c r="TW13" s="15"/>
      <c r="TX13" s="15"/>
      <c r="TY13" s="15"/>
      <c r="TZ13" s="15"/>
      <c r="UA13" s="15"/>
      <c r="UB13" s="15"/>
      <c r="UC13" s="15"/>
      <c r="UD13" s="15"/>
      <c r="UE13" s="15"/>
      <c r="UF13" s="15"/>
      <c r="UG13" s="15"/>
      <c r="UH13" s="15"/>
      <c r="UI13" s="15"/>
      <c r="UJ13" s="15"/>
      <c r="UK13" s="15"/>
      <c r="UL13" s="15"/>
      <c r="UM13" s="15"/>
      <c r="UN13" s="15"/>
      <c r="UO13" s="15"/>
      <c r="UP13" s="15"/>
      <c r="UQ13" s="15"/>
      <c r="UR13" s="15"/>
      <c r="US13" s="15"/>
      <c r="UT13" s="15"/>
      <c r="UU13" s="15"/>
      <c r="UV13" s="15"/>
      <c r="UW13" s="15"/>
      <c r="UX13" s="15"/>
      <c r="UY13" s="15"/>
      <c r="UZ13" s="15"/>
      <c r="VA13" s="15"/>
      <c r="VB13" s="15"/>
      <c r="VC13" s="15"/>
      <c r="VD13" s="15"/>
      <c r="VE13" s="15"/>
      <c r="VF13" s="15"/>
      <c r="VG13" s="15"/>
      <c r="VH13" s="15"/>
      <c r="VI13" s="15"/>
      <c r="VJ13" s="15"/>
      <c r="VK13" s="15"/>
      <c r="VL13" s="15"/>
      <c r="VM13" s="15"/>
      <c r="VN13" s="15"/>
      <c r="VO13" s="15"/>
      <c r="VP13" s="15"/>
      <c r="VQ13" s="15"/>
      <c r="VR13" s="15"/>
      <c r="VS13" s="15"/>
      <c r="VT13" s="15"/>
      <c r="VU13" s="15"/>
      <c r="VV13" s="15"/>
      <c r="VW13" s="15"/>
      <c r="VX13" s="15"/>
      <c r="VY13" s="15"/>
      <c r="VZ13" s="15"/>
      <c r="WA13" s="15"/>
      <c r="WB13" s="15"/>
      <c r="WC13" s="15"/>
      <c r="WD13" s="15"/>
      <c r="WE13" s="15"/>
      <c r="WF13" s="15"/>
      <c r="WG13" s="15"/>
      <c r="WH13" s="15"/>
      <c r="WI13" s="15"/>
      <c r="WJ13" s="15"/>
      <c r="WK13" s="15"/>
      <c r="WL13" s="15"/>
      <c r="WM13" s="15"/>
      <c r="WN13" s="15"/>
      <c r="WO13" s="15"/>
      <c r="WP13" s="15"/>
      <c r="WQ13" s="15"/>
      <c r="WR13" s="15"/>
      <c r="WS13" s="15"/>
      <c r="WT13" s="15"/>
      <c r="WU13" s="15"/>
      <c r="WV13" s="15"/>
      <c r="WW13" s="15"/>
      <c r="WX13" s="15"/>
      <c r="WY13" s="15"/>
      <c r="WZ13" s="15"/>
      <c r="XA13" s="15"/>
      <c r="XB13" s="15"/>
      <c r="XC13" s="15"/>
      <c r="XD13" s="15"/>
      <c r="XE13" s="15"/>
      <c r="XF13" s="15"/>
      <c r="XG13" s="15"/>
      <c r="XH13" s="15"/>
      <c r="XI13" s="15"/>
      <c r="XJ13" s="15"/>
      <c r="XK13" s="15"/>
      <c r="XL13" s="15"/>
      <c r="XM13" s="15"/>
      <c r="XN13" s="15"/>
      <c r="XO13" s="15"/>
      <c r="XP13" s="15"/>
      <c r="XQ13" s="15"/>
      <c r="XR13" s="15"/>
      <c r="XS13" s="15"/>
      <c r="XT13" s="15"/>
      <c r="XU13" s="15"/>
      <c r="XV13" s="15"/>
      <c r="XW13" s="15"/>
      <c r="XX13" s="15"/>
      <c r="XY13" s="15"/>
      <c r="XZ13" s="15"/>
      <c r="YA13" s="15"/>
      <c r="YB13" s="15"/>
      <c r="YC13" s="15"/>
      <c r="YD13" s="15"/>
      <c r="YE13" s="15"/>
      <c r="YF13" s="15"/>
      <c r="YG13" s="15"/>
      <c r="YH13" s="15"/>
      <c r="YI13" s="15"/>
      <c r="YJ13" s="15"/>
      <c r="YK13" s="15"/>
      <c r="YL13" s="15"/>
      <c r="YM13" s="15"/>
      <c r="YN13" s="15"/>
      <c r="YO13" s="15"/>
      <c r="YP13" s="15"/>
      <c r="YQ13" s="15"/>
      <c r="YR13" s="15"/>
      <c r="YS13" s="15"/>
      <c r="YT13" s="15"/>
      <c r="YU13" s="15"/>
      <c r="YV13" s="15"/>
      <c r="YW13" s="15"/>
      <c r="YX13" s="15"/>
      <c r="YY13" s="15"/>
      <c r="YZ13" s="15"/>
      <c r="ZA13" s="15"/>
      <c r="ZB13" s="15"/>
      <c r="ZC13" s="15"/>
      <c r="ZD13" s="15"/>
      <c r="ZE13" s="15"/>
      <c r="ZF13" s="15"/>
      <c r="ZG13" s="15"/>
      <c r="ZH13" s="15"/>
      <c r="ZI13" s="15"/>
      <c r="ZJ13" s="15"/>
      <c r="ZK13" s="15"/>
      <c r="ZL13" s="15"/>
      <c r="ZM13" s="15"/>
      <c r="ZN13" s="15"/>
      <c r="ZO13" s="15"/>
      <c r="ZP13" s="15"/>
      <c r="ZQ13" s="15"/>
    </row>
    <row r="14" spans="1:702" x14ac:dyDescent="0.25">
      <c r="A14" s="31" t="s">
        <v>13</v>
      </c>
      <c r="B14" s="2"/>
      <c r="C14" s="32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128"/>
      <c r="BZ14" s="1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139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  <c r="FJ14" s="28"/>
      <c r="FK14" s="28"/>
      <c r="FL14" s="28"/>
      <c r="FM14" s="28"/>
      <c r="FN14" s="139"/>
      <c r="FO14" s="28"/>
      <c r="FP14" s="28"/>
      <c r="FQ14" s="28"/>
      <c r="FR14" s="28"/>
      <c r="FS14" s="28"/>
      <c r="FT14" s="28"/>
      <c r="FU14" s="28"/>
      <c r="FV14" s="28"/>
      <c r="FW14" s="28"/>
      <c r="FX14" s="28"/>
      <c r="FY14" s="28"/>
      <c r="FZ14" s="28"/>
      <c r="GA14" s="28"/>
      <c r="GB14" s="28"/>
      <c r="GC14" s="28"/>
      <c r="GD14" s="28"/>
      <c r="GE14" s="28"/>
      <c r="GF14" s="28"/>
      <c r="GG14" s="28"/>
      <c r="GH14" s="28"/>
      <c r="GI14" s="28"/>
      <c r="GJ14" s="28"/>
      <c r="GK14" s="28"/>
      <c r="GL14" s="28"/>
      <c r="GM14" s="28"/>
      <c r="GN14" s="28"/>
      <c r="GO14" s="28"/>
      <c r="GP14" s="28"/>
      <c r="GQ14" s="28"/>
      <c r="GR14" s="28"/>
      <c r="GS14" s="160"/>
      <c r="GT14" s="160"/>
      <c r="GU14" s="160"/>
      <c r="GV14" s="160"/>
      <c r="GW14" s="28"/>
      <c r="GX14" s="28"/>
      <c r="GY14" s="28"/>
      <c r="GZ14" s="28"/>
      <c r="HA14" s="28"/>
      <c r="HB14" s="28"/>
      <c r="HC14" s="28"/>
      <c r="HD14" s="28"/>
      <c r="HE14" s="28"/>
      <c r="HF14" s="28"/>
      <c r="HG14" s="28"/>
      <c r="HH14" s="28"/>
      <c r="HI14" s="28"/>
      <c r="HJ14" s="28"/>
      <c r="HK14" s="28"/>
      <c r="HL14" s="28"/>
      <c r="HM14" s="28"/>
      <c r="HN14" s="28"/>
      <c r="HO14" s="28"/>
      <c r="HP14" s="28"/>
      <c r="HQ14" s="28"/>
      <c r="HR14" s="28"/>
      <c r="HS14" s="28"/>
      <c r="HT14" s="28"/>
      <c r="HU14" s="28"/>
      <c r="HV14" s="28"/>
      <c r="HW14" s="28"/>
      <c r="HX14" s="28"/>
      <c r="HY14" s="28"/>
      <c r="HZ14" s="28"/>
      <c r="IA14" s="28"/>
      <c r="IB14" s="28"/>
      <c r="IC14" s="28"/>
      <c r="ID14" s="28"/>
      <c r="IE14" s="28"/>
      <c r="IF14" s="28"/>
      <c r="IG14" s="28"/>
      <c r="IH14" s="28"/>
      <c r="II14" s="28"/>
      <c r="IJ14" s="28"/>
      <c r="IK14" s="28"/>
      <c r="IL14" s="28"/>
      <c r="IM14" s="28"/>
      <c r="IN14" s="28"/>
      <c r="IO14" s="28"/>
      <c r="IP14" s="28"/>
      <c r="IQ14" s="28"/>
      <c r="IR14" s="28"/>
      <c r="IS14" s="28"/>
      <c r="IT14" s="28"/>
      <c r="IU14" s="28"/>
      <c r="IV14" s="28"/>
      <c r="IW14" s="28"/>
      <c r="IX14" s="28"/>
      <c r="IY14" s="28"/>
      <c r="IZ14" s="28"/>
      <c r="JA14" s="28"/>
      <c r="JB14" s="28"/>
      <c r="JC14" s="28"/>
      <c r="JD14" s="28"/>
      <c r="JE14" s="28"/>
      <c r="JF14" s="28"/>
      <c r="JG14" s="28"/>
      <c r="JH14" s="28"/>
      <c r="JI14" s="28"/>
      <c r="JJ14" s="28"/>
      <c r="JK14" s="28"/>
      <c r="JL14" s="28"/>
      <c r="JM14" s="28"/>
      <c r="JN14" s="28"/>
      <c r="JO14" s="28"/>
      <c r="JP14" s="28"/>
      <c r="JQ14" s="28"/>
      <c r="JR14" s="28"/>
      <c r="JS14" s="28"/>
      <c r="JT14" s="28"/>
      <c r="JU14" s="28"/>
      <c r="JV14" s="28"/>
      <c r="JW14" s="28"/>
      <c r="JX14" s="28"/>
      <c r="JY14" s="28"/>
      <c r="JZ14" s="28"/>
      <c r="KA14" s="28"/>
      <c r="KB14" s="28"/>
      <c r="KC14" s="28"/>
      <c r="KD14" s="28"/>
      <c r="KE14" s="28"/>
      <c r="KF14" s="28"/>
      <c r="KG14" s="28"/>
      <c r="KH14" s="28"/>
      <c r="KI14" s="28"/>
      <c r="KJ14" s="28"/>
      <c r="KK14" s="28"/>
      <c r="KL14" s="28"/>
      <c r="KM14" s="28"/>
      <c r="KN14" s="28"/>
      <c r="KO14" s="28"/>
      <c r="KP14" s="28"/>
      <c r="KQ14" s="28"/>
      <c r="KR14" s="28"/>
      <c r="KS14" s="28"/>
      <c r="KT14" s="28"/>
      <c r="KU14" s="28"/>
      <c r="KV14" s="28"/>
      <c r="KW14" s="28"/>
      <c r="KX14" s="28"/>
      <c r="KY14" s="28"/>
      <c r="KZ14" s="28"/>
      <c r="LA14" s="28"/>
      <c r="LB14" s="28"/>
      <c r="LC14" s="28"/>
      <c r="LD14" s="28"/>
      <c r="LE14" s="28"/>
      <c r="LF14" s="28"/>
      <c r="LG14" s="28"/>
      <c r="LH14" s="28"/>
      <c r="LI14" s="28"/>
      <c r="LJ14" s="28"/>
      <c r="LK14" s="28"/>
      <c r="LL14" s="28"/>
      <c r="LM14" s="28"/>
      <c r="LN14" s="28"/>
      <c r="LO14" s="28"/>
      <c r="LP14" s="28"/>
      <c r="LQ14" s="28"/>
      <c r="LR14" s="28"/>
      <c r="LS14" s="28"/>
      <c r="LT14" s="28"/>
      <c r="LU14" s="28"/>
      <c r="LV14" s="28"/>
      <c r="LW14" s="28"/>
      <c r="LX14" s="28"/>
      <c r="LY14" s="28"/>
      <c r="LZ14" s="28"/>
      <c r="MA14" s="28"/>
      <c r="MB14" s="28"/>
      <c r="MC14" s="28"/>
      <c r="MD14" s="28"/>
      <c r="ME14" s="28"/>
      <c r="MF14" s="28"/>
      <c r="MG14" s="28"/>
      <c r="MH14" s="28"/>
      <c r="MI14" s="28"/>
      <c r="MJ14" s="28"/>
      <c r="MK14" s="28"/>
      <c r="ML14" s="28"/>
      <c r="MM14" s="28"/>
      <c r="MN14" s="28"/>
      <c r="MO14" s="28"/>
      <c r="MP14" s="28"/>
      <c r="MQ14" s="28"/>
      <c r="MR14" s="28"/>
      <c r="MS14" s="28"/>
      <c r="MT14" s="28"/>
      <c r="MU14" s="28"/>
      <c r="MV14" s="28"/>
      <c r="MW14" s="28"/>
      <c r="MX14" s="28"/>
      <c r="MY14" s="28"/>
      <c r="MZ14" s="28"/>
      <c r="NA14" s="28"/>
      <c r="NB14" s="28"/>
      <c r="NC14" s="28"/>
      <c r="ND14" s="28"/>
      <c r="NE14" s="29"/>
      <c r="ZR14" s="6"/>
      <c r="ZS14" s="6"/>
      <c r="ZT14" s="6"/>
      <c r="ZU14" s="6"/>
      <c r="ZV14" s="6"/>
      <c r="ZW14" s="6"/>
      <c r="ZX14" s="6"/>
      <c r="ZY14" s="6"/>
      <c r="ZZ14" s="6"/>
    </row>
    <row r="15" spans="1:702" s="19" customFormat="1" x14ac:dyDescent="0.25">
      <c r="A15" s="43" t="s">
        <v>4</v>
      </c>
      <c r="B15" s="44"/>
      <c r="C15" s="116">
        <f>SUM(D15:ND15)</f>
        <v>0</v>
      </c>
      <c r="D15" s="45" t="str">
        <f>IF(D12="","",IF(D9="","",IF(D14-D9&lt;&gt;0,D14-D9,"OK         ")))</f>
        <v/>
      </c>
      <c r="E15" s="45" t="str">
        <f t="shared" ref="E15:BP15" si="26">IF(E12="","",IF(E9="","",IF(E14-E9&lt;&gt;0,E14-E9,"OK         ")))</f>
        <v/>
      </c>
      <c r="F15" s="45" t="str">
        <f t="shared" si="26"/>
        <v/>
      </c>
      <c r="G15" s="45" t="str">
        <f t="shared" si="26"/>
        <v/>
      </c>
      <c r="H15" s="45" t="str">
        <f t="shared" si="26"/>
        <v/>
      </c>
      <c r="I15" s="45" t="str">
        <f t="shared" si="26"/>
        <v/>
      </c>
      <c r="J15" s="45" t="str">
        <f t="shared" si="26"/>
        <v/>
      </c>
      <c r="K15" s="45" t="str">
        <f t="shared" si="26"/>
        <v/>
      </c>
      <c r="L15" s="45" t="str">
        <f t="shared" si="26"/>
        <v/>
      </c>
      <c r="M15" s="45" t="str">
        <f t="shared" si="26"/>
        <v/>
      </c>
      <c r="N15" s="45" t="str">
        <f t="shared" si="26"/>
        <v/>
      </c>
      <c r="O15" s="45" t="str">
        <f t="shared" si="26"/>
        <v/>
      </c>
      <c r="P15" s="45" t="str">
        <f t="shared" si="26"/>
        <v/>
      </c>
      <c r="Q15" s="45" t="str">
        <f t="shared" si="26"/>
        <v/>
      </c>
      <c r="R15" s="45" t="str">
        <f t="shared" si="26"/>
        <v/>
      </c>
      <c r="S15" s="45" t="str">
        <f t="shared" si="26"/>
        <v/>
      </c>
      <c r="T15" s="45" t="str">
        <f t="shared" si="26"/>
        <v/>
      </c>
      <c r="U15" s="45" t="str">
        <f t="shared" si="26"/>
        <v/>
      </c>
      <c r="V15" s="45" t="str">
        <f t="shared" si="26"/>
        <v/>
      </c>
      <c r="W15" s="45" t="str">
        <f t="shared" si="26"/>
        <v/>
      </c>
      <c r="X15" s="45" t="str">
        <f t="shared" si="26"/>
        <v/>
      </c>
      <c r="Y15" s="45" t="str">
        <f t="shared" si="26"/>
        <v/>
      </c>
      <c r="Z15" s="45" t="str">
        <f t="shared" si="26"/>
        <v/>
      </c>
      <c r="AA15" s="45" t="str">
        <f t="shared" si="26"/>
        <v/>
      </c>
      <c r="AB15" s="45" t="str">
        <f t="shared" si="26"/>
        <v/>
      </c>
      <c r="AC15" s="45" t="str">
        <f t="shared" si="26"/>
        <v/>
      </c>
      <c r="AD15" s="45" t="str">
        <f t="shared" si="26"/>
        <v/>
      </c>
      <c r="AE15" s="45" t="str">
        <f t="shared" si="26"/>
        <v/>
      </c>
      <c r="AF15" s="45" t="str">
        <f t="shared" si="26"/>
        <v/>
      </c>
      <c r="AG15" s="45" t="str">
        <f t="shared" si="26"/>
        <v/>
      </c>
      <c r="AH15" s="45" t="str">
        <f t="shared" si="26"/>
        <v/>
      </c>
      <c r="AI15" s="45" t="str">
        <f>IF(AI12="","",IF(AI9="","",IF(AI14-AI9&lt;&gt;0,AI14-AI9,"OK         ")))</f>
        <v/>
      </c>
      <c r="AJ15" s="45" t="str">
        <f t="shared" si="26"/>
        <v/>
      </c>
      <c r="AK15" s="45" t="str">
        <f t="shared" si="26"/>
        <v/>
      </c>
      <c r="AL15" s="45" t="str">
        <f t="shared" si="26"/>
        <v/>
      </c>
      <c r="AM15" s="45" t="str">
        <f t="shared" si="26"/>
        <v/>
      </c>
      <c r="AN15" s="45" t="str">
        <f t="shared" si="26"/>
        <v/>
      </c>
      <c r="AO15" s="45" t="str">
        <f t="shared" si="26"/>
        <v/>
      </c>
      <c r="AP15" s="45" t="str">
        <f t="shared" si="26"/>
        <v/>
      </c>
      <c r="AQ15" s="45" t="str">
        <f t="shared" si="26"/>
        <v/>
      </c>
      <c r="AR15" s="45" t="str">
        <f t="shared" si="26"/>
        <v/>
      </c>
      <c r="AS15" s="45" t="str">
        <f t="shared" si="26"/>
        <v/>
      </c>
      <c r="AT15" s="45" t="str">
        <f t="shared" si="26"/>
        <v/>
      </c>
      <c r="AU15" s="45" t="str">
        <f t="shared" si="26"/>
        <v/>
      </c>
      <c r="AV15" s="45" t="str">
        <f t="shared" si="26"/>
        <v/>
      </c>
      <c r="AW15" s="45" t="str">
        <f t="shared" si="26"/>
        <v/>
      </c>
      <c r="AX15" s="45" t="str">
        <f t="shared" si="26"/>
        <v/>
      </c>
      <c r="AY15" s="45" t="str">
        <f t="shared" si="26"/>
        <v/>
      </c>
      <c r="AZ15" s="45" t="str">
        <f t="shared" si="26"/>
        <v/>
      </c>
      <c r="BA15" s="45" t="str">
        <f t="shared" si="26"/>
        <v/>
      </c>
      <c r="BB15" s="45" t="str">
        <f t="shared" si="26"/>
        <v/>
      </c>
      <c r="BC15" s="45" t="str">
        <f t="shared" si="26"/>
        <v/>
      </c>
      <c r="BD15" s="45" t="str">
        <f t="shared" si="26"/>
        <v/>
      </c>
      <c r="BE15" s="45" t="str">
        <f t="shared" si="26"/>
        <v/>
      </c>
      <c r="BF15" s="45" t="str">
        <f t="shared" si="26"/>
        <v/>
      </c>
      <c r="BG15" s="45" t="str">
        <f t="shared" si="26"/>
        <v/>
      </c>
      <c r="BH15" s="45" t="str">
        <f t="shared" si="26"/>
        <v/>
      </c>
      <c r="BI15" s="45" t="str">
        <f t="shared" si="26"/>
        <v/>
      </c>
      <c r="BJ15" s="45" t="str">
        <f t="shared" si="26"/>
        <v/>
      </c>
      <c r="BK15" s="45" t="str">
        <f t="shared" si="26"/>
        <v/>
      </c>
      <c r="BL15" s="45" t="str">
        <f t="shared" si="26"/>
        <v/>
      </c>
      <c r="BM15" s="45" t="str">
        <f t="shared" si="26"/>
        <v/>
      </c>
      <c r="BN15" s="45" t="str">
        <f t="shared" si="26"/>
        <v/>
      </c>
      <c r="BO15" s="45" t="str">
        <f t="shared" si="26"/>
        <v/>
      </c>
      <c r="BP15" s="45" t="str">
        <f t="shared" si="26"/>
        <v/>
      </c>
      <c r="BQ15" s="45" t="str">
        <f t="shared" ref="BQ15:EB15" si="27">IF(BQ12="","",IF(BQ9="","",IF(BQ14-BQ9&lt;&gt;0,BQ14-BQ9,"OK         ")))</f>
        <v/>
      </c>
      <c r="BR15" s="45" t="str">
        <f t="shared" si="27"/>
        <v/>
      </c>
      <c r="BS15" s="45" t="str">
        <f t="shared" si="27"/>
        <v/>
      </c>
      <c r="BT15" s="45" t="str">
        <f t="shared" si="27"/>
        <v/>
      </c>
      <c r="BU15" s="45" t="str">
        <f t="shared" si="27"/>
        <v/>
      </c>
      <c r="BV15" s="45" t="str">
        <f t="shared" si="27"/>
        <v/>
      </c>
      <c r="BW15" s="45" t="str">
        <f t="shared" si="27"/>
        <v/>
      </c>
      <c r="BX15" s="45" t="str">
        <f t="shared" si="27"/>
        <v/>
      </c>
      <c r="BY15" s="131" t="str">
        <f t="shared" si="27"/>
        <v/>
      </c>
      <c r="BZ15" s="131" t="str">
        <f t="shared" si="27"/>
        <v/>
      </c>
      <c r="CA15" s="45" t="str">
        <f t="shared" si="27"/>
        <v/>
      </c>
      <c r="CB15" s="45" t="str">
        <f t="shared" si="27"/>
        <v/>
      </c>
      <c r="CC15" s="45" t="str">
        <f t="shared" si="27"/>
        <v/>
      </c>
      <c r="CD15" s="45" t="str">
        <f t="shared" si="27"/>
        <v/>
      </c>
      <c r="CE15" s="45" t="str">
        <f t="shared" si="27"/>
        <v/>
      </c>
      <c r="CF15" s="45" t="str">
        <f t="shared" si="27"/>
        <v/>
      </c>
      <c r="CG15" s="45" t="str">
        <f t="shared" si="27"/>
        <v/>
      </c>
      <c r="CH15" s="45" t="str">
        <f t="shared" si="27"/>
        <v/>
      </c>
      <c r="CI15" s="45" t="str">
        <f t="shared" si="27"/>
        <v/>
      </c>
      <c r="CJ15" s="45" t="str">
        <f t="shared" si="27"/>
        <v/>
      </c>
      <c r="CK15" s="45" t="str">
        <f t="shared" si="27"/>
        <v/>
      </c>
      <c r="CL15" s="45" t="str">
        <f t="shared" si="27"/>
        <v/>
      </c>
      <c r="CM15" s="45" t="str">
        <f t="shared" si="27"/>
        <v/>
      </c>
      <c r="CN15" s="45" t="str">
        <f t="shared" si="27"/>
        <v/>
      </c>
      <c r="CO15" s="45" t="str">
        <f t="shared" si="27"/>
        <v/>
      </c>
      <c r="CP15" s="45" t="str">
        <f t="shared" si="27"/>
        <v/>
      </c>
      <c r="CQ15" s="45" t="str">
        <f t="shared" si="27"/>
        <v/>
      </c>
      <c r="CR15" s="45" t="str">
        <f t="shared" si="27"/>
        <v/>
      </c>
      <c r="CS15" s="45" t="str">
        <f t="shared" si="27"/>
        <v/>
      </c>
      <c r="CT15" s="45" t="str">
        <f t="shared" si="27"/>
        <v/>
      </c>
      <c r="CU15" s="45" t="str">
        <f t="shared" si="27"/>
        <v/>
      </c>
      <c r="CV15" s="45" t="str">
        <f t="shared" si="27"/>
        <v/>
      </c>
      <c r="CW15" s="45" t="str">
        <f t="shared" si="27"/>
        <v/>
      </c>
      <c r="CX15" s="45" t="str">
        <f t="shared" si="27"/>
        <v/>
      </c>
      <c r="CY15" s="45" t="str">
        <f t="shared" si="27"/>
        <v/>
      </c>
      <c r="CZ15" s="45" t="str">
        <f t="shared" si="27"/>
        <v/>
      </c>
      <c r="DA15" s="45" t="str">
        <f t="shared" si="27"/>
        <v/>
      </c>
      <c r="DB15" s="45" t="str">
        <f t="shared" si="27"/>
        <v/>
      </c>
      <c r="DC15" s="45" t="str">
        <f t="shared" si="27"/>
        <v/>
      </c>
      <c r="DD15" s="45" t="str">
        <f t="shared" si="27"/>
        <v/>
      </c>
      <c r="DE15" s="45" t="str">
        <f t="shared" si="27"/>
        <v/>
      </c>
      <c r="DF15" s="45" t="str">
        <f t="shared" si="27"/>
        <v/>
      </c>
      <c r="DG15" s="45" t="str">
        <f t="shared" si="27"/>
        <v/>
      </c>
      <c r="DH15" s="45" t="str">
        <f t="shared" si="27"/>
        <v/>
      </c>
      <c r="DI15" s="45" t="str">
        <f t="shared" si="27"/>
        <v/>
      </c>
      <c r="DJ15" s="45" t="str">
        <f t="shared" si="27"/>
        <v/>
      </c>
      <c r="DK15" s="45" t="str">
        <f t="shared" si="27"/>
        <v/>
      </c>
      <c r="DL15" s="45" t="str">
        <f t="shared" si="27"/>
        <v/>
      </c>
      <c r="DM15" s="45" t="str">
        <f t="shared" si="27"/>
        <v/>
      </c>
      <c r="DN15" s="45" t="str">
        <f t="shared" si="27"/>
        <v/>
      </c>
      <c r="DO15" s="45" t="str">
        <f t="shared" si="27"/>
        <v/>
      </c>
      <c r="DP15" s="45" t="str">
        <f t="shared" si="27"/>
        <v/>
      </c>
      <c r="DQ15" s="45" t="str">
        <f t="shared" si="27"/>
        <v/>
      </c>
      <c r="DR15" s="45" t="str">
        <f t="shared" si="27"/>
        <v/>
      </c>
      <c r="DS15" s="45" t="str">
        <f t="shared" si="27"/>
        <v/>
      </c>
      <c r="DT15" s="45" t="str">
        <f t="shared" si="27"/>
        <v/>
      </c>
      <c r="DU15" s="142" t="str">
        <f t="shared" si="27"/>
        <v/>
      </c>
      <c r="DV15" s="45" t="str">
        <f t="shared" si="27"/>
        <v/>
      </c>
      <c r="DW15" s="45" t="str">
        <f t="shared" si="27"/>
        <v/>
      </c>
      <c r="DX15" s="45" t="str">
        <f t="shared" si="27"/>
        <v/>
      </c>
      <c r="DY15" s="45" t="str">
        <f t="shared" si="27"/>
        <v/>
      </c>
      <c r="DZ15" s="45" t="str">
        <f t="shared" si="27"/>
        <v/>
      </c>
      <c r="EA15" s="45" t="str">
        <f t="shared" si="27"/>
        <v/>
      </c>
      <c r="EB15" s="45" t="str">
        <f t="shared" si="27"/>
        <v/>
      </c>
      <c r="EC15" s="45" t="str">
        <f t="shared" ref="EC15:GN15" si="28">IF(EC12="","",IF(EC9="","",IF(EC14-EC9&lt;&gt;0,EC14-EC9,"OK         ")))</f>
        <v/>
      </c>
      <c r="ED15" s="45" t="str">
        <f t="shared" si="28"/>
        <v/>
      </c>
      <c r="EE15" s="45" t="str">
        <f t="shared" si="28"/>
        <v/>
      </c>
      <c r="EF15" s="45" t="str">
        <f t="shared" si="28"/>
        <v/>
      </c>
      <c r="EG15" s="45" t="str">
        <f t="shared" si="28"/>
        <v/>
      </c>
      <c r="EH15" s="45" t="str">
        <f t="shared" si="28"/>
        <v/>
      </c>
      <c r="EI15" s="45" t="str">
        <f t="shared" si="28"/>
        <v/>
      </c>
      <c r="EJ15" s="45" t="str">
        <f t="shared" si="28"/>
        <v/>
      </c>
      <c r="EK15" s="45" t="str">
        <f t="shared" si="28"/>
        <v/>
      </c>
      <c r="EL15" s="45" t="str">
        <f t="shared" si="28"/>
        <v/>
      </c>
      <c r="EM15" s="45" t="str">
        <f t="shared" si="28"/>
        <v/>
      </c>
      <c r="EN15" s="45" t="str">
        <f t="shared" si="28"/>
        <v/>
      </c>
      <c r="EO15" s="45" t="str">
        <f t="shared" si="28"/>
        <v/>
      </c>
      <c r="EP15" s="45" t="str">
        <f t="shared" si="28"/>
        <v/>
      </c>
      <c r="EQ15" s="45" t="str">
        <f t="shared" si="28"/>
        <v/>
      </c>
      <c r="ER15" s="45" t="str">
        <f t="shared" si="28"/>
        <v/>
      </c>
      <c r="ES15" s="45" t="str">
        <f t="shared" si="28"/>
        <v/>
      </c>
      <c r="ET15" s="45" t="str">
        <f t="shared" si="28"/>
        <v/>
      </c>
      <c r="EU15" s="45" t="str">
        <f t="shared" si="28"/>
        <v/>
      </c>
      <c r="EV15" s="45" t="str">
        <f t="shared" si="28"/>
        <v/>
      </c>
      <c r="EW15" s="45" t="str">
        <f t="shared" si="28"/>
        <v/>
      </c>
      <c r="EX15" s="45" t="str">
        <f t="shared" si="28"/>
        <v/>
      </c>
      <c r="EY15" s="45" t="str">
        <f t="shared" si="28"/>
        <v/>
      </c>
      <c r="EZ15" s="45" t="str">
        <f t="shared" si="28"/>
        <v/>
      </c>
      <c r="FA15" s="45" t="str">
        <f t="shared" si="28"/>
        <v/>
      </c>
      <c r="FB15" s="45" t="str">
        <f t="shared" si="28"/>
        <v/>
      </c>
      <c r="FC15" s="45" t="str">
        <f t="shared" si="28"/>
        <v/>
      </c>
      <c r="FD15" s="45" t="str">
        <f t="shared" si="28"/>
        <v/>
      </c>
      <c r="FE15" s="45" t="str">
        <f t="shared" si="28"/>
        <v/>
      </c>
      <c r="FF15" s="45" t="str">
        <f>IF(FF12="","",IF(FF9="","",IF(FF14-FF9&lt;&gt;0,FF14-FF9,"OK         ")))</f>
        <v/>
      </c>
      <c r="FG15" s="45" t="str">
        <f t="shared" si="28"/>
        <v/>
      </c>
      <c r="FH15" s="45" t="str">
        <f t="shared" si="28"/>
        <v/>
      </c>
      <c r="FI15" s="45" t="str">
        <f t="shared" si="28"/>
        <v/>
      </c>
      <c r="FJ15" s="45" t="str">
        <f t="shared" si="28"/>
        <v/>
      </c>
      <c r="FK15" s="45" t="str">
        <f t="shared" si="28"/>
        <v/>
      </c>
      <c r="FL15" s="45" t="str">
        <f t="shared" si="28"/>
        <v/>
      </c>
      <c r="FM15" s="45" t="str">
        <f t="shared" si="28"/>
        <v/>
      </c>
      <c r="FN15" s="142" t="str">
        <f t="shared" si="28"/>
        <v/>
      </c>
      <c r="FO15" s="45" t="str">
        <f t="shared" si="28"/>
        <v/>
      </c>
      <c r="FP15" s="45" t="str">
        <f t="shared" si="28"/>
        <v/>
      </c>
      <c r="FQ15" s="45" t="str">
        <f t="shared" si="28"/>
        <v/>
      </c>
      <c r="FR15" s="45" t="str">
        <f t="shared" si="28"/>
        <v/>
      </c>
      <c r="FS15" s="45" t="str">
        <f t="shared" si="28"/>
        <v/>
      </c>
      <c r="FT15" s="45" t="str">
        <f t="shared" si="28"/>
        <v/>
      </c>
      <c r="FU15" s="45" t="str">
        <f t="shared" si="28"/>
        <v/>
      </c>
      <c r="FV15" s="45" t="str">
        <f t="shared" si="28"/>
        <v/>
      </c>
      <c r="FW15" s="45" t="str">
        <f t="shared" si="28"/>
        <v/>
      </c>
      <c r="FX15" s="45" t="str">
        <f t="shared" si="28"/>
        <v/>
      </c>
      <c r="FY15" s="45" t="str">
        <f t="shared" si="28"/>
        <v/>
      </c>
      <c r="FZ15" s="45" t="str">
        <f t="shared" si="28"/>
        <v/>
      </c>
      <c r="GA15" s="45" t="str">
        <f t="shared" si="28"/>
        <v/>
      </c>
      <c r="GB15" s="45" t="str">
        <f t="shared" si="28"/>
        <v/>
      </c>
      <c r="GC15" s="45" t="str">
        <f t="shared" si="28"/>
        <v/>
      </c>
      <c r="GD15" s="45" t="str">
        <f t="shared" si="28"/>
        <v/>
      </c>
      <c r="GE15" s="45" t="str">
        <f t="shared" si="28"/>
        <v/>
      </c>
      <c r="GF15" s="45" t="str">
        <f t="shared" si="28"/>
        <v/>
      </c>
      <c r="GG15" s="45" t="str">
        <f t="shared" si="28"/>
        <v/>
      </c>
      <c r="GH15" s="45" t="str">
        <f t="shared" si="28"/>
        <v/>
      </c>
      <c r="GI15" s="45" t="str">
        <f t="shared" si="28"/>
        <v/>
      </c>
      <c r="GJ15" s="45" t="str">
        <f t="shared" si="28"/>
        <v/>
      </c>
      <c r="GK15" s="45" t="str">
        <f t="shared" si="28"/>
        <v/>
      </c>
      <c r="GL15" s="45" t="str">
        <f t="shared" si="28"/>
        <v/>
      </c>
      <c r="GM15" s="45" t="str">
        <f t="shared" si="28"/>
        <v/>
      </c>
      <c r="GN15" s="45" t="str">
        <f t="shared" si="28"/>
        <v/>
      </c>
      <c r="GO15" s="45" t="str">
        <f t="shared" ref="GO15:IZ15" si="29">IF(GO12="","",IF(GO9="","",IF(GO14-GO9&lt;&gt;0,GO14-GO9,"OK         ")))</f>
        <v/>
      </c>
      <c r="GP15" s="45" t="str">
        <f t="shared" si="29"/>
        <v/>
      </c>
      <c r="GQ15" s="45" t="str">
        <f t="shared" si="29"/>
        <v/>
      </c>
      <c r="GR15" s="45" t="str">
        <f t="shared" si="29"/>
        <v/>
      </c>
      <c r="GS15" s="45" t="str">
        <f t="shared" si="29"/>
        <v/>
      </c>
      <c r="GT15" s="45" t="str">
        <f t="shared" si="29"/>
        <v/>
      </c>
      <c r="GU15" s="45" t="str">
        <f t="shared" si="29"/>
        <v/>
      </c>
      <c r="GV15" s="45" t="str">
        <f t="shared" si="29"/>
        <v/>
      </c>
      <c r="GW15" s="45" t="str">
        <f t="shared" si="29"/>
        <v/>
      </c>
      <c r="GX15" s="45" t="str">
        <f t="shared" si="29"/>
        <v/>
      </c>
      <c r="GY15" s="45" t="str">
        <f t="shared" si="29"/>
        <v/>
      </c>
      <c r="GZ15" s="45" t="str">
        <f t="shared" si="29"/>
        <v/>
      </c>
      <c r="HA15" s="45" t="str">
        <f t="shared" si="29"/>
        <v/>
      </c>
      <c r="HB15" s="45" t="str">
        <f t="shared" si="29"/>
        <v/>
      </c>
      <c r="HC15" s="45" t="str">
        <f t="shared" si="29"/>
        <v/>
      </c>
      <c r="HD15" s="45" t="str">
        <f t="shared" si="29"/>
        <v/>
      </c>
      <c r="HE15" s="45" t="str">
        <f t="shared" si="29"/>
        <v/>
      </c>
      <c r="HF15" s="45" t="str">
        <f t="shared" si="29"/>
        <v/>
      </c>
      <c r="HG15" s="45" t="str">
        <f t="shared" si="29"/>
        <v/>
      </c>
      <c r="HH15" s="45" t="str">
        <f t="shared" si="29"/>
        <v/>
      </c>
      <c r="HI15" s="45" t="str">
        <f t="shared" si="29"/>
        <v/>
      </c>
      <c r="HJ15" s="45" t="str">
        <f t="shared" si="29"/>
        <v/>
      </c>
      <c r="HK15" s="45" t="str">
        <f t="shared" si="29"/>
        <v/>
      </c>
      <c r="HL15" s="45" t="str">
        <f t="shared" si="29"/>
        <v/>
      </c>
      <c r="HM15" s="45" t="str">
        <f t="shared" si="29"/>
        <v/>
      </c>
      <c r="HN15" s="45" t="str">
        <f t="shared" si="29"/>
        <v/>
      </c>
      <c r="HO15" s="45" t="str">
        <f t="shared" si="29"/>
        <v/>
      </c>
      <c r="HP15" s="45" t="str">
        <f t="shared" si="29"/>
        <v/>
      </c>
      <c r="HQ15" s="45" t="str">
        <f t="shared" si="29"/>
        <v/>
      </c>
      <c r="HR15" s="45" t="str">
        <f t="shared" si="29"/>
        <v/>
      </c>
      <c r="HS15" s="45" t="str">
        <f t="shared" si="29"/>
        <v/>
      </c>
      <c r="HT15" s="45" t="str">
        <f t="shared" si="29"/>
        <v/>
      </c>
      <c r="HU15" s="45" t="str">
        <f t="shared" si="29"/>
        <v/>
      </c>
      <c r="HV15" s="45" t="str">
        <f t="shared" si="29"/>
        <v/>
      </c>
      <c r="HW15" s="45" t="str">
        <f t="shared" si="29"/>
        <v/>
      </c>
      <c r="HX15" s="45" t="str">
        <f t="shared" si="29"/>
        <v/>
      </c>
      <c r="HY15" s="45" t="str">
        <f t="shared" si="29"/>
        <v/>
      </c>
      <c r="HZ15" s="45" t="str">
        <f t="shared" si="29"/>
        <v/>
      </c>
      <c r="IA15" s="45" t="str">
        <f t="shared" si="29"/>
        <v/>
      </c>
      <c r="IB15" s="45" t="str">
        <f t="shared" si="29"/>
        <v/>
      </c>
      <c r="IC15" s="45" t="str">
        <f t="shared" si="29"/>
        <v/>
      </c>
      <c r="ID15" s="45" t="str">
        <f t="shared" si="29"/>
        <v/>
      </c>
      <c r="IE15" s="45" t="str">
        <f t="shared" si="29"/>
        <v/>
      </c>
      <c r="IF15" s="45" t="str">
        <f t="shared" si="29"/>
        <v/>
      </c>
      <c r="IG15" s="45" t="str">
        <f t="shared" si="29"/>
        <v/>
      </c>
      <c r="IH15" s="45" t="str">
        <f t="shared" si="29"/>
        <v/>
      </c>
      <c r="II15" s="45" t="str">
        <f t="shared" si="29"/>
        <v/>
      </c>
      <c r="IJ15" s="45" t="str">
        <f t="shared" si="29"/>
        <v/>
      </c>
      <c r="IK15" s="45" t="str">
        <f t="shared" si="29"/>
        <v/>
      </c>
      <c r="IL15" s="45" t="str">
        <f t="shared" si="29"/>
        <v/>
      </c>
      <c r="IM15" s="45" t="str">
        <f t="shared" si="29"/>
        <v/>
      </c>
      <c r="IN15" s="45" t="str">
        <f t="shared" si="29"/>
        <v/>
      </c>
      <c r="IO15" s="45" t="str">
        <f t="shared" si="29"/>
        <v/>
      </c>
      <c r="IP15" s="45" t="str">
        <f t="shared" si="29"/>
        <v/>
      </c>
      <c r="IQ15" s="45" t="str">
        <f t="shared" si="29"/>
        <v/>
      </c>
      <c r="IR15" s="45" t="str">
        <f t="shared" si="29"/>
        <v/>
      </c>
      <c r="IS15" s="45" t="str">
        <f t="shared" si="29"/>
        <v/>
      </c>
      <c r="IT15" s="45" t="str">
        <f t="shared" si="29"/>
        <v/>
      </c>
      <c r="IU15" s="45" t="str">
        <f t="shared" si="29"/>
        <v/>
      </c>
      <c r="IV15" s="45" t="str">
        <f t="shared" si="29"/>
        <v/>
      </c>
      <c r="IW15" s="45" t="str">
        <f t="shared" si="29"/>
        <v/>
      </c>
      <c r="IX15" s="45" t="str">
        <f t="shared" si="29"/>
        <v/>
      </c>
      <c r="IY15" s="45" t="str">
        <f t="shared" si="29"/>
        <v/>
      </c>
      <c r="IZ15" s="45" t="str">
        <f t="shared" si="29"/>
        <v/>
      </c>
      <c r="JA15" s="45" t="str">
        <f t="shared" ref="JA15:LL15" si="30">IF(JA12="","",IF(JA9="","",IF(JA14-JA9&lt;&gt;0,JA14-JA9,"OK         ")))</f>
        <v/>
      </c>
      <c r="JB15" s="45" t="str">
        <f t="shared" si="30"/>
        <v/>
      </c>
      <c r="JC15" s="45" t="str">
        <f t="shared" si="30"/>
        <v/>
      </c>
      <c r="JD15" s="45" t="str">
        <f t="shared" si="30"/>
        <v/>
      </c>
      <c r="JE15" s="45" t="str">
        <f t="shared" si="30"/>
        <v/>
      </c>
      <c r="JF15" s="45" t="str">
        <f t="shared" si="30"/>
        <v/>
      </c>
      <c r="JG15" s="45" t="str">
        <f t="shared" si="30"/>
        <v/>
      </c>
      <c r="JH15" s="45" t="str">
        <f t="shared" si="30"/>
        <v/>
      </c>
      <c r="JI15" s="45" t="str">
        <f t="shared" si="30"/>
        <v/>
      </c>
      <c r="JJ15" s="45" t="str">
        <f t="shared" si="30"/>
        <v/>
      </c>
      <c r="JK15" s="45" t="str">
        <f t="shared" si="30"/>
        <v/>
      </c>
      <c r="JL15" s="45" t="str">
        <f t="shared" si="30"/>
        <v/>
      </c>
      <c r="JM15" s="45" t="str">
        <f t="shared" si="30"/>
        <v/>
      </c>
      <c r="JN15" s="45" t="str">
        <f t="shared" si="30"/>
        <v/>
      </c>
      <c r="JO15" s="45" t="str">
        <f t="shared" si="30"/>
        <v/>
      </c>
      <c r="JP15" s="45" t="str">
        <f t="shared" si="30"/>
        <v/>
      </c>
      <c r="JQ15" s="45" t="str">
        <f t="shared" si="30"/>
        <v/>
      </c>
      <c r="JR15" s="45" t="str">
        <f t="shared" si="30"/>
        <v/>
      </c>
      <c r="JS15" s="45" t="str">
        <f t="shared" si="30"/>
        <v/>
      </c>
      <c r="JT15" s="45" t="str">
        <f t="shared" si="30"/>
        <v/>
      </c>
      <c r="JU15" s="45" t="str">
        <f t="shared" si="30"/>
        <v/>
      </c>
      <c r="JV15" s="45" t="str">
        <f t="shared" si="30"/>
        <v/>
      </c>
      <c r="JW15" s="45" t="str">
        <f t="shared" si="30"/>
        <v/>
      </c>
      <c r="JX15" s="45" t="str">
        <f t="shared" si="30"/>
        <v/>
      </c>
      <c r="JY15" s="45" t="str">
        <f t="shared" si="30"/>
        <v/>
      </c>
      <c r="JZ15" s="45" t="str">
        <f t="shared" si="30"/>
        <v/>
      </c>
      <c r="KA15" s="45" t="str">
        <f t="shared" si="30"/>
        <v/>
      </c>
      <c r="KB15" s="45" t="str">
        <f t="shared" si="30"/>
        <v/>
      </c>
      <c r="KC15" s="45" t="str">
        <f t="shared" si="30"/>
        <v/>
      </c>
      <c r="KD15" s="45" t="str">
        <f t="shared" si="30"/>
        <v/>
      </c>
      <c r="KE15" s="45" t="str">
        <f t="shared" si="30"/>
        <v/>
      </c>
      <c r="KF15" s="45" t="str">
        <f t="shared" si="30"/>
        <v/>
      </c>
      <c r="KG15" s="45" t="str">
        <f t="shared" si="30"/>
        <v/>
      </c>
      <c r="KH15" s="45" t="str">
        <f t="shared" si="30"/>
        <v/>
      </c>
      <c r="KI15" s="45" t="str">
        <f t="shared" si="30"/>
        <v/>
      </c>
      <c r="KJ15" s="45" t="str">
        <f t="shared" si="30"/>
        <v/>
      </c>
      <c r="KK15" s="45" t="str">
        <f t="shared" si="30"/>
        <v/>
      </c>
      <c r="KL15" s="45" t="str">
        <f t="shared" si="30"/>
        <v/>
      </c>
      <c r="KM15" s="45" t="str">
        <f t="shared" si="30"/>
        <v/>
      </c>
      <c r="KN15" s="45" t="str">
        <f t="shared" si="30"/>
        <v/>
      </c>
      <c r="KO15" s="45" t="str">
        <f t="shared" si="30"/>
        <v/>
      </c>
      <c r="KP15" s="45" t="str">
        <f t="shared" si="30"/>
        <v/>
      </c>
      <c r="KQ15" s="45" t="str">
        <f t="shared" si="30"/>
        <v/>
      </c>
      <c r="KR15" s="45" t="str">
        <f t="shared" si="30"/>
        <v/>
      </c>
      <c r="KS15" s="45" t="str">
        <f t="shared" si="30"/>
        <v/>
      </c>
      <c r="KT15" s="45" t="str">
        <f t="shared" si="30"/>
        <v/>
      </c>
      <c r="KU15" s="45" t="str">
        <f t="shared" si="30"/>
        <v/>
      </c>
      <c r="KV15" s="45" t="str">
        <f t="shared" si="30"/>
        <v/>
      </c>
      <c r="KW15" s="45" t="str">
        <f t="shared" si="30"/>
        <v/>
      </c>
      <c r="KX15" s="45" t="str">
        <f t="shared" si="30"/>
        <v/>
      </c>
      <c r="KY15" s="45" t="str">
        <f t="shared" si="30"/>
        <v/>
      </c>
      <c r="KZ15" s="45" t="str">
        <f t="shared" si="30"/>
        <v/>
      </c>
      <c r="LA15" s="45" t="str">
        <f t="shared" si="30"/>
        <v/>
      </c>
      <c r="LB15" s="45" t="str">
        <f t="shared" si="30"/>
        <v/>
      </c>
      <c r="LC15" s="45" t="str">
        <f t="shared" si="30"/>
        <v/>
      </c>
      <c r="LD15" s="45" t="str">
        <f t="shared" si="30"/>
        <v/>
      </c>
      <c r="LE15" s="45" t="str">
        <f t="shared" si="30"/>
        <v/>
      </c>
      <c r="LF15" s="45" t="str">
        <f t="shared" si="30"/>
        <v/>
      </c>
      <c r="LG15" s="45" t="str">
        <f t="shared" si="30"/>
        <v/>
      </c>
      <c r="LH15" s="45" t="str">
        <f t="shared" si="30"/>
        <v/>
      </c>
      <c r="LI15" s="45" t="str">
        <f t="shared" si="30"/>
        <v/>
      </c>
      <c r="LJ15" s="45" t="str">
        <f t="shared" si="30"/>
        <v/>
      </c>
      <c r="LK15" s="45" t="str">
        <f t="shared" si="30"/>
        <v/>
      </c>
      <c r="LL15" s="45" t="str">
        <f t="shared" si="30"/>
        <v/>
      </c>
      <c r="LM15" s="45" t="str">
        <f t="shared" ref="LM15:ND15" si="31">IF(LM12="","",IF(LM9="","",IF(LM14-LM9&lt;&gt;0,LM14-LM9,"OK         ")))</f>
        <v/>
      </c>
      <c r="LN15" s="45" t="str">
        <f t="shared" si="31"/>
        <v/>
      </c>
      <c r="LO15" s="45" t="str">
        <f t="shared" si="31"/>
        <v/>
      </c>
      <c r="LP15" s="45" t="str">
        <f t="shared" si="31"/>
        <v/>
      </c>
      <c r="LQ15" s="45" t="str">
        <f t="shared" si="31"/>
        <v/>
      </c>
      <c r="LR15" s="45" t="str">
        <f t="shared" si="31"/>
        <v/>
      </c>
      <c r="LS15" s="45" t="str">
        <f t="shared" si="31"/>
        <v/>
      </c>
      <c r="LT15" s="45" t="str">
        <f t="shared" si="31"/>
        <v/>
      </c>
      <c r="LU15" s="45" t="str">
        <f t="shared" si="31"/>
        <v/>
      </c>
      <c r="LV15" s="45" t="str">
        <f t="shared" si="31"/>
        <v/>
      </c>
      <c r="LW15" s="45" t="str">
        <f t="shared" si="31"/>
        <v/>
      </c>
      <c r="LX15" s="45" t="str">
        <f t="shared" si="31"/>
        <v/>
      </c>
      <c r="LY15" s="45" t="str">
        <f t="shared" si="31"/>
        <v/>
      </c>
      <c r="LZ15" s="45" t="str">
        <f t="shared" si="31"/>
        <v/>
      </c>
      <c r="MA15" s="45" t="str">
        <f t="shared" si="31"/>
        <v/>
      </c>
      <c r="MB15" s="45" t="str">
        <f t="shared" si="31"/>
        <v/>
      </c>
      <c r="MC15" s="45" t="str">
        <f t="shared" si="31"/>
        <v/>
      </c>
      <c r="MD15" s="45" t="str">
        <f t="shared" si="31"/>
        <v/>
      </c>
      <c r="ME15" s="45" t="str">
        <f t="shared" si="31"/>
        <v/>
      </c>
      <c r="MF15" s="45" t="str">
        <f t="shared" si="31"/>
        <v/>
      </c>
      <c r="MG15" s="45" t="str">
        <f t="shared" si="31"/>
        <v/>
      </c>
      <c r="MH15" s="45" t="str">
        <f t="shared" si="31"/>
        <v/>
      </c>
      <c r="MI15" s="45" t="str">
        <f t="shared" si="31"/>
        <v/>
      </c>
      <c r="MJ15" s="45" t="str">
        <f t="shared" si="31"/>
        <v/>
      </c>
      <c r="MK15" s="45" t="str">
        <f t="shared" si="31"/>
        <v/>
      </c>
      <c r="ML15" s="45" t="str">
        <f t="shared" si="31"/>
        <v/>
      </c>
      <c r="MM15" s="45" t="str">
        <f t="shared" si="31"/>
        <v/>
      </c>
      <c r="MN15" s="45" t="str">
        <f t="shared" si="31"/>
        <v/>
      </c>
      <c r="MO15" s="45" t="str">
        <f t="shared" si="31"/>
        <v/>
      </c>
      <c r="MP15" s="45" t="str">
        <f>IF(MP12="","",IF(MP9="","",IF(MP14-MP9&lt;&gt;0,MP14-MP9,"OK         ")))</f>
        <v/>
      </c>
      <c r="MQ15" s="45" t="str">
        <f t="shared" si="31"/>
        <v/>
      </c>
      <c r="MR15" s="45" t="str">
        <f t="shared" si="31"/>
        <v/>
      </c>
      <c r="MS15" s="45" t="str">
        <f t="shared" si="31"/>
        <v/>
      </c>
      <c r="MT15" s="45" t="str">
        <f t="shared" si="31"/>
        <v/>
      </c>
      <c r="MU15" s="45" t="str">
        <f t="shared" si="31"/>
        <v/>
      </c>
      <c r="MV15" s="45" t="str">
        <f t="shared" si="31"/>
        <v/>
      </c>
      <c r="MW15" s="45" t="str">
        <f t="shared" si="31"/>
        <v/>
      </c>
      <c r="MX15" s="45" t="str">
        <f t="shared" si="31"/>
        <v/>
      </c>
      <c r="MY15" s="45" t="str">
        <f t="shared" si="31"/>
        <v/>
      </c>
      <c r="MZ15" s="45" t="str">
        <f t="shared" si="31"/>
        <v/>
      </c>
      <c r="NA15" s="45" t="str">
        <f t="shared" si="31"/>
        <v/>
      </c>
      <c r="NB15" s="45" t="str">
        <f t="shared" si="31"/>
        <v/>
      </c>
      <c r="NC15" s="45" t="str">
        <f t="shared" si="31"/>
        <v/>
      </c>
      <c r="ND15" s="45" t="str">
        <f t="shared" si="31"/>
        <v/>
      </c>
      <c r="NE15" s="46" t="str">
        <f>IF(NE12="","",IF(NE9="","",IF(NE14-NE9&lt;&gt;0,NE14-NE9,"OK         ")))</f>
        <v/>
      </c>
      <c r="NF15" s="18"/>
      <c r="NG15" s="18"/>
      <c r="NH15" s="18"/>
      <c r="NI15" s="18"/>
      <c r="NJ15" s="18"/>
      <c r="NK15" s="18"/>
      <c r="NL15" s="18"/>
      <c r="NM15" s="18"/>
      <c r="NN15" s="18"/>
      <c r="NO15" s="18"/>
      <c r="NP15" s="18"/>
      <c r="NQ15" s="18"/>
      <c r="NR15" s="18"/>
      <c r="NS15" s="18"/>
      <c r="NT15" s="18"/>
      <c r="NU15" s="18"/>
      <c r="NV15" s="18"/>
      <c r="NW15" s="18"/>
      <c r="NX15" s="18"/>
      <c r="NY15" s="18"/>
      <c r="NZ15" s="18"/>
      <c r="OA15" s="18"/>
      <c r="OB15" s="18"/>
      <c r="OC15" s="18"/>
      <c r="OD15" s="18"/>
      <c r="OE15" s="18"/>
      <c r="OF15" s="18"/>
      <c r="OG15" s="18"/>
      <c r="OH15" s="18"/>
      <c r="OI15" s="18"/>
      <c r="OJ15" s="18"/>
      <c r="OK15" s="18"/>
      <c r="OL15" s="18"/>
      <c r="OM15" s="18"/>
      <c r="ON15" s="18"/>
      <c r="OO15" s="18"/>
      <c r="OP15" s="18"/>
      <c r="OQ15" s="18"/>
      <c r="OR15" s="18"/>
      <c r="OS15" s="18"/>
      <c r="OT15" s="18"/>
      <c r="OU15" s="18"/>
      <c r="OV15" s="18"/>
      <c r="OW15" s="18"/>
      <c r="OX15" s="18"/>
      <c r="OY15" s="18"/>
      <c r="OZ15" s="18"/>
      <c r="PA15" s="18"/>
      <c r="PB15" s="18"/>
      <c r="PC15" s="18"/>
      <c r="PD15" s="18"/>
      <c r="PE15" s="18"/>
      <c r="PF15" s="18"/>
      <c r="PG15" s="18"/>
      <c r="PH15" s="18"/>
      <c r="PI15" s="18"/>
      <c r="PJ15" s="18"/>
      <c r="PK15" s="18"/>
      <c r="PL15" s="18"/>
      <c r="PM15" s="18"/>
      <c r="PN15" s="18"/>
      <c r="PO15" s="18"/>
      <c r="PP15" s="18"/>
      <c r="PQ15" s="18"/>
      <c r="PR15" s="18"/>
      <c r="PS15" s="18"/>
      <c r="PT15" s="18"/>
      <c r="PU15" s="18"/>
      <c r="PV15" s="18"/>
      <c r="PW15" s="18"/>
      <c r="PX15" s="18"/>
      <c r="PY15" s="18"/>
      <c r="PZ15" s="18"/>
      <c r="QA15" s="18"/>
      <c r="QB15" s="18"/>
      <c r="QC15" s="18"/>
      <c r="QD15" s="18"/>
      <c r="QE15" s="18"/>
      <c r="QF15" s="18"/>
      <c r="QG15" s="18"/>
      <c r="QH15" s="18"/>
      <c r="QI15" s="18"/>
      <c r="QJ15" s="18"/>
      <c r="QK15" s="18"/>
      <c r="QL15" s="18"/>
      <c r="QM15" s="18"/>
      <c r="QN15" s="18"/>
      <c r="QO15" s="18"/>
      <c r="QP15" s="18"/>
      <c r="QQ15" s="18"/>
      <c r="QR15" s="18"/>
      <c r="QS15" s="18"/>
      <c r="QT15" s="18"/>
      <c r="QU15" s="18"/>
      <c r="QV15" s="18"/>
      <c r="QW15" s="18"/>
      <c r="QX15" s="18"/>
      <c r="QY15" s="18"/>
      <c r="QZ15" s="18"/>
      <c r="RA15" s="18"/>
      <c r="RB15" s="18"/>
      <c r="RC15" s="18"/>
      <c r="RD15" s="18"/>
      <c r="RE15" s="18"/>
      <c r="RF15" s="18"/>
      <c r="RG15" s="18"/>
      <c r="RH15" s="18"/>
      <c r="RI15" s="18"/>
      <c r="RJ15" s="18"/>
      <c r="RK15" s="18"/>
      <c r="RL15" s="18"/>
      <c r="RM15" s="18"/>
      <c r="RN15" s="18"/>
      <c r="RO15" s="18"/>
      <c r="RP15" s="18"/>
      <c r="RQ15" s="18"/>
      <c r="RR15" s="18"/>
      <c r="RS15" s="18"/>
      <c r="RT15" s="18"/>
      <c r="RU15" s="18"/>
      <c r="RV15" s="18"/>
      <c r="RW15" s="18"/>
      <c r="RX15" s="18"/>
      <c r="RY15" s="18"/>
      <c r="RZ15" s="18"/>
      <c r="SA15" s="18"/>
      <c r="SB15" s="18"/>
      <c r="SC15" s="18"/>
      <c r="SD15" s="18"/>
      <c r="SE15" s="18"/>
      <c r="SF15" s="18"/>
      <c r="SG15" s="18"/>
      <c r="SH15" s="18"/>
      <c r="SI15" s="18"/>
      <c r="SJ15" s="18"/>
      <c r="SK15" s="18"/>
      <c r="SL15" s="18"/>
      <c r="SM15" s="18"/>
      <c r="SN15" s="18"/>
      <c r="SO15" s="18"/>
      <c r="SP15" s="18"/>
      <c r="SQ15" s="18"/>
      <c r="SR15" s="18"/>
      <c r="SS15" s="18"/>
      <c r="ST15" s="18"/>
      <c r="SU15" s="18"/>
      <c r="SV15" s="18"/>
      <c r="SW15" s="18"/>
      <c r="SX15" s="18"/>
      <c r="SY15" s="18"/>
      <c r="SZ15" s="18"/>
      <c r="TA15" s="18"/>
      <c r="TB15" s="18"/>
      <c r="TC15" s="18"/>
      <c r="TD15" s="18"/>
      <c r="TE15" s="18"/>
      <c r="TF15" s="18"/>
      <c r="TG15" s="18"/>
      <c r="TH15" s="18"/>
      <c r="TI15" s="18"/>
      <c r="TJ15" s="18"/>
      <c r="TK15" s="18"/>
      <c r="TL15" s="18"/>
      <c r="TM15" s="18"/>
      <c r="TN15" s="18"/>
      <c r="TO15" s="18"/>
      <c r="TP15" s="18"/>
      <c r="TQ15" s="18"/>
      <c r="TR15" s="18"/>
      <c r="TS15" s="18"/>
      <c r="TT15" s="18"/>
      <c r="TU15" s="18"/>
      <c r="TV15" s="18"/>
      <c r="TW15" s="18"/>
      <c r="TX15" s="18"/>
      <c r="TY15" s="18"/>
      <c r="TZ15" s="18"/>
      <c r="UA15" s="18"/>
      <c r="UB15" s="18"/>
      <c r="UC15" s="18"/>
      <c r="UD15" s="18"/>
      <c r="UE15" s="18"/>
      <c r="UF15" s="18"/>
      <c r="UG15" s="18"/>
      <c r="UH15" s="18"/>
      <c r="UI15" s="18"/>
      <c r="UJ15" s="18"/>
      <c r="UK15" s="18"/>
      <c r="UL15" s="18"/>
      <c r="UM15" s="18"/>
      <c r="UN15" s="18"/>
      <c r="UO15" s="18"/>
      <c r="UP15" s="18"/>
      <c r="UQ15" s="18"/>
      <c r="UR15" s="18"/>
      <c r="US15" s="18"/>
      <c r="UT15" s="18"/>
      <c r="UU15" s="18"/>
      <c r="UV15" s="18"/>
      <c r="UW15" s="18"/>
      <c r="UX15" s="18"/>
      <c r="UY15" s="18"/>
      <c r="UZ15" s="18"/>
      <c r="VA15" s="18"/>
      <c r="VB15" s="18"/>
      <c r="VC15" s="18"/>
      <c r="VD15" s="18"/>
      <c r="VE15" s="18"/>
      <c r="VF15" s="18"/>
      <c r="VG15" s="18"/>
      <c r="VH15" s="18"/>
      <c r="VI15" s="18"/>
      <c r="VJ15" s="18"/>
      <c r="VK15" s="18"/>
      <c r="VL15" s="18"/>
      <c r="VM15" s="18"/>
      <c r="VN15" s="18"/>
      <c r="VO15" s="18"/>
      <c r="VP15" s="18"/>
      <c r="VQ15" s="18"/>
      <c r="VR15" s="18"/>
      <c r="VS15" s="18"/>
      <c r="VT15" s="18"/>
      <c r="VU15" s="18"/>
      <c r="VV15" s="18"/>
      <c r="VW15" s="18"/>
      <c r="VX15" s="18"/>
      <c r="VY15" s="18"/>
      <c r="VZ15" s="18"/>
      <c r="WA15" s="18"/>
      <c r="WB15" s="18"/>
      <c r="WC15" s="18"/>
      <c r="WD15" s="18"/>
      <c r="WE15" s="18"/>
      <c r="WF15" s="18"/>
      <c r="WG15" s="18"/>
      <c r="WH15" s="18"/>
      <c r="WI15" s="18"/>
      <c r="WJ15" s="18"/>
      <c r="WK15" s="18"/>
      <c r="WL15" s="18"/>
      <c r="WM15" s="18"/>
      <c r="WN15" s="18"/>
      <c r="WO15" s="18"/>
      <c r="WP15" s="18"/>
      <c r="WQ15" s="18"/>
      <c r="WR15" s="18"/>
      <c r="WS15" s="18"/>
      <c r="WT15" s="18"/>
      <c r="WU15" s="18"/>
      <c r="WV15" s="18"/>
      <c r="WW15" s="18"/>
      <c r="WX15" s="18"/>
      <c r="WY15" s="18"/>
      <c r="WZ15" s="18"/>
      <c r="XA15" s="18"/>
      <c r="XB15" s="18"/>
      <c r="XC15" s="18"/>
      <c r="XD15" s="18"/>
      <c r="XE15" s="18"/>
      <c r="XF15" s="18"/>
      <c r="XG15" s="18"/>
      <c r="XH15" s="18"/>
      <c r="XI15" s="18"/>
      <c r="XJ15" s="18"/>
      <c r="XK15" s="18"/>
      <c r="XL15" s="18"/>
      <c r="XM15" s="18"/>
      <c r="XN15" s="18"/>
      <c r="XO15" s="18"/>
      <c r="XP15" s="18"/>
      <c r="XQ15" s="18"/>
      <c r="XR15" s="18"/>
      <c r="XS15" s="18"/>
      <c r="XT15" s="18"/>
      <c r="XU15" s="18"/>
      <c r="XV15" s="18"/>
      <c r="XW15" s="18"/>
      <c r="XX15" s="18"/>
      <c r="XY15" s="18"/>
      <c r="XZ15" s="18"/>
      <c r="YA15" s="18"/>
      <c r="YB15" s="18"/>
      <c r="YC15" s="18"/>
      <c r="YD15" s="18"/>
      <c r="YE15" s="18"/>
      <c r="YF15" s="18"/>
      <c r="YG15" s="18"/>
      <c r="YH15" s="18"/>
      <c r="YI15" s="18"/>
      <c r="YJ15" s="18"/>
      <c r="YK15" s="18"/>
      <c r="YL15" s="18"/>
      <c r="YM15" s="18"/>
      <c r="YN15" s="18"/>
      <c r="YO15" s="18"/>
      <c r="YP15" s="18"/>
      <c r="YQ15" s="18"/>
      <c r="YR15" s="18"/>
      <c r="YS15" s="18"/>
      <c r="YT15" s="18"/>
      <c r="YU15" s="18"/>
      <c r="YV15" s="18"/>
      <c r="YW15" s="18"/>
      <c r="YX15" s="18"/>
      <c r="YY15" s="18"/>
      <c r="YZ15" s="18"/>
      <c r="ZA15" s="18"/>
      <c r="ZB15" s="18"/>
      <c r="ZC15" s="18"/>
      <c r="ZD15" s="18"/>
      <c r="ZE15" s="18"/>
      <c r="ZF15" s="18"/>
      <c r="ZG15" s="18"/>
      <c r="ZH15" s="18"/>
      <c r="ZI15" s="18"/>
      <c r="ZJ15" s="18"/>
      <c r="ZK15" s="18"/>
      <c r="ZL15" s="18"/>
      <c r="ZM15" s="18"/>
      <c r="ZN15" s="18"/>
      <c r="ZO15" s="18"/>
      <c r="ZP15" s="18"/>
      <c r="ZQ15" s="18"/>
    </row>
    <row r="16" spans="1:702" x14ac:dyDescent="0.25">
      <c r="A16" s="1" t="s">
        <v>14</v>
      </c>
      <c r="B16" s="2"/>
      <c r="C16" s="51">
        <f>SUM(D16:ND16)</f>
        <v>0</v>
      </c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128"/>
      <c r="BZ16" s="1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139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  <c r="FJ16" s="28"/>
      <c r="FK16" s="28"/>
      <c r="FL16" s="28"/>
      <c r="FM16" s="28"/>
      <c r="FN16" s="139"/>
      <c r="FO16" s="28"/>
      <c r="FP16" s="28"/>
      <c r="FQ16" s="28"/>
      <c r="FR16" s="28"/>
      <c r="FS16" s="28"/>
      <c r="FT16" s="28"/>
      <c r="FU16" s="28"/>
      <c r="FV16" s="28"/>
      <c r="FW16" s="28"/>
      <c r="FX16" s="28"/>
      <c r="FY16" s="28"/>
      <c r="FZ16" s="28"/>
      <c r="GA16" s="28"/>
      <c r="GB16" s="28"/>
      <c r="GC16" s="28"/>
      <c r="GD16" s="28"/>
      <c r="GE16" s="28"/>
      <c r="GF16" s="28"/>
      <c r="GG16" s="28"/>
      <c r="GH16" s="28"/>
      <c r="GI16" s="28"/>
      <c r="GJ16" s="28"/>
      <c r="GK16" s="28"/>
      <c r="GL16" s="28"/>
      <c r="GM16" s="28"/>
      <c r="GN16" s="28"/>
      <c r="GO16" s="28"/>
      <c r="GP16" s="28"/>
      <c r="GQ16" s="28"/>
      <c r="GR16" s="28"/>
      <c r="GS16" s="28"/>
      <c r="GT16" s="28"/>
      <c r="GU16" s="28"/>
      <c r="GV16" s="28"/>
      <c r="GW16" s="28"/>
      <c r="GX16" s="28"/>
      <c r="GY16" s="28"/>
      <c r="GZ16" s="28"/>
      <c r="HA16" s="28"/>
      <c r="HB16" s="28"/>
      <c r="HC16" s="28"/>
      <c r="HD16" s="28"/>
      <c r="HE16" s="28"/>
      <c r="HF16" s="28"/>
      <c r="HG16" s="28"/>
      <c r="HH16" s="28"/>
      <c r="HI16" s="28"/>
      <c r="HJ16" s="28"/>
      <c r="HK16" s="28"/>
      <c r="HL16" s="28"/>
      <c r="HM16" s="28"/>
      <c r="HN16" s="28"/>
      <c r="HO16" s="28"/>
      <c r="HP16" s="28"/>
      <c r="HQ16" s="28"/>
      <c r="HR16" s="28"/>
      <c r="HS16" s="28"/>
      <c r="HT16" s="28"/>
      <c r="HU16" s="28"/>
      <c r="HV16" s="28"/>
      <c r="HW16" s="28"/>
      <c r="HX16" s="28"/>
      <c r="HY16" s="28"/>
      <c r="HZ16" s="28"/>
      <c r="IA16" s="28"/>
      <c r="IB16" s="28"/>
      <c r="IC16" s="28"/>
      <c r="ID16" s="28"/>
      <c r="IE16" s="28"/>
      <c r="IF16" s="28"/>
      <c r="IG16" s="28"/>
      <c r="IH16" s="28"/>
      <c r="II16" s="28"/>
      <c r="IJ16" s="28"/>
      <c r="IK16" s="28"/>
      <c r="IL16" s="28"/>
      <c r="IM16" s="28"/>
      <c r="IN16" s="28"/>
      <c r="IO16" s="28"/>
      <c r="IP16" s="28"/>
      <c r="IQ16" s="28"/>
      <c r="IR16" s="28"/>
      <c r="IS16" s="28"/>
      <c r="IT16" s="28"/>
      <c r="IU16" s="28"/>
      <c r="IV16" s="28"/>
      <c r="IW16" s="28"/>
      <c r="IX16" s="28"/>
      <c r="IY16" s="28"/>
      <c r="IZ16" s="28"/>
      <c r="JA16" s="28"/>
      <c r="JB16" s="28"/>
      <c r="JC16" s="28"/>
      <c r="JD16" s="28"/>
      <c r="JE16" s="28"/>
      <c r="JF16" s="28"/>
      <c r="JG16" s="28"/>
      <c r="JH16" s="28"/>
      <c r="JI16" s="28"/>
      <c r="JJ16" s="28"/>
      <c r="JK16" s="28"/>
      <c r="JL16" s="28"/>
      <c r="JM16" s="28"/>
      <c r="JN16" s="28"/>
      <c r="JO16" s="28"/>
      <c r="JP16" s="28"/>
      <c r="JQ16" s="28"/>
      <c r="JR16" s="28"/>
      <c r="JS16" s="28"/>
      <c r="JT16" s="28"/>
      <c r="JU16" s="28"/>
      <c r="JV16" s="28"/>
      <c r="JW16" s="28"/>
      <c r="JX16" s="28"/>
      <c r="JY16" s="28"/>
      <c r="JZ16" s="28"/>
      <c r="KA16" s="28"/>
      <c r="KB16" s="28"/>
      <c r="KC16" s="28"/>
      <c r="KD16" s="28"/>
      <c r="KE16" s="28"/>
      <c r="KF16" s="28"/>
      <c r="KG16" s="28"/>
      <c r="KH16" s="28"/>
      <c r="KI16" s="28"/>
      <c r="KJ16" s="28"/>
      <c r="KK16" s="28"/>
      <c r="KL16" s="28"/>
      <c r="KM16" s="28"/>
      <c r="KN16" s="28"/>
      <c r="KO16" s="28"/>
      <c r="KP16" s="28"/>
      <c r="KQ16" s="28"/>
      <c r="KR16" s="28"/>
      <c r="KS16" s="28"/>
      <c r="KT16" s="28"/>
      <c r="KU16" s="28"/>
      <c r="KV16" s="28"/>
      <c r="KW16" s="28"/>
      <c r="KX16" s="28"/>
      <c r="KY16" s="28"/>
      <c r="KZ16" s="28"/>
      <c r="LA16" s="28"/>
      <c r="LB16" s="28"/>
      <c r="LC16" s="28"/>
      <c r="LD16" s="28"/>
      <c r="LE16" s="28"/>
      <c r="LF16" s="28"/>
      <c r="LG16" s="28"/>
      <c r="LH16" s="28"/>
      <c r="LI16" s="28"/>
      <c r="LJ16" s="28"/>
      <c r="LK16" s="28"/>
      <c r="LL16" s="28"/>
      <c r="LM16" s="28"/>
      <c r="LN16" s="28"/>
      <c r="LO16" s="28"/>
      <c r="LP16" s="28"/>
      <c r="LQ16" s="28"/>
      <c r="LR16" s="28"/>
      <c r="LS16" s="28"/>
      <c r="LT16" s="28"/>
      <c r="LU16" s="28"/>
      <c r="LV16" s="28"/>
      <c r="LW16" s="28"/>
      <c r="LX16" s="28"/>
      <c r="LY16" s="28"/>
      <c r="LZ16" s="28"/>
      <c r="MA16" s="28"/>
      <c r="MB16" s="28"/>
      <c r="MC16" s="28"/>
      <c r="MD16" s="28"/>
      <c r="ME16" s="28"/>
      <c r="MF16" s="28"/>
      <c r="MG16" s="28"/>
      <c r="MH16" s="28"/>
      <c r="MI16" s="28"/>
      <c r="MJ16" s="28"/>
      <c r="MK16" s="28"/>
      <c r="ML16" s="28"/>
      <c r="MM16" s="28"/>
      <c r="MN16" s="28"/>
      <c r="MO16" s="28"/>
      <c r="MP16" s="28"/>
      <c r="MQ16" s="28"/>
      <c r="MR16" s="28"/>
      <c r="MS16" s="28"/>
      <c r="MT16" s="28"/>
      <c r="MU16" s="28"/>
      <c r="MV16" s="28"/>
      <c r="MW16" s="28"/>
      <c r="MX16" s="28"/>
      <c r="MY16" s="28"/>
      <c r="MZ16" s="28"/>
      <c r="NA16" s="28"/>
      <c r="NB16" s="28"/>
      <c r="NC16" s="28"/>
      <c r="ND16" s="28"/>
      <c r="NE16" s="29"/>
      <c r="ZR16" s="6"/>
      <c r="ZS16" s="6"/>
      <c r="ZT16" s="6"/>
      <c r="ZU16" s="6"/>
      <c r="ZV16" s="6"/>
      <c r="ZW16" s="6"/>
      <c r="ZX16" s="6"/>
      <c r="ZY16" s="6"/>
      <c r="ZZ16" s="6"/>
    </row>
    <row r="17" spans="1:702" x14ac:dyDescent="0.25">
      <c r="A17" s="5" t="s">
        <v>42</v>
      </c>
      <c r="C17" s="51">
        <f>SUM(D17:ND17)</f>
        <v>0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129"/>
      <c r="BZ17" s="129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140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140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  <c r="IW17" s="21"/>
      <c r="IX17" s="21"/>
      <c r="IY17" s="21"/>
      <c r="IZ17" s="21"/>
      <c r="JA17" s="21"/>
      <c r="JB17" s="21"/>
      <c r="JC17" s="21"/>
      <c r="JD17" s="21"/>
      <c r="JE17" s="21"/>
      <c r="JF17" s="21"/>
      <c r="JG17" s="21"/>
      <c r="JH17" s="21"/>
      <c r="JI17" s="21"/>
      <c r="JJ17" s="21"/>
      <c r="JK17" s="21"/>
      <c r="JL17" s="21"/>
      <c r="JM17" s="21"/>
      <c r="JN17" s="21"/>
      <c r="JO17" s="21"/>
      <c r="JP17" s="21"/>
      <c r="JQ17" s="21"/>
      <c r="JR17" s="21"/>
      <c r="JS17" s="21"/>
      <c r="JT17" s="21"/>
      <c r="JU17" s="21"/>
      <c r="JV17" s="21"/>
      <c r="JW17" s="21"/>
      <c r="JX17" s="21"/>
      <c r="JY17" s="21"/>
      <c r="JZ17" s="21"/>
      <c r="KA17" s="21"/>
      <c r="KB17" s="21"/>
      <c r="KC17" s="21"/>
      <c r="KD17" s="21"/>
      <c r="KE17" s="21"/>
      <c r="KF17" s="21"/>
      <c r="KG17" s="21"/>
      <c r="KH17" s="21"/>
      <c r="KI17" s="21"/>
      <c r="KJ17" s="21"/>
      <c r="KK17" s="21"/>
      <c r="KL17" s="21"/>
      <c r="KM17" s="21"/>
      <c r="KN17" s="21"/>
      <c r="KO17" s="21"/>
      <c r="KP17" s="21"/>
      <c r="KQ17" s="21"/>
      <c r="KR17" s="21"/>
      <c r="KS17" s="21"/>
      <c r="KT17" s="21"/>
      <c r="KU17" s="21"/>
      <c r="KV17" s="21"/>
      <c r="KW17" s="21"/>
      <c r="KX17" s="21"/>
      <c r="KY17" s="21"/>
      <c r="KZ17" s="21"/>
      <c r="LA17" s="21"/>
      <c r="LB17" s="21"/>
      <c r="LC17" s="21"/>
      <c r="LD17" s="21"/>
      <c r="LE17" s="21"/>
      <c r="LF17" s="21"/>
      <c r="LG17" s="21"/>
      <c r="LH17" s="21"/>
      <c r="LI17" s="21"/>
      <c r="LJ17" s="21"/>
      <c r="LK17" s="21"/>
      <c r="LL17" s="21"/>
      <c r="LM17" s="21"/>
      <c r="LN17" s="21"/>
      <c r="LO17" s="21"/>
      <c r="LP17" s="21"/>
      <c r="LQ17" s="21"/>
      <c r="LR17" s="21"/>
      <c r="LS17" s="21"/>
      <c r="LT17" s="21"/>
      <c r="LU17" s="21"/>
      <c r="LV17" s="21"/>
      <c r="LW17" s="21"/>
      <c r="LX17" s="21"/>
      <c r="LY17" s="21"/>
      <c r="LZ17" s="21"/>
      <c r="MA17" s="21"/>
      <c r="MB17" s="21"/>
      <c r="MC17" s="21"/>
      <c r="MD17" s="21"/>
      <c r="ME17" s="21"/>
      <c r="MF17" s="21"/>
      <c r="MG17" s="21"/>
      <c r="MH17" s="21"/>
      <c r="MI17" s="21"/>
      <c r="MJ17" s="21"/>
      <c r="MK17" s="21"/>
      <c r="ML17" s="21"/>
      <c r="MM17" s="21"/>
      <c r="MN17" s="21"/>
      <c r="MO17" s="21"/>
      <c r="MP17" s="21"/>
      <c r="MQ17" s="21"/>
      <c r="MR17" s="21"/>
      <c r="MS17" s="21"/>
      <c r="MT17" s="21"/>
      <c r="MU17" s="21"/>
      <c r="MV17" s="21"/>
      <c r="MW17" s="21"/>
      <c r="MX17" s="21"/>
      <c r="MY17" s="21"/>
      <c r="MZ17" s="21"/>
      <c r="NA17" s="21"/>
      <c r="NB17" s="21"/>
      <c r="NC17" s="21"/>
      <c r="ND17" s="21"/>
      <c r="NE17" s="22"/>
      <c r="ZR17" s="6"/>
      <c r="ZS17" s="6"/>
      <c r="ZT17" s="6"/>
      <c r="ZU17" s="6"/>
      <c r="ZV17" s="6"/>
      <c r="ZW17" s="6"/>
      <c r="ZX17" s="6"/>
      <c r="ZY17" s="6"/>
      <c r="ZZ17" s="6"/>
    </row>
    <row r="18" spans="1:702" x14ac:dyDescent="0.25">
      <c r="A18" s="5" t="s">
        <v>43</v>
      </c>
      <c r="C18" s="51">
        <f>SUM(D18:ND18)</f>
        <v>0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129"/>
      <c r="BZ18" s="129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140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140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  <c r="IW18" s="21"/>
      <c r="IX18" s="21"/>
      <c r="IY18" s="21"/>
      <c r="IZ18" s="21"/>
      <c r="JA18" s="21"/>
      <c r="JB18" s="21"/>
      <c r="JC18" s="21"/>
      <c r="JD18" s="21"/>
      <c r="JE18" s="21"/>
      <c r="JF18" s="21"/>
      <c r="JG18" s="21"/>
      <c r="JH18" s="21"/>
      <c r="JI18" s="21"/>
      <c r="JJ18" s="21"/>
      <c r="JK18" s="21"/>
      <c r="JL18" s="21"/>
      <c r="JM18" s="21"/>
      <c r="JN18" s="21"/>
      <c r="JO18" s="21"/>
      <c r="JP18" s="21"/>
      <c r="JQ18" s="21"/>
      <c r="JR18" s="21"/>
      <c r="JS18" s="21"/>
      <c r="JT18" s="21"/>
      <c r="JU18" s="21"/>
      <c r="JV18" s="21"/>
      <c r="JW18" s="21"/>
      <c r="JX18" s="21"/>
      <c r="JY18" s="21"/>
      <c r="JZ18" s="21"/>
      <c r="KA18" s="21"/>
      <c r="KB18" s="21"/>
      <c r="KC18" s="21"/>
      <c r="KD18" s="21"/>
      <c r="KE18" s="21"/>
      <c r="KF18" s="21"/>
      <c r="KG18" s="21"/>
      <c r="KH18" s="21"/>
      <c r="KI18" s="21"/>
      <c r="KJ18" s="21"/>
      <c r="KK18" s="21"/>
      <c r="KL18" s="21"/>
      <c r="KM18" s="21"/>
      <c r="KN18" s="21"/>
      <c r="KO18" s="21"/>
      <c r="KP18" s="21"/>
      <c r="KQ18" s="21"/>
      <c r="KR18" s="21"/>
      <c r="KS18" s="21"/>
      <c r="KT18" s="21"/>
      <c r="KU18" s="21"/>
      <c r="KV18" s="21"/>
      <c r="KW18" s="21"/>
      <c r="KX18" s="21"/>
      <c r="KY18" s="21"/>
      <c r="KZ18" s="21"/>
      <c r="LA18" s="21"/>
      <c r="LB18" s="21"/>
      <c r="LC18" s="21"/>
      <c r="LD18" s="21"/>
      <c r="LE18" s="21"/>
      <c r="LF18" s="21"/>
      <c r="LG18" s="21"/>
      <c r="LH18" s="21"/>
      <c r="LI18" s="21"/>
      <c r="LJ18" s="21"/>
      <c r="LK18" s="21"/>
      <c r="LL18" s="21"/>
      <c r="LM18" s="21"/>
      <c r="LN18" s="21"/>
      <c r="LO18" s="21"/>
      <c r="LP18" s="21"/>
      <c r="LQ18" s="21"/>
      <c r="LR18" s="21"/>
      <c r="LS18" s="21"/>
      <c r="LT18" s="21"/>
      <c r="LU18" s="21"/>
      <c r="LV18" s="21"/>
      <c r="LW18" s="21"/>
      <c r="LX18" s="21"/>
      <c r="LY18" s="21"/>
      <c r="LZ18" s="21"/>
      <c r="MA18" s="21"/>
      <c r="MB18" s="21"/>
      <c r="MC18" s="21"/>
      <c r="MD18" s="21"/>
      <c r="ME18" s="21"/>
      <c r="MF18" s="21"/>
      <c r="MG18" s="21"/>
      <c r="MH18" s="21"/>
      <c r="MI18" s="21"/>
      <c r="MJ18" s="21"/>
      <c r="MK18" s="21"/>
      <c r="ML18" s="21"/>
      <c r="MM18" s="21"/>
      <c r="MN18" s="21"/>
      <c r="MO18" s="21"/>
      <c r="MP18" s="21"/>
      <c r="MQ18" s="21"/>
      <c r="MR18" s="21"/>
      <c r="MS18" s="21"/>
      <c r="MT18" s="21"/>
      <c r="MU18" s="21"/>
      <c r="MV18" s="21"/>
      <c r="MW18" s="21"/>
      <c r="MX18" s="21"/>
      <c r="MY18" s="21"/>
      <c r="MZ18" s="21"/>
      <c r="NA18" s="21"/>
      <c r="NB18" s="21"/>
      <c r="NC18" s="21"/>
      <c r="ND18" s="21"/>
      <c r="NE18" s="22"/>
      <c r="ZR18" s="6"/>
      <c r="ZS18" s="6"/>
      <c r="ZT18" s="6"/>
      <c r="ZU18" s="6"/>
      <c r="ZV18" s="6"/>
      <c r="ZW18" s="6"/>
      <c r="ZX18" s="6"/>
      <c r="ZY18" s="6"/>
      <c r="ZZ18" s="6"/>
    </row>
    <row r="19" spans="1:702" s="14" customFormat="1" x14ac:dyDescent="0.25">
      <c r="A19" s="39" t="s">
        <v>39</v>
      </c>
      <c r="C19" s="52">
        <f>(C18-C17)</f>
        <v>0</v>
      </c>
      <c r="D19" s="25">
        <f>A2+D8-D16-D17+D18</f>
        <v>0</v>
      </c>
      <c r="E19" s="25">
        <f>D19+E7-E16-E17+E18</f>
        <v>0</v>
      </c>
      <c r="F19" s="25">
        <f t="shared" ref="F19:BQ19" si="32">E19+F7-F16-F17+F18</f>
        <v>0</v>
      </c>
      <c r="G19" s="25">
        <f t="shared" si="32"/>
        <v>0</v>
      </c>
      <c r="H19" s="25">
        <f t="shared" si="32"/>
        <v>0</v>
      </c>
      <c r="I19" s="25">
        <f t="shared" si="32"/>
        <v>0</v>
      </c>
      <c r="J19" s="25">
        <f t="shared" si="32"/>
        <v>0</v>
      </c>
      <c r="K19" s="25">
        <f t="shared" si="32"/>
        <v>0</v>
      </c>
      <c r="L19" s="25">
        <f t="shared" si="32"/>
        <v>0</v>
      </c>
      <c r="M19" s="25">
        <f t="shared" si="32"/>
        <v>0</v>
      </c>
      <c r="N19" s="25">
        <f t="shared" si="32"/>
        <v>0</v>
      </c>
      <c r="O19" s="25">
        <f t="shared" si="32"/>
        <v>0</v>
      </c>
      <c r="P19" s="25">
        <f t="shared" si="32"/>
        <v>0</v>
      </c>
      <c r="Q19" s="25">
        <f t="shared" si="32"/>
        <v>0</v>
      </c>
      <c r="R19" s="25">
        <f t="shared" si="32"/>
        <v>0</v>
      </c>
      <c r="S19" s="25">
        <f t="shared" si="32"/>
        <v>0</v>
      </c>
      <c r="T19" s="25">
        <f t="shared" si="32"/>
        <v>0</v>
      </c>
      <c r="U19" s="25">
        <f>T19+U7-U16-U17+U18</f>
        <v>0</v>
      </c>
      <c r="V19" s="25">
        <f t="shared" si="32"/>
        <v>0</v>
      </c>
      <c r="W19" s="25">
        <f t="shared" si="32"/>
        <v>0</v>
      </c>
      <c r="X19" s="25">
        <f t="shared" si="32"/>
        <v>0</v>
      </c>
      <c r="Y19" s="25">
        <f>X19+Y7-Y16-Y17+Y18</f>
        <v>0</v>
      </c>
      <c r="Z19" s="25">
        <f>Y19+Z7-Z16-Z17+Z18</f>
        <v>0</v>
      </c>
      <c r="AA19" s="25">
        <f t="shared" si="32"/>
        <v>0</v>
      </c>
      <c r="AB19" s="25">
        <f t="shared" si="32"/>
        <v>0</v>
      </c>
      <c r="AC19" s="25">
        <f>AB19+AC7-AC16-AC17+AC18</f>
        <v>0</v>
      </c>
      <c r="AD19" s="25">
        <f t="shared" si="32"/>
        <v>0</v>
      </c>
      <c r="AE19" s="25">
        <f t="shared" si="32"/>
        <v>0</v>
      </c>
      <c r="AF19" s="25">
        <f t="shared" si="32"/>
        <v>0</v>
      </c>
      <c r="AG19" s="25">
        <f t="shared" si="32"/>
        <v>0</v>
      </c>
      <c r="AH19" s="25">
        <f t="shared" si="32"/>
        <v>0</v>
      </c>
      <c r="AI19" s="25">
        <f t="shared" si="32"/>
        <v>0</v>
      </c>
      <c r="AJ19" s="25">
        <f t="shared" si="32"/>
        <v>0</v>
      </c>
      <c r="AK19" s="25">
        <f t="shared" si="32"/>
        <v>0</v>
      </c>
      <c r="AL19" s="25">
        <f t="shared" si="32"/>
        <v>0</v>
      </c>
      <c r="AM19" s="25">
        <f t="shared" si="32"/>
        <v>0</v>
      </c>
      <c r="AN19" s="25">
        <f t="shared" si="32"/>
        <v>0</v>
      </c>
      <c r="AO19" s="25">
        <f t="shared" si="32"/>
        <v>0</v>
      </c>
      <c r="AP19" s="25">
        <f t="shared" si="32"/>
        <v>0</v>
      </c>
      <c r="AQ19" s="25">
        <f t="shared" si="32"/>
        <v>0</v>
      </c>
      <c r="AR19" s="25">
        <f t="shared" si="32"/>
        <v>0</v>
      </c>
      <c r="AS19" s="25">
        <f t="shared" si="32"/>
        <v>0</v>
      </c>
      <c r="AT19" s="25">
        <f t="shared" si="32"/>
        <v>0</v>
      </c>
      <c r="AU19" s="25">
        <f t="shared" si="32"/>
        <v>0</v>
      </c>
      <c r="AV19" s="25">
        <f t="shared" si="32"/>
        <v>0</v>
      </c>
      <c r="AW19" s="25">
        <f t="shared" si="32"/>
        <v>0</v>
      </c>
      <c r="AX19" s="25">
        <f t="shared" si="32"/>
        <v>0</v>
      </c>
      <c r="AY19" s="25">
        <f t="shared" si="32"/>
        <v>0</v>
      </c>
      <c r="AZ19" s="25">
        <f t="shared" si="32"/>
        <v>0</v>
      </c>
      <c r="BA19" s="25">
        <f t="shared" si="32"/>
        <v>0</v>
      </c>
      <c r="BB19" s="25">
        <f t="shared" si="32"/>
        <v>0</v>
      </c>
      <c r="BC19" s="25">
        <f t="shared" si="32"/>
        <v>0</v>
      </c>
      <c r="BD19" s="25">
        <f t="shared" si="32"/>
        <v>0</v>
      </c>
      <c r="BE19" s="25">
        <f t="shared" si="32"/>
        <v>0</v>
      </c>
      <c r="BF19" s="25">
        <f t="shared" si="32"/>
        <v>0</v>
      </c>
      <c r="BG19" s="25">
        <f t="shared" si="32"/>
        <v>0</v>
      </c>
      <c r="BH19" s="25">
        <f t="shared" si="32"/>
        <v>0</v>
      </c>
      <c r="BI19" s="25">
        <f t="shared" si="32"/>
        <v>0</v>
      </c>
      <c r="BJ19" s="25">
        <f t="shared" si="32"/>
        <v>0</v>
      </c>
      <c r="BK19" s="25">
        <f t="shared" si="32"/>
        <v>0</v>
      </c>
      <c r="BL19" s="25">
        <f t="shared" si="32"/>
        <v>0</v>
      </c>
      <c r="BM19" s="25">
        <f t="shared" si="32"/>
        <v>0</v>
      </c>
      <c r="BN19" s="25">
        <f t="shared" si="32"/>
        <v>0</v>
      </c>
      <c r="BO19" s="25">
        <f t="shared" si="32"/>
        <v>0</v>
      </c>
      <c r="BP19" s="25">
        <f t="shared" si="32"/>
        <v>0</v>
      </c>
      <c r="BQ19" s="25">
        <f t="shared" si="32"/>
        <v>0</v>
      </c>
      <c r="BR19" s="25">
        <f t="shared" ref="BR19:EC19" si="33">BQ19+BR7-BR16-BR17+BR18</f>
        <v>0</v>
      </c>
      <c r="BS19" s="25">
        <f>BR19+BS7-BS16-BS17+BS18</f>
        <v>0</v>
      </c>
      <c r="BT19" s="25">
        <f t="shared" si="33"/>
        <v>0</v>
      </c>
      <c r="BU19" s="25">
        <f t="shared" si="33"/>
        <v>0</v>
      </c>
      <c r="BV19" s="25">
        <f t="shared" si="33"/>
        <v>0</v>
      </c>
      <c r="BW19" s="25">
        <f t="shared" si="33"/>
        <v>0</v>
      </c>
      <c r="BX19" s="25">
        <f t="shared" si="33"/>
        <v>0</v>
      </c>
      <c r="BY19" s="132">
        <f t="shared" si="33"/>
        <v>0</v>
      </c>
      <c r="BZ19" s="132">
        <f t="shared" si="33"/>
        <v>0</v>
      </c>
      <c r="CA19" s="25">
        <f t="shared" si="33"/>
        <v>0</v>
      </c>
      <c r="CB19" s="25">
        <f t="shared" si="33"/>
        <v>0</v>
      </c>
      <c r="CC19" s="25">
        <f t="shared" si="33"/>
        <v>0</v>
      </c>
      <c r="CD19" s="25">
        <f t="shared" si="33"/>
        <v>0</v>
      </c>
      <c r="CE19" s="25">
        <f t="shared" si="33"/>
        <v>0</v>
      </c>
      <c r="CF19" s="25">
        <f t="shared" si="33"/>
        <v>0</v>
      </c>
      <c r="CG19" s="25">
        <f t="shared" si="33"/>
        <v>0</v>
      </c>
      <c r="CH19" s="25">
        <f t="shared" si="33"/>
        <v>0</v>
      </c>
      <c r="CI19" s="25">
        <f t="shared" si="33"/>
        <v>0</v>
      </c>
      <c r="CJ19" s="25">
        <f t="shared" si="33"/>
        <v>0</v>
      </c>
      <c r="CK19" s="25">
        <f t="shared" si="33"/>
        <v>0</v>
      </c>
      <c r="CL19" s="25">
        <f t="shared" si="33"/>
        <v>0</v>
      </c>
      <c r="CM19" s="25">
        <f t="shared" si="33"/>
        <v>0</v>
      </c>
      <c r="CN19" s="25">
        <f t="shared" si="33"/>
        <v>0</v>
      </c>
      <c r="CO19" s="25">
        <f t="shared" si="33"/>
        <v>0</v>
      </c>
      <c r="CP19" s="25">
        <f t="shared" si="33"/>
        <v>0</v>
      </c>
      <c r="CQ19" s="25">
        <f t="shared" si="33"/>
        <v>0</v>
      </c>
      <c r="CR19" s="25">
        <f t="shared" si="33"/>
        <v>0</v>
      </c>
      <c r="CS19" s="25">
        <f t="shared" si="33"/>
        <v>0</v>
      </c>
      <c r="CT19" s="25">
        <f t="shared" si="33"/>
        <v>0</v>
      </c>
      <c r="CU19" s="25">
        <f t="shared" si="33"/>
        <v>0</v>
      </c>
      <c r="CV19" s="25">
        <f t="shared" si="33"/>
        <v>0</v>
      </c>
      <c r="CW19" s="25">
        <f t="shared" si="33"/>
        <v>0</v>
      </c>
      <c r="CX19" s="25">
        <f t="shared" si="33"/>
        <v>0</v>
      </c>
      <c r="CY19" s="25">
        <f t="shared" si="33"/>
        <v>0</v>
      </c>
      <c r="CZ19" s="25">
        <f t="shared" si="33"/>
        <v>0</v>
      </c>
      <c r="DA19" s="25">
        <f t="shared" si="33"/>
        <v>0</v>
      </c>
      <c r="DB19" s="25">
        <f>DA19+DB7-DB16-DB17+DB18</f>
        <v>0</v>
      </c>
      <c r="DC19" s="25">
        <f t="shared" si="33"/>
        <v>0</v>
      </c>
      <c r="DD19" s="25">
        <f t="shared" si="33"/>
        <v>0</v>
      </c>
      <c r="DE19" s="25">
        <f t="shared" si="33"/>
        <v>0</v>
      </c>
      <c r="DF19" s="25">
        <f t="shared" si="33"/>
        <v>0</v>
      </c>
      <c r="DG19" s="25">
        <f t="shared" si="33"/>
        <v>0</v>
      </c>
      <c r="DH19" s="25">
        <f t="shared" si="33"/>
        <v>0</v>
      </c>
      <c r="DI19" s="25">
        <f t="shared" si="33"/>
        <v>0</v>
      </c>
      <c r="DJ19" s="25">
        <f t="shared" si="33"/>
        <v>0</v>
      </c>
      <c r="DK19" s="25">
        <f t="shared" si="33"/>
        <v>0</v>
      </c>
      <c r="DL19" s="25">
        <f t="shared" si="33"/>
        <v>0</v>
      </c>
      <c r="DM19" s="25">
        <f t="shared" si="33"/>
        <v>0</v>
      </c>
      <c r="DN19" s="25">
        <f t="shared" si="33"/>
        <v>0</v>
      </c>
      <c r="DO19" s="25">
        <f t="shared" si="33"/>
        <v>0</v>
      </c>
      <c r="DP19" s="25">
        <f t="shared" si="33"/>
        <v>0</v>
      </c>
      <c r="DQ19" s="25">
        <f t="shared" si="33"/>
        <v>0</v>
      </c>
      <c r="DR19" s="25">
        <f t="shared" si="33"/>
        <v>0</v>
      </c>
      <c r="DS19" s="25">
        <f t="shared" si="33"/>
        <v>0</v>
      </c>
      <c r="DT19" s="25">
        <f t="shared" si="33"/>
        <v>0</v>
      </c>
      <c r="DU19" s="143">
        <f t="shared" si="33"/>
        <v>0</v>
      </c>
      <c r="DV19" s="25">
        <f t="shared" si="33"/>
        <v>0</v>
      </c>
      <c r="DW19" s="25">
        <f t="shared" si="33"/>
        <v>0</v>
      </c>
      <c r="DX19" s="25">
        <f t="shared" si="33"/>
        <v>0</v>
      </c>
      <c r="DY19" s="25">
        <f t="shared" si="33"/>
        <v>0</v>
      </c>
      <c r="DZ19" s="25">
        <f t="shared" si="33"/>
        <v>0</v>
      </c>
      <c r="EA19" s="25">
        <f t="shared" si="33"/>
        <v>0</v>
      </c>
      <c r="EB19" s="25">
        <f t="shared" si="33"/>
        <v>0</v>
      </c>
      <c r="EC19" s="25">
        <f t="shared" si="33"/>
        <v>0</v>
      </c>
      <c r="ED19" s="25">
        <f t="shared" ref="ED19:GO19" si="34">EC19+ED7-ED16-ED17+ED18</f>
        <v>0</v>
      </c>
      <c r="EE19" s="25">
        <f t="shared" si="34"/>
        <v>0</v>
      </c>
      <c r="EF19" s="25">
        <f t="shared" si="34"/>
        <v>0</v>
      </c>
      <c r="EG19" s="25">
        <f t="shared" si="34"/>
        <v>0</v>
      </c>
      <c r="EH19" s="25">
        <f t="shared" si="34"/>
        <v>0</v>
      </c>
      <c r="EI19" s="25">
        <f t="shared" si="34"/>
        <v>0</v>
      </c>
      <c r="EJ19" s="25">
        <f t="shared" si="34"/>
        <v>0</v>
      </c>
      <c r="EK19" s="25">
        <f t="shared" si="34"/>
        <v>0</v>
      </c>
      <c r="EL19" s="25">
        <f t="shared" si="34"/>
        <v>0</v>
      </c>
      <c r="EM19" s="25">
        <f t="shared" si="34"/>
        <v>0</v>
      </c>
      <c r="EN19" s="25">
        <f t="shared" si="34"/>
        <v>0</v>
      </c>
      <c r="EO19" s="25">
        <f>EN19+EO7-EO16-EO17+EO18</f>
        <v>0</v>
      </c>
      <c r="EP19" s="25">
        <f t="shared" si="34"/>
        <v>0</v>
      </c>
      <c r="EQ19" s="25">
        <f t="shared" si="34"/>
        <v>0</v>
      </c>
      <c r="ER19" s="25">
        <f t="shared" si="34"/>
        <v>0</v>
      </c>
      <c r="ES19" s="25">
        <f t="shared" si="34"/>
        <v>0</v>
      </c>
      <c r="ET19" s="25">
        <f t="shared" si="34"/>
        <v>0</v>
      </c>
      <c r="EU19" s="25">
        <f t="shared" si="34"/>
        <v>0</v>
      </c>
      <c r="EV19" s="25">
        <f t="shared" si="34"/>
        <v>0</v>
      </c>
      <c r="EW19" s="25">
        <f t="shared" si="34"/>
        <v>0</v>
      </c>
      <c r="EX19" s="25">
        <f t="shared" si="34"/>
        <v>0</v>
      </c>
      <c r="EY19" s="25">
        <f t="shared" si="34"/>
        <v>0</v>
      </c>
      <c r="EZ19" s="25">
        <f t="shared" si="34"/>
        <v>0</v>
      </c>
      <c r="FA19" s="25">
        <f t="shared" si="34"/>
        <v>0</v>
      </c>
      <c r="FB19" s="25">
        <f t="shared" si="34"/>
        <v>0</v>
      </c>
      <c r="FC19" s="25">
        <f t="shared" si="34"/>
        <v>0</v>
      </c>
      <c r="FD19" s="25">
        <f t="shared" si="34"/>
        <v>0</v>
      </c>
      <c r="FE19" s="25">
        <f t="shared" si="34"/>
        <v>0</v>
      </c>
      <c r="FF19" s="25">
        <f t="shared" si="34"/>
        <v>0</v>
      </c>
      <c r="FG19" s="25">
        <f t="shared" si="34"/>
        <v>0</v>
      </c>
      <c r="FH19" s="25">
        <f>FG19+FH7-FH16-FH17+FH18</f>
        <v>0</v>
      </c>
      <c r="FI19" s="25">
        <f>FH19+FI7-FI16-FI17+FI18</f>
        <v>0</v>
      </c>
      <c r="FJ19" s="25">
        <f t="shared" si="34"/>
        <v>0</v>
      </c>
      <c r="FK19" s="25">
        <f t="shared" si="34"/>
        <v>0</v>
      </c>
      <c r="FL19" s="25">
        <f t="shared" si="34"/>
        <v>0</v>
      </c>
      <c r="FM19" s="25">
        <f t="shared" si="34"/>
        <v>0</v>
      </c>
      <c r="FN19" s="143">
        <f t="shared" si="34"/>
        <v>0</v>
      </c>
      <c r="FO19" s="25">
        <f t="shared" si="34"/>
        <v>0</v>
      </c>
      <c r="FP19" s="25">
        <f t="shared" si="34"/>
        <v>0</v>
      </c>
      <c r="FQ19" s="25">
        <f t="shared" si="34"/>
        <v>0</v>
      </c>
      <c r="FR19" s="25">
        <f t="shared" si="34"/>
        <v>0</v>
      </c>
      <c r="FS19" s="25">
        <f t="shared" si="34"/>
        <v>0</v>
      </c>
      <c r="FT19" s="25">
        <f t="shared" si="34"/>
        <v>0</v>
      </c>
      <c r="FU19" s="25">
        <f t="shared" si="34"/>
        <v>0</v>
      </c>
      <c r="FV19" s="25">
        <f t="shared" si="34"/>
        <v>0</v>
      </c>
      <c r="FW19" s="25">
        <f t="shared" si="34"/>
        <v>0</v>
      </c>
      <c r="FX19" s="25">
        <f t="shared" si="34"/>
        <v>0</v>
      </c>
      <c r="FY19" s="25">
        <f t="shared" si="34"/>
        <v>0</v>
      </c>
      <c r="FZ19" s="25">
        <f t="shared" si="34"/>
        <v>0</v>
      </c>
      <c r="GA19" s="25">
        <f t="shared" si="34"/>
        <v>0</v>
      </c>
      <c r="GB19" s="25">
        <f t="shared" si="34"/>
        <v>0</v>
      </c>
      <c r="GC19" s="25">
        <f t="shared" si="34"/>
        <v>0</v>
      </c>
      <c r="GD19" s="25">
        <f t="shared" si="34"/>
        <v>0</v>
      </c>
      <c r="GE19" s="25">
        <f t="shared" si="34"/>
        <v>0</v>
      </c>
      <c r="GF19" s="25">
        <f t="shared" si="34"/>
        <v>0</v>
      </c>
      <c r="GG19" s="25">
        <f t="shared" si="34"/>
        <v>0</v>
      </c>
      <c r="GH19" s="25">
        <f t="shared" si="34"/>
        <v>0</v>
      </c>
      <c r="GI19" s="25">
        <f t="shared" si="34"/>
        <v>0</v>
      </c>
      <c r="GJ19" s="25">
        <f t="shared" si="34"/>
        <v>0</v>
      </c>
      <c r="GK19" s="25">
        <f t="shared" si="34"/>
        <v>0</v>
      </c>
      <c r="GL19" s="25">
        <f t="shared" si="34"/>
        <v>0</v>
      </c>
      <c r="GM19" s="25">
        <f t="shared" si="34"/>
        <v>0</v>
      </c>
      <c r="GN19" s="25">
        <f t="shared" si="34"/>
        <v>0</v>
      </c>
      <c r="GO19" s="25">
        <f t="shared" si="34"/>
        <v>0</v>
      </c>
      <c r="GP19" s="25">
        <f t="shared" ref="GP19:JA19" si="35">GO19+GP7-GP16-GP17+GP18</f>
        <v>0</v>
      </c>
      <c r="GQ19" s="25">
        <f t="shared" si="35"/>
        <v>0</v>
      </c>
      <c r="GR19" s="25">
        <f t="shared" si="35"/>
        <v>0</v>
      </c>
      <c r="GS19" s="25">
        <f t="shared" si="35"/>
        <v>0</v>
      </c>
      <c r="GT19" s="25">
        <f t="shared" si="35"/>
        <v>0</v>
      </c>
      <c r="GU19" s="25">
        <f t="shared" si="35"/>
        <v>0</v>
      </c>
      <c r="GV19" s="25">
        <f t="shared" si="35"/>
        <v>0</v>
      </c>
      <c r="GW19" s="25">
        <f t="shared" si="35"/>
        <v>0</v>
      </c>
      <c r="GX19" s="25">
        <f t="shared" si="35"/>
        <v>0</v>
      </c>
      <c r="GY19" s="25">
        <f t="shared" si="35"/>
        <v>0</v>
      </c>
      <c r="GZ19" s="25">
        <f t="shared" si="35"/>
        <v>0</v>
      </c>
      <c r="HA19" s="25">
        <f t="shared" si="35"/>
        <v>0</v>
      </c>
      <c r="HB19" s="25">
        <f t="shared" si="35"/>
        <v>0</v>
      </c>
      <c r="HC19" s="25">
        <f t="shared" si="35"/>
        <v>0</v>
      </c>
      <c r="HD19" s="25">
        <f t="shared" si="35"/>
        <v>0</v>
      </c>
      <c r="HE19" s="25">
        <f t="shared" si="35"/>
        <v>0</v>
      </c>
      <c r="HF19" s="25">
        <f t="shared" si="35"/>
        <v>0</v>
      </c>
      <c r="HG19" s="25">
        <f t="shared" si="35"/>
        <v>0</v>
      </c>
      <c r="HH19" s="25">
        <f t="shared" si="35"/>
        <v>0</v>
      </c>
      <c r="HI19" s="25">
        <f t="shared" si="35"/>
        <v>0</v>
      </c>
      <c r="HJ19" s="25">
        <f t="shared" si="35"/>
        <v>0</v>
      </c>
      <c r="HK19" s="25">
        <f t="shared" si="35"/>
        <v>0</v>
      </c>
      <c r="HL19" s="25">
        <f t="shared" si="35"/>
        <v>0</v>
      </c>
      <c r="HM19" s="25">
        <f t="shared" si="35"/>
        <v>0</v>
      </c>
      <c r="HN19" s="25">
        <f t="shared" si="35"/>
        <v>0</v>
      </c>
      <c r="HO19" s="25">
        <f t="shared" si="35"/>
        <v>0</v>
      </c>
      <c r="HP19" s="25">
        <f t="shared" si="35"/>
        <v>0</v>
      </c>
      <c r="HQ19" s="25">
        <f t="shared" si="35"/>
        <v>0</v>
      </c>
      <c r="HR19" s="25">
        <f t="shared" si="35"/>
        <v>0</v>
      </c>
      <c r="HS19" s="25">
        <f t="shared" si="35"/>
        <v>0</v>
      </c>
      <c r="HT19" s="25">
        <f t="shared" si="35"/>
        <v>0</v>
      </c>
      <c r="HU19" s="25">
        <f t="shared" si="35"/>
        <v>0</v>
      </c>
      <c r="HV19" s="25">
        <f t="shared" si="35"/>
        <v>0</v>
      </c>
      <c r="HW19" s="25">
        <f t="shared" si="35"/>
        <v>0</v>
      </c>
      <c r="HX19" s="25">
        <f t="shared" si="35"/>
        <v>0</v>
      </c>
      <c r="HY19" s="25">
        <f t="shared" si="35"/>
        <v>0</v>
      </c>
      <c r="HZ19" s="25">
        <f t="shared" si="35"/>
        <v>0</v>
      </c>
      <c r="IA19" s="25">
        <f t="shared" si="35"/>
        <v>0</v>
      </c>
      <c r="IB19" s="25">
        <f t="shared" si="35"/>
        <v>0</v>
      </c>
      <c r="IC19" s="25">
        <f t="shared" si="35"/>
        <v>0</v>
      </c>
      <c r="ID19" s="25">
        <f t="shared" si="35"/>
        <v>0</v>
      </c>
      <c r="IE19" s="25">
        <f t="shared" si="35"/>
        <v>0</v>
      </c>
      <c r="IF19" s="25">
        <f t="shared" si="35"/>
        <v>0</v>
      </c>
      <c r="IG19" s="25">
        <f t="shared" si="35"/>
        <v>0</v>
      </c>
      <c r="IH19" s="25">
        <f t="shared" si="35"/>
        <v>0</v>
      </c>
      <c r="II19" s="25">
        <f t="shared" si="35"/>
        <v>0</v>
      </c>
      <c r="IJ19" s="25">
        <f t="shared" si="35"/>
        <v>0</v>
      </c>
      <c r="IK19" s="25">
        <f>IJ19+IK7-IK16-IK17+IK18</f>
        <v>0</v>
      </c>
      <c r="IL19" s="25">
        <f t="shared" si="35"/>
        <v>0</v>
      </c>
      <c r="IM19" s="25">
        <f t="shared" si="35"/>
        <v>0</v>
      </c>
      <c r="IN19" s="25">
        <f t="shared" si="35"/>
        <v>0</v>
      </c>
      <c r="IO19" s="25">
        <f t="shared" si="35"/>
        <v>0</v>
      </c>
      <c r="IP19" s="25">
        <f t="shared" si="35"/>
        <v>0</v>
      </c>
      <c r="IQ19" s="25">
        <f t="shared" si="35"/>
        <v>0</v>
      </c>
      <c r="IR19" s="25">
        <f t="shared" si="35"/>
        <v>0</v>
      </c>
      <c r="IS19" s="25">
        <f t="shared" si="35"/>
        <v>0</v>
      </c>
      <c r="IT19" s="25">
        <f t="shared" si="35"/>
        <v>0</v>
      </c>
      <c r="IU19" s="25">
        <f t="shared" si="35"/>
        <v>0</v>
      </c>
      <c r="IV19" s="25">
        <f>IU19+IV7-IV16-IV17+IV18</f>
        <v>0</v>
      </c>
      <c r="IW19" s="25">
        <f t="shared" si="35"/>
        <v>0</v>
      </c>
      <c r="IX19" s="25">
        <f t="shared" si="35"/>
        <v>0</v>
      </c>
      <c r="IY19" s="25">
        <f t="shared" si="35"/>
        <v>0</v>
      </c>
      <c r="IZ19" s="25">
        <f t="shared" si="35"/>
        <v>0</v>
      </c>
      <c r="JA19" s="25">
        <f t="shared" si="35"/>
        <v>0</v>
      </c>
      <c r="JB19" s="25">
        <f t="shared" ref="JB19:LM19" si="36">JA19+JB7-JB16-JB17+JB18</f>
        <v>0</v>
      </c>
      <c r="JC19" s="25">
        <f t="shared" si="36"/>
        <v>0</v>
      </c>
      <c r="JD19" s="25">
        <f t="shared" si="36"/>
        <v>0</v>
      </c>
      <c r="JE19" s="25">
        <f t="shared" si="36"/>
        <v>0</v>
      </c>
      <c r="JF19" s="25">
        <f t="shared" si="36"/>
        <v>0</v>
      </c>
      <c r="JG19" s="25">
        <f t="shared" si="36"/>
        <v>0</v>
      </c>
      <c r="JH19" s="25">
        <f t="shared" si="36"/>
        <v>0</v>
      </c>
      <c r="JI19" s="25">
        <f t="shared" si="36"/>
        <v>0</v>
      </c>
      <c r="JJ19" s="25">
        <f t="shared" si="36"/>
        <v>0</v>
      </c>
      <c r="JK19" s="25">
        <f>JJ19+JK7-JK16-JK17+JK18</f>
        <v>0</v>
      </c>
      <c r="JL19" s="25">
        <f t="shared" si="36"/>
        <v>0</v>
      </c>
      <c r="JM19" s="25">
        <f t="shared" si="36"/>
        <v>0</v>
      </c>
      <c r="JN19" s="25">
        <f t="shared" si="36"/>
        <v>0</v>
      </c>
      <c r="JO19" s="25">
        <f t="shared" si="36"/>
        <v>0</v>
      </c>
      <c r="JP19" s="25">
        <f t="shared" si="36"/>
        <v>0</v>
      </c>
      <c r="JQ19" s="25">
        <f t="shared" si="36"/>
        <v>0</v>
      </c>
      <c r="JR19" s="25">
        <f>JQ19+JR7-JR16-JR17+JR18</f>
        <v>0</v>
      </c>
      <c r="JS19" s="25">
        <f>JR19+JS7-JS16-JS17+JS18</f>
        <v>0</v>
      </c>
      <c r="JT19" s="25">
        <f t="shared" si="36"/>
        <v>0</v>
      </c>
      <c r="JU19" s="25">
        <f t="shared" si="36"/>
        <v>0</v>
      </c>
      <c r="JV19" s="25">
        <f t="shared" si="36"/>
        <v>0</v>
      </c>
      <c r="JW19" s="25">
        <f t="shared" si="36"/>
        <v>0</v>
      </c>
      <c r="JX19" s="25">
        <f t="shared" si="36"/>
        <v>0</v>
      </c>
      <c r="JY19" s="25">
        <f t="shared" si="36"/>
        <v>0</v>
      </c>
      <c r="JZ19" s="25">
        <f t="shared" si="36"/>
        <v>0</v>
      </c>
      <c r="KA19" s="25">
        <f t="shared" si="36"/>
        <v>0</v>
      </c>
      <c r="KB19" s="25">
        <f t="shared" si="36"/>
        <v>0</v>
      </c>
      <c r="KC19" s="25">
        <f t="shared" si="36"/>
        <v>0</v>
      </c>
      <c r="KD19" s="25">
        <f t="shared" si="36"/>
        <v>0</v>
      </c>
      <c r="KE19" s="25">
        <f t="shared" si="36"/>
        <v>0</v>
      </c>
      <c r="KF19" s="25">
        <f t="shared" si="36"/>
        <v>0</v>
      </c>
      <c r="KG19" s="25">
        <f t="shared" si="36"/>
        <v>0</v>
      </c>
      <c r="KH19" s="25">
        <f t="shared" si="36"/>
        <v>0</v>
      </c>
      <c r="KI19" s="25">
        <f t="shared" si="36"/>
        <v>0</v>
      </c>
      <c r="KJ19" s="25">
        <f t="shared" si="36"/>
        <v>0</v>
      </c>
      <c r="KK19" s="25">
        <f t="shared" si="36"/>
        <v>0</v>
      </c>
      <c r="KL19" s="25">
        <f t="shared" si="36"/>
        <v>0</v>
      </c>
      <c r="KM19" s="25">
        <f t="shared" si="36"/>
        <v>0</v>
      </c>
      <c r="KN19" s="25">
        <f t="shared" si="36"/>
        <v>0</v>
      </c>
      <c r="KO19" s="25">
        <f t="shared" si="36"/>
        <v>0</v>
      </c>
      <c r="KP19" s="25">
        <f t="shared" si="36"/>
        <v>0</v>
      </c>
      <c r="KQ19" s="25">
        <f t="shared" si="36"/>
        <v>0</v>
      </c>
      <c r="KR19" s="25">
        <f t="shared" si="36"/>
        <v>0</v>
      </c>
      <c r="KS19" s="25">
        <f t="shared" si="36"/>
        <v>0</v>
      </c>
      <c r="KT19" s="25">
        <f t="shared" si="36"/>
        <v>0</v>
      </c>
      <c r="KU19" s="25">
        <f t="shared" si="36"/>
        <v>0</v>
      </c>
      <c r="KV19" s="25">
        <f t="shared" si="36"/>
        <v>0</v>
      </c>
      <c r="KW19" s="25">
        <f t="shared" si="36"/>
        <v>0</v>
      </c>
      <c r="KX19" s="25">
        <f t="shared" si="36"/>
        <v>0</v>
      </c>
      <c r="KY19" s="25">
        <f t="shared" si="36"/>
        <v>0</v>
      </c>
      <c r="KZ19" s="25">
        <f t="shared" si="36"/>
        <v>0</v>
      </c>
      <c r="LA19" s="25">
        <f t="shared" si="36"/>
        <v>0</v>
      </c>
      <c r="LB19" s="25">
        <f t="shared" si="36"/>
        <v>0</v>
      </c>
      <c r="LC19" s="25">
        <f t="shared" si="36"/>
        <v>0</v>
      </c>
      <c r="LD19" s="25">
        <f t="shared" si="36"/>
        <v>0</v>
      </c>
      <c r="LE19" s="25">
        <f t="shared" si="36"/>
        <v>0</v>
      </c>
      <c r="LF19" s="25">
        <f t="shared" si="36"/>
        <v>0</v>
      </c>
      <c r="LG19" s="25">
        <f t="shared" si="36"/>
        <v>0</v>
      </c>
      <c r="LH19" s="25">
        <f t="shared" si="36"/>
        <v>0</v>
      </c>
      <c r="LI19" s="25">
        <f>LH19+LI7-LI16-LI17+LI18</f>
        <v>0</v>
      </c>
      <c r="LJ19" s="25">
        <f>LI19+LJ7-LJ16-LJ17+LJ18</f>
        <v>0</v>
      </c>
      <c r="LK19" s="25">
        <f t="shared" si="36"/>
        <v>0</v>
      </c>
      <c r="LL19" s="25">
        <f t="shared" si="36"/>
        <v>0</v>
      </c>
      <c r="LM19" s="25">
        <f t="shared" si="36"/>
        <v>0</v>
      </c>
      <c r="LN19" s="25">
        <f t="shared" ref="LN19:NC19" si="37">LM19+LN7-LN16-LN17+LN18</f>
        <v>0</v>
      </c>
      <c r="LO19" s="25">
        <f t="shared" si="37"/>
        <v>0</v>
      </c>
      <c r="LP19" s="25">
        <f t="shared" si="37"/>
        <v>0</v>
      </c>
      <c r="LQ19" s="25">
        <f t="shared" si="37"/>
        <v>0</v>
      </c>
      <c r="LR19" s="25">
        <f>LQ19+LR7-LR16-LR17+LR18</f>
        <v>0</v>
      </c>
      <c r="LS19" s="25">
        <f t="shared" si="37"/>
        <v>0</v>
      </c>
      <c r="LT19" s="25">
        <f t="shared" si="37"/>
        <v>0</v>
      </c>
      <c r="LU19" s="25">
        <f t="shared" si="37"/>
        <v>0</v>
      </c>
      <c r="LV19" s="25">
        <f t="shared" si="37"/>
        <v>0</v>
      </c>
      <c r="LW19" s="25">
        <f t="shared" si="37"/>
        <v>0</v>
      </c>
      <c r="LX19" s="25">
        <f t="shared" si="37"/>
        <v>0</v>
      </c>
      <c r="LY19" s="25">
        <f t="shared" si="37"/>
        <v>0</v>
      </c>
      <c r="LZ19" s="25">
        <f t="shared" si="37"/>
        <v>0</v>
      </c>
      <c r="MA19" s="25">
        <f t="shared" si="37"/>
        <v>0</v>
      </c>
      <c r="MB19" s="25">
        <f t="shared" si="37"/>
        <v>0</v>
      </c>
      <c r="MC19" s="25">
        <f t="shared" si="37"/>
        <v>0</v>
      </c>
      <c r="MD19" s="25">
        <f t="shared" si="37"/>
        <v>0</v>
      </c>
      <c r="ME19" s="25">
        <f t="shared" si="37"/>
        <v>0</v>
      </c>
      <c r="MF19" s="25">
        <f t="shared" si="37"/>
        <v>0</v>
      </c>
      <c r="MG19" s="25">
        <f t="shared" si="37"/>
        <v>0</v>
      </c>
      <c r="MH19" s="25">
        <f t="shared" si="37"/>
        <v>0</v>
      </c>
      <c r="MI19" s="25">
        <f t="shared" si="37"/>
        <v>0</v>
      </c>
      <c r="MJ19" s="25">
        <f t="shared" si="37"/>
        <v>0</v>
      </c>
      <c r="MK19" s="25">
        <f t="shared" si="37"/>
        <v>0</v>
      </c>
      <c r="ML19" s="25">
        <f t="shared" si="37"/>
        <v>0</v>
      </c>
      <c r="MM19" s="25">
        <f t="shared" si="37"/>
        <v>0</v>
      </c>
      <c r="MN19" s="25">
        <f t="shared" si="37"/>
        <v>0</v>
      </c>
      <c r="MO19" s="25">
        <f t="shared" si="37"/>
        <v>0</v>
      </c>
      <c r="MP19" s="25">
        <f t="shared" si="37"/>
        <v>0</v>
      </c>
      <c r="MQ19" s="25">
        <f t="shared" si="37"/>
        <v>0</v>
      </c>
      <c r="MR19" s="25">
        <f t="shared" si="37"/>
        <v>0</v>
      </c>
      <c r="MS19" s="25">
        <f t="shared" si="37"/>
        <v>0</v>
      </c>
      <c r="MT19" s="25">
        <f t="shared" si="37"/>
        <v>0</v>
      </c>
      <c r="MU19" s="25">
        <f t="shared" si="37"/>
        <v>0</v>
      </c>
      <c r="MV19" s="25">
        <f>MU19+MV7-MV16-MV17+MV18</f>
        <v>0</v>
      </c>
      <c r="MW19" s="25">
        <f t="shared" si="37"/>
        <v>0</v>
      </c>
      <c r="MX19" s="25">
        <f t="shared" si="37"/>
        <v>0</v>
      </c>
      <c r="MY19" s="25">
        <f t="shared" si="37"/>
        <v>0</v>
      </c>
      <c r="MZ19" s="25">
        <f t="shared" si="37"/>
        <v>0</v>
      </c>
      <c r="NA19" s="25">
        <f t="shared" si="37"/>
        <v>0</v>
      </c>
      <c r="NB19" s="25">
        <f t="shared" si="37"/>
        <v>0</v>
      </c>
      <c r="NC19" s="25">
        <f t="shared" si="37"/>
        <v>0</v>
      </c>
      <c r="ND19" s="25">
        <f>NC19+ND7-ND16-ND17+ND18</f>
        <v>0</v>
      </c>
      <c r="NE19" s="25">
        <f>ND19+NE7-NE16-NE17+NE18</f>
        <v>0</v>
      </c>
      <c r="NF19" s="17"/>
      <c r="NG19" s="17"/>
      <c r="NH19" s="17"/>
      <c r="NI19" s="17"/>
      <c r="NJ19" s="17"/>
      <c r="NK19" s="17"/>
      <c r="NL19" s="17"/>
      <c r="NM19" s="17"/>
      <c r="NN19" s="17"/>
      <c r="NO19" s="17"/>
      <c r="NP19" s="17"/>
      <c r="NQ19" s="17"/>
      <c r="NR19" s="17"/>
      <c r="NS19" s="17"/>
      <c r="NT19" s="17"/>
      <c r="NU19" s="17"/>
      <c r="NV19" s="17"/>
      <c r="NW19" s="17"/>
      <c r="NX19" s="17"/>
      <c r="NY19" s="17"/>
      <c r="NZ19" s="17"/>
      <c r="OA19" s="17"/>
      <c r="OB19" s="17"/>
      <c r="OC19" s="17"/>
      <c r="OD19" s="17"/>
      <c r="OE19" s="17"/>
      <c r="OF19" s="17"/>
      <c r="OG19" s="17"/>
      <c r="OH19" s="17"/>
      <c r="OI19" s="17"/>
      <c r="OJ19" s="17"/>
      <c r="OK19" s="17"/>
      <c r="OL19" s="17"/>
      <c r="OM19" s="17"/>
      <c r="ON19" s="17"/>
      <c r="OO19" s="17"/>
      <c r="OP19" s="17"/>
      <c r="OQ19" s="17"/>
      <c r="OR19" s="17"/>
      <c r="OS19" s="17"/>
      <c r="OT19" s="17"/>
      <c r="OU19" s="17"/>
      <c r="OV19" s="17"/>
      <c r="OW19" s="17"/>
      <c r="OX19" s="17"/>
      <c r="OY19" s="17"/>
      <c r="OZ19" s="17"/>
      <c r="PA19" s="17"/>
      <c r="PB19" s="17"/>
      <c r="PC19" s="17"/>
      <c r="PD19" s="17"/>
      <c r="PE19" s="17"/>
      <c r="PF19" s="17"/>
      <c r="PG19" s="17"/>
      <c r="PH19" s="17"/>
      <c r="PI19" s="17"/>
      <c r="PJ19" s="17"/>
      <c r="PK19" s="17"/>
      <c r="PL19" s="17"/>
      <c r="PM19" s="17"/>
      <c r="PN19" s="17"/>
      <c r="PO19" s="17"/>
      <c r="PP19" s="17"/>
      <c r="PQ19" s="17"/>
      <c r="PR19" s="17"/>
      <c r="PS19" s="17"/>
      <c r="PT19" s="17"/>
      <c r="PU19" s="17"/>
      <c r="PV19" s="17"/>
      <c r="PW19" s="17"/>
      <c r="PX19" s="17"/>
      <c r="PY19" s="17"/>
      <c r="PZ19" s="17"/>
      <c r="QA19" s="17"/>
      <c r="QB19" s="17"/>
      <c r="QC19" s="17"/>
      <c r="QD19" s="17"/>
      <c r="QE19" s="17"/>
      <c r="QF19" s="17"/>
      <c r="QG19" s="17"/>
      <c r="QH19" s="17"/>
      <c r="QI19" s="17"/>
      <c r="QJ19" s="17"/>
      <c r="QK19" s="17"/>
      <c r="QL19" s="17"/>
      <c r="QM19" s="17"/>
      <c r="QN19" s="17"/>
      <c r="QO19" s="17"/>
      <c r="QP19" s="17"/>
      <c r="QQ19" s="17"/>
      <c r="QR19" s="17"/>
      <c r="QS19" s="17"/>
      <c r="QT19" s="17"/>
      <c r="QU19" s="17"/>
      <c r="QV19" s="17"/>
      <c r="QW19" s="17"/>
      <c r="QX19" s="17"/>
      <c r="QY19" s="17"/>
      <c r="QZ19" s="17"/>
      <c r="RA19" s="17"/>
      <c r="RB19" s="17"/>
      <c r="RC19" s="17"/>
      <c r="RD19" s="17"/>
      <c r="RE19" s="17"/>
      <c r="RF19" s="17"/>
      <c r="RG19" s="17"/>
      <c r="RH19" s="17"/>
      <c r="RI19" s="17"/>
      <c r="RJ19" s="17"/>
      <c r="RK19" s="17"/>
      <c r="RL19" s="17"/>
      <c r="RM19" s="17"/>
      <c r="RN19" s="17"/>
      <c r="RO19" s="17"/>
      <c r="RP19" s="17"/>
      <c r="RQ19" s="17"/>
      <c r="RR19" s="17"/>
      <c r="RS19" s="17"/>
      <c r="RT19" s="17"/>
      <c r="RU19" s="17"/>
      <c r="RV19" s="17"/>
      <c r="RW19" s="17"/>
      <c r="RX19" s="17"/>
      <c r="RY19" s="17"/>
      <c r="RZ19" s="17"/>
      <c r="SA19" s="17"/>
      <c r="SB19" s="17"/>
      <c r="SC19" s="17"/>
      <c r="SD19" s="17"/>
      <c r="SE19" s="17"/>
      <c r="SF19" s="17"/>
      <c r="SG19" s="17"/>
      <c r="SH19" s="17"/>
      <c r="SI19" s="17"/>
      <c r="SJ19" s="17"/>
      <c r="SK19" s="17"/>
      <c r="SL19" s="17"/>
      <c r="SM19" s="17"/>
      <c r="SN19" s="17"/>
      <c r="SO19" s="17"/>
      <c r="SP19" s="17"/>
      <c r="SQ19" s="17"/>
      <c r="SR19" s="17"/>
      <c r="SS19" s="17"/>
      <c r="ST19" s="17"/>
      <c r="SU19" s="17"/>
      <c r="SV19" s="17"/>
      <c r="SW19" s="17"/>
      <c r="SX19" s="17"/>
      <c r="SY19" s="17"/>
      <c r="SZ19" s="17"/>
      <c r="TA19" s="17"/>
      <c r="TB19" s="17"/>
      <c r="TC19" s="17"/>
      <c r="TD19" s="17"/>
      <c r="TE19" s="17"/>
      <c r="TF19" s="17"/>
      <c r="TG19" s="17"/>
      <c r="TH19" s="17"/>
      <c r="TI19" s="17"/>
      <c r="TJ19" s="17"/>
      <c r="TK19" s="17"/>
      <c r="TL19" s="17"/>
      <c r="TM19" s="17"/>
      <c r="TN19" s="17"/>
      <c r="TO19" s="17"/>
      <c r="TP19" s="17"/>
      <c r="TQ19" s="17"/>
      <c r="TR19" s="17"/>
      <c r="TS19" s="17"/>
      <c r="TT19" s="17"/>
      <c r="TU19" s="17"/>
      <c r="TV19" s="17"/>
      <c r="TW19" s="17"/>
      <c r="TX19" s="17"/>
      <c r="TY19" s="17"/>
      <c r="TZ19" s="17"/>
      <c r="UA19" s="17"/>
      <c r="UB19" s="17"/>
      <c r="UC19" s="17"/>
      <c r="UD19" s="17"/>
      <c r="UE19" s="17"/>
      <c r="UF19" s="17"/>
      <c r="UG19" s="17"/>
      <c r="UH19" s="17"/>
      <c r="UI19" s="17"/>
      <c r="UJ19" s="17"/>
      <c r="UK19" s="17"/>
      <c r="UL19" s="17"/>
      <c r="UM19" s="17"/>
      <c r="UN19" s="17"/>
      <c r="UO19" s="17"/>
      <c r="UP19" s="17"/>
      <c r="UQ19" s="17"/>
      <c r="UR19" s="17"/>
      <c r="US19" s="17"/>
      <c r="UT19" s="17"/>
      <c r="UU19" s="17"/>
      <c r="UV19" s="17"/>
      <c r="UW19" s="17"/>
      <c r="UX19" s="17"/>
      <c r="UY19" s="17"/>
      <c r="UZ19" s="17"/>
      <c r="VA19" s="17"/>
      <c r="VB19" s="17"/>
      <c r="VC19" s="17"/>
      <c r="VD19" s="17"/>
      <c r="VE19" s="17"/>
      <c r="VF19" s="17"/>
      <c r="VG19" s="17"/>
      <c r="VH19" s="17"/>
      <c r="VI19" s="17"/>
      <c r="VJ19" s="17"/>
      <c r="VK19" s="17"/>
      <c r="VL19" s="17"/>
      <c r="VM19" s="17"/>
      <c r="VN19" s="17"/>
      <c r="VO19" s="17"/>
      <c r="VP19" s="17"/>
      <c r="VQ19" s="17"/>
      <c r="VR19" s="17"/>
      <c r="VS19" s="17"/>
      <c r="VT19" s="17"/>
      <c r="VU19" s="17"/>
      <c r="VV19" s="17"/>
      <c r="VW19" s="17"/>
      <c r="VX19" s="17"/>
      <c r="VY19" s="17"/>
      <c r="VZ19" s="17"/>
      <c r="WA19" s="17"/>
      <c r="WB19" s="17"/>
      <c r="WC19" s="17"/>
      <c r="WD19" s="17"/>
      <c r="WE19" s="17"/>
      <c r="WF19" s="17"/>
      <c r="WG19" s="17"/>
      <c r="WH19" s="17"/>
      <c r="WI19" s="17"/>
      <c r="WJ19" s="17"/>
      <c r="WK19" s="17"/>
      <c r="WL19" s="17"/>
      <c r="WM19" s="17"/>
      <c r="WN19" s="17"/>
      <c r="WO19" s="17"/>
      <c r="WP19" s="17"/>
      <c r="WQ19" s="17"/>
      <c r="WR19" s="17"/>
      <c r="WS19" s="17"/>
      <c r="WT19" s="17"/>
      <c r="WU19" s="17"/>
      <c r="WV19" s="17"/>
      <c r="WW19" s="17"/>
      <c r="WX19" s="17"/>
      <c r="WY19" s="17"/>
      <c r="WZ19" s="17"/>
      <c r="XA19" s="17"/>
      <c r="XB19" s="17"/>
      <c r="XC19" s="17"/>
      <c r="XD19" s="17"/>
      <c r="XE19" s="17"/>
      <c r="XF19" s="17"/>
      <c r="XG19" s="17"/>
      <c r="XH19" s="17"/>
      <c r="XI19" s="17"/>
      <c r="XJ19" s="17"/>
      <c r="XK19" s="17"/>
      <c r="XL19" s="17"/>
      <c r="XM19" s="17"/>
      <c r="XN19" s="17"/>
      <c r="XO19" s="17"/>
      <c r="XP19" s="17"/>
      <c r="XQ19" s="17"/>
      <c r="XR19" s="17"/>
      <c r="XS19" s="17"/>
      <c r="XT19" s="17"/>
      <c r="XU19" s="17"/>
      <c r="XV19" s="17"/>
      <c r="XW19" s="17"/>
      <c r="XX19" s="17"/>
      <c r="XY19" s="17"/>
      <c r="XZ19" s="17"/>
      <c r="YA19" s="17"/>
      <c r="YB19" s="17"/>
      <c r="YC19" s="17"/>
      <c r="YD19" s="17"/>
      <c r="YE19" s="17"/>
      <c r="YF19" s="17"/>
      <c r="YG19" s="17"/>
      <c r="YH19" s="17"/>
      <c r="YI19" s="17"/>
      <c r="YJ19" s="17"/>
      <c r="YK19" s="17"/>
      <c r="YL19" s="17"/>
      <c r="YM19" s="17"/>
      <c r="YN19" s="17"/>
      <c r="YO19" s="17"/>
      <c r="YP19" s="17"/>
      <c r="YQ19" s="17"/>
      <c r="YR19" s="17"/>
      <c r="YS19" s="17"/>
      <c r="YT19" s="17"/>
      <c r="YU19" s="17"/>
      <c r="YV19" s="17"/>
      <c r="YW19" s="17"/>
      <c r="YX19" s="17"/>
      <c r="YY19" s="17"/>
      <c r="YZ19" s="17"/>
      <c r="ZA19" s="17"/>
      <c r="ZB19" s="17"/>
      <c r="ZC19" s="17"/>
      <c r="ZD19" s="17"/>
      <c r="ZE19" s="17"/>
      <c r="ZF19" s="17"/>
      <c r="ZG19" s="17"/>
      <c r="ZH19" s="17"/>
      <c r="ZI19" s="17"/>
      <c r="ZJ19" s="17"/>
      <c r="ZK19" s="17"/>
      <c r="ZL19" s="17"/>
      <c r="ZM19" s="17"/>
      <c r="ZN19" s="17"/>
      <c r="ZO19" s="17"/>
      <c r="ZP19" s="17"/>
      <c r="ZQ19" s="17"/>
    </row>
    <row r="20" spans="1:702" x14ac:dyDescent="0.25">
      <c r="A20" s="49" t="s">
        <v>4</v>
      </c>
      <c r="B20" s="48"/>
      <c r="C20" s="48"/>
      <c r="D20" s="122">
        <f t="shared" ref="D20:BO20" si="38">+D35-D19</f>
        <v>0</v>
      </c>
      <c r="E20" s="47">
        <f t="shared" si="38"/>
        <v>0</v>
      </c>
      <c r="F20" s="47">
        <f t="shared" si="38"/>
        <v>0</v>
      </c>
      <c r="G20" s="47">
        <f t="shared" si="38"/>
        <v>0</v>
      </c>
      <c r="H20" s="47">
        <f t="shared" si="38"/>
        <v>0</v>
      </c>
      <c r="I20" s="47">
        <f t="shared" si="38"/>
        <v>0</v>
      </c>
      <c r="J20" s="47">
        <f t="shared" si="38"/>
        <v>0</v>
      </c>
      <c r="K20" s="47">
        <f t="shared" si="38"/>
        <v>0</v>
      </c>
      <c r="L20" s="47">
        <f t="shared" si="38"/>
        <v>0</v>
      </c>
      <c r="M20" s="47">
        <f t="shared" si="38"/>
        <v>0</v>
      </c>
      <c r="N20" s="47">
        <f t="shared" si="38"/>
        <v>0</v>
      </c>
      <c r="O20" s="47">
        <f t="shared" si="38"/>
        <v>0</v>
      </c>
      <c r="P20" s="47">
        <f>+P35-P19</f>
        <v>0</v>
      </c>
      <c r="Q20" s="47">
        <f t="shared" si="38"/>
        <v>0</v>
      </c>
      <c r="R20" s="47">
        <f t="shared" si="38"/>
        <v>0</v>
      </c>
      <c r="S20" s="47">
        <f t="shared" si="38"/>
        <v>0</v>
      </c>
      <c r="T20" s="47">
        <f t="shared" si="38"/>
        <v>0</v>
      </c>
      <c r="U20" s="47">
        <f t="shared" si="38"/>
        <v>0</v>
      </c>
      <c r="V20" s="47">
        <f t="shared" si="38"/>
        <v>0</v>
      </c>
      <c r="W20" s="47">
        <f t="shared" si="38"/>
        <v>0</v>
      </c>
      <c r="X20" s="47">
        <f t="shared" si="38"/>
        <v>0</v>
      </c>
      <c r="Y20" s="47">
        <f t="shared" si="38"/>
        <v>0</v>
      </c>
      <c r="Z20" s="47">
        <f t="shared" si="38"/>
        <v>0</v>
      </c>
      <c r="AA20" s="47">
        <f t="shared" si="38"/>
        <v>0</v>
      </c>
      <c r="AB20" s="47">
        <f t="shared" si="38"/>
        <v>0</v>
      </c>
      <c r="AC20" s="47">
        <f t="shared" si="38"/>
        <v>0</v>
      </c>
      <c r="AD20" s="47">
        <f t="shared" si="38"/>
        <v>0</v>
      </c>
      <c r="AE20" s="47">
        <f t="shared" si="38"/>
        <v>0</v>
      </c>
      <c r="AF20" s="47">
        <f t="shared" si="38"/>
        <v>0</v>
      </c>
      <c r="AG20" s="47">
        <f t="shared" si="38"/>
        <v>0</v>
      </c>
      <c r="AH20" s="47">
        <f t="shared" si="38"/>
        <v>0</v>
      </c>
      <c r="AI20" s="47">
        <f t="shared" si="38"/>
        <v>0</v>
      </c>
      <c r="AJ20" s="47">
        <f t="shared" si="38"/>
        <v>0</v>
      </c>
      <c r="AK20" s="47">
        <f t="shared" si="38"/>
        <v>0</v>
      </c>
      <c r="AL20" s="47">
        <f t="shared" si="38"/>
        <v>0</v>
      </c>
      <c r="AM20" s="47">
        <f t="shared" si="38"/>
        <v>0</v>
      </c>
      <c r="AN20" s="47">
        <f t="shared" si="38"/>
        <v>0</v>
      </c>
      <c r="AO20" s="47">
        <f t="shared" si="38"/>
        <v>0</v>
      </c>
      <c r="AP20" s="47">
        <f t="shared" si="38"/>
        <v>0</v>
      </c>
      <c r="AQ20" s="47">
        <f t="shared" si="38"/>
        <v>0</v>
      </c>
      <c r="AR20" s="47">
        <f t="shared" si="38"/>
        <v>0</v>
      </c>
      <c r="AS20" s="47">
        <f t="shared" si="38"/>
        <v>0</v>
      </c>
      <c r="AT20" s="47">
        <f t="shared" si="38"/>
        <v>0</v>
      </c>
      <c r="AU20" s="47">
        <f t="shared" si="38"/>
        <v>0</v>
      </c>
      <c r="AV20" s="47">
        <f t="shared" si="38"/>
        <v>0</v>
      </c>
      <c r="AW20" s="47">
        <f t="shared" si="38"/>
        <v>0</v>
      </c>
      <c r="AX20" s="47">
        <f t="shared" si="38"/>
        <v>0</v>
      </c>
      <c r="AY20" s="47">
        <f t="shared" si="38"/>
        <v>0</v>
      </c>
      <c r="AZ20" s="47">
        <f t="shared" si="38"/>
        <v>0</v>
      </c>
      <c r="BA20" s="47">
        <f t="shared" si="38"/>
        <v>0</v>
      </c>
      <c r="BB20" s="47">
        <f t="shared" si="38"/>
        <v>0</v>
      </c>
      <c r="BC20" s="47">
        <f t="shared" si="38"/>
        <v>0</v>
      </c>
      <c r="BD20" s="47">
        <f t="shared" si="38"/>
        <v>0</v>
      </c>
      <c r="BE20" s="47">
        <f t="shared" si="38"/>
        <v>0</v>
      </c>
      <c r="BF20" s="47">
        <f t="shared" si="38"/>
        <v>0</v>
      </c>
      <c r="BG20" s="47">
        <f t="shared" si="38"/>
        <v>0</v>
      </c>
      <c r="BH20" s="47">
        <f t="shared" si="38"/>
        <v>0</v>
      </c>
      <c r="BI20" s="47">
        <f t="shared" si="38"/>
        <v>0</v>
      </c>
      <c r="BJ20" s="47">
        <f t="shared" si="38"/>
        <v>0</v>
      </c>
      <c r="BK20" s="47">
        <f t="shared" si="38"/>
        <v>0</v>
      </c>
      <c r="BL20" s="47">
        <f t="shared" si="38"/>
        <v>0</v>
      </c>
      <c r="BM20" s="47">
        <f t="shared" si="38"/>
        <v>0</v>
      </c>
      <c r="BN20" s="47">
        <f t="shared" si="38"/>
        <v>0</v>
      </c>
      <c r="BO20" s="47">
        <f t="shared" si="38"/>
        <v>0</v>
      </c>
      <c r="BP20" s="47">
        <f t="shared" ref="BP20:EA20" si="39">+BP35-BP19</f>
        <v>0</v>
      </c>
      <c r="BQ20" s="47">
        <f t="shared" si="39"/>
        <v>0</v>
      </c>
      <c r="BR20" s="47">
        <f t="shared" si="39"/>
        <v>0</v>
      </c>
      <c r="BS20" s="47">
        <f>+BS35-BS19</f>
        <v>0</v>
      </c>
      <c r="BT20" s="47">
        <f t="shared" si="39"/>
        <v>0</v>
      </c>
      <c r="BU20" s="47">
        <f t="shared" si="39"/>
        <v>0</v>
      </c>
      <c r="BV20" s="47">
        <f t="shared" si="39"/>
        <v>0</v>
      </c>
      <c r="BW20" s="47">
        <f t="shared" si="39"/>
        <v>0</v>
      </c>
      <c r="BX20" s="47">
        <f t="shared" si="39"/>
        <v>0</v>
      </c>
      <c r="BY20" s="133">
        <f t="shared" si="39"/>
        <v>0</v>
      </c>
      <c r="BZ20" s="133">
        <f t="shared" si="39"/>
        <v>0</v>
      </c>
      <c r="CA20" s="47">
        <f t="shared" si="39"/>
        <v>0</v>
      </c>
      <c r="CB20" s="47">
        <f t="shared" si="39"/>
        <v>0</v>
      </c>
      <c r="CC20" s="47">
        <f t="shared" si="39"/>
        <v>0</v>
      </c>
      <c r="CD20" s="47">
        <f t="shared" si="39"/>
        <v>0</v>
      </c>
      <c r="CE20" s="47">
        <f t="shared" si="39"/>
        <v>0</v>
      </c>
      <c r="CF20" s="47">
        <f t="shared" si="39"/>
        <v>0</v>
      </c>
      <c r="CG20" s="47">
        <f t="shared" si="39"/>
        <v>0</v>
      </c>
      <c r="CH20" s="47">
        <f t="shared" si="39"/>
        <v>0</v>
      </c>
      <c r="CI20" s="47">
        <f t="shared" si="39"/>
        <v>0</v>
      </c>
      <c r="CJ20" s="47">
        <f t="shared" si="39"/>
        <v>0</v>
      </c>
      <c r="CK20" s="47">
        <f t="shared" si="39"/>
        <v>0</v>
      </c>
      <c r="CL20" s="47">
        <f t="shared" si="39"/>
        <v>0</v>
      </c>
      <c r="CM20" s="47">
        <f t="shared" si="39"/>
        <v>0</v>
      </c>
      <c r="CN20" s="47">
        <f t="shared" si="39"/>
        <v>0</v>
      </c>
      <c r="CO20" s="47">
        <f t="shared" si="39"/>
        <v>0</v>
      </c>
      <c r="CP20" s="47">
        <f t="shared" si="39"/>
        <v>0</v>
      </c>
      <c r="CQ20" s="47">
        <f t="shared" si="39"/>
        <v>0</v>
      </c>
      <c r="CR20" s="47">
        <f t="shared" si="39"/>
        <v>0</v>
      </c>
      <c r="CS20" s="47">
        <f t="shared" si="39"/>
        <v>0</v>
      </c>
      <c r="CT20" s="47">
        <f t="shared" si="39"/>
        <v>0</v>
      </c>
      <c r="CU20" s="47">
        <f t="shared" si="39"/>
        <v>0</v>
      </c>
      <c r="CV20" s="47">
        <f t="shared" si="39"/>
        <v>0</v>
      </c>
      <c r="CW20" s="47">
        <f t="shared" si="39"/>
        <v>0</v>
      </c>
      <c r="CX20" s="47">
        <f t="shared" si="39"/>
        <v>0</v>
      </c>
      <c r="CY20" s="47">
        <f t="shared" si="39"/>
        <v>0</v>
      </c>
      <c r="CZ20" s="47">
        <f t="shared" si="39"/>
        <v>0</v>
      </c>
      <c r="DA20" s="47">
        <f t="shared" si="39"/>
        <v>0</v>
      </c>
      <c r="DB20" s="47">
        <f t="shared" si="39"/>
        <v>0</v>
      </c>
      <c r="DC20" s="47">
        <f t="shared" si="39"/>
        <v>0</v>
      </c>
      <c r="DD20" s="47">
        <f t="shared" si="39"/>
        <v>0</v>
      </c>
      <c r="DE20" s="47">
        <f t="shared" si="39"/>
        <v>0</v>
      </c>
      <c r="DF20" s="47">
        <f t="shared" si="39"/>
        <v>0</v>
      </c>
      <c r="DG20" s="47">
        <f t="shared" si="39"/>
        <v>0</v>
      </c>
      <c r="DH20" s="47">
        <f t="shared" si="39"/>
        <v>0</v>
      </c>
      <c r="DI20" s="47">
        <f t="shared" si="39"/>
        <v>0</v>
      </c>
      <c r="DJ20" s="47">
        <f t="shared" si="39"/>
        <v>0</v>
      </c>
      <c r="DK20" s="47">
        <f t="shared" si="39"/>
        <v>0</v>
      </c>
      <c r="DL20" s="47">
        <f t="shared" si="39"/>
        <v>0</v>
      </c>
      <c r="DM20" s="47">
        <f t="shared" si="39"/>
        <v>0</v>
      </c>
      <c r="DN20" s="47">
        <f t="shared" si="39"/>
        <v>0</v>
      </c>
      <c r="DO20" s="47">
        <f t="shared" si="39"/>
        <v>0</v>
      </c>
      <c r="DP20" s="47">
        <f t="shared" si="39"/>
        <v>0</v>
      </c>
      <c r="DQ20" s="47">
        <f t="shared" si="39"/>
        <v>0</v>
      </c>
      <c r="DR20" s="47">
        <f t="shared" si="39"/>
        <v>0</v>
      </c>
      <c r="DS20" s="47">
        <f t="shared" si="39"/>
        <v>0</v>
      </c>
      <c r="DT20" s="47">
        <f t="shared" si="39"/>
        <v>0</v>
      </c>
      <c r="DU20" s="144">
        <f t="shared" si="39"/>
        <v>0</v>
      </c>
      <c r="DV20" s="47">
        <f t="shared" si="39"/>
        <v>0</v>
      </c>
      <c r="DW20" s="47">
        <f t="shared" si="39"/>
        <v>0</v>
      </c>
      <c r="DX20" s="47">
        <f t="shared" si="39"/>
        <v>0</v>
      </c>
      <c r="DY20" s="47">
        <f t="shared" si="39"/>
        <v>0</v>
      </c>
      <c r="DZ20" s="47">
        <f t="shared" si="39"/>
        <v>0</v>
      </c>
      <c r="EA20" s="47">
        <f t="shared" si="39"/>
        <v>0</v>
      </c>
      <c r="EB20" s="47">
        <f t="shared" ref="EB20:GM20" si="40">+EB35-EB19</f>
        <v>0</v>
      </c>
      <c r="EC20" s="47">
        <f t="shared" si="40"/>
        <v>0</v>
      </c>
      <c r="ED20" s="47">
        <f t="shared" si="40"/>
        <v>0</v>
      </c>
      <c r="EE20" s="47">
        <f t="shared" si="40"/>
        <v>0</v>
      </c>
      <c r="EF20" s="47">
        <f t="shared" si="40"/>
        <v>0</v>
      </c>
      <c r="EG20" s="47">
        <f t="shared" si="40"/>
        <v>0</v>
      </c>
      <c r="EH20" s="47">
        <f t="shared" si="40"/>
        <v>0</v>
      </c>
      <c r="EI20" s="47">
        <f t="shared" si="40"/>
        <v>0</v>
      </c>
      <c r="EJ20" s="47">
        <f t="shared" si="40"/>
        <v>0</v>
      </c>
      <c r="EK20" s="47">
        <f t="shared" si="40"/>
        <v>0</v>
      </c>
      <c r="EL20" s="47">
        <f t="shared" si="40"/>
        <v>0</v>
      </c>
      <c r="EM20" s="47">
        <f t="shared" si="40"/>
        <v>0</v>
      </c>
      <c r="EN20" s="47">
        <f t="shared" si="40"/>
        <v>0</v>
      </c>
      <c r="EO20" s="47">
        <f t="shared" si="40"/>
        <v>0</v>
      </c>
      <c r="EP20" s="47">
        <f t="shared" si="40"/>
        <v>0</v>
      </c>
      <c r="EQ20" s="47">
        <f t="shared" si="40"/>
        <v>0</v>
      </c>
      <c r="ER20" s="47">
        <f t="shared" si="40"/>
        <v>0</v>
      </c>
      <c r="ES20" s="47">
        <f t="shared" si="40"/>
        <v>0</v>
      </c>
      <c r="ET20" s="47">
        <f t="shared" si="40"/>
        <v>0</v>
      </c>
      <c r="EU20" s="47">
        <f t="shared" si="40"/>
        <v>0</v>
      </c>
      <c r="EV20" s="47">
        <f t="shared" si="40"/>
        <v>0</v>
      </c>
      <c r="EW20" s="47">
        <f t="shared" si="40"/>
        <v>0</v>
      </c>
      <c r="EX20" s="47">
        <f t="shared" si="40"/>
        <v>0</v>
      </c>
      <c r="EY20" s="47">
        <f t="shared" si="40"/>
        <v>0</v>
      </c>
      <c r="EZ20" s="47">
        <f t="shared" si="40"/>
        <v>0</v>
      </c>
      <c r="FA20" s="47">
        <f t="shared" si="40"/>
        <v>0</v>
      </c>
      <c r="FB20" s="47">
        <f t="shared" si="40"/>
        <v>0</v>
      </c>
      <c r="FC20" s="47">
        <f t="shared" si="40"/>
        <v>0</v>
      </c>
      <c r="FD20" s="47">
        <f t="shared" si="40"/>
        <v>0</v>
      </c>
      <c r="FE20" s="47">
        <f t="shared" si="40"/>
        <v>0</v>
      </c>
      <c r="FF20" s="47">
        <f t="shared" si="40"/>
        <v>0</v>
      </c>
      <c r="FG20" s="47">
        <f t="shared" si="40"/>
        <v>0</v>
      </c>
      <c r="FH20" s="47">
        <f t="shared" si="40"/>
        <v>0</v>
      </c>
      <c r="FI20" s="47">
        <f t="shared" si="40"/>
        <v>0</v>
      </c>
      <c r="FJ20" s="47">
        <f t="shared" si="40"/>
        <v>0</v>
      </c>
      <c r="FK20" s="47">
        <f t="shared" si="40"/>
        <v>0</v>
      </c>
      <c r="FL20" s="47">
        <f t="shared" si="40"/>
        <v>0</v>
      </c>
      <c r="FM20" s="47">
        <f t="shared" si="40"/>
        <v>0</v>
      </c>
      <c r="FN20" s="144">
        <f t="shared" si="40"/>
        <v>0</v>
      </c>
      <c r="FO20" s="47">
        <f t="shared" si="40"/>
        <v>0</v>
      </c>
      <c r="FP20" s="47">
        <f t="shared" si="40"/>
        <v>0</v>
      </c>
      <c r="FQ20" s="47">
        <f t="shared" si="40"/>
        <v>0</v>
      </c>
      <c r="FR20" s="47">
        <f t="shared" si="40"/>
        <v>0</v>
      </c>
      <c r="FS20" s="47">
        <f t="shared" si="40"/>
        <v>0</v>
      </c>
      <c r="FT20" s="47">
        <f t="shared" si="40"/>
        <v>0</v>
      </c>
      <c r="FU20" s="47">
        <f t="shared" si="40"/>
        <v>0</v>
      </c>
      <c r="FV20" s="47">
        <f t="shared" si="40"/>
        <v>0</v>
      </c>
      <c r="FW20" s="47">
        <f t="shared" si="40"/>
        <v>0</v>
      </c>
      <c r="FX20" s="47">
        <f t="shared" si="40"/>
        <v>0</v>
      </c>
      <c r="FY20" s="47">
        <f t="shared" si="40"/>
        <v>0</v>
      </c>
      <c r="FZ20" s="47">
        <f t="shared" si="40"/>
        <v>0</v>
      </c>
      <c r="GA20" s="47">
        <f t="shared" si="40"/>
        <v>0</v>
      </c>
      <c r="GB20" s="47">
        <f t="shared" si="40"/>
        <v>0</v>
      </c>
      <c r="GC20" s="47">
        <f t="shared" si="40"/>
        <v>0</v>
      </c>
      <c r="GD20" s="47">
        <f t="shared" si="40"/>
        <v>0</v>
      </c>
      <c r="GE20" s="47">
        <f t="shared" si="40"/>
        <v>0</v>
      </c>
      <c r="GF20" s="47">
        <f t="shared" si="40"/>
        <v>0</v>
      </c>
      <c r="GG20" s="47">
        <f t="shared" si="40"/>
        <v>0</v>
      </c>
      <c r="GH20" s="47">
        <f t="shared" si="40"/>
        <v>0</v>
      </c>
      <c r="GI20" s="47">
        <f t="shared" si="40"/>
        <v>0</v>
      </c>
      <c r="GJ20" s="47">
        <f t="shared" si="40"/>
        <v>0</v>
      </c>
      <c r="GK20" s="47">
        <f t="shared" si="40"/>
        <v>0</v>
      </c>
      <c r="GL20" s="47">
        <f t="shared" si="40"/>
        <v>0</v>
      </c>
      <c r="GM20" s="47">
        <f t="shared" si="40"/>
        <v>0</v>
      </c>
      <c r="GN20" s="47">
        <f t="shared" ref="GN20:IY20" si="41">+GN35-GN19</f>
        <v>0</v>
      </c>
      <c r="GO20" s="47">
        <f t="shared" si="41"/>
        <v>0</v>
      </c>
      <c r="GP20" s="47">
        <f t="shared" si="41"/>
        <v>0</v>
      </c>
      <c r="GQ20" s="47">
        <f t="shared" si="41"/>
        <v>0</v>
      </c>
      <c r="GR20" s="47">
        <f t="shared" si="41"/>
        <v>0</v>
      </c>
      <c r="GS20" s="47">
        <f t="shared" si="41"/>
        <v>0</v>
      </c>
      <c r="GT20" s="47">
        <f t="shared" si="41"/>
        <v>0</v>
      </c>
      <c r="GU20" s="47">
        <f t="shared" si="41"/>
        <v>0</v>
      </c>
      <c r="GV20" s="47">
        <f t="shared" si="41"/>
        <v>0</v>
      </c>
      <c r="GW20" s="47">
        <f t="shared" si="41"/>
        <v>0</v>
      </c>
      <c r="GX20" s="47">
        <f t="shared" si="41"/>
        <v>0</v>
      </c>
      <c r="GY20" s="47">
        <f t="shared" si="41"/>
        <v>0</v>
      </c>
      <c r="GZ20" s="47">
        <f t="shared" si="41"/>
        <v>0</v>
      </c>
      <c r="HA20" s="47">
        <f t="shared" si="41"/>
        <v>0</v>
      </c>
      <c r="HB20" s="47">
        <f t="shared" si="41"/>
        <v>0</v>
      </c>
      <c r="HC20" s="47">
        <f t="shared" si="41"/>
        <v>0</v>
      </c>
      <c r="HD20" s="47">
        <f t="shared" si="41"/>
        <v>0</v>
      </c>
      <c r="HE20" s="47">
        <f t="shared" si="41"/>
        <v>0</v>
      </c>
      <c r="HF20" s="47">
        <f t="shared" si="41"/>
        <v>0</v>
      </c>
      <c r="HG20" s="47">
        <f t="shared" si="41"/>
        <v>0</v>
      </c>
      <c r="HH20" s="47">
        <f t="shared" si="41"/>
        <v>0</v>
      </c>
      <c r="HI20" s="47">
        <f t="shared" si="41"/>
        <v>0</v>
      </c>
      <c r="HJ20" s="47">
        <f t="shared" si="41"/>
        <v>0</v>
      </c>
      <c r="HK20" s="47">
        <f t="shared" si="41"/>
        <v>0</v>
      </c>
      <c r="HL20" s="47">
        <f t="shared" si="41"/>
        <v>0</v>
      </c>
      <c r="HM20" s="47">
        <f t="shared" si="41"/>
        <v>0</v>
      </c>
      <c r="HN20" s="47">
        <f t="shared" si="41"/>
        <v>0</v>
      </c>
      <c r="HO20" s="47">
        <f t="shared" si="41"/>
        <v>0</v>
      </c>
      <c r="HP20" s="47">
        <f t="shared" si="41"/>
        <v>0</v>
      </c>
      <c r="HQ20" s="47">
        <f t="shared" si="41"/>
        <v>0</v>
      </c>
      <c r="HR20" s="47">
        <f t="shared" si="41"/>
        <v>0</v>
      </c>
      <c r="HS20" s="47">
        <f t="shared" si="41"/>
        <v>0</v>
      </c>
      <c r="HT20" s="47">
        <f t="shared" si="41"/>
        <v>0</v>
      </c>
      <c r="HU20" s="47">
        <f t="shared" si="41"/>
        <v>0</v>
      </c>
      <c r="HV20" s="47">
        <f t="shared" si="41"/>
        <v>0</v>
      </c>
      <c r="HW20" s="47">
        <f t="shared" si="41"/>
        <v>0</v>
      </c>
      <c r="HX20" s="47">
        <f t="shared" si="41"/>
        <v>0</v>
      </c>
      <c r="HY20" s="47">
        <f t="shared" si="41"/>
        <v>0</v>
      </c>
      <c r="HZ20" s="47">
        <f t="shared" si="41"/>
        <v>0</v>
      </c>
      <c r="IA20" s="47">
        <f t="shared" si="41"/>
        <v>0</v>
      </c>
      <c r="IB20" s="47">
        <f t="shared" si="41"/>
        <v>0</v>
      </c>
      <c r="IC20" s="47">
        <f t="shared" si="41"/>
        <v>0</v>
      </c>
      <c r="ID20" s="47">
        <f t="shared" si="41"/>
        <v>0</v>
      </c>
      <c r="IE20" s="47">
        <f t="shared" si="41"/>
        <v>0</v>
      </c>
      <c r="IF20" s="47">
        <f t="shared" si="41"/>
        <v>0</v>
      </c>
      <c r="IG20" s="47">
        <f>+IG35-IG19</f>
        <v>0</v>
      </c>
      <c r="IH20" s="47">
        <f t="shared" si="41"/>
        <v>0</v>
      </c>
      <c r="II20" s="47">
        <f t="shared" si="41"/>
        <v>0</v>
      </c>
      <c r="IJ20" s="47">
        <f t="shared" si="41"/>
        <v>0</v>
      </c>
      <c r="IK20" s="47">
        <f>+IK35-IK19</f>
        <v>0</v>
      </c>
      <c r="IL20" s="47">
        <f t="shared" si="41"/>
        <v>0</v>
      </c>
      <c r="IM20" s="47">
        <f t="shared" si="41"/>
        <v>0</v>
      </c>
      <c r="IN20" s="47">
        <f t="shared" si="41"/>
        <v>0</v>
      </c>
      <c r="IO20" s="47">
        <f t="shared" si="41"/>
        <v>0</v>
      </c>
      <c r="IP20" s="47">
        <f t="shared" si="41"/>
        <v>0</v>
      </c>
      <c r="IQ20" s="47">
        <f t="shared" si="41"/>
        <v>0</v>
      </c>
      <c r="IR20" s="47">
        <f t="shared" si="41"/>
        <v>0</v>
      </c>
      <c r="IS20" s="47">
        <f t="shared" si="41"/>
        <v>0</v>
      </c>
      <c r="IT20" s="47">
        <f t="shared" si="41"/>
        <v>0</v>
      </c>
      <c r="IU20" s="47">
        <f t="shared" si="41"/>
        <v>0</v>
      </c>
      <c r="IV20" s="47">
        <f t="shared" si="41"/>
        <v>0</v>
      </c>
      <c r="IW20" s="47">
        <f t="shared" si="41"/>
        <v>0</v>
      </c>
      <c r="IX20" s="47">
        <f t="shared" si="41"/>
        <v>0</v>
      </c>
      <c r="IY20" s="47">
        <f t="shared" si="41"/>
        <v>0</v>
      </c>
      <c r="IZ20" s="47">
        <f t="shared" ref="IZ20:LK20" si="42">+IZ35-IZ19</f>
        <v>0</v>
      </c>
      <c r="JA20" s="47">
        <f t="shared" si="42"/>
        <v>0</v>
      </c>
      <c r="JB20" s="47">
        <f t="shared" si="42"/>
        <v>0</v>
      </c>
      <c r="JC20" s="47">
        <f t="shared" si="42"/>
        <v>0</v>
      </c>
      <c r="JD20" s="47">
        <f t="shared" si="42"/>
        <v>0</v>
      </c>
      <c r="JE20" s="47">
        <f t="shared" si="42"/>
        <v>0</v>
      </c>
      <c r="JF20" s="47">
        <f t="shared" si="42"/>
        <v>0</v>
      </c>
      <c r="JG20" s="47">
        <f t="shared" si="42"/>
        <v>0</v>
      </c>
      <c r="JH20" s="47">
        <f t="shared" si="42"/>
        <v>0</v>
      </c>
      <c r="JI20" s="47">
        <f t="shared" si="42"/>
        <v>0</v>
      </c>
      <c r="JJ20" s="47">
        <f t="shared" si="42"/>
        <v>0</v>
      </c>
      <c r="JK20" s="47">
        <f>+JK35-JK19</f>
        <v>0</v>
      </c>
      <c r="JL20" s="47">
        <f t="shared" si="42"/>
        <v>0</v>
      </c>
      <c r="JM20" s="47">
        <f t="shared" si="42"/>
        <v>0</v>
      </c>
      <c r="JN20" s="47">
        <f t="shared" si="42"/>
        <v>0</v>
      </c>
      <c r="JO20" s="47">
        <f t="shared" si="42"/>
        <v>0</v>
      </c>
      <c r="JP20" s="47">
        <f t="shared" si="42"/>
        <v>0</v>
      </c>
      <c r="JQ20" s="47">
        <f t="shared" si="42"/>
        <v>0</v>
      </c>
      <c r="JR20" s="47">
        <f t="shared" si="42"/>
        <v>0</v>
      </c>
      <c r="JS20" s="47">
        <f>+JS35-JS19</f>
        <v>0</v>
      </c>
      <c r="JT20" s="47">
        <f t="shared" si="42"/>
        <v>0</v>
      </c>
      <c r="JU20" s="47">
        <f t="shared" si="42"/>
        <v>0</v>
      </c>
      <c r="JV20" s="47">
        <f>+JV35-JV19</f>
        <v>0</v>
      </c>
      <c r="JW20" s="47">
        <f t="shared" si="42"/>
        <v>0</v>
      </c>
      <c r="JX20" s="47">
        <f t="shared" si="42"/>
        <v>0</v>
      </c>
      <c r="JY20" s="47">
        <f t="shared" si="42"/>
        <v>0</v>
      </c>
      <c r="JZ20" s="47">
        <f t="shared" si="42"/>
        <v>0</v>
      </c>
      <c r="KA20" s="47">
        <f t="shared" si="42"/>
        <v>0</v>
      </c>
      <c r="KB20" s="47">
        <f t="shared" si="42"/>
        <v>0</v>
      </c>
      <c r="KC20" s="47">
        <f>+KC35-KC19</f>
        <v>0</v>
      </c>
      <c r="KD20" s="47">
        <f t="shared" si="42"/>
        <v>0</v>
      </c>
      <c r="KE20" s="47">
        <f t="shared" si="42"/>
        <v>0</v>
      </c>
      <c r="KF20" s="47">
        <f t="shared" si="42"/>
        <v>0</v>
      </c>
      <c r="KG20" s="47">
        <f t="shared" si="42"/>
        <v>0</v>
      </c>
      <c r="KH20" s="47">
        <f t="shared" si="42"/>
        <v>0</v>
      </c>
      <c r="KI20" s="47">
        <f t="shared" si="42"/>
        <v>0</v>
      </c>
      <c r="KJ20" s="47">
        <f t="shared" si="42"/>
        <v>0</v>
      </c>
      <c r="KK20" s="47">
        <f t="shared" si="42"/>
        <v>0</v>
      </c>
      <c r="KL20" s="47">
        <f t="shared" si="42"/>
        <v>0</v>
      </c>
      <c r="KM20" s="47">
        <f t="shared" si="42"/>
        <v>0</v>
      </c>
      <c r="KN20" s="47">
        <f t="shared" si="42"/>
        <v>0</v>
      </c>
      <c r="KO20" s="47">
        <f t="shared" si="42"/>
        <v>0</v>
      </c>
      <c r="KP20" s="47">
        <f t="shared" si="42"/>
        <v>0</v>
      </c>
      <c r="KQ20" s="47">
        <f t="shared" si="42"/>
        <v>0</v>
      </c>
      <c r="KR20" s="47">
        <f t="shared" si="42"/>
        <v>0</v>
      </c>
      <c r="KS20" s="47">
        <f t="shared" si="42"/>
        <v>0</v>
      </c>
      <c r="KT20" s="47">
        <f t="shared" si="42"/>
        <v>0</v>
      </c>
      <c r="KU20" s="47">
        <f t="shared" si="42"/>
        <v>0</v>
      </c>
      <c r="KV20" s="47">
        <f t="shared" si="42"/>
        <v>0</v>
      </c>
      <c r="KW20" s="47">
        <f t="shared" si="42"/>
        <v>0</v>
      </c>
      <c r="KX20" s="47">
        <f t="shared" si="42"/>
        <v>0</v>
      </c>
      <c r="KY20" s="47">
        <f t="shared" si="42"/>
        <v>0</v>
      </c>
      <c r="KZ20" s="47">
        <f t="shared" si="42"/>
        <v>0</v>
      </c>
      <c r="LA20" s="47">
        <f t="shared" si="42"/>
        <v>0</v>
      </c>
      <c r="LB20" s="47">
        <f t="shared" si="42"/>
        <v>0</v>
      </c>
      <c r="LC20" s="47">
        <f t="shared" si="42"/>
        <v>0</v>
      </c>
      <c r="LD20" s="47">
        <f t="shared" si="42"/>
        <v>0</v>
      </c>
      <c r="LE20" s="47">
        <f t="shared" si="42"/>
        <v>0</v>
      </c>
      <c r="LF20" s="47">
        <f t="shared" si="42"/>
        <v>0</v>
      </c>
      <c r="LG20" s="47">
        <f t="shared" si="42"/>
        <v>0</v>
      </c>
      <c r="LH20" s="47">
        <f t="shared" si="42"/>
        <v>0</v>
      </c>
      <c r="LI20" s="47">
        <f t="shared" si="42"/>
        <v>0</v>
      </c>
      <c r="LJ20" s="47">
        <f t="shared" si="42"/>
        <v>0</v>
      </c>
      <c r="LK20" s="47">
        <f t="shared" si="42"/>
        <v>0</v>
      </c>
      <c r="LL20" s="47">
        <f t="shared" ref="LL20:ND20" si="43">+LL35-LL19</f>
        <v>0</v>
      </c>
      <c r="LM20" s="47">
        <f t="shared" si="43"/>
        <v>0</v>
      </c>
      <c r="LN20" s="47">
        <f t="shared" si="43"/>
        <v>0</v>
      </c>
      <c r="LO20" s="47">
        <f t="shared" si="43"/>
        <v>0</v>
      </c>
      <c r="LP20" s="47">
        <f t="shared" si="43"/>
        <v>0</v>
      </c>
      <c r="LQ20" s="47">
        <f t="shared" si="43"/>
        <v>0</v>
      </c>
      <c r="LR20" s="47">
        <f t="shared" si="43"/>
        <v>0</v>
      </c>
      <c r="LS20" s="47">
        <f t="shared" si="43"/>
        <v>0</v>
      </c>
      <c r="LT20" s="47">
        <f t="shared" si="43"/>
        <v>0</v>
      </c>
      <c r="LU20" s="47">
        <f t="shared" si="43"/>
        <v>0</v>
      </c>
      <c r="LV20" s="47">
        <f t="shared" si="43"/>
        <v>0</v>
      </c>
      <c r="LW20" s="47">
        <f t="shared" si="43"/>
        <v>0</v>
      </c>
      <c r="LX20" s="47">
        <f t="shared" si="43"/>
        <v>0</v>
      </c>
      <c r="LY20" s="47">
        <f t="shared" si="43"/>
        <v>0</v>
      </c>
      <c r="LZ20" s="47">
        <f t="shared" si="43"/>
        <v>0</v>
      </c>
      <c r="MA20" s="47">
        <f t="shared" si="43"/>
        <v>0</v>
      </c>
      <c r="MB20" s="47">
        <f t="shared" si="43"/>
        <v>0</v>
      </c>
      <c r="MC20" s="47">
        <f t="shared" si="43"/>
        <v>0</v>
      </c>
      <c r="MD20" s="47">
        <f t="shared" si="43"/>
        <v>0</v>
      </c>
      <c r="ME20" s="47">
        <f t="shared" si="43"/>
        <v>0</v>
      </c>
      <c r="MF20" s="47">
        <f t="shared" si="43"/>
        <v>0</v>
      </c>
      <c r="MG20" s="47">
        <f t="shared" si="43"/>
        <v>0</v>
      </c>
      <c r="MH20" s="47">
        <f t="shared" si="43"/>
        <v>0</v>
      </c>
      <c r="MI20" s="47">
        <f t="shared" si="43"/>
        <v>0</v>
      </c>
      <c r="MJ20" s="47">
        <f t="shared" si="43"/>
        <v>0</v>
      </c>
      <c r="MK20" s="47">
        <f t="shared" si="43"/>
        <v>0</v>
      </c>
      <c r="ML20" s="47">
        <f t="shared" si="43"/>
        <v>0</v>
      </c>
      <c r="MM20" s="47">
        <f t="shared" si="43"/>
        <v>0</v>
      </c>
      <c r="MN20" s="47">
        <f t="shared" si="43"/>
        <v>0</v>
      </c>
      <c r="MO20" s="47">
        <f t="shared" si="43"/>
        <v>0</v>
      </c>
      <c r="MP20" s="47">
        <f t="shared" si="43"/>
        <v>0</v>
      </c>
      <c r="MQ20" s="47">
        <f t="shared" si="43"/>
        <v>0</v>
      </c>
      <c r="MR20" s="47">
        <f t="shared" si="43"/>
        <v>0</v>
      </c>
      <c r="MS20" s="47">
        <f t="shared" si="43"/>
        <v>0</v>
      </c>
      <c r="MT20" s="47">
        <f t="shared" si="43"/>
        <v>0</v>
      </c>
      <c r="MU20" s="47">
        <f t="shared" si="43"/>
        <v>0</v>
      </c>
      <c r="MV20" s="47">
        <f>+MV35-MV19</f>
        <v>0</v>
      </c>
      <c r="MW20" s="47">
        <f t="shared" si="43"/>
        <v>0</v>
      </c>
      <c r="MX20" s="47">
        <f t="shared" si="43"/>
        <v>0</v>
      </c>
      <c r="MY20" s="47">
        <f t="shared" si="43"/>
        <v>0</v>
      </c>
      <c r="MZ20" s="47">
        <f t="shared" si="43"/>
        <v>0</v>
      </c>
      <c r="NA20" s="47">
        <f t="shared" si="43"/>
        <v>0</v>
      </c>
      <c r="NB20" s="47">
        <f t="shared" si="43"/>
        <v>0</v>
      </c>
      <c r="NC20" s="47">
        <f t="shared" si="43"/>
        <v>0</v>
      </c>
      <c r="ND20" s="47">
        <f t="shared" si="43"/>
        <v>0</v>
      </c>
      <c r="NE20" s="47">
        <f>+NE35-NE19</f>
        <v>0</v>
      </c>
      <c r="ZR20" s="6"/>
      <c r="ZS20" s="6"/>
      <c r="ZT20" s="6"/>
      <c r="ZU20" s="6"/>
      <c r="ZV20" s="6"/>
      <c r="ZW20" s="6"/>
      <c r="ZX20" s="6"/>
      <c r="ZY20" s="6"/>
      <c r="ZZ20" s="6"/>
    </row>
    <row r="21" spans="1:702" s="4" customFormat="1" x14ac:dyDescent="0.25">
      <c r="A21" s="31" t="s">
        <v>22</v>
      </c>
      <c r="B21" s="53"/>
      <c r="C21" s="54" t="s">
        <v>23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128"/>
      <c r="BZ21" s="1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  <c r="FJ21" s="28"/>
      <c r="FK21" s="28"/>
      <c r="FL21" s="28"/>
      <c r="FM21" s="28"/>
      <c r="FN21" s="28"/>
      <c r="FO21" s="28"/>
      <c r="FP21" s="28"/>
      <c r="FQ21" s="28"/>
      <c r="FR21" s="28"/>
      <c r="FS21" s="28"/>
      <c r="FT21" s="28"/>
      <c r="FU21" s="28"/>
      <c r="FV21" s="28"/>
      <c r="FW21" s="28"/>
      <c r="FX21" s="28"/>
      <c r="FY21" s="28"/>
      <c r="FZ21" s="28"/>
      <c r="GA21" s="28"/>
      <c r="GB21" s="28"/>
      <c r="GC21" s="28"/>
      <c r="GD21" s="28"/>
      <c r="GE21" s="28"/>
      <c r="GF21" s="28"/>
      <c r="GG21" s="28"/>
      <c r="GH21" s="28"/>
      <c r="GI21" s="28"/>
      <c r="GJ21" s="28"/>
      <c r="GK21" s="28"/>
      <c r="GL21" s="28"/>
      <c r="GM21" s="28"/>
      <c r="GN21" s="28"/>
      <c r="GO21" s="28"/>
      <c r="GP21" s="28"/>
      <c r="GQ21" s="28"/>
      <c r="GR21" s="28"/>
      <c r="GS21" s="28"/>
      <c r="GT21" s="28"/>
      <c r="GU21" s="28"/>
      <c r="GV21" s="28"/>
      <c r="GW21" s="28"/>
      <c r="GX21" s="28"/>
      <c r="GY21" s="28"/>
      <c r="GZ21" s="28"/>
      <c r="HA21" s="28"/>
      <c r="HB21" s="28"/>
      <c r="HC21" s="28"/>
      <c r="HD21" s="28"/>
      <c r="HE21" s="28"/>
      <c r="HF21" s="28"/>
      <c r="HG21" s="28"/>
      <c r="HH21" s="28"/>
      <c r="HI21" s="28"/>
      <c r="HJ21" s="28"/>
      <c r="HK21" s="28"/>
      <c r="HL21" s="28"/>
      <c r="HM21" s="28"/>
      <c r="HN21" s="28"/>
      <c r="HO21" s="28"/>
      <c r="HP21" s="28"/>
      <c r="HQ21" s="28"/>
      <c r="HR21" s="28"/>
      <c r="HS21" s="28"/>
      <c r="HT21" s="28"/>
      <c r="HU21" s="28"/>
      <c r="HV21" s="28"/>
      <c r="HW21" s="28"/>
      <c r="HX21" s="28"/>
      <c r="HY21" s="28"/>
      <c r="HZ21" s="28"/>
      <c r="IA21" s="28"/>
      <c r="IB21" s="28"/>
      <c r="IC21" s="28"/>
      <c r="ID21" s="28"/>
      <c r="IE21" s="28"/>
      <c r="IF21" s="28"/>
      <c r="IG21" s="28"/>
      <c r="IH21" s="28"/>
      <c r="II21" s="28"/>
      <c r="IJ21" s="28"/>
      <c r="IK21" s="28"/>
      <c r="IL21" s="28"/>
      <c r="IM21" s="28"/>
      <c r="IN21" s="28"/>
      <c r="IO21" s="28"/>
      <c r="IP21" s="28"/>
      <c r="IQ21" s="28"/>
      <c r="IR21" s="28"/>
      <c r="IS21" s="28"/>
      <c r="IT21" s="28"/>
      <c r="IU21" s="28"/>
      <c r="IV21" s="28"/>
      <c r="IW21" s="28"/>
      <c r="IX21" s="28"/>
      <c r="IY21" s="28"/>
      <c r="IZ21" s="28"/>
      <c r="JA21" s="28"/>
      <c r="JB21" s="28"/>
      <c r="JC21" s="28"/>
      <c r="JD21" s="28"/>
      <c r="JE21" s="28"/>
      <c r="JF21" s="28"/>
      <c r="JG21" s="28"/>
      <c r="JH21" s="28"/>
      <c r="JI21" s="28"/>
      <c r="JJ21" s="28"/>
      <c r="JK21" s="28"/>
      <c r="JL21" s="28"/>
      <c r="JM21" s="28"/>
      <c r="JN21" s="28"/>
      <c r="JO21" s="28"/>
      <c r="JP21" s="28"/>
      <c r="JQ21" s="28"/>
      <c r="JR21" s="28"/>
      <c r="JS21" s="28"/>
      <c r="JT21" s="28"/>
      <c r="JU21" s="28"/>
      <c r="JV21" s="28"/>
      <c r="JW21" s="28"/>
      <c r="JX21" s="28"/>
      <c r="JY21" s="28"/>
      <c r="JZ21" s="28"/>
      <c r="KA21" s="28"/>
      <c r="KB21" s="28"/>
      <c r="KC21" s="28"/>
      <c r="KD21" s="28"/>
      <c r="KE21" s="28"/>
      <c r="KF21" s="28"/>
      <c r="KG21" s="28"/>
      <c r="KH21" s="28"/>
      <c r="KI21" s="28"/>
      <c r="KJ21" s="28"/>
      <c r="KK21" s="28"/>
      <c r="KL21" s="28"/>
      <c r="KM21" s="28"/>
      <c r="KN21" s="28"/>
      <c r="KO21" s="28"/>
      <c r="KP21" s="28"/>
      <c r="KQ21" s="28"/>
      <c r="KR21" s="28"/>
      <c r="KS21" s="28"/>
      <c r="KT21" s="28"/>
      <c r="KU21" s="28"/>
      <c r="KV21" s="28"/>
      <c r="KW21" s="28"/>
      <c r="KX21" s="28"/>
      <c r="KY21" s="28"/>
      <c r="KZ21" s="28"/>
      <c r="LA21" s="28"/>
      <c r="LB21" s="28"/>
      <c r="LC21" s="28"/>
      <c r="LD21" s="28"/>
      <c r="LE21" s="28"/>
      <c r="LF21" s="28"/>
      <c r="LG21" s="28"/>
      <c r="LH21" s="28"/>
      <c r="LI21" s="28"/>
      <c r="LJ21" s="28"/>
      <c r="LK21" s="28"/>
      <c r="LL21" s="28"/>
      <c r="LM21" s="28"/>
      <c r="LN21" s="28"/>
      <c r="LO21" s="28"/>
      <c r="LP21" s="28"/>
      <c r="LQ21" s="28"/>
      <c r="LR21" s="28"/>
      <c r="LS21" s="28"/>
      <c r="LT21" s="28"/>
      <c r="LU21" s="28"/>
      <c r="LV21" s="28"/>
      <c r="LW21" s="28"/>
      <c r="LX21" s="28"/>
      <c r="LY21" s="28"/>
      <c r="LZ21" s="28"/>
      <c r="MA21" s="28"/>
      <c r="MB21" s="28"/>
      <c r="MC21" s="28"/>
      <c r="MD21" s="28"/>
      <c r="ME21" s="28"/>
      <c r="MF21" s="28"/>
      <c r="MG21" s="28"/>
      <c r="MH21" s="28"/>
      <c r="MI21" s="28"/>
      <c r="MJ21" s="28"/>
      <c r="MK21" s="28"/>
      <c r="ML21" s="28"/>
      <c r="MM21" s="28"/>
      <c r="MN21" s="28"/>
      <c r="MO21" s="28"/>
      <c r="MP21" s="28"/>
      <c r="MQ21" s="28"/>
      <c r="MR21" s="28"/>
      <c r="MS21" s="28"/>
      <c r="MT21" s="28"/>
      <c r="MU21" s="28"/>
      <c r="MV21" s="28"/>
      <c r="MW21" s="28"/>
      <c r="MX21" s="28"/>
      <c r="MY21" s="28"/>
      <c r="MZ21" s="28"/>
      <c r="NA21" s="28"/>
      <c r="NB21" s="28"/>
      <c r="NC21" s="28"/>
      <c r="ND21" s="28"/>
      <c r="NE21" s="28"/>
      <c r="NF21" s="55"/>
      <c r="NG21" s="55"/>
      <c r="NH21" s="55"/>
      <c r="NI21" s="55"/>
      <c r="NJ21" s="55"/>
      <c r="NK21" s="55"/>
      <c r="NL21" s="55"/>
      <c r="NM21" s="55"/>
      <c r="NN21" s="55"/>
      <c r="NO21" s="55"/>
      <c r="NP21" s="55"/>
      <c r="NQ21" s="55"/>
      <c r="NR21" s="55"/>
      <c r="NS21" s="55"/>
      <c r="NT21" s="55"/>
      <c r="NU21" s="55"/>
      <c r="NV21" s="55"/>
      <c r="NW21" s="55"/>
      <c r="NX21" s="55"/>
      <c r="NY21" s="55"/>
      <c r="NZ21" s="55"/>
      <c r="OA21" s="55"/>
      <c r="OB21" s="55"/>
      <c r="OC21" s="55"/>
      <c r="OD21" s="55"/>
      <c r="OE21" s="55"/>
      <c r="OF21" s="55"/>
      <c r="OG21" s="55"/>
      <c r="OH21" s="55"/>
      <c r="OI21" s="55"/>
      <c r="OJ21" s="55"/>
      <c r="OK21" s="55"/>
      <c r="OL21" s="55"/>
      <c r="OM21" s="55"/>
      <c r="ON21" s="55"/>
      <c r="OO21" s="55"/>
      <c r="OP21" s="55"/>
      <c r="OQ21" s="55"/>
      <c r="OR21" s="55"/>
      <c r="OS21" s="55"/>
      <c r="OT21" s="55"/>
      <c r="OU21" s="55"/>
      <c r="OV21" s="55"/>
      <c r="OW21" s="55"/>
      <c r="OX21" s="55"/>
      <c r="OY21" s="55"/>
      <c r="OZ21" s="55"/>
      <c r="PA21" s="55"/>
      <c r="PB21" s="55"/>
      <c r="PC21" s="55"/>
      <c r="PD21" s="55"/>
      <c r="PE21" s="55"/>
      <c r="PF21" s="55"/>
      <c r="PG21" s="55"/>
      <c r="PH21" s="55"/>
      <c r="PI21" s="55"/>
      <c r="PJ21" s="55"/>
      <c r="PK21" s="55"/>
      <c r="PL21" s="55"/>
      <c r="PM21" s="55"/>
      <c r="PN21" s="55"/>
      <c r="PO21" s="55"/>
      <c r="PP21" s="55"/>
      <c r="PQ21" s="55"/>
      <c r="PR21" s="55"/>
      <c r="PS21" s="55"/>
      <c r="PT21" s="55"/>
      <c r="PU21" s="55"/>
      <c r="PV21" s="55"/>
      <c r="PW21" s="55"/>
      <c r="PX21" s="55"/>
      <c r="PY21" s="55"/>
      <c r="PZ21" s="55"/>
      <c r="QA21" s="55"/>
      <c r="QB21" s="55"/>
      <c r="QC21" s="55"/>
      <c r="QD21" s="55"/>
      <c r="QE21" s="55"/>
      <c r="QF21" s="55"/>
      <c r="QG21" s="55"/>
      <c r="QH21" s="55"/>
      <c r="QI21" s="55"/>
      <c r="QJ21" s="55"/>
      <c r="QK21" s="55"/>
      <c r="QL21" s="55"/>
      <c r="QM21" s="55"/>
      <c r="QN21" s="55"/>
      <c r="QO21" s="55"/>
      <c r="QP21" s="55"/>
      <c r="QQ21" s="55"/>
      <c r="QR21" s="55"/>
      <c r="QS21" s="55"/>
      <c r="QT21" s="55"/>
      <c r="QU21" s="55"/>
      <c r="QV21" s="55"/>
      <c r="QW21" s="55"/>
      <c r="QX21" s="55"/>
      <c r="QY21" s="55"/>
      <c r="QZ21" s="55"/>
      <c r="RA21" s="55"/>
      <c r="RB21" s="55"/>
      <c r="RC21" s="55"/>
      <c r="RD21" s="55"/>
      <c r="RE21" s="55"/>
      <c r="RF21" s="55"/>
      <c r="RG21" s="55"/>
      <c r="RH21" s="55"/>
      <c r="RI21" s="55"/>
      <c r="RJ21" s="55"/>
      <c r="RK21" s="55"/>
      <c r="RL21" s="55"/>
      <c r="RM21" s="55"/>
      <c r="RN21" s="55"/>
      <c r="RO21" s="55"/>
      <c r="RP21" s="55"/>
      <c r="RQ21" s="55"/>
      <c r="RR21" s="55"/>
      <c r="RS21" s="55"/>
      <c r="RT21" s="55"/>
      <c r="RU21" s="55"/>
      <c r="RV21" s="55"/>
      <c r="RW21" s="55"/>
      <c r="RX21" s="55"/>
      <c r="RY21" s="55"/>
      <c r="RZ21" s="55"/>
      <c r="SA21" s="55"/>
      <c r="SB21" s="55"/>
      <c r="SC21" s="55"/>
      <c r="SD21" s="55"/>
      <c r="SE21" s="55"/>
      <c r="SF21" s="55"/>
      <c r="SG21" s="55"/>
      <c r="SH21" s="55"/>
      <c r="SI21" s="55"/>
      <c r="SJ21" s="55"/>
      <c r="SK21" s="55"/>
      <c r="SL21" s="55"/>
      <c r="SM21" s="55"/>
      <c r="SN21" s="55"/>
      <c r="SO21" s="55"/>
      <c r="SP21" s="55"/>
      <c r="SQ21" s="55"/>
      <c r="SR21" s="55"/>
      <c r="SS21" s="55"/>
      <c r="ST21" s="55"/>
      <c r="SU21" s="55"/>
      <c r="SV21" s="55"/>
      <c r="SW21" s="55"/>
      <c r="SX21" s="55"/>
      <c r="SY21" s="55"/>
      <c r="SZ21" s="55"/>
      <c r="TA21" s="55"/>
      <c r="TB21" s="55"/>
      <c r="TC21" s="55"/>
      <c r="TD21" s="55"/>
      <c r="TE21" s="55"/>
      <c r="TF21" s="55"/>
      <c r="TG21" s="55"/>
      <c r="TH21" s="55"/>
      <c r="TI21" s="55"/>
      <c r="TJ21" s="55"/>
      <c r="TK21" s="55"/>
      <c r="TL21" s="55"/>
      <c r="TM21" s="55"/>
      <c r="TN21" s="55"/>
      <c r="TO21" s="55"/>
      <c r="TP21" s="55"/>
      <c r="TQ21" s="55"/>
      <c r="TR21" s="55"/>
      <c r="TS21" s="55"/>
      <c r="TT21" s="55"/>
      <c r="TU21" s="55"/>
      <c r="TV21" s="55"/>
      <c r="TW21" s="55"/>
      <c r="TX21" s="55"/>
      <c r="TY21" s="55"/>
      <c r="TZ21" s="55"/>
      <c r="UA21" s="55"/>
      <c r="UB21" s="55"/>
      <c r="UC21" s="55"/>
      <c r="UD21" s="55"/>
      <c r="UE21" s="55"/>
      <c r="UF21" s="55"/>
      <c r="UG21" s="55"/>
      <c r="UH21" s="55"/>
      <c r="UI21" s="55"/>
      <c r="UJ21" s="55"/>
      <c r="UK21" s="55"/>
      <c r="UL21" s="55"/>
      <c r="UM21" s="55"/>
      <c r="UN21" s="55"/>
      <c r="UO21" s="55"/>
      <c r="UP21" s="55"/>
      <c r="UQ21" s="55"/>
      <c r="UR21" s="55"/>
      <c r="US21" s="55"/>
      <c r="UT21" s="55"/>
      <c r="UU21" s="55"/>
      <c r="UV21" s="55"/>
      <c r="UW21" s="55"/>
      <c r="UX21" s="55"/>
      <c r="UY21" s="55"/>
      <c r="UZ21" s="55"/>
      <c r="VA21" s="55"/>
      <c r="VB21" s="55"/>
      <c r="VC21" s="55"/>
      <c r="VD21" s="55"/>
      <c r="VE21" s="55"/>
      <c r="VF21" s="55"/>
      <c r="VG21" s="55"/>
      <c r="VH21" s="55"/>
      <c r="VI21" s="55"/>
      <c r="VJ21" s="55"/>
      <c r="VK21" s="55"/>
      <c r="VL21" s="55"/>
      <c r="VM21" s="55"/>
      <c r="VN21" s="55"/>
      <c r="VO21" s="55"/>
      <c r="VP21" s="55"/>
      <c r="VQ21" s="55"/>
      <c r="VR21" s="55"/>
      <c r="VS21" s="55"/>
      <c r="VT21" s="55"/>
      <c r="VU21" s="55"/>
      <c r="VV21" s="55"/>
      <c r="VW21" s="55"/>
      <c r="VX21" s="55"/>
      <c r="VY21" s="55"/>
      <c r="VZ21" s="55"/>
      <c r="WA21" s="55"/>
      <c r="WB21" s="55"/>
      <c r="WC21" s="55"/>
      <c r="WD21" s="55"/>
      <c r="WE21" s="55"/>
      <c r="WF21" s="55"/>
      <c r="WG21" s="55"/>
      <c r="WH21" s="55"/>
      <c r="WI21" s="55"/>
      <c r="WJ21" s="55"/>
      <c r="WK21" s="55"/>
      <c r="WL21" s="55"/>
      <c r="WM21" s="55"/>
      <c r="WN21" s="55"/>
      <c r="WO21" s="55"/>
      <c r="WP21" s="55"/>
      <c r="WQ21" s="55"/>
      <c r="WR21" s="55"/>
      <c r="WS21" s="55"/>
      <c r="WT21" s="55"/>
      <c r="WU21" s="55"/>
      <c r="WV21" s="55"/>
      <c r="WW21" s="55"/>
      <c r="WX21" s="55"/>
      <c r="WY21" s="55"/>
      <c r="WZ21" s="55"/>
      <c r="XA21" s="55"/>
      <c r="XB21" s="55"/>
      <c r="XC21" s="55"/>
      <c r="XD21" s="55"/>
      <c r="XE21" s="55"/>
      <c r="XF21" s="55"/>
      <c r="XG21" s="55"/>
      <c r="XH21" s="55"/>
      <c r="XI21" s="55"/>
      <c r="XJ21" s="55"/>
      <c r="XK21" s="55"/>
      <c r="XL21" s="55"/>
      <c r="XM21" s="55"/>
      <c r="XN21" s="55"/>
      <c r="XO21" s="55"/>
      <c r="XP21" s="55"/>
      <c r="XQ21" s="55"/>
      <c r="XR21" s="55"/>
      <c r="XS21" s="55"/>
      <c r="XT21" s="55"/>
      <c r="XU21" s="55"/>
      <c r="XV21" s="55"/>
      <c r="XW21" s="55"/>
      <c r="XX21" s="55"/>
      <c r="XY21" s="55"/>
      <c r="XZ21" s="55"/>
      <c r="YA21" s="55"/>
      <c r="YB21" s="55"/>
      <c r="YC21" s="55"/>
      <c r="YD21" s="55"/>
      <c r="YE21" s="55"/>
      <c r="YF21" s="55"/>
      <c r="YG21" s="55"/>
      <c r="YH21" s="55"/>
      <c r="YI21" s="55"/>
      <c r="YJ21" s="55"/>
      <c r="YK21" s="55"/>
      <c r="YL21" s="55"/>
      <c r="YM21" s="55"/>
      <c r="YN21" s="55"/>
      <c r="YO21" s="55"/>
      <c r="YP21" s="55"/>
      <c r="YQ21" s="55"/>
      <c r="YR21" s="55"/>
      <c r="YS21" s="55"/>
      <c r="YT21" s="55"/>
      <c r="YU21" s="55"/>
      <c r="YV21" s="55"/>
      <c r="YW21" s="55"/>
      <c r="YX21" s="55"/>
      <c r="YY21" s="55"/>
      <c r="YZ21" s="55"/>
      <c r="ZA21" s="55"/>
      <c r="ZB21" s="55"/>
      <c r="ZC21" s="55"/>
      <c r="ZD21" s="55"/>
      <c r="ZE21" s="55"/>
      <c r="ZF21" s="55"/>
      <c r="ZG21" s="55"/>
      <c r="ZH21" s="55"/>
      <c r="ZI21" s="55"/>
      <c r="ZJ21" s="55"/>
      <c r="ZK21" s="55"/>
      <c r="ZL21" s="55"/>
      <c r="ZM21" s="55"/>
      <c r="ZN21" s="55"/>
      <c r="ZO21" s="55"/>
      <c r="ZP21" s="55"/>
      <c r="ZQ21" s="55"/>
    </row>
    <row r="22" spans="1:702" x14ac:dyDescent="0.25">
      <c r="A22" s="5" t="s">
        <v>17</v>
      </c>
      <c r="B22" s="6">
        <v>1</v>
      </c>
      <c r="C22" s="34" t="s">
        <v>18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134"/>
      <c r="BZ22" s="134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145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6"/>
      <c r="FK22" s="26"/>
      <c r="FL22" s="26"/>
      <c r="FM22" s="26"/>
      <c r="FN22" s="26"/>
      <c r="FO22" s="26"/>
      <c r="FP22" s="26"/>
      <c r="FQ22" s="26"/>
      <c r="FR22" s="26"/>
      <c r="FS22" s="26"/>
      <c r="FT22" s="26"/>
      <c r="FU22" s="26"/>
      <c r="FV22" s="26"/>
      <c r="FW22" s="26"/>
      <c r="FX22" s="26"/>
      <c r="FY22" s="26"/>
      <c r="FZ22" s="26"/>
      <c r="GA22" s="26"/>
      <c r="GB22" s="26"/>
      <c r="GC22" s="26"/>
      <c r="GD22" s="26"/>
      <c r="GE22" s="26"/>
      <c r="GF22" s="26"/>
      <c r="GG22" s="26"/>
      <c r="GH22" s="26"/>
      <c r="GI22" s="26"/>
      <c r="GJ22" s="26"/>
      <c r="GK22" s="26"/>
      <c r="GL22" s="26"/>
      <c r="GM22" s="26"/>
      <c r="GN22" s="26"/>
      <c r="GO22" s="26"/>
      <c r="GP22" s="26"/>
      <c r="GQ22" s="26"/>
      <c r="GR22" s="26"/>
      <c r="GS22" s="26"/>
      <c r="GT22" s="26"/>
      <c r="GU22" s="26"/>
      <c r="GV22" s="26"/>
      <c r="GW22" s="26"/>
      <c r="GX22" s="26"/>
      <c r="GY22" s="26"/>
      <c r="GZ22" s="26"/>
      <c r="HA22" s="26"/>
      <c r="HB22" s="26"/>
      <c r="HC22" s="26"/>
      <c r="HD22" s="26"/>
      <c r="HE22" s="26"/>
      <c r="HF22" s="26"/>
      <c r="HG22" s="26"/>
      <c r="HH22" s="26"/>
      <c r="HI22" s="26"/>
      <c r="HJ22" s="26"/>
      <c r="HK22" s="26"/>
      <c r="HL22" s="26"/>
      <c r="HM22" s="26"/>
      <c r="HN22" s="26"/>
      <c r="HO22" s="26"/>
      <c r="HP22" s="26"/>
      <c r="HQ22" s="26"/>
      <c r="HR22" s="26"/>
      <c r="HS22" s="26"/>
      <c r="HT22" s="26"/>
      <c r="HU22" s="26"/>
      <c r="HV22" s="26"/>
      <c r="HW22" s="26"/>
      <c r="HX22" s="26"/>
      <c r="HY22" s="26"/>
      <c r="HZ22" s="26"/>
      <c r="IA22" s="26"/>
      <c r="IB22" s="26"/>
      <c r="IC22" s="26"/>
      <c r="ID22" s="26"/>
      <c r="IE22" s="26"/>
      <c r="IF22" s="26"/>
      <c r="IG22" s="26"/>
      <c r="IH22" s="26"/>
      <c r="II22" s="26"/>
      <c r="IJ22" s="26"/>
      <c r="IK22" s="123"/>
      <c r="IL22" s="26"/>
      <c r="IM22" s="26"/>
      <c r="IN22" s="26"/>
      <c r="IO22" s="26"/>
      <c r="IP22" s="26"/>
      <c r="IQ22" s="26"/>
      <c r="IR22" s="26"/>
      <c r="IS22" s="26"/>
      <c r="IT22" s="26"/>
      <c r="IU22" s="26"/>
      <c r="IV22" s="26"/>
      <c r="IW22" s="26"/>
      <c r="IX22" s="26"/>
      <c r="IY22" s="26"/>
      <c r="IZ22" s="26"/>
      <c r="JA22" s="26"/>
      <c r="JB22" s="26"/>
      <c r="JC22" s="26"/>
      <c r="JD22" s="26"/>
      <c r="JE22" s="26"/>
      <c r="JF22" s="26"/>
      <c r="JG22" s="26"/>
      <c r="JH22" s="26"/>
      <c r="JI22" s="26"/>
      <c r="JJ22" s="26"/>
      <c r="JK22" s="26"/>
      <c r="JL22" s="26"/>
      <c r="JM22" s="26"/>
      <c r="JN22" s="26"/>
      <c r="JO22" s="26"/>
      <c r="JP22" s="26"/>
      <c r="JQ22" s="26"/>
      <c r="JR22" s="26"/>
      <c r="JS22" s="26"/>
      <c r="JT22" s="26"/>
      <c r="JU22" s="26"/>
      <c r="JV22" s="26"/>
      <c r="JW22" s="26"/>
      <c r="JX22" s="26"/>
      <c r="JY22" s="26"/>
      <c r="JZ22" s="26"/>
      <c r="KA22" s="26"/>
      <c r="KB22" s="26"/>
      <c r="KC22" s="26"/>
      <c r="KD22" s="26"/>
      <c r="KE22" s="26"/>
      <c r="KF22" s="26"/>
      <c r="KG22" s="26"/>
      <c r="KH22" s="26"/>
      <c r="KI22" s="26"/>
      <c r="KJ22" s="26"/>
      <c r="KK22" s="26"/>
      <c r="KL22" s="26"/>
      <c r="KM22" s="26"/>
      <c r="KN22" s="26"/>
      <c r="KO22" s="26"/>
      <c r="KP22" s="26"/>
      <c r="KQ22" s="26"/>
      <c r="KR22" s="26"/>
      <c r="KS22" s="26"/>
      <c r="KT22" s="26"/>
      <c r="KU22" s="26"/>
      <c r="KV22" s="26"/>
      <c r="KW22" s="26"/>
      <c r="KX22" s="26"/>
      <c r="KY22" s="26"/>
      <c r="KZ22" s="26"/>
      <c r="LA22" s="26"/>
      <c r="LB22" s="26"/>
      <c r="LC22" s="26"/>
      <c r="LD22" s="26"/>
      <c r="LE22" s="26"/>
      <c r="LF22" s="26"/>
      <c r="LG22" s="26"/>
      <c r="LH22" s="26"/>
      <c r="LI22" s="26"/>
      <c r="LJ22" s="26"/>
      <c r="LK22" s="26"/>
      <c r="LL22" s="26"/>
      <c r="LM22" s="26"/>
      <c r="LN22" s="26"/>
      <c r="LO22" s="26"/>
      <c r="LP22" s="26"/>
      <c r="LQ22" s="26"/>
      <c r="LR22" s="26"/>
      <c r="LS22" s="26"/>
      <c r="LT22" s="26"/>
      <c r="LU22" s="26"/>
      <c r="LV22" s="26"/>
      <c r="LW22" s="26"/>
      <c r="LX22" s="26"/>
      <c r="LY22" s="26"/>
      <c r="LZ22" s="26"/>
      <c r="MA22" s="26"/>
      <c r="MB22" s="26"/>
      <c r="MC22" s="26"/>
      <c r="MD22" s="26"/>
      <c r="ME22" s="26"/>
      <c r="MF22" s="26"/>
      <c r="MG22" s="26"/>
      <c r="MH22" s="26"/>
      <c r="MI22" s="26"/>
      <c r="MJ22" s="26"/>
      <c r="MK22" s="26"/>
      <c r="ML22" s="26"/>
      <c r="MM22" s="26"/>
      <c r="MN22" s="26"/>
      <c r="MO22" s="26"/>
      <c r="MP22" s="26"/>
      <c r="MQ22" s="26"/>
      <c r="MR22" s="26"/>
      <c r="MS22" s="26"/>
      <c r="MT22" s="26"/>
      <c r="MU22" s="26"/>
      <c r="MV22" s="26"/>
      <c r="MW22" s="26"/>
      <c r="MX22" s="26"/>
      <c r="MY22" s="26"/>
      <c r="MZ22" s="26"/>
      <c r="NA22" s="26"/>
      <c r="NB22" s="26"/>
      <c r="NC22" s="26"/>
      <c r="ND22" s="26"/>
      <c r="NE22" s="26"/>
      <c r="ZR22" s="6"/>
      <c r="ZS22" s="6"/>
      <c r="ZT22" s="6"/>
      <c r="ZU22" s="6"/>
      <c r="ZV22" s="6"/>
      <c r="ZW22" s="6"/>
      <c r="ZX22" s="6"/>
      <c r="ZY22" s="6"/>
      <c r="ZZ22" s="6"/>
    </row>
    <row r="23" spans="1:702" x14ac:dyDescent="0.25">
      <c r="A23" s="5"/>
      <c r="B23" s="6">
        <v>2</v>
      </c>
      <c r="C23" s="34" t="s">
        <v>18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134"/>
      <c r="BZ23" s="134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145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  <c r="FF23" s="26"/>
      <c r="FG23" s="26"/>
      <c r="FH23" s="26"/>
      <c r="FI23" s="26"/>
      <c r="FJ23" s="26"/>
      <c r="FK23" s="26"/>
      <c r="FL23" s="26"/>
      <c r="FM23" s="26"/>
      <c r="FN23" s="26"/>
      <c r="FO23" s="26"/>
      <c r="FP23" s="26"/>
      <c r="FQ23" s="26"/>
      <c r="FR23" s="26"/>
      <c r="FS23" s="26"/>
      <c r="FT23" s="26"/>
      <c r="FU23" s="26"/>
      <c r="FV23" s="26"/>
      <c r="FW23" s="26"/>
      <c r="FX23" s="26"/>
      <c r="FY23" s="26"/>
      <c r="FZ23" s="26"/>
      <c r="GA23" s="26"/>
      <c r="GB23" s="26"/>
      <c r="GC23" s="26"/>
      <c r="GD23" s="26"/>
      <c r="GE23" s="26"/>
      <c r="GF23" s="26"/>
      <c r="GG23" s="26"/>
      <c r="GH23" s="26"/>
      <c r="GI23" s="26"/>
      <c r="GJ23" s="26"/>
      <c r="GK23" s="26"/>
      <c r="GL23" s="26"/>
      <c r="GM23" s="26"/>
      <c r="GN23" s="26"/>
      <c r="GO23" s="26"/>
      <c r="GP23" s="26"/>
      <c r="GQ23" s="26"/>
      <c r="GR23" s="26"/>
      <c r="GS23" s="26"/>
      <c r="GT23" s="26"/>
      <c r="GU23" s="26"/>
      <c r="GV23" s="26"/>
      <c r="GW23" s="26"/>
      <c r="GX23" s="26"/>
      <c r="GY23" s="26"/>
      <c r="GZ23" s="26"/>
      <c r="HA23" s="26"/>
      <c r="HB23" s="26"/>
      <c r="HC23" s="26"/>
      <c r="HD23" s="26"/>
      <c r="HE23" s="26"/>
      <c r="HF23" s="26"/>
      <c r="HG23" s="26"/>
      <c r="HH23" s="26"/>
      <c r="HI23" s="26"/>
      <c r="HJ23" s="26"/>
      <c r="HK23" s="26"/>
      <c r="HL23" s="26"/>
      <c r="HM23" s="26"/>
      <c r="HN23" s="26"/>
      <c r="HO23" s="26"/>
      <c r="HP23" s="26"/>
      <c r="HQ23" s="26"/>
      <c r="HR23" s="26"/>
      <c r="HS23" s="26"/>
      <c r="HT23" s="26"/>
      <c r="HU23" s="26"/>
      <c r="HV23" s="26"/>
      <c r="HW23" s="26"/>
      <c r="HX23" s="26"/>
      <c r="HY23" s="26"/>
      <c r="HZ23" s="26"/>
      <c r="IA23" s="26"/>
      <c r="IB23" s="26"/>
      <c r="IC23" s="26"/>
      <c r="ID23" s="26"/>
      <c r="IE23" s="26"/>
      <c r="IF23" s="26"/>
      <c r="IG23" s="26"/>
      <c r="IH23" s="26"/>
      <c r="II23" s="26"/>
      <c r="IJ23" s="26"/>
      <c r="IK23" s="26"/>
      <c r="IL23" s="26"/>
      <c r="IM23" s="26"/>
      <c r="IN23" s="26"/>
      <c r="IO23" s="26"/>
      <c r="IP23" s="26"/>
      <c r="IQ23" s="26"/>
      <c r="IR23" s="26"/>
      <c r="IS23" s="26"/>
      <c r="IT23" s="26"/>
      <c r="IU23" s="26"/>
      <c r="IV23" s="26"/>
      <c r="IW23" s="26"/>
      <c r="IX23" s="26"/>
      <c r="IY23" s="26"/>
      <c r="IZ23" s="26"/>
      <c r="JA23" s="26"/>
      <c r="JB23" s="26"/>
      <c r="JC23" s="26"/>
      <c r="JD23" s="26"/>
      <c r="JE23" s="26"/>
      <c r="JF23" s="26"/>
      <c r="JG23" s="26"/>
      <c r="JH23" s="26"/>
      <c r="JI23" s="26"/>
      <c r="JJ23" s="26"/>
      <c r="JK23" s="26"/>
      <c r="JL23" s="26"/>
      <c r="JM23" s="26"/>
      <c r="JN23" s="26"/>
      <c r="JO23" s="26"/>
      <c r="JP23" s="26"/>
      <c r="JQ23" s="26"/>
      <c r="JR23" s="26"/>
      <c r="JS23" s="26"/>
      <c r="JT23" s="26"/>
      <c r="JU23" s="26"/>
      <c r="JV23" s="26"/>
      <c r="JW23" s="26"/>
      <c r="JX23" s="26"/>
      <c r="JY23" s="26"/>
      <c r="JZ23" s="26"/>
      <c r="KA23" s="26"/>
      <c r="KB23" s="26"/>
      <c r="KC23" s="26"/>
      <c r="KD23" s="26"/>
      <c r="KE23" s="26"/>
      <c r="KF23" s="26"/>
      <c r="KG23" s="26"/>
      <c r="KH23" s="26"/>
      <c r="KI23" s="26"/>
      <c r="KJ23" s="26"/>
      <c r="KK23" s="26"/>
      <c r="KL23" s="26"/>
      <c r="KM23" s="26"/>
      <c r="KN23" s="26"/>
      <c r="KO23" s="26"/>
      <c r="KP23" s="26"/>
      <c r="KQ23" s="26"/>
      <c r="KR23" s="26"/>
      <c r="KS23" s="26"/>
      <c r="KT23" s="26"/>
      <c r="KU23" s="26"/>
      <c r="KV23" s="26"/>
      <c r="KW23" s="26"/>
      <c r="KX23" s="26"/>
      <c r="KY23" s="26"/>
      <c r="KZ23" s="26"/>
      <c r="LA23" s="26"/>
      <c r="LB23" s="26"/>
      <c r="LC23" s="26"/>
      <c r="LD23" s="26"/>
      <c r="LE23" s="26"/>
      <c r="LF23" s="26"/>
      <c r="LG23" s="26"/>
      <c r="LH23" s="26"/>
      <c r="LI23" s="26"/>
      <c r="LJ23" s="26"/>
      <c r="LK23" s="26"/>
      <c r="LL23" s="26"/>
      <c r="LM23" s="26"/>
      <c r="LN23" s="26"/>
      <c r="LO23" s="26"/>
      <c r="LP23" s="26"/>
      <c r="LQ23" s="26"/>
      <c r="LR23" s="26"/>
      <c r="LS23" s="26"/>
      <c r="LT23" s="26"/>
      <c r="LU23" s="26"/>
      <c r="LV23" s="26"/>
      <c r="LW23" s="26"/>
      <c r="LX23" s="26"/>
      <c r="LY23" s="26"/>
      <c r="LZ23" s="26"/>
      <c r="MA23" s="26"/>
      <c r="MB23" s="26"/>
      <c r="MC23" s="26"/>
      <c r="MD23" s="26"/>
      <c r="ME23" s="26"/>
      <c r="MF23" s="26"/>
      <c r="MG23" s="26"/>
      <c r="MH23" s="26"/>
      <c r="MI23" s="26"/>
      <c r="MJ23" s="26"/>
      <c r="MK23" s="26"/>
      <c r="ML23" s="26"/>
      <c r="MM23" s="26"/>
      <c r="MN23" s="26"/>
      <c r="MO23" s="26"/>
      <c r="MP23" s="26"/>
      <c r="MQ23" s="26"/>
      <c r="MR23" s="26"/>
      <c r="MS23" s="26"/>
      <c r="MT23" s="26"/>
      <c r="MU23" s="26"/>
      <c r="MV23" s="26"/>
      <c r="MW23" s="26"/>
      <c r="MX23" s="26"/>
      <c r="MY23" s="26"/>
      <c r="MZ23" s="26"/>
      <c r="NA23" s="26"/>
      <c r="NB23" s="26"/>
      <c r="NC23" s="26"/>
      <c r="ND23" s="26"/>
      <c r="NE23" s="26"/>
      <c r="ZR23" s="6"/>
      <c r="ZS23" s="6"/>
      <c r="ZT23" s="6"/>
      <c r="ZU23" s="6"/>
      <c r="ZV23" s="6"/>
      <c r="ZW23" s="6"/>
      <c r="ZX23" s="6"/>
      <c r="ZY23" s="6"/>
      <c r="ZZ23" s="6"/>
    </row>
    <row r="24" spans="1:702" x14ac:dyDescent="0.25">
      <c r="A24" s="5"/>
      <c r="B24" s="6">
        <v>5</v>
      </c>
      <c r="C24" s="34" t="s">
        <v>18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6"/>
      <c r="BW24" s="26"/>
      <c r="BX24" s="26"/>
      <c r="BY24" s="134"/>
      <c r="BZ24" s="134"/>
      <c r="CA24" s="26"/>
      <c r="CB24" s="26"/>
      <c r="CC24" s="26"/>
      <c r="CD24" s="26"/>
      <c r="CE24" s="26"/>
      <c r="CF24" s="26"/>
      <c r="CG24" s="26"/>
      <c r="CH24" s="26"/>
      <c r="CI24" s="26"/>
      <c r="CJ24" s="26"/>
      <c r="CK24" s="26"/>
      <c r="CL24" s="26"/>
      <c r="CM24" s="26"/>
      <c r="CN24" s="26"/>
      <c r="CO24" s="26"/>
      <c r="CP24" s="26"/>
      <c r="CQ24" s="26"/>
      <c r="CR24" s="26"/>
      <c r="CS24" s="26"/>
      <c r="CT24" s="26"/>
      <c r="CU24" s="26"/>
      <c r="CV24" s="26"/>
      <c r="CW24" s="26"/>
      <c r="CX24" s="26"/>
      <c r="CY24" s="26"/>
      <c r="CZ24" s="26"/>
      <c r="DA24" s="26"/>
      <c r="DB24" s="26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6"/>
      <c r="DN24" s="26"/>
      <c r="DO24" s="26"/>
      <c r="DP24" s="26"/>
      <c r="DQ24" s="26"/>
      <c r="DR24" s="26"/>
      <c r="DS24" s="26"/>
      <c r="DT24" s="26"/>
      <c r="DU24" s="145"/>
      <c r="DV24" s="26"/>
      <c r="DW24" s="26"/>
      <c r="DX24" s="26"/>
      <c r="DY24" s="26"/>
      <c r="DZ24" s="26"/>
      <c r="EA24" s="26"/>
      <c r="EB24" s="26"/>
      <c r="EC24" s="26"/>
      <c r="ED24" s="26"/>
      <c r="EE24" s="26"/>
      <c r="EF24" s="26"/>
      <c r="EG24" s="26"/>
      <c r="EH24" s="26"/>
      <c r="EI24" s="26"/>
      <c r="EJ24" s="26"/>
      <c r="EK24" s="26"/>
      <c r="EL24" s="26"/>
      <c r="EM24" s="26"/>
      <c r="EN24" s="26"/>
      <c r="EO24" s="26"/>
      <c r="EP24" s="26"/>
      <c r="EQ24" s="26"/>
      <c r="ER24" s="26"/>
      <c r="ES24" s="26"/>
      <c r="ET24" s="26"/>
      <c r="EU24" s="26"/>
      <c r="EV24" s="26"/>
      <c r="EW24" s="26"/>
      <c r="EX24" s="26"/>
      <c r="EY24" s="26"/>
      <c r="EZ24" s="26"/>
      <c r="FA24" s="26"/>
      <c r="FB24" s="26"/>
      <c r="FC24" s="26"/>
      <c r="FD24" s="26"/>
      <c r="FE24" s="26"/>
      <c r="FF24" s="26"/>
      <c r="FG24" s="26"/>
      <c r="FH24" s="26"/>
      <c r="FI24" s="26"/>
      <c r="FJ24" s="26"/>
      <c r="FK24" s="26"/>
      <c r="FL24" s="26"/>
      <c r="FM24" s="26"/>
      <c r="FN24" s="26"/>
      <c r="FO24" s="26"/>
      <c r="FP24" s="26"/>
      <c r="FQ24" s="26"/>
      <c r="FR24" s="26"/>
      <c r="FS24" s="26"/>
      <c r="FT24" s="26"/>
      <c r="FU24" s="26"/>
      <c r="FV24" s="26"/>
      <c r="FW24" s="26"/>
      <c r="FX24" s="26"/>
      <c r="FY24" s="26"/>
      <c r="FZ24" s="26"/>
      <c r="GA24" s="26"/>
      <c r="GB24" s="26"/>
      <c r="GC24" s="26"/>
      <c r="GD24" s="26"/>
      <c r="GE24" s="26"/>
      <c r="GF24" s="26"/>
      <c r="GG24" s="26"/>
      <c r="GH24" s="26"/>
      <c r="GI24" s="26"/>
      <c r="GJ24" s="26"/>
      <c r="GK24" s="26"/>
      <c r="GL24" s="26"/>
      <c r="GM24" s="26"/>
      <c r="GN24" s="26"/>
      <c r="GO24" s="26"/>
      <c r="GP24" s="26"/>
      <c r="GQ24" s="26"/>
      <c r="GR24" s="26"/>
      <c r="GS24" s="26"/>
      <c r="GT24" s="26"/>
      <c r="GU24" s="26"/>
      <c r="GV24" s="26"/>
      <c r="GW24" s="26"/>
      <c r="GX24" s="26"/>
      <c r="GY24" s="26"/>
      <c r="GZ24" s="26"/>
      <c r="HA24" s="26"/>
      <c r="HB24" s="26"/>
      <c r="HC24" s="26"/>
      <c r="HD24" s="26"/>
      <c r="HE24" s="26"/>
      <c r="HF24" s="26"/>
      <c r="HG24" s="26"/>
      <c r="HH24" s="26"/>
      <c r="HI24" s="26"/>
      <c r="HJ24" s="26"/>
      <c r="HK24" s="26"/>
      <c r="HL24" s="26"/>
      <c r="HM24" s="26"/>
      <c r="HN24" s="26"/>
      <c r="HO24" s="26"/>
      <c r="HP24" s="26"/>
      <c r="HQ24" s="26"/>
      <c r="HR24" s="26"/>
      <c r="HS24" s="26"/>
      <c r="HT24" s="26"/>
      <c r="HU24" s="26"/>
      <c r="HV24" s="26"/>
      <c r="HW24" s="26"/>
      <c r="HX24" s="26"/>
      <c r="HY24" s="26"/>
      <c r="HZ24" s="26"/>
      <c r="IA24" s="26"/>
      <c r="IB24" s="26"/>
      <c r="IC24" s="26"/>
      <c r="ID24" s="26"/>
      <c r="IE24" s="26"/>
      <c r="IF24" s="26"/>
      <c r="IG24" s="26"/>
      <c r="IH24" s="26"/>
      <c r="II24" s="26"/>
      <c r="IJ24" s="26"/>
      <c r="IK24" s="26"/>
      <c r="IL24" s="26"/>
      <c r="IM24" s="26"/>
      <c r="IN24" s="26"/>
      <c r="IO24" s="26"/>
      <c r="IP24" s="26"/>
      <c r="IQ24" s="26"/>
      <c r="IR24" s="26"/>
      <c r="IS24" s="26"/>
      <c r="IT24" s="26"/>
      <c r="IU24" s="26"/>
      <c r="IV24" s="26"/>
      <c r="IW24" s="26"/>
      <c r="IX24" s="26"/>
      <c r="IY24" s="26"/>
      <c r="IZ24" s="26"/>
      <c r="JA24" s="26"/>
      <c r="JB24" s="26"/>
      <c r="JC24" s="26"/>
      <c r="JD24" s="26"/>
      <c r="JE24" s="26"/>
      <c r="JF24" s="26"/>
      <c r="JG24" s="26"/>
      <c r="JH24" s="26"/>
      <c r="JI24" s="26"/>
      <c r="JJ24" s="26"/>
      <c r="JK24" s="26"/>
      <c r="JL24" s="26"/>
      <c r="JM24" s="26"/>
      <c r="JN24" s="26"/>
      <c r="JO24" s="26"/>
      <c r="JP24" s="26"/>
      <c r="JQ24" s="26"/>
      <c r="JR24" s="26"/>
      <c r="JS24" s="26"/>
      <c r="JT24" s="26"/>
      <c r="JU24" s="26"/>
      <c r="JV24" s="26"/>
      <c r="JW24" s="26"/>
      <c r="JX24" s="26"/>
      <c r="JY24" s="26"/>
      <c r="JZ24" s="26"/>
      <c r="KA24" s="26"/>
      <c r="KB24" s="26"/>
      <c r="KC24" s="26"/>
      <c r="KD24" s="26"/>
      <c r="KE24" s="26"/>
      <c r="KF24" s="26"/>
      <c r="KG24" s="26"/>
      <c r="KH24" s="26"/>
      <c r="KI24" s="26"/>
      <c r="KJ24" s="26"/>
      <c r="KK24" s="26"/>
      <c r="KL24" s="26"/>
      <c r="KM24" s="26"/>
      <c r="KN24" s="26"/>
      <c r="KO24" s="26"/>
      <c r="KP24" s="26"/>
      <c r="KQ24" s="26"/>
      <c r="KR24" s="26"/>
      <c r="KS24" s="26"/>
      <c r="KT24" s="26"/>
      <c r="KU24" s="26"/>
      <c r="KV24" s="26"/>
      <c r="KW24" s="26"/>
      <c r="KX24" s="26"/>
      <c r="KY24" s="26"/>
      <c r="KZ24" s="26"/>
      <c r="LA24" s="26"/>
      <c r="LB24" s="26"/>
      <c r="LC24" s="26"/>
      <c r="LD24" s="26"/>
      <c r="LE24" s="26"/>
      <c r="LF24" s="26"/>
      <c r="LG24" s="26"/>
      <c r="LH24" s="26"/>
      <c r="LI24" s="26"/>
      <c r="LJ24" s="26"/>
      <c r="LK24" s="26"/>
      <c r="LL24" s="26"/>
      <c r="LM24" s="26"/>
      <c r="LN24" s="26"/>
      <c r="LO24" s="26"/>
      <c r="LP24" s="26"/>
      <c r="LQ24" s="26"/>
      <c r="LR24" s="26"/>
      <c r="LS24" s="26"/>
      <c r="LT24" s="26"/>
      <c r="LU24" s="26"/>
      <c r="LV24" s="26"/>
      <c r="LW24" s="26"/>
      <c r="LX24" s="26"/>
      <c r="LY24" s="26"/>
      <c r="LZ24" s="26"/>
      <c r="MA24" s="26"/>
      <c r="MB24" s="26"/>
      <c r="MC24" s="26"/>
      <c r="MD24" s="26"/>
      <c r="ME24" s="26"/>
      <c r="MF24" s="26"/>
      <c r="MG24" s="26"/>
      <c r="MH24" s="26"/>
      <c r="MI24" s="26"/>
      <c r="MJ24" s="26"/>
      <c r="MK24" s="26"/>
      <c r="ML24" s="26"/>
      <c r="MM24" s="26"/>
      <c r="MN24" s="26"/>
      <c r="MO24" s="26"/>
      <c r="MP24" s="26"/>
      <c r="MQ24" s="26"/>
      <c r="MR24" s="26"/>
      <c r="MS24" s="26"/>
      <c r="MT24" s="26"/>
      <c r="MU24" s="26"/>
      <c r="MV24" s="26"/>
      <c r="MW24" s="26"/>
      <c r="MX24" s="26"/>
      <c r="MY24" s="26"/>
      <c r="MZ24" s="26"/>
      <c r="NA24" s="26"/>
      <c r="NB24" s="26"/>
      <c r="NC24" s="26"/>
      <c r="ND24" s="26"/>
      <c r="NE24" s="26"/>
      <c r="ZR24" s="6"/>
      <c r="ZS24" s="6"/>
      <c r="ZT24" s="6"/>
      <c r="ZU24" s="6"/>
      <c r="ZV24" s="6"/>
      <c r="ZW24" s="6"/>
      <c r="ZX24" s="6"/>
      <c r="ZY24" s="6"/>
      <c r="ZZ24" s="6"/>
    </row>
    <row r="25" spans="1:702" x14ac:dyDescent="0.25">
      <c r="A25" s="5"/>
      <c r="B25" s="6">
        <v>10</v>
      </c>
      <c r="C25" s="34" t="s">
        <v>18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134"/>
      <c r="BZ25" s="134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26"/>
      <c r="CS25" s="26"/>
      <c r="CT25" s="26"/>
      <c r="CU25" s="26"/>
      <c r="CV25" s="26"/>
      <c r="CW25" s="26"/>
      <c r="CX25" s="26"/>
      <c r="CY25" s="26"/>
      <c r="CZ25" s="26"/>
      <c r="DA25" s="26"/>
      <c r="DB25" s="26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6"/>
      <c r="DN25" s="26"/>
      <c r="DO25" s="26"/>
      <c r="DP25" s="26"/>
      <c r="DQ25" s="26"/>
      <c r="DR25" s="26"/>
      <c r="DS25" s="26"/>
      <c r="DT25" s="26"/>
      <c r="DU25" s="145"/>
      <c r="DV25" s="26"/>
      <c r="DW25" s="26"/>
      <c r="DX25" s="26"/>
      <c r="DY25" s="26"/>
      <c r="DZ25" s="26"/>
      <c r="EA25" s="26"/>
      <c r="EB25" s="26"/>
      <c r="EC25" s="26"/>
      <c r="ED25" s="26"/>
      <c r="EE25" s="26"/>
      <c r="EF25" s="26"/>
      <c r="EG25" s="26"/>
      <c r="EH25" s="26"/>
      <c r="EI25" s="26"/>
      <c r="EJ25" s="26"/>
      <c r="EK25" s="26"/>
      <c r="EL25" s="26"/>
      <c r="EM25" s="26"/>
      <c r="EN25" s="26"/>
      <c r="EO25" s="26"/>
      <c r="EP25" s="26"/>
      <c r="EQ25" s="26"/>
      <c r="ER25" s="26"/>
      <c r="ES25" s="26"/>
      <c r="ET25" s="26"/>
      <c r="EU25" s="26"/>
      <c r="EV25" s="26"/>
      <c r="EW25" s="26"/>
      <c r="EX25" s="26"/>
      <c r="EY25" s="26"/>
      <c r="EZ25" s="26"/>
      <c r="FA25" s="26"/>
      <c r="FB25" s="26"/>
      <c r="FC25" s="26"/>
      <c r="FD25" s="26"/>
      <c r="FE25" s="26"/>
      <c r="FF25" s="26"/>
      <c r="FG25" s="26"/>
      <c r="FH25" s="26"/>
      <c r="FI25" s="26"/>
      <c r="FJ25" s="26"/>
      <c r="FK25" s="26"/>
      <c r="FL25" s="26"/>
      <c r="FM25" s="26"/>
      <c r="FN25" s="26"/>
      <c r="FO25" s="26"/>
      <c r="FP25" s="26"/>
      <c r="FQ25" s="26"/>
      <c r="FR25" s="26"/>
      <c r="FS25" s="26"/>
      <c r="FT25" s="26"/>
      <c r="FU25" s="26"/>
      <c r="FV25" s="26"/>
      <c r="FW25" s="26"/>
      <c r="FX25" s="26"/>
      <c r="FY25" s="26"/>
      <c r="FZ25" s="26"/>
      <c r="GA25" s="26"/>
      <c r="GB25" s="26"/>
      <c r="GC25" s="26"/>
      <c r="GD25" s="26"/>
      <c r="GE25" s="26"/>
      <c r="GF25" s="26"/>
      <c r="GG25" s="26"/>
      <c r="GH25" s="26"/>
      <c r="GI25" s="26"/>
      <c r="GJ25" s="26"/>
      <c r="GK25" s="26"/>
      <c r="GL25" s="26"/>
      <c r="GM25" s="26"/>
      <c r="GN25" s="26"/>
      <c r="GO25" s="26"/>
      <c r="GP25" s="26"/>
      <c r="GQ25" s="26"/>
      <c r="GR25" s="26"/>
      <c r="GS25" s="26"/>
      <c r="GT25" s="26"/>
      <c r="GU25" s="26"/>
      <c r="GV25" s="26"/>
      <c r="GW25" s="26"/>
      <c r="GX25" s="26"/>
      <c r="GY25" s="26"/>
      <c r="GZ25" s="26"/>
      <c r="HA25" s="26"/>
      <c r="HB25" s="26"/>
      <c r="HC25" s="26"/>
      <c r="HD25" s="26"/>
      <c r="HE25" s="26"/>
      <c r="HF25" s="26"/>
      <c r="HG25" s="26"/>
      <c r="HH25" s="26"/>
      <c r="HI25" s="26"/>
      <c r="HJ25" s="26"/>
      <c r="HK25" s="26"/>
      <c r="HL25" s="26"/>
      <c r="HM25" s="26"/>
      <c r="HN25" s="26"/>
      <c r="HO25" s="26"/>
      <c r="HP25" s="26"/>
      <c r="HQ25" s="26"/>
      <c r="HR25" s="26"/>
      <c r="HS25" s="26"/>
      <c r="HT25" s="26"/>
      <c r="HU25" s="26"/>
      <c r="HV25" s="26"/>
      <c r="HW25" s="26"/>
      <c r="HX25" s="26"/>
      <c r="HY25" s="26"/>
      <c r="HZ25" s="26"/>
      <c r="IA25" s="26"/>
      <c r="IB25" s="26"/>
      <c r="IC25" s="26"/>
      <c r="ID25" s="26"/>
      <c r="IE25" s="26"/>
      <c r="IF25" s="26"/>
      <c r="IG25" s="26"/>
      <c r="IH25" s="26"/>
      <c r="II25" s="26"/>
      <c r="IJ25" s="26"/>
      <c r="IK25" s="26"/>
      <c r="IL25" s="26"/>
      <c r="IM25" s="26"/>
      <c r="IN25" s="26"/>
      <c r="IO25" s="26"/>
      <c r="IP25" s="26"/>
      <c r="IQ25" s="26"/>
      <c r="IR25" s="26"/>
      <c r="IS25" s="26"/>
      <c r="IT25" s="26"/>
      <c r="IU25" s="26"/>
      <c r="IV25" s="26"/>
      <c r="IW25" s="26"/>
      <c r="IX25" s="26"/>
      <c r="IY25" s="26"/>
      <c r="IZ25" s="26"/>
      <c r="JA25" s="26"/>
      <c r="JB25" s="26"/>
      <c r="JC25" s="26"/>
      <c r="JD25" s="26"/>
      <c r="JE25" s="26"/>
      <c r="JF25" s="26"/>
      <c r="JG25" s="26"/>
      <c r="JH25" s="26"/>
      <c r="JI25" s="26"/>
      <c r="JJ25" s="26"/>
      <c r="JK25" s="26"/>
      <c r="JL25" s="26"/>
      <c r="JM25" s="26"/>
      <c r="JN25" s="26"/>
      <c r="JO25" s="26"/>
      <c r="JP25" s="26"/>
      <c r="JQ25" s="26"/>
      <c r="JR25" s="26"/>
      <c r="JS25" s="26"/>
      <c r="JT25" s="26"/>
      <c r="JU25" s="26"/>
      <c r="JV25" s="26"/>
      <c r="JW25" s="26"/>
      <c r="JX25" s="26"/>
      <c r="JY25" s="26"/>
      <c r="JZ25" s="26"/>
      <c r="KA25" s="26"/>
      <c r="KB25" s="26"/>
      <c r="KC25" s="26"/>
      <c r="KD25" s="26"/>
      <c r="KE25" s="26"/>
      <c r="KF25" s="26"/>
      <c r="KG25" s="26"/>
      <c r="KH25" s="26"/>
      <c r="KI25" s="26"/>
      <c r="KJ25" s="26"/>
      <c r="KK25" s="26"/>
      <c r="KL25" s="26"/>
      <c r="KM25" s="26"/>
      <c r="KN25" s="26"/>
      <c r="KO25" s="26"/>
      <c r="KP25" s="26"/>
      <c r="KQ25" s="26"/>
      <c r="KR25" s="26"/>
      <c r="KS25" s="26"/>
      <c r="KT25" s="26"/>
      <c r="KU25" s="26"/>
      <c r="KV25" s="26"/>
      <c r="KW25" s="26"/>
      <c r="KX25" s="26"/>
      <c r="KY25" s="26"/>
      <c r="KZ25" s="26"/>
      <c r="LA25" s="26"/>
      <c r="LB25" s="26"/>
      <c r="LC25" s="26"/>
      <c r="LD25" s="26"/>
      <c r="LE25" s="26"/>
      <c r="LF25" s="26"/>
      <c r="LG25" s="26"/>
      <c r="LH25" s="26"/>
      <c r="LI25" s="26"/>
      <c r="LJ25" s="26"/>
      <c r="LK25" s="26"/>
      <c r="LL25" s="26"/>
      <c r="LM25" s="26"/>
      <c r="LN25" s="26"/>
      <c r="LO25" s="26"/>
      <c r="LP25" s="26"/>
      <c r="LQ25" s="26"/>
      <c r="LR25" s="26"/>
      <c r="LS25" s="26"/>
      <c r="LT25" s="26"/>
      <c r="LU25" s="26"/>
      <c r="LV25" s="26"/>
      <c r="LW25" s="26"/>
      <c r="LX25" s="26"/>
      <c r="LY25" s="26"/>
      <c r="LZ25" s="26"/>
      <c r="MA25" s="26"/>
      <c r="MB25" s="26"/>
      <c r="MC25" s="26"/>
      <c r="MD25" s="26"/>
      <c r="ME25" s="26"/>
      <c r="MF25" s="26"/>
      <c r="MG25" s="26"/>
      <c r="MH25" s="26"/>
      <c r="MI25" s="26"/>
      <c r="MJ25" s="26"/>
      <c r="MK25" s="26"/>
      <c r="ML25" s="26"/>
      <c r="MM25" s="26"/>
      <c r="MN25" s="26"/>
      <c r="MO25" s="26"/>
      <c r="MP25" s="26"/>
      <c r="MQ25" s="26"/>
      <c r="MR25" s="26"/>
      <c r="MS25" s="26"/>
      <c r="MT25" s="26"/>
      <c r="MU25" s="26"/>
      <c r="MV25" s="26"/>
      <c r="MW25" s="26"/>
      <c r="MX25" s="26"/>
      <c r="MY25" s="26"/>
      <c r="MZ25" s="26"/>
      <c r="NA25" s="26"/>
      <c r="NB25" s="26"/>
      <c r="NC25" s="26"/>
      <c r="ND25" s="26"/>
      <c r="NE25" s="26"/>
      <c r="ZR25" s="6"/>
      <c r="ZS25" s="6"/>
      <c r="ZT25" s="6"/>
      <c r="ZU25" s="6"/>
      <c r="ZV25" s="6"/>
      <c r="ZW25" s="6"/>
      <c r="ZX25" s="6"/>
      <c r="ZY25" s="6"/>
      <c r="ZZ25" s="6"/>
    </row>
    <row r="26" spans="1:702" x14ac:dyDescent="0.25">
      <c r="A26" s="5"/>
      <c r="B26" s="6">
        <v>20</v>
      </c>
      <c r="C26" s="34" t="s">
        <v>18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134"/>
      <c r="BZ26" s="134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6"/>
      <c r="DN26" s="26"/>
      <c r="DO26" s="26"/>
      <c r="DP26" s="26"/>
      <c r="DQ26" s="26"/>
      <c r="DR26" s="26"/>
      <c r="DS26" s="26"/>
      <c r="DT26" s="26"/>
      <c r="DU26" s="145"/>
      <c r="DV26" s="26"/>
      <c r="DW26" s="26"/>
      <c r="DX26" s="26"/>
      <c r="DY26" s="26"/>
      <c r="DZ26" s="26"/>
      <c r="EA26" s="26"/>
      <c r="EB26" s="26"/>
      <c r="EC26" s="26"/>
      <c r="ED26" s="26"/>
      <c r="EE26" s="26"/>
      <c r="EF26" s="26"/>
      <c r="EG26" s="26"/>
      <c r="EH26" s="26"/>
      <c r="EI26" s="26"/>
      <c r="EJ26" s="26"/>
      <c r="EK26" s="26"/>
      <c r="EL26" s="26"/>
      <c r="EM26" s="26"/>
      <c r="EN26" s="26"/>
      <c r="EO26" s="26"/>
      <c r="EP26" s="26"/>
      <c r="EQ26" s="26"/>
      <c r="ER26" s="26"/>
      <c r="ES26" s="26"/>
      <c r="ET26" s="26"/>
      <c r="EU26" s="26"/>
      <c r="EV26" s="26"/>
      <c r="EW26" s="26"/>
      <c r="EX26" s="26"/>
      <c r="EY26" s="26"/>
      <c r="EZ26" s="26"/>
      <c r="FA26" s="26"/>
      <c r="FB26" s="26"/>
      <c r="FC26" s="26"/>
      <c r="FD26" s="26"/>
      <c r="FE26" s="26"/>
      <c r="FF26" s="26"/>
      <c r="FG26" s="26"/>
      <c r="FH26" s="26"/>
      <c r="FI26" s="26"/>
      <c r="FJ26" s="26"/>
      <c r="FK26" s="26"/>
      <c r="FL26" s="26"/>
      <c r="FM26" s="26"/>
      <c r="FN26" s="26"/>
      <c r="FO26" s="26"/>
      <c r="FP26" s="26"/>
      <c r="FQ26" s="26"/>
      <c r="FR26" s="26"/>
      <c r="FS26" s="26"/>
      <c r="FT26" s="26"/>
      <c r="FU26" s="26"/>
      <c r="FV26" s="26"/>
      <c r="FW26" s="26"/>
      <c r="FX26" s="26"/>
      <c r="FY26" s="26"/>
      <c r="FZ26" s="26"/>
      <c r="GA26" s="26"/>
      <c r="GB26" s="26"/>
      <c r="GC26" s="26"/>
      <c r="GD26" s="26"/>
      <c r="GE26" s="26"/>
      <c r="GF26" s="26"/>
      <c r="GG26" s="26"/>
      <c r="GH26" s="26"/>
      <c r="GI26" s="26"/>
      <c r="GJ26" s="26"/>
      <c r="GK26" s="26"/>
      <c r="GL26" s="26"/>
      <c r="GM26" s="26"/>
      <c r="GN26" s="26"/>
      <c r="GO26" s="26"/>
      <c r="GP26" s="26"/>
      <c r="GQ26" s="26"/>
      <c r="GR26" s="26"/>
      <c r="GS26" s="26"/>
      <c r="GT26" s="26"/>
      <c r="GU26" s="26"/>
      <c r="GV26" s="26"/>
      <c r="GW26" s="26"/>
      <c r="GX26" s="26"/>
      <c r="GY26" s="26"/>
      <c r="GZ26" s="26"/>
      <c r="HA26" s="26"/>
      <c r="HB26" s="26"/>
      <c r="HC26" s="26"/>
      <c r="HD26" s="26"/>
      <c r="HE26" s="26"/>
      <c r="HF26" s="26"/>
      <c r="HG26" s="26"/>
      <c r="HH26" s="26"/>
      <c r="HI26" s="26"/>
      <c r="HJ26" s="26"/>
      <c r="HK26" s="26"/>
      <c r="HL26" s="26"/>
      <c r="HM26" s="26"/>
      <c r="HN26" s="26"/>
      <c r="HO26" s="26"/>
      <c r="HP26" s="26"/>
      <c r="HQ26" s="26"/>
      <c r="HR26" s="26"/>
      <c r="HS26" s="26"/>
      <c r="HT26" s="26"/>
      <c r="HU26" s="26"/>
      <c r="HV26" s="26"/>
      <c r="HW26" s="26"/>
      <c r="HX26" s="26"/>
      <c r="HY26" s="26"/>
      <c r="HZ26" s="26"/>
      <c r="IA26" s="26"/>
      <c r="IB26" s="26"/>
      <c r="IC26" s="26"/>
      <c r="ID26" s="26"/>
      <c r="IE26" s="26"/>
      <c r="IF26" s="26"/>
      <c r="IG26" s="26"/>
      <c r="IH26" s="26"/>
      <c r="II26" s="26"/>
      <c r="IJ26" s="26"/>
      <c r="IK26" s="26"/>
      <c r="IL26" s="26"/>
      <c r="IM26" s="26"/>
      <c r="IN26" s="26"/>
      <c r="IO26" s="26"/>
      <c r="IP26" s="26"/>
      <c r="IQ26" s="26"/>
      <c r="IR26" s="26"/>
      <c r="IS26" s="26"/>
      <c r="IT26" s="26"/>
      <c r="IU26" s="26"/>
      <c r="IV26" s="26"/>
      <c r="IW26" s="26"/>
      <c r="IX26" s="26"/>
      <c r="IY26" s="26"/>
      <c r="IZ26" s="26"/>
      <c r="JA26" s="26"/>
      <c r="JB26" s="26"/>
      <c r="JC26" s="26"/>
      <c r="JD26" s="26"/>
      <c r="JE26" s="26"/>
      <c r="JF26" s="26"/>
      <c r="JG26" s="26"/>
      <c r="JH26" s="26"/>
      <c r="JI26" s="26"/>
      <c r="JJ26" s="26"/>
      <c r="JK26" s="26"/>
      <c r="JL26" s="26"/>
      <c r="JM26" s="26"/>
      <c r="JN26" s="26"/>
      <c r="JO26" s="26"/>
      <c r="JP26" s="26"/>
      <c r="JQ26" s="26"/>
      <c r="JR26" s="26"/>
      <c r="JS26" s="26"/>
      <c r="JT26" s="26"/>
      <c r="JU26" s="26"/>
      <c r="JV26" s="26"/>
      <c r="JW26" s="26"/>
      <c r="JX26" s="26"/>
      <c r="JY26" s="26"/>
      <c r="JZ26" s="26"/>
      <c r="KA26" s="26"/>
      <c r="KB26" s="26"/>
      <c r="KC26" s="26"/>
      <c r="KD26" s="26"/>
      <c r="KE26" s="26"/>
      <c r="KF26" s="26"/>
      <c r="KG26" s="26"/>
      <c r="KH26" s="26"/>
      <c r="KI26" s="26"/>
      <c r="KJ26" s="26"/>
      <c r="KK26" s="26"/>
      <c r="KL26" s="26"/>
      <c r="KM26" s="26"/>
      <c r="KN26" s="26"/>
      <c r="KO26" s="26"/>
      <c r="KP26" s="26"/>
      <c r="KQ26" s="26"/>
      <c r="KR26" s="26"/>
      <c r="KS26" s="26"/>
      <c r="KT26" s="26"/>
      <c r="KU26" s="26"/>
      <c r="KV26" s="26"/>
      <c r="KW26" s="26"/>
      <c r="KX26" s="26"/>
      <c r="KY26" s="26"/>
      <c r="KZ26" s="26"/>
      <c r="LA26" s="26"/>
      <c r="LB26" s="26"/>
      <c r="LC26" s="26"/>
      <c r="LD26" s="26"/>
      <c r="LE26" s="26"/>
      <c r="LF26" s="26"/>
      <c r="LG26" s="26"/>
      <c r="LH26" s="26"/>
      <c r="LI26" s="26"/>
      <c r="LJ26" s="26"/>
      <c r="LK26" s="26"/>
      <c r="LL26" s="26"/>
      <c r="LM26" s="26"/>
      <c r="LN26" s="26"/>
      <c r="LO26" s="26"/>
      <c r="LP26" s="26"/>
      <c r="LQ26" s="26"/>
      <c r="LR26" s="26"/>
      <c r="LS26" s="26"/>
      <c r="LT26" s="26"/>
      <c r="LU26" s="26"/>
      <c r="LV26" s="26"/>
      <c r="LW26" s="26"/>
      <c r="LX26" s="26"/>
      <c r="LY26" s="26"/>
      <c r="LZ26" s="26"/>
      <c r="MA26" s="26"/>
      <c r="MB26" s="26"/>
      <c r="MC26" s="26"/>
      <c r="MD26" s="26"/>
      <c r="ME26" s="26"/>
      <c r="MF26" s="26"/>
      <c r="MG26" s="26"/>
      <c r="MH26" s="26"/>
      <c r="MI26" s="26"/>
      <c r="MJ26" s="26"/>
      <c r="MK26" s="26"/>
      <c r="ML26" s="26"/>
      <c r="MM26" s="26"/>
      <c r="MN26" s="26"/>
      <c r="MO26" s="26"/>
      <c r="MP26" s="26"/>
      <c r="MQ26" s="26"/>
      <c r="MR26" s="26"/>
      <c r="MS26" s="26"/>
      <c r="MT26" s="26"/>
      <c r="MU26" s="26"/>
      <c r="MV26" s="26"/>
      <c r="MW26" s="26"/>
      <c r="MX26" s="26"/>
      <c r="MY26" s="26"/>
      <c r="MZ26" s="26"/>
      <c r="NA26" s="26"/>
      <c r="NB26" s="26"/>
      <c r="NC26" s="26"/>
      <c r="ND26" s="26"/>
      <c r="NE26" s="26"/>
      <c r="ZR26" s="6"/>
      <c r="ZS26" s="6"/>
      <c r="ZT26" s="6"/>
      <c r="ZU26" s="6"/>
      <c r="ZV26" s="6"/>
      <c r="ZW26" s="6"/>
      <c r="ZX26" s="6"/>
      <c r="ZY26" s="6"/>
      <c r="ZZ26" s="6"/>
    </row>
    <row r="27" spans="1:702" x14ac:dyDescent="0.25">
      <c r="A27" s="5"/>
      <c r="B27" s="6">
        <v>50</v>
      </c>
      <c r="C27" s="34" t="s">
        <v>18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134"/>
      <c r="BZ27" s="134"/>
      <c r="CA27" s="26"/>
      <c r="CB27" s="26"/>
      <c r="CC27" s="26"/>
      <c r="CD27" s="26"/>
      <c r="CE27" s="26"/>
      <c r="CF27" s="26"/>
      <c r="CG27" s="26"/>
      <c r="CH27" s="26"/>
      <c r="CI27" s="26"/>
      <c r="CJ27" s="26"/>
      <c r="CK27" s="26"/>
      <c r="CL27" s="26"/>
      <c r="CM27" s="26"/>
      <c r="CN27" s="26"/>
      <c r="CO27" s="26"/>
      <c r="CP27" s="26"/>
      <c r="CQ27" s="26"/>
      <c r="CR27" s="26"/>
      <c r="CS27" s="26"/>
      <c r="CT27" s="26"/>
      <c r="CU27" s="26"/>
      <c r="CV27" s="26"/>
      <c r="CW27" s="26"/>
      <c r="CX27" s="26"/>
      <c r="CY27" s="26"/>
      <c r="CZ27" s="26"/>
      <c r="DA27" s="26"/>
      <c r="DB27" s="26"/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6"/>
      <c r="DN27" s="26"/>
      <c r="DO27" s="26"/>
      <c r="DP27" s="26"/>
      <c r="DQ27" s="26"/>
      <c r="DR27" s="26"/>
      <c r="DS27" s="26"/>
      <c r="DT27" s="26"/>
      <c r="DU27" s="145"/>
      <c r="DV27" s="26"/>
      <c r="DW27" s="26"/>
      <c r="DX27" s="26"/>
      <c r="DY27" s="26"/>
      <c r="DZ27" s="26"/>
      <c r="EA27" s="26"/>
      <c r="EB27" s="26"/>
      <c r="EC27" s="26"/>
      <c r="ED27" s="26"/>
      <c r="EE27" s="26"/>
      <c r="EF27" s="26"/>
      <c r="EG27" s="26"/>
      <c r="EH27" s="26"/>
      <c r="EI27" s="26"/>
      <c r="EJ27" s="26"/>
      <c r="EK27" s="26"/>
      <c r="EL27" s="26"/>
      <c r="EM27" s="26"/>
      <c r="EN27" s="26"/>
      <c r="EO27" s="26"/>
      <c r="EP27" s="26"/>
      <c r="EQ27" s="26"/>
      <c r="ER27" s="26"/>
      <c r="ES27" s="26"/>
      <c r="ET27" s="26"/>
      <c r="EU27" s="26"/>
      <c r="EV27" s="26"/>
      <c r="EW27" s="26"/>
      <c r="EX27" s="26"/>
      <c r="EY27" s="26"/>
      <c r="EZ27" s="26"/>
      <c r="FA27" s="26"/>
      <c r="FB27" s="26"/>
      <c r="FC27" s="26"/>
      <c r="FD27" s="26"/>
      <c r="FE27" s="26"/>
      <c r="FF27" s="26"/>
      <c r="FG27" s="26"/>
      <c r="FH27" s="26"/>
      <c r="FI27" s="26"/>
      <c r="FJ27" s="26"/>
      <c r="FK27" s="26"/>
      <c r="FL27" s="26"/>
      <c r="FM27" s="26"/>
      <c r="FN27" s="26"/>
      <c r="FO27" s="26"/>
      <c r="FP27" s="26"/>
      <c r="FQ27" s="26"/>
      <c r="FR27" s="26"/>
      <c r="FS27" s="26"/>
      <c r="FT27" s="26"/>
      <c r="FU27" s="26"/>
      <c r="FV27" s="26"/>
      <c r="FW27" s="26"/>
      <c r="FX27" s="26"/>
      <c r="FY27" s="26"/>
      <c r="FZ27" s="26"/>
      <c r="GA27" s="26"/>
      <c r="GB27" s="26"/>
      <c r="GC27" s="26"/>
      <c r="GD27" s="26"/>
      <c r="GE27" s="26"/>
      <c r="GF27" s="26"/>
      <c r="GG27" s="26"/>
      <c r="GH27" s="26"/>
      <c r="GI27" s="26"/>
      <c r="GJ27" s="26"/>
      <c r="GK27" s="26"/>
      <c r="GL27" s="26"/>
      <c r="GM27" s="26"/>
      <c r="GN27" s="26"/>
      <c r="GO27" s="26"/>
      <c r="GP27" s="26"/>
      <c r="GQ27" s="26"/>
      <c r="GR27" s="26"/>
      <c r="GS27" s="26"/>
      <c r="GT27" s="26"/>
      <c r="GU27" s="26"/>
      <c r="GV27" s="26"/>
      <c r="GW27" s="26"/>
      <c r="GX27" s="26"/>
      <c r="GY27" s="26"/>
      <c r="GZ27" s="26"/>
      <c r="HA27" s="26"/>
      <c r="HB27" s="26"/>
      <c r="HC27" s="26"/>
      <c r="HD27" s="26"/>
      <c r="HE27" s="26"/>
      <c r="HF27" s="26"/>
      <c r="HG27" s="26"/>
      <c r="HH27" s="26"/>
      <c r="HI27" s="26"/>
      <c r="HJ27" s="26"/>
      <c r="HK27" s="26"/>
      <c r="HL27" s="26"/>
      <c r="HM27" s="26"/>
      <c r="HN27" s="26"/>
      <c r="HO27" s="26"/>
      <c r="HP27" s="26"/>
      <c r="HQ27" s="26"/>
      <c r="HR27" s="26"/>
      <c r="HS27" s="26"/>
      <c r="HT27" s="26"/>
      <c r="HU27" s="26"/>
      <c r="HV27" s="26"/>
      <c r="HW27" s="26"/>
      <c r="HX27" s="26"/>
      <c r="HY27" s="26"/>
      <c r="HZ27" s="26"/>
      <c r="IA27" s="26"/>
      <c r="IB27" s="26"/>
      <c r="IC27" s="26"/>
      <c r="ID27" s="26"/>
      <c r="IE27" s="26"/>
      <c r="IF27" s="26"/>
      <c r="IG27" s="26"/>
      <c r="IH27" s="26"/>
      <c r="II27" s="26"/>
      <c r="IJ27" s="26"/>
      <c r="IK27" s="26"/>
      <c r="IL27" s="26"/>
      <c r="IM27" s="26"/>
      <c r="IN27" s="26"/>
      <c r="IO27" s="26"/>
      <c r="IP27" s="26"/>
      <c r="IQ27" s="26"/>
      <c r="IR27" s="26"/>
      <c r="IS27" s="26"/>
      <c r="IT27" s="26"/>
      <c r="IU27" s="26"/>
      <c r="IV27" s="26"/>
      <c r="IW27" s="26"/>
      <c r="IX27" s="26"/>
      <c r="IY27" s="26"/>
      <c r="IZ27" s="26"/>
      <c r="JA27" s="26"/>
      <c r="JB27" s="26"/>
      <c r="JC27" s="26"/>
      <c r="JD27" s="26"/>
      <c r="JE27" s="26"/>
      <c r="JF27" s="26"/>
      <c r="JG27" s="26"/>
      <c r="JH27" s="26"/>
      <c r="JI27" s="26"/>
      <c r="JJ27" s="26"/>
      <c r="JK27" s="26"/>
      <c r="JL27" s="26"/>
      <c r="JM27" s="26"/>
      <c r="JN27" s="26"/>
      <c r="JO27" s="26"/>
      <c r="JP27" s="26"/>
      <c r="JQ27" s="26"/>
      <c r="JR27" s="26"/>
      <c r="JS27" s="26"/>
      <c r="JT27" s="26"/>
      <c r="JU27" s="26"/>
      <c r="JV27" s="26"/>
      <c r="JW27" s="26"/>
      <c r="JX27" s="26"/>
      <c r="JY27" s="26"/>
      <c r="JZ27" s="26"/>
      <c r="KA27" s="26"/>
      <c r="KB27" s="26"/>
      <c r="KC27" s="26"/>
      <c r="KD27" s="26"/>
      <c r="KE27" s="26"/>
      <c r="KF27" s="26"/>
      <c r="KG27" s="26"/>
      <c r="KH27" s="26"/>
      <c r="KI27" s="26"/>
      <c r="KJ27" s="26"/>
      <c r="KK27" s="26"/>
      <c r="KL27" s="26"/>
      <c r="KM27" s="26"/>
      <c r="KN27" s="26"/>
      <c r="KO27" s="26"/>
      <c r="KP27" s="26"/>
      <c r="KQ27" s="26"/>
      <c r="KR27" s="26"/>
      <c r="KS27" s="26"/>
      <c r="KT27" s="26"/>
      <c r="KU27" s="26"/>
      <c r="KV27" s="26"/>
      <c r="KW27" s="26"/>
      <c r="KX27" s="26"/>
      <c r="KY27" s="26"/>
      <c r="KZ27" s="26"/>
      <c r="LA27" s="26"/>
      <c r="LB27" s="26"/>
      <c r="LC27" s="26"/>
      <c r="LD27" s="26"/>
      <c r="LE27" s="26"/>
      <c r="LF27" s="26"/>
      <c r="LG27" s="26"/>
      <c r="LH27" s="26"/>
      <c r="LI27" s="26"/>
      <c r="LJ27" s="26"/>
      <c r="LK27" s="26"/>
      <c r="LL27" s="26"/>
      <c r="LM27" s="26"/>
      <c r="LN27" s="26"/>
      <c r="LO27" s="26"/>
      <c r="LP27" s="26"/>
      <c r="LQ27" s="26"/>
      <c r="LR27" s="26"/>
      <c r="LS27" s="26"/>
      <c r="LT27" s="26"/>
      <c r="LU27" s="26"/>
      <c r="LV27" s="26"/>
      <c r="LW27" s="26"/>
      <c r="LX27" s="26"/>
      <c r="LY27" s="26"/>
      <c r="LZ27" s="26"/>
      <c r="MA27" s="26"/>
      <c r="MB27" s="26"/>
      <c r="MC27" s="26"/>
      <c r="MD27" s="26"/>
      <c r="ME27" s="26"/>
      <c r="MF27" s="26"/>
      <c r="MG27" s="26"/>
      <c r="MH27" s="26"/>
      <c r="MI27" s="26"/>
      <c r="MJ27" s="26"/>
      <c r="MK27" s="26"/>
      <c r="ML27" s="26"/>
      <c r="MM27" s="26"/>
      <c r="MN27" s="26"/>
      <c r="MO27" s="26"/>
      <c r="MP27" s="26"/>
      <c r="MQ27" s="26"/>
      <c r="MR27" s="26"/>
      <c r="MS27" s="26"/>
      <c r="MT27" s="26"/>
      <c r="MU27" s="26"/>
      <c r="MV27" s="26"/>
      <c r="MW27" s="26"/>
      <c r="MX27" s="26"/>
      <c r="MY27" s="26"/>
      <c r="MZ27" s="26"/>
      <c r="NA27" s="26"/>
      <c r="NB27" s="26"/>
      <c r="NC27" s="26"/>
      <c r="ND27" s="26"/>
      <c r="NE27" s="26"/>
      <c r="ZR27" s="6"/>
      <c r="ZS27" s="6"/>
      <c r="ZT27" s="6"/>
      <c r="ZU27" s="6"/>
      <c r="ZV27" s="6"/>
      <c r="ZW27" s="6"/>
      <c r="ZX27" s="6"/>
      <c r="ZY27" s="6"/>
      <c r="ZZ27" s="6"/>
    </row>
    <row r="28" spans="1:702" x14ac:dyDescent="0.25">
      <c r="A28" s="5"/>
      <c r="B28" s="6">
        <v>1</v>
      </c>
      <c r="C28" s="34" t="s">
        <v>19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134"/>
      <c r="BZ28" s="134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145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  <c r="IW28" s="26"/>
      <c r="IX28" s="26"/>
      <c r="IY28" s="26"/>
      <c r="IZ28" s="26"/>
      <c r="JA28" s="26"/>
      <c r="JB28" s="26"/>
      <c r="JC28" s="26"/>
      <c r="JD28" s="26"/>
      <c r="JE28" s="26"/>
      <c r="JF28" s="26"/>
      <c r="JG28" s="26"/>
      <c r="JH28" s="26"/>
      <c r="JI28" s="26"/>
      <c r="JJ28" s="26"/>
      <c r="JK28" s="26"/>
      <c r="JL28" s="26"/>
      <c r="JM28" s="26"/>
      <c r="JN28" s="26"/>
      <c r="JO28" s="26"/>
      <c r="JP28" s="26"/>
      <c r="JQ28" s="26"/>
      <c r="JR28" s="26"/>
      <c r="JS28" s="26"/>
      <c r="JT28" s="26"/>
      <c r="JU28" s="26"/>
      <c r="JV28" s="26"/>
      <c r="JW28" s="26"/>
      <c r="JX28" s="26"/>
      <c r="JY28" s="26"/>
      <c r="JZ28" s="26"/>
      <c r="KA28" s="26"/>
      <c r="KB28" s="26"/>
      <c r="KC28" s="26"/>
      <c r="KD28" s="26"/>
      <c r="KE28" s="26"/>
      <c r="KF28" s="26"/>
      <c r="KG28" s="26"/>
      <c r="KH28" s="26"/>
      <c r="KI28" s="26"/>
      <c r="KJ28" s="26"/>
      <c r="KK28" s="26"/>
      <c r="KL28" s="26"/>
      <c r="KM28" s="26"/>
      <c r="KN28" s="26"/>
      <c r="KO28" s="26"/>
      <c r="KP28" s="26"/>
      <c r="KQ28" s="26"/>
      <c r="KR28" s="26"/>
      <c r="KS28" s="26"/>
      <c r="KT28" s="26"/>
      <c r="KU28" s="26"/>
      <c r="KV28" s="26"/>
      <c r="KW28" s="26"/>
      <c r="KX28" s="26"/>
      <c r="KY28" s="26"/>
      <c r="KZ28" s="26"/>
      <c r="LA28" s="26"/>
      <c r="LB28" s="26"/>
      <c r="LC28" s="26"/>
      <c r="LD28" s="26"/>
      <c r="LE28" s="26"/>
      <c r="LF28" s="26"/>
      <c r="LG28" s="26"/>
      <c r="LH28" s="26"/>
      <c r="LI28" s="26"/>
      <c r="LJ28" s="26"/>
      <c r="LK28" s="26"/>
      <c r="LL28" s="26"/>
      <c r="LM28" s="26"/>
      <c r="LN28" s="26"/>
      <c r="LO28" s="26"/>
      <c r="LP28" s="26"/>
      <c r="LQ28" s="26"/>
      <c r="LR28" s="26"/>
      <c r="LS28" s="26"/>
      <c r="LT28" s="26"/>
      <c r="LU28" s="26"/>
      <c r="LV28" s="26"/>
      <c r="LW28" s="26"/>
      <c r="LX28" s="26"/>
      <c r="LY28" s="26"/>
      <c r="LZ28" s="26"/>
      <c r="MA28" s="26"/>
      <c r="MB28" s="26"/>
      <c r="MC28" s="26"/>
      <c r="MD28" s="26"/>
      <c r="ME28" s="26"/>
      <c r="MF28" s="26"/>
      <c r="MG28" s="26"/>
      <c r="MH28" s="26"/>
      <c r="MI28" s="26"/>
      <c r="MJ28" s="26"/>
      <c r="MK28" s="26"/>
      <c r="ML28" s="26"/>
      <c r="MM28" s="26"/>
      <c r="MN28" s="26"/>
      <c r="MO28" s="26"/>
      <c r="MP28" s="26"/>
      <c r="MQ28" s="26"/>
      <c r="MR28" s="26"/>
      <c r="MS28" s="26"/>
      <c r="MT28" s="26"/>
      <c r="MU28" s="26"/>
      <c r="MV28" s="26"/>
      <c r="MW28" s="26"/>
      <c r="MX28" s="26"/>
      <c r="MY28" s="26"/>
      <c r="MZ28" s="26"/>
      <c r="NA28" s="26"/>
      <c r="NB28" s="26"/>
      <c r="NC28" s="26"/>
      <c r="ND28" s="26"/>
      <c r="NE28" s="26"/>
      <c r="ZR28" s="6"/>
      <c r="ZS28" s="6"/>
      <c r="ZT28" s="6"/>
      <c r="ZU28" s="6"/>
      <c r="ZV28" s="6"/>
      <c r="ZW28" s="6"/>
      <c r="ZX28" s="6"/>
      <c r="ZY28" s="6"/>
      <c r="ZZ28" s="6"/>
    </row>
    <row r="29" spans="1:702" x14ac:dyDescent="0.25">
      <c r="A29" s="5"/>
      <c r="B29" s="6">
        <v>2</v>
      </c>
      <c r="C29" s="34" t="s">
        <v>19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134"/>
      <c r="BZ29" s="134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6"/>
      <c r="DN29" s="26"/>
      <c r="DO29" s="26"/>
      <c r="DP29" s="26"/>
      <c r="DQ29" s="26"/>
      <c r="DR29" s="26"/>
      <c r="DS29" s="26"/>
      <c r="DT29" s="26"/>
      <c r="DU29" s="145"/>
      <c r="DV29" s="26"/>
      <c r="DW29" s="26"/>
      <c r="DX29" s="26"/>
      <c r="DY29" s="26"/>
      <c r="DZ29" s="26"/>
      <c r="EA29" s="26"/>
      <c r="EB29" s="26"/>
      <c r="EC29" s="26"/>
      <c r="ED29" s="26"/>
      <c r="EE29" s="26"/>
      <c r="EF29" s="26"/>
      <c r="EG29" s="26"/>
      <c r="EH29" s="26"/>
      <c r="EI29" s="26"/>
      <c r="EJ29" s="26"/>
      <c r="EK29" s="26"/>
      <c r="EL29" s="26"/>
      <c r="EM29" s="26"/>
      <c r="EN29" s="26"/>
      <c r="EO29" s="26"/>
      <c r="EP29" s="26"/>
      <c r="EQ29" s="26"/>
      <c r="ER29" s="26"/>
      <c r="ES29" s="26"/>
      <c r="ET29" s="26"/>
      <c r="EU29" s="26"/>
      <c r="EV29" s="26"/>
      <c r="EW29" s="26"/>
      <c r="EX29" s="26"/>
      <c r="EY29" s="26"/>
      <c r="EZ29" s="26"/>
      <c r="FA29" s="26"/>
      <c r="FB29" s="26"/>
      <c r="FC29" s="26"/>
      <c r="FD29" s="26"/>
      <c r="FE29" s="26"/>
      <c r="FF29" s="26"/>
      <c r="FG29" s="26"/>
      <c r="FH29" s="26"/>
      <c r="FI29" s="26"/>
      <c r="FJ29" s="26"/>
      <c r="FK29" s="26"/>
      <c r="FL29" s="26"/>
      <c r="FM29" s="26"/>
      <c r="FN29" s="26"/>
      <c r="FO29" s="26"/>
      <c r="FP29" s="26"/>
      <c r="FQ29" s="26"/>
      <c r="FR29" s="26"/>
      <c r="FS29" s="26"/>
      <c r="FT29" s="26"/>
      <c r="FU29" s="26"/>
      <c r="FV29" s="26"/>
      <c r="FW29" s="26"/>
      <c r="FX29" s="26"/>
      <c r="FY29" s="26"/>
      <c r="FZ29" s="26"/>
      <c r="GA29" s="26"/>
      <c r="GB29" s="26"/>
      <c r="GC29" s="26"/>
      <c r="GD29" s="26"/>
      <c r="GE29" s="26"/>
      <c r="GF29" s="26"/>
      <c r="GG29" s="26"/>
      <c r="GH29" s="26"/>
      <c r="GI29" s="26"/>
      <c r="GJ29" s="26"/>
      <c r="GK29" s="26"/>
      <c r="GL29" s="26"/>
      <c r="GM29" s="26"/>
      <c r="GN29" s="26"/>
      <c r="GO29" s="26"/>
      <c r="GP29" s="26"/>
      <c r="GQ29" s="26"/>
      <c r="GR29" s="26"/>
      <c r="GS29" s="26"/>
      <c r="GT29" s="26"/>
      <c r="GU29" s="26"/>
      <c r="GV29" s="26"/>
      <c r="GW29" s="26"/>
      <c r="GX29" s="26"/>
      <c r="GY29" s="26"/>
      <c r="GZ29" s="26"/>
      <c r="HA29" s="26"/>
      <c r="HB29" s="26"/>
      <c r="HC29" s="26"/>
      <c r="HD29" s="26"/>
      <c r="HE29" s="26"/>
      <c r="HF29" s="26"/>
      <c r="HG29" s="26"/>
      <c r="HH29" s="26"/>
      <c r="HI29" s="26"/>
      <c r="HJ29" s="26"/>
      <c r="HK29" s="26"/>
      <c r="HL29" s="26"/>
      <c r="HM29" s="26"/>
      <c r="HN29" s="26"/>
      <c r="HO29" s="26"/>
      <c r="HP29" s="26"/>
      <c r="HQ29" s="26"/>
      <c r="HR29" s="26"/>
      <c r="HS29" s="26"/>
      <c r="HT29" s="26"/>
      <c r="HU29" s="26"/>
      <c r="HV29" s="26"/>
      <c r="HW29" s="26"/>
      <c r="HX29" s="26"/>
      <c r="HY29" s="26"/>
      <c r="HZ29" s="26"/>
      <c r="IA29" s="26"/>
      <c r="IB29" s="26"/>
      <c r="IC29" s="26"/>
      <c r="ID29" s="26"/>
      <c r="IE29" s="26"/>
      <c r="IF29" s="26"/>
      <c r="IG29" s="26"/>
      <c r="IH29" s="26"/>
      <c r="II29" s="26"/>
      <c r="IJ29" s="26"/>
      <c r="IK29" s="26"/>
      <c r="IL29" s="26"/>
      <c r="IM29" s="26"/>
      <c r="IN29" s="26"/>
      <c r="IO29" s="26"/>
      <c r="IP29" s="26"/>
      <c r="IQ29" s="26"/>
      <c r="IR29" s="26"/>
      <c r="IS29" s="26"/>
      <c r="IT29" s="26"/>
      <c r="IU29" s="26"/>
      <c r="IV29" s="26"/>
      <c r="IW29" s="26"/>
      <c r="IX29" s="26"/>
      <c r="IY29" s="26"/>
      <c r="IZ29" s="26"/>
      <c r="JA29" s="26"/>
      <c r="JB29" s="26"/>
      <c r="JC29" s="26"/>
      <c r="JD29" s="26"/>
      <c r="JE29" s="26"/>
      <c r="JF29" s="26"/>
      <c r="JG29" s="26"/>
      <c r="JH29" s="26"/>
      <c r="JI29" s="26"/>
      <c r="JJ29" s="26"/>
      <c r="JK29" s="26"/>
      <c r="JL29" s="26"/>
      <c r="JM29" s="26"/>
      <c r="JN29" s="26"/>
      <c r="JO29" s="26"/>
      <c r="JP29" s="26"/>
      <c r="JQ29" s="26"/>
      <c r="JR29" s="26"/>
      <c r="JS29" s="26"/>
      <c r="JT29" s="26"/>
      <c r="JU29" s="26"/>
      <c r="JV29" s="26"/>
      <c r="JW29" s="26"/>
      <c r="JX29" s="26"/>
      <c r="JY29" s="26"/>
      <c r="JZ29" s="26"/>
      <c r="KA29" s="26"/>
      <c r="KB29" s="26"/>
      <c r="KC29" s="26"/>
      <c r="KD29" s="26"/>
      <c r="KE29" s="26"/>
      <c r="KF29" s="26"/>
      <c r="KG29" s="26"/>
      <c r="KH29" s="26"/>
      <c r="KI29" s="26"/>
      <c r="KJ29" s="26"/>
      <c r="KK29" s="26"/>
      <c r="KL29" s="26"/>
      <c r="KM29" s="26"/>
      <c r="KN29" s="26"/>
      <c r="KO29" s="26"/>
      <c r="KP29" s="26"/>
      <c r="KQ29" s="26"/>
      <c r="KR29" s="26"/>
      <c r="KS29" s="26"/>
      <c r="KT29" s="26"/>
      <c r="KU29" s="26"/>
      <c r="KV29" s="26"/>
      <c r="KW29" s="26"/>
      <c r="KX29" s="26"/>
      <c r="KY29" s="26"/>
      <c r="KZ29" s="26"/>
      <c r="LA29" s="26"/>
      <c r="LB29" s="26"/>
      <c r="LC29" s="26"/>
      <c r="LD29" s="26"/>
      <c r="LE29" s="26"/>
      <c r="LF29" s="26"/>
      <c r="LG29" s="26"/>
      <c r="LH29" s="26"/>
      <c r="LI29" s="26"/>
      <c r="LJ29" s="26"/>
      <c r="LK29" s="26"/>
      <c r="LL29" s="26"/>
      <c r="LM29" s="26"/>
      <c r="LN29" s="26"/>
      <c r="LO29" s="26"/>
      <c r="LP29" s="26"/>
      <c r="LQ29" s="26"/>
      <c r="LR29" s="26"/>
      <c r="LS29" s="26"/>
      <c r="LT29" s="26"/>
      <c r="LU29" s="26"/>
      <c r="LV29" s="26"/>
      <c r="LW29" s="26"/>
      <c r="LX29" s="26"/>
      <c r="LY29" s="26"/>
      <c r="LZ29" s="26"/>
      <c r="MA29" s="26"/>
      <c r="MB29" s="26"/>
      <c r="MC29" s="26"/>
      <c r="MD29" s="26"/>
      <c r="ME29" s="26"/>
      <c r="MF29" s="26"/>
      <c r="MG29" s="26"/>
      <c r="MH29" s="26"/>
      <c r="MI29" s="26"/>
      <c r="MJ29" s="26"/>
      <c r="MK29" s="26"/>
      <c r="ML29" s="26"/>
      <c r="MM29" s="26"/>
      <c r="MN29" s="26"/>
      <c r="MO29" s="26"/>
      <c r="MP29" s="26"/>
      <c r="MQ29" s="26"/>
      <c r="MR29" s="26"/>
      <c r="MS29" s="26"/>
      <c r="MT29" s="26"/>
      <c r="MU29" s="26"/>
      <c r="MV29" s="26"/>
      <c r="MW29" s="26"/>
      <c r="MX29" s="26"/>
      <c r="MY29" s="26"/>
      <c r="MZ29" s="26"/>
      <c r="NA29" s="26"/>
      <c r="NB29" s="26"/>
      <c r="NC29" s="26"/>
      <c r="ND29" s="26"/>
      <c r="NE29" s="26"/>
      <c r="ZR29" s="6"/>
      <c r="ZS29" s="6"/>
      <c r="ZT29" s="6"/>
      <c r="ZU29" s="6"/>
      <c r="ZV29" s="6"/>
      <c r="ZW29" s="6"/>
      <c r="ZX29" s="6"/>
      <c r="ZY29" s="6"/>
      <c r="ZZ29" s="6"/>
    </row>
    <row r="30" spans="1:702" x14ac:dyDescent="0.25">
      <c r="A30" s="5" t="s">
        <v>20</v>
      </c>
      <c r="B30" s="6">
        <v>5</v>
      </c>
      <c r="C30" s="34" t="s">
        <v>19</v>
      </c>
      <c r="D30" s="26"/>
      <c r="E30" s="60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134"/>
      <c r="BZ30" s="134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145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6"/>
      <c r="FF30" s="26"/>
      <c r="FG30" s="26"/>
      <c r="FH30" s="26"/>
      <c r="FI30" s="26"/>
      <c r="FJ30" s="26"/>
      <c r="FK30" s="26"/>
      <c r="FL30" s="26"/>
      <c r="FM30" s="26"/>
      <c r="FN30" s="26"/>
      <c r="FO30" s="26"/>
      <c r="FP30" s="26"/>
      <c r="FQ30" s="26"/>
      <c r="FR30" s="26"/>
      <c r="FS30" s="26"/>
      <c r="FT30" s="26"/>
      <c r="FU30" s="26"/>
      <c r="FV30" s="26"/>
      <c r="FW30" s="26"/>
      <c r="FX30" s="26"/>
      <c r="FY30" s="26"/>
      <c r="FZ30" s="26"/>
      <c r="GA30" s="26"/>
      <c r="GB30" s="26"/>
      <c r="GC30" s="26"/>
      <c r="GD30" s="26"/>
      <c r="GE30" s="26"/>
      <c r="GF30" s="26"/>
      <c r="GG30" s="26"/>
      <c r="GH30" s="26"/>
      <c r="GI30" s="26"/>
      <c r="GJ30" s="26"/>
      <c r="GK30" s="26"/>
      <c r="GL30" s="26"/>
      <c r="GM30" s="26"/>
      <c r="GN30" s="26"/>
      <c r="GO30" s="26"/>
      <c r="GP30" s="26"/>
      <c r="GQ30" s="26"/>
      <c r="GR30" s="26"/>
      <c r="GS30" s="26"/>
      <c r="GT30" s="26"/>
      <c r="GU30" s="26"/>
      <c r="GV30" s="26"/>
      <c r="GW30" s="26"/>
      <c r="GX30" s="26"/>
      <c r="GY30" s="26"/>
      <c r="GZ30" s="26"/>
      <c r="HA30" s="26"/>
      <c r="HB30" s="26"/>
      <c r="HC30" s="26"/>
      <c r="HD30" s="26"/>
      <c r="HE30" s="26"/>
      <c r="HF30" s="26"/>
      <c r="HG30" s="26"/>
      <c r="HH30" s="26"/>
      <c r="HI30" s="26"/>
      <c r="HJ30" s="26"/>
      <c r="HK30" s="26"/>
      <c r="HL30" s="26"/>
      <c r="HM30" s="26"/>
      <c r="HN30" s="26"/>
      <c r="HO30" s="26"/>
      <c r="HP30" s="26"/>
      <c r="HQ30" s="26"/>
      <c r="HR30" s="26"/>
      <c r="HS30" s="26"/>
      <c r="HT30" s="26"/>
      <c r="HU30" s="26"/>
      <c r="HV30" s="26"/>
      <c r="HW30" s="26"/>
      <c r="HX30" s="26"/>
      <c r="HY30" s="26"/>
      <c r="HZ30" s="26"/>
      <c r="IA30" s="26"/>
      <c r="IB30" s="26"/>
      <c r="IC30" s="26"/>
      <c r="ID30" s="26"/>
      <c r="IE30" s="26"/>
      <c r="IF30" s="26"/>
      <c r="IG30" s="26"/>
      <c r="IH30" s="26"/>
      <c r="II30" s="26"/>
      <c r="IJ30" s="26"/>
      <c r="IK30" s="26"/>
      <c r="IL30" s="26"/>
      <c r="IM30" s="26"/>
      <c r="IN30" s="26"/>
      <c r="IO30" s="26"/>
      <c r="IP30" s="26"/>
      <c r="IQ30" s="26"/>
      <c r="IR30" s="26"/>
      <c r="IS30" s="26"/>
      <c r="IT30" s="26"/>
      <c r="IU30" s="26"/>
      <c r="IV30" s="26"/>
      <c r="IW30" s="26"/>
      <c r="IX30" s="26"/>
      <c r="IY30" s="26"/>
      <c r="IZ30" s="26"/>
      <c r="JA30" s="26"/>
      <c r="JB30" s="26"/>
      <c r="JC30" s="26"/>
      <c r="JD30" s="26"/>
      <c r="JE30" s="26"/>
      <c r="JF30" s="26"/>
      <c r="JG30" s="26"/>
      <c r="JH30" s="26"/>
      <c r="JI30" s="26"/>
      <c r="JJ30" s="26"/>
      <c r="JK30" s="26"/>
      <c r="JL30" s="26"/>
      <c r="JM30" s="26"/>
      <c r="JN30" s="26"/>
      <c r="JO30" s="26"/>
      <c r="JP30" s="26"/>
      <c r="JQ30" s="26"/>
      <c r="JR30" s="26"/>
      <c r="JS30" s="26"/>
      <c r="JT30" s="26"/>
      <c r="JU30" s="26"/>
      <c r="JV30" s="26"/>
      <c r="JW30" s="26"/>
      <c r="JX30" s="26"/>
      <c r="JY30" s="26"/>
      <c r="JZ30" s="26"/>
      <c r="KA30" s="26"/>
      <c r="KB30" s="26"/>
      <c r="KC30" s="26"/>
      <c r="KD30" s="26"/>
      <c r="KE30" s="26"/>
      <c r="KF30" s="26"/>
      <c r="KG30" s="26"/>
      <c r="KH30" s="26"/>
      <c r="KI30" s="26"/>
      <c r="KJ30" s="26"/>
      <c r="KK30" s="26"/>
      <c r="KL30" s="26"/>
      <c r="KM30" s="26"/>
      <c r="KN30" s="26"/>
      <c r="KO30" s="26"/>
      <c r="KP30" s="26"/>
      <c r="KQ30" s="26"/>
      <c r="KR30" s="26"/>
      <c r="KS30" s="26"/>
      <c r="KT30" s="26"/>
      <c r="KU30" s="26"/>
      <c r="KV30" s="26"/>
      <c r="KW30" s="26"/>
      <c r="KX30" s="26"/>
      <c r="KY30" s="26"/>
      <c r="KZ30" s="26"/>
      <c r="LA30" s="26"/>
      <c r="LB30" s="26"/>
      <c r="LC30" s="26"/>
      <c r="LD30" s="26"/>
      <c r="LE30" s="26"/>
      <c r="LF30" s="26"/>
      <c r="LG30" s="26"/>
      <c r="LH30" s="26"/>
      <c r="LI30" s="26"/>
      <c r="LJ30" s="26"/>
      <c r="LK30" s="26"/>
      <c r="LL30" s="26"/>
      <c r="LM30" s="26"/>
      <c r="LN30" s="26"/>
      <c r="LO30" s="26"/>
      <c r="LP30" s="26"/>
      <c r="LQ30" s="26"/>
      <c r="LR30" s="26"/>
      <c r="LS30" s="26"/>
      <c r="LT30" s="26"/>
      <c r="LU30" s="26"/>
      <c r="LV30" s="26"/>
      <c r="LW30" s="26"/>
      <c r="LX30" s="26"/>
      <c r="LY30" s="26"/>
      <c r="LZ30" s="26"/>
      <c r="MA30" s="26"/>
      <c r="MB30" s="26"/>
      <c r="MC30" s="26"/>
      <c r="MD30" s="26"/>
      <c r="ME30" s="26"/>
      <c r="MF30" s="26"/>
      <c r="MG30" s="26"/>
      <c r="MH30" s="26"/>
      <c r="MI30" s="26"/>
      <c r="MJ30" s="26"/>
      <c r="MK30" s="26"/>
      <c r="ML30" s="26"/>
      <c r="MM30" s="26"/>
      <c r="MN30" s="26"/>
      <c r="MO30" s="26"/>
      <c r="MP30" s="26"/>
      <c r="MQ30" s="26"/>
      <c r="MR30" s="26"/>
      <c r="MS30" s="26"/>
      <c r="MT30" s="26"/>
      <c r="MU30" s="26"/>
      <c r="MV30" s="26"/>
      <c r="MW30" s="26"/>
      <c r="MX30" s="26"/>
      <c r="MY30" s="26"/>
      <c r="MZ30" s="26"/>
      <c r="NA30" s="26"/>
      <c r="NB30" s="26"/>
      <c r="NC30" s="26"/>
      <c r="ND30" s="26"/>
      <c r="NE30" s="26"/>
      <c r="ZR30" s="6"/>
      <c r="ZS30" s="6"/>
      <c r="ZT30" s="6"/>
      <c r="ZU30" s="6"/>
      <c r="ZV30" s="6"/>
      <c r="ZW30" s="6"/>
      <c r="ZX30" s="6"/>
      <c r="ZY30" s="6"/>
      <c r="ZZ30" s="6"/>
    </row>
    <row r="31" spans="1:702" x14ac:dyDescent="0.25">
      <c r="A31" s="5"/>
      <c r="B31" s="6">
        <v>10</v>
      </c>
      <c r="C31" s="34" t="s">
        <v>19</v>
      </c>
      <c r="D31" s="26"/>
      <c r="E31" s="60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134"/>
      <c r="BZ31" s="134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145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60"/>
      <c r="HX31" s="60"/>
      <c r="HY31" s="60"/>
      <c r="HZ31" s="60"/>
      <c r="IA31" s="60"/>
      <c r="IB31" s="60"/>
      <c r="IC31" s="60"/>
      <c r="ID31" s="60"/>
      <c r="IE31" s="60"/>
      <c r="IF31" s="60"/>
      <c r="IG31" s="60"/>
      <c r="IH31" s="60"/>
      <c r="II31" s="60"/>
      <c r="IJ31" s="60"/>
      <c r="IK31" s="60"/>
      <c r="IL31" s="60"/>
      <c r="IM31" s="60"/>
      <c r="IN31" s="60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  <c r="MG31" s="26"/>
      <c r="MH31" s="26"/>
      <c r="MI31" s="26"/>
      <c r="MJ31" s="26"/>
      <c r="MK31" s="26"/>
      <c r="ML31" s="26"/>
      <c r="MM31" s="26"/>
      <c r="MN31" s="26"/>
      <c r="MO31" s="26"/>
      <c r="MP31" s="26"/>
      <c r="MQ31" s="26"/>
      <c r="MR31" s="26"/>
      <c r="MS31" s="26"/>
      <c r="MT31" s="26"/>
      <c r="MU31" s="26"/>
      <c r="MV31" s="26"/>
      <c r="MW31" s="26"/>
      <c r="MX31" s="26"/>
      <c r="MY31" s="26"/>
      <c r="MZ31" s="26"/>
      <c r="NA31" s="26"/>
      <c r="NB31" s="26"/>
      <c r="NC31" s="26"/>
      <c r="ND31" s="26"/>
      <c r="NE31" s="26"/>
      <c r="ZR31" s="6"/>
      <c r="ZS31" s="6"/>
      <c r="ZT31" s="6"/>
      <c r="ZU31" s="6"/>
      <c r="ZV31" s="6"/>
      <c r="ZW31" s="6"/>
      <c r="ZX31" s="6"/>
      <c r="ZY31" s="6"/>
      <c r="ZZ31" s="6"/>
    </row>
    <row r="32" spans="1:702" x14ac:dyDescent="0.25">
      <c r="A32" s="5"/>
      <c r="B32" s="6">
        <v>20</v>
      </c>
      <c r="C32" s="34" t="s">
        <v>19</v>
      </c>
      <c r="D32" s="26"/>
      <c r="E32" s="60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134"/>
      <c r="BZ32" s="134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145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60"/>
      <c r="HX32" s="60"/>
      <c r="HY32" s="60"/>
      <c r="HZ32" s="60"/>
      <c r="IA32" s="60"/>
      <c r="IB32" s="60"/>
      <c r="IC32" s="60"/>
      <c r="ID32" s="60"/>
      <c r="IE32" s="60"/>
      <c r="IF32" s="60"/>
      <c r="IG32" s="60"/>
      <c r="IH32" s="60"/>
      <c r="II32" s="60"/>
      <c r="IJ32" s="60"/>
      <c r="IK32" s="60"/>
      <c r="IL32" s="60"/>
      <c r="IM32" s="60"/>
      <c r="IN32" s="60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  <c r="MG32" s="26"/>
      <c r="MH32" s="26"/>
      <c r="MI32" s="26"/>
      <c r="MJ32" s="26"/>
      <c r="MK32" s="26"/>
      <c r="ML32" s="26"/>
      <c r="MM32" s="26"/>
      <c r="MN32" s="26"/>
      <c r="MO32" s="26"/>
      <c r="MP32" s="26"/>
      <c r="MQ32" s="26"/>
      <c r="MR32" s="26"/>
      <c r="MS32" s="26"/>
      <c r="MT32" s="26"/>
      <c r="MU32" s="26"/>
      <c r="MV32" s="26"/>
      <c r="MW32" s="26"/>
      <c r="MX32" s="26"/>
      <c r="MY32" s="26"/>
      <c r="MZ32" s="26"/>
      <c r="NA32" s="26"/>
      <c r="NB32" s="26"/>
      <c r="NC32" s="26"/>
      <c r="ND32" s="26"/>
      <c r="NE32" s="26"/>
      <c r="ZR32" s="6"/>
      <c r="ZS32" s="6"/>
      <c r="ZT32" s="6"/>
      <c r="ZU32" s="6"/>
      <c r="ZV32" s="6"/>
      <c r="ZW32" s="6"/>
      <c r="ZX32" s="6"/>
      <c r="ZY32" s="6"/>
      <c r="ZZ32" s="6"/>
    </row>
    <row r="33" spans="1:702" x14ac:dyDescent="0.25">
      <c r="A33" s="5"/>
      <c r="B33" s="6">
        <v>50</v>
      </c>
      <c r="C33" s="34" t="s">
        <v>19</v>
      </c>
      <c r="D33" s="26"/>
      <c r="E33" s="60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6"/>
      <c r="BW33" s="26"/>
      <c r="BX33" s="26"/>
      <c r="BY33" s="134"/>
      <c r="BZ33" s="134"/>
      <c r="CA33" s="26"/>
      <c r="CB33" s="26"/>
      <c r="CC33" s="26"/>
      <c r="CD33" s="26"/>
      <c r="CE33" s="26"/>
      <c r="CF33" s="26"/>
      <c r="CG33" s="26"/>
      <c r="CH33" s="26"/>
      <c r="CI33" s="26"/>
      <c r="CJ33" s="26"/>
      <c r="CK33" s="26"/>
      <c r="CL33" s="26"/>
      <c r="CM33" s="26"/>
      <c r="CN33" s="26"/>
      <c r="CO33" s="26"/>
      <c r="CP33" s="26"/>
      <c r="CQ33" s="26"/>
      <c r="CR33" s="26"/>
      <c r="CS33" s="26"/>
      <c r="CT33" s="26"/>
      <c r="CU33" s="26"/>
      <c r="CV33" s="26"/>
      <c r="CW33" s="26"/>
      <c r="CX33" s="26"/>
      <c r="CY33" s="26"/>
      <c r="CZ33" s="26"/>
      <c r="DA33" s="26"/>
      <c r="DB33" s="26"/>
      <c r="DC33" s="26"/>
      <c r="DD33" s="26"/>
      <c r="DE33" s="26"/>
      <c r="DF33" s="26"/>
      <c r="DG33" s="26"/>
      <c r="DH33" s="26"/>
      <c r="DI33" s="26"/>
      <c r="DJ33" s="26"/>
      <c r="DK33" s="26"/>
      <c r="DL33" s="26"/>
      <c r="DM33" s="26"/>
      <c r="DN33" s="26"/>
      <c r="DO33" s="26"/>
      <c r="DP33" s="26"/>
      <c r="DQ33" s="26"/>
      <c r="DR33" s="26"/>
      <c r="DS33" s="26"/>
      <c r="DT33" s="26"/>
      <c r="DU33" s="145"/>
      <c r="DV33" s="26"/>
      <c r="DW33" s="26"/>
      <c r="DX33" s="26"/>
      <c r="DY33" s="26"/>
      <c r="DZ33" s="26"/>
      <c r="EA33" s="26"/>
      <c r="EB33" s="26"/>
      <c r="EC33" s="26"/>
      <c r="ED33" s="26"/>
      <c r="EE33" s="26"/>
      <c r="EF33" s="26"/>
      <c r="EG33" s="26"/>
      <c r="EH33" s="26"/>
      <c r="EI33" s="26"/>
      <c r="EJ33" s="26"/>
      <c r="EK33" s="26"/>
      <c r="EL33" s="26"/>
      <c r="EM33" s="26"/>
      <c r="EN33" s="26"/>
      <c r="EO33" s="26"/>
      <c r="EP33" s="26"/>
      <c r="EQ33" s="26"/>
      <c r="ER33" s="26"/>
      <c r="ES33" s="26"/>
      <c r="ET33" s="26"/>
      <c r="EU33" s="26"/>
      <c r="EV33" s="26"/>
      <c r="EW33" s="26"/>
      <c r="EX33" s="26"/>
      <c r="EY33" s="26"/>
      <c r="EZ33" s="26"/>
      <c r="FA33" s="26"/>
      <c r="FB33" s="26"/>
      <c r="FC33" s="26"/>
      <c r="FD33" s="26"/>
      <c r="FE33" s="26"/>
      <c r="FF33" s="26"/>
      <c r="FG33" s="26"/>
      <c r="FH33" s="26"/>
      <c r="FI33" s="26"/>
      <c r="FJ33" s="26"/>
      <c r="FK33" s="26"/>
      <c r="FL33" s="26"/>
      <c r="FM33" s="26"/>
      <c r="FN33" s="26"/>
      <c r="FO33" s="26"/>
      <c r="FP33" s="26"/>
      <c r="FQ33" s="26"/>
      <c r="FR33" s="26"/>
      <c r="FS33" s="26"/>
      <c r="FT33" s="26"/>
      <c r="FU33" s="26"/>
      <c r="FV33" s="26"/>
      <c r="FW33" s="26"/>
      <c r="FX33" s="26"/>
      <c r="FY33" s="26"/>
      <c r="FZ33" s="26"/>
      <c r="GA33" s="26"/>
      <c r="GB33" s="26"/>
      <c r="GC33" s="26"/>
      <c r="GD33" s="26"/>
      <c r="GE33" s="26"/>
      <c r="GF33" s="26"/>
      <c r="GG33" s="26"/>
      <c r="GH33" s="26"/>
      <c r="GI33" s="26"/>
      <c r="GJ33" s="26"/>
      <c r="GK33" s="26"/>
      <c r="GL33" s="26"/>
      <c r="GM33" s="26"/>
      <c r="GN33" s="26"/>
      <c r="GO33" s="26"/>
      <c r="GP33" s="26"/>
      <c r="GQ33" s="26"/>
      <c r="GR33" s="26"/>
      <c r="GS33" s="26"/>
      <c r="GT33" s="26"/>
      <c r="GU33" s="26"/>
      <c r="GV33" s="26"/>
      <c r="GW33" s="26"/>
      <c r="GX33" s="26"/>
      <c r="GY33" s="26"/>
      <c r="GZ33" s="26"/>
      <c r="HA33" s="26"/>
      <c r="HB33" s="26"/>
      <c r="HC33" s="26"/>
      <c r="HD33" s="26"/>
      <c r="HE33" s="26"/>
      <c r="HF33" s="26"/>
      <c r="HG33" s="26"/>
      <c r="HH33" s="26"/>
      <c r="HI33" s="26"/>
      <c r="HJ33" s="26"/>
      <c r="HK33" s="26"/>
      <c r="HL33" s="26"/>
      <c r="HM33" s="26"/>
      <c r="HN33" s="26"/>
      <c r="HO33" s="26"/>
      <c r="HP33" s="26"/>
      <c r="HQ33" s="26"/>
      <c r="HR33" s="26"/>
      <c r="HS33" s="26"/>
      <c r="HT33" s="26"/>
      <c r="HU33" s="26"/>
      <c r="HV33" s="26"/>
      <c r="HW33" s="60"/>
      <c r="HX33" s="60"/>
      <c r="HY33" s="60"/>
      <c r="HZ33" s="60"/>
      <c r="IA33" s="60"/>
      <c r="IB33" s="60"/>
      <c r="IC33" s="60"/>
      <c r="ID33" s="60"/>
      <c r="IE33" s="60"/>
      <c r="IF33" s="60"/>
      <c r="IG33" s="60"/>
      <c r="IH33" s="60"/>
      <c r="II33" s="60"/>
      <c r="IJ33" s="60"/>
      <c r="IK33" s="60"/>
      <c r="IL33" s="60"/>
      <c r="IM33" s="60"/>
      <c r="IN33" s="60"/>
      <c r="IO33" s="26"/>
      <c r="IP33" s="26"/>
      <c r="IQ33" s="26"/>
      <c r="IR33" s="26"/>
      <c r="IS33" s="26"/>
      <c r="IT33" s="26"/>
      <c r="IU33" s="26"/>
      <c r="IV33" s="26"/>
      <c r="IW33" s="26"/>
      <c r="IX33" s="26"/>
      <c r="IY33" s="26"/>
      <c r="IZ33" s="26"/>
      <c r="JA33" s="26"/>
      <c r="JB33" s="26"/>
      <c r="JC33" s="26"/>
      <c r="JD33" s="26"/>
      <c r="JE33" s="26"/>
      <c r="JF33" s="26"/>
      <c r="JG33" s="26"/>
      <c r="JH33" s="26"/>
      <c r="JI33" s="26"/>
      <c r="JJ33" s="26"/>
      <c r="JK33" s="26"/>
      <c r="JL33" s="26"/>
      <c r="JM33" s="26"/>
      <c r="JN33" s="26"/>
      <c r="JO33" s="26"/>
      <c r="JP33" s="26"/>
      <c r="JQ33" s="26"/>
      <c r="JR33" s="26"/>
      <c r="JS33" s="26"/>
      <c r="JT33" s="26"/>
      <c r="JU33" s="26"/>
      <c r="JV33" s="26"/>
      <c r="JW33" s="26"/>
      <c r="JX33" s="26"/>
      <c r="JY33" s="26"/>
      <c r="JZ33" s="26"/>
      <c r="KA33" s="26"/>
      <c r="KB33" s="26"/>
      <c r="KC33" s="26"/>
      <c r="KD33" s="26"/>
      <c r="KE33" s="26"/>
      <c r="KF33" s="26"/>
      <c r="KG33" s="26"/>
      <c r="KH33" s="26"/>
      <c r="KI33" s="26"/>
      <c r="KJ33" s="26"/>
      <c r="KK33" s="26"/>
      <c r="KL33" s="26"/>
      <c r="KM33" s="26"/>
      <c r="KN33" s="26"/>
      <c r="KO33" s="26"/>
      <c r="KP33" s="26"/>
      <c r="KQ33" s="26"/>
      <c r="KR33" s="26"/>
      <c r="KS33" s="26"/>
      <c r="KT33" s="26"/>
      <c r="KU33" s="26"/>
      <c r="KV33" s="26"/>
      <c r="KW33" s="26"/>
      <c r="KX33" s="26"/>
      <c r="KY33" s="26"/>
      <c r="KZ33" s="26"/>
      <c r="LA33" s="26"/>
      <c r="LB33" s="26"/>
      <c r="LC33" s="26"/>
      <c r="LD33" s="26"/>
      <c r="LE33" s="26"/>
      <c r="LF33" s="26"/>
      <c r="LG33" s="26"/>
      <c r="LH33" s="26"/>
      <c r="LI33" s="26"/>
      <c r="LJ33" s="26"/>
      <c r="LK33" s="26"/>
      <c r="LL33" s="26"/>
      <c r="LM33" s="26"/>
      <c r="LN33" s="26"/>
      <c r="LO33" s="26"/>
      <c r="LP33" s="26"/>
      <c r="LQ33" s="26"/>
      <c r="LR33" s="26"/>
      <c r="LS33" s="26"/>
      <c r="LT33" s="26"/>
      <c r="LU33" s="26"/>
      <c r="LV33" s="26"/>
      <c r="LW33" s="26"/>
      <c r="LX33" s="26"/>
      <c r="LY33" s="26"/>
      <c r="LZ33" s="26"/>
      <c r="MA33" s="26"/>
      <c r="MB33" s="26"/>
      <c r="MC33" s="26"/>
      <c r="MD33" s="26"/>
      <c r="ME33" s="26"/>
      <c r="MF33" s="26"/>
      <c r="MG33" s="26"/>
      <c r="MH33" s="26"/>
      <c r="MI33" s="26"/>
      <c r="MJ33" s="26"/>
      <c r="MK33" s="26"/>
      <c r="ML33" s="26"/>
      <c r="MM33" s="26"/>
      <c r="MN33" s="26"/>
      <c r="MO33" s="26"/>
      <c r="MP33" s="26"/>
      <c r="MQ33" s="26"/>
      <c r="MR33" s="26"/>
      <c r="MS33" s="26"/>
      <c r="MT33" s="26"/>
      <c r="MU33" s="26"/>
      <c r="MV33" s="26"/>
      <c r="MW33" s="26"/>
      <c r="MX33" s="26"/>
      <c r="MY33" s="26"/>
      <c r="MZ33" s="26"/>
      <c r="NA33" s="26"/>
      <c r="NB33" s="26"/>
      <c r="NC33" s="26"/>
      <c r="ND33" s="26"/>
      <c r="NE33" s="26"/>
      <c r="ZR33" s="6"/>
      <c r="ZS33" s="6"/>
      <c r="ZT33" s="6"/>
      <c r="ZU33" s="6"/>
      <c r="ZV33" s="6"/>
      <c r="ZW33" s="6"/>
      <c r="ZX33" s="6"/>
      <c r="ZY33" s="6"/>
      <c r="ZZ33" s="6"/>
    </row>
    <row r="34" spans="1:702" x14ac:dyDescent="0.25">
      <c r="A34" s="40"/>
      <c r="B34" s="41">
        <v>100</v>
      </c>
      <c r="C34" s="42" t="s">
        <v>19</v>
      </c>
      <c r="D34" s="27"/>
      <c r="E34" s="61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135"/>
      <c r="BZ34" s="135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  <c r="DC34" s="27"/>
      <c r="DD34" s="27"/>
      <c r="DE34" s="27"/>
      <c r="DF34" s="27"/>
      <c r="DG34" s="27"/>
      <c r="DH34" s="27"/>
      <c r="DI34" s="27"/>
      <c r="DJ34" s="27"/>
      <c r="DK34" s="27"/>
      <c r="DL34" s="27"/>
      <c r="DM34" s="27"/>
      <c r="DN34" s="27"/>
      <c r="DO34" s="27"/>
      <c r="DP34" s="27"/>
      <c r="DQ34" s="27"/>
      <c r="DR34" s="27"/>
      <c r="DS34" s="27"/>
      <c r="DT34" s="27"/>
      <c r="DU34" s="146"/>
      <c r="DV34" s="27"/>
      <c r="DW34" s="27"/>
      <c r="DX34" s="27"/>
      <c r="DY34" s="27"/>
      <c r="DZ34" s="27"/>
      <c r="EA34" s="27"/>
      <c r="EB34" s="27"/>
      <c r="EC34" s="27"/>
      <c r="ED34" s="27"/>
      <c r="EE34" s="27"/>
      <c r="EF34" s="27"/>
      <c r="EG34" s="27"/>
      <c r="EH34" s="27"/>
      <c r="EI34" s="27"/>
      <c r="EJ34" s="27"/>
      <c r="EK34" s="27"/>
      <c r="EL34" s="27"/>
      <c r="EM34" s="27"/>
      <c r="EN34" s="27"/>
      <c r="EO34" s="27"/>
      <c r="EP34" s="27"/>
      <c r="EQ34" s="27"/>
      <c r="ER34" s="27"/>
      <c r="ES34" s="27"/>
      <c r="ET34" s="27"/>
      <c r="EU34" s="27"/>
      <c r="EV34" s="27"/>
      <c r="EW34" s="27"/>
      <c r="EX34" s="27"/>
      <c r="EY34" s="27"/>
      <c r="EZ34" s="27"/>
      <c r="FA34" s="27"/>
      <c r="FB34" s="27"/>
      <c r="FC34" s="27"/>
      <c r="FD34" s="27"/>
      <c r="FE34" s="27"/>
      <c r="FF34" s="27"/>
      <c r="FG34" s="27"/>
      <c r="FH34" s="27"/>
      <c r="FI34" s="27"/>
      <c r="FJ34" s="27"/>
      <c r="FK34" s="27"/>
      <c r="FL34" s="27"/>
      <c r="FM34" s="27"/>
      <c r="FN34" s="27"/>
      <c r="FO34" s="27"/>
      <c r="FP34" s="27"/>
      <c r="FQ34" s="27"/>
      <c r="FR34" s="27"/>
      <c r="FS34" s="27"/>
      <c r="FT34" s="27"/>
      <c r="FU34" s="27"/>
      <c r="FV34" s="27"/>
      <c r="FW34" s="27"/>
      <c r="FX34" s="27"/>
      <c r="FY34" s="27"/>
      <c r="FZ34" s="27"/>
      <c r="GA34" s="27"/>
      <c r="GB34" s="27"/>
      <c r="GC34" s="27"/>
      <c r="GD34" s="27"/>
      <c r="GE34" s="27"/>
      <c r="GF34" s="27"/>
      <c r="GG34" s="27"/>
      <c r="GH34" s="27"/>
      <c r="GI34" s="27"/>
      <c r="GJ34" s="27"/>
      <c r="GK34" s="27"/>
      <c r="GL34" s="27"/>
      <c r="GM34" s="27"/>
      <c r="GN34" s="27"/>
      <c r="GO34" s="27"/>
      <c r="GP34" s="27"/>
      <c r="GQ34" s="27"/>
      <c r="GR34" s="27"/>
      <c r="GS34" s="27"/>
      <c r="GT34" s="27"/>
      <c r="GU34" s="27"/>
      <c r="GV34" s="27"/>
      <c r="GW34" s="27"/>
      <c r="GX34" s="27"/>
      <c r="GY34" s="27"/>
      <c r="GZ34" s="27"/>
      <c r="HA34" s="27"/>
      <c r="HB34" s="27"/>
      <c r="HC34" s="27"/>
      <c r="HD34" s="27"/>
      <c r="HE34" s="27"/>
      <c r="HF34" s="27"/>
      <c r="HG34" s="27"/>
      <c r="HH34" s="27"/>
      <c r="HI34" s="27"/>
      <c r="HJ34" s="27"/>
      <c r="HK34" s="27"/>
      <c r="HL34" s="27"/>
      <c r="HM34" s="27"/>
      <c r="HN34" s="27"/>
      <c r="HO34" s="27"/>
      <c r="HP34" s="27"/>
      <c r="HQ34" s="27"/>
      <c r="HR34" s="27"/>
      <c r="HS34" s="27"/>
      <c r="HT34" s="27"/>
      <c r="HU34" s="27"/>
      <c r="HV34" s="27"/>
      <c r="HW34" s="61"/>
      <c r="HX34" s="61"/>
      <c r="HY34" s="61"/>
      <c r="HZ34" s="61"/>
      <c r="IA34" s="61"/>
      <c r="IB34" s="61"/>
      <c r="IC34" s="61"/>
      <c r="ID34" s="61"/>
      <c r="IE34" s="61"/>
      <c r="IF34" s="61"/>
      <c r="IG34" s="61"/>
      <c r="IH34" s="61"/>
      <c r="II34" s="61"/>
      <c r="IJ34" s="61"/>
      <c r="IK34" s="61"/>
      <c r="IL34" s="61"/>
      <c r="IM34" s="61"/>
      <c r="IN34" s="61"/>
      <c r="IO34" s="27"/>
      <c r="IP34" s="27"/>
      <c r="IQ34" s="27"/>
      <c r="IR34" s="27"/>
      <c r="IS34" s="27"/>
      <c r="IT34" s="27"/>
      <c r="IU34" s="27"/>
      <c r="IV34" s="27"/>
      <c r="IW34" s="27"/>
      <c r="IX34" s="27"/>
      <c r="IY34" s="27"/>
      <c r="IZ34" s="27"/>
      <c r="JA34" s="27"/>
      <c r="JB34" s="27"/>
      <c r="JC34" s="27"/>
      <c r="JD34" s="27"/>
      <c r="JE34" s="27"/>
      <c r="JF34" s="27"/>
      <c r="JG34" s="27"/>
      <c r="JH34" s="27"/>
      <c r="JI34" s="27"/>
      <c r="JJ34" s="27"/>
      <c r="JK34" s="27"/>
      <c r="JL34" s="27"/>
      <c r="JM34" s="27"/>
      <c r="JN34" s="27"/>
      <c r="JO34" s="27"/>
      <c r="JP34" s="27"/>
      <c r="JQ34" s="27"/>
      <c r="JR34" s="27"/>
      <c r="JS34" s="27"/>
      <c r="JT34" s="27"/>
      <c r="JU34" s="27"/>
      <c r="JV34" s="27"/>
      <c r="JW34" s="27"/>
      <c r="JX34" s="27"/>
      <c r="JY34" s="27"/>
      <c r="JZ34" s="27"/>
      <c r="KA34" s="27"/>
      <c r="KB34" s="27"/>
      <c r="KC34" s="27"/>
      <c r="KD34" s="27"/>
      <c r="KE34" s="27"/>
      <c r="KF34" s="27"/>
      <c r="KG34" s="27"/>
      <c r="KH34" s="27"/>
      <c r="KI34" s="27"/>
      <c r="KJ34" s="27"/>
      <c r="KK34" s="27"/>
      <c r="KL34" s="27"/>
      <c r="KM34" s="27"/>
      <c r="KN34" s="27"/>
      <c r="KO34" s="27"/>
      <c r="KP34" s="27"/>
      <c r="KQ34" s="27"/>
      <c r="KR34" s="27"/>
      <c r="KS34" s="27"/>
      <c r="KT34" s="27"/>
      <c r="KU34" s="27"/>
      <c r="KV34" s="27"/>
      <c r="KW34" s="27"/>
      <c r="KX34" s="27"/>
      <c r="KY34" s="27"/>
      <c r="KZ34" s="27"/>
      <c r="LA34" s="27"/>
      <c r="LB34" s="27"/>
      <c r="LC34" s="27"/>
      <c r="LD34" s="27"/>
      <c r="LE34" s="27"/>
      <c r="LF34" s="27"/>
      <c r="LG34" s="27"/>
      <c r="LH34" s="27"/>
      <c r="LI34" s="27"/>
      <c r="LJ34" s="27"/>
      <c r="LK34" s="27"/>
      <c r="LL34" s="27"/>
      <c r="LM34" s="27"/>
      <c r="LN34" s="27"/>
      <c r="LO34" s="27"/>
      <c r="LP34" s="27"/>
      <c r="LQ34" s="27"/>
      <c r="LR34" s="27"/>
      <c r="LS34" s="27"/>
      <c r="LT34" s="27"/>
      <c r="LU34" s="27"/>
      <c r="LV34" s="27"/>
      <c r="LW34" s="27"/>
      <c r="LX34" s="27"/>
      <c r="LY34" s="27"/>
      <c r="LZ34" s="27"/>
      <c r="MA34" s="27"/>
      <c r="MB34" s="27"/>
      <c r="MC34" s="27"/>
      <c r="MD34" s="27"/>
      <c r="ME34" s="27"/>
      <c r="MF34" s="27"/>
      <c r="MG34" s="27"/>
      <c r="MH34" s="27"/>
      <c r="MI34" s="27"/>
      <c r="MJ34" s="27"/>
      <c r="MK34" s="27"/>
      <c r="ML34" s="27"/>
      <c r="MM34" s="27"/>
      <c r="MN34" s="27"/>
      <c r="MO34" s="27"/>
      <c r="MP34" s="27"/>
      <c r="MQ34" s="27"/>
      <c r="MR34" s="27"/>
      <c r="MS34" s="27"/>
      <c r="MT34" s="27"/>
      <c r="MU34" s="27"/>
      <c r="MV34" s="27"/>
      <c r="MW34" s="27"/>
      <c r="MX34" s="27"/>
      <c r="MY34" s="27"/>
      <c r="MZ34" s="27"/>
      <c r="NA34" s="27"/>
      <c r="NB34" s="27"/>
      <c r="NC34" s="27"/>
      <c r="ND34" s="27"/>
      <c r="NE34" s="27"/>
      <c r="ZR34" s="6"/>
      <c r="ZS34" s="6"/>
      <c r="ZT34" s="6"/>
      <c r="ZU34" s="6"/>
      <c r="ZV34" s="6"/>
      <c r="ZW34" s="6"/>
      <c r="ZX34" s="6"/>
      <c r="ZY34" s="6"/>
      <c r="ZZ34" s="6"/>
    </row>
    <row r="35" spans="1:702" x14ac:dyDescent="0.25">
      <c r="A35" s="40" t="s">
        <v>16</v>
      </c>
      <c r="B35" s="41"/>
      <c r="C35" s="42"/>
      <c r="D35" s="47">
        <f t="shared" ref="D35:BO35" si="44">+D21+$B$22*D22/100+$B$23*D23/100+$B$24*D24/100+$B$25*D25/100+$B$26*D26/100+$B$27*D27/100+$B$28*D28+$B$29*D29+$B$30*D30+$B$31*D31+$B$32*D32+$B$33*D33+$B$34*D34</f>
        <v>0</v>
      </c>
      <c r="E35" s="47">
        <f t="shared" si="44"/>
        <v>0</v>
      </c>
      <c r="F35" s="47">
        <f t="shared" si="44"/>
        <v>0</v>
      </c>
      <c r="G35" s="47">
        <f t="shared" si="44"/>
        <v>0</v>
      </c>
      <c r="H35" s="47">
        <f t="shared" si="44"/>
        <v>0</v>
      </c>
      <c r="I35" s="47">
        <f t="shared" si="44"/>
        <v>0</v>
      </c>
      <c r="J35" s="47">
        <f t="shared" si="44"/>
        <v>0</v>
      </c>
      <c r="K35" s="47">
        <f t="shared" si="44"/>
        <v>0</v>
      </c>
      <c r="L35" s="47">
        <f t="shared" si="44"/>
        <v>0</v>
      </c>
      <c r="M35" s="47">
        <f t="shared" si="44"/>
        <v>0</v>
      </c>
      <c r="N35" s="47">
        <f t="shared" si="44"/>
        <v>0</v>
      </c>
      <c r="O35" s="47">
        <f t="shared" si="44"/>
        <v>0</v>
      </c>
      <c r="P35" s="47">
        <f t="shared" si="44"/>
        <v>0</v>
      </c>
      <c r="Q35" s="47">
        <f t="shared" si="44"/>
        <v>0</v>
      </c>
      <c r="R35" s="47">
        <f t="shared" si="44"/>
        <v>0</v>
      </c>
      <c r="S35" s="47">
        <f t="shared" si="44"/>
        <v>0</v>
      </c>
      <c r="T35" s="47">
        <f t="shared" si="44"/>
        <v>0</v>
      </c>
      <c r="U35" s="47">
        <f>+U21+$B$22*U22/100+$B$23*U23/100+$B$24*U24/100+$B$25*U25/100+$B$26*U26/100+$B$27*U27/100+$B$28*U28+$B$29*U29+$B$30*U30+$B$31*U31+$B$32*U32+$B$33*U33+$B$34*U34</f>
        <v>0</v>
      </c>
      <c r="V35" s="47">
        <f t="shared" si="44"/>
        <v>0</v>
      </c>
      <c r="W35" s="47">
        <f t="shared" si="44"/>
        <v>0</v>
      </c>
      <c r="X35" s="47">
        <f t="shared" si="44"/>
        <v>0</v>
      </c>
      <c r="Y35" s="47">
        <f t="shared" si="44"/>
        <v>0</v>
      </c>
      <c r="Z35" s="47">
        <f t="shared" si="44"/>
        <v>0</v>
      </c>
      <c r="AA35" s="47">
        <f t="shared" si="44"/>
        <v>0</v>
      </c>
      <c r="AB35" s="47">
        <f t="shared" si="44"/>
        <v>0</v>
      </c>
      <c r="AC35" s="47">
        <f t="shared" si="44"/>
        <v>0</v>
      </c>
      <c r="AD35" s="47">
        <f t="shared" si="44"/>
        <v>0</v>
      </c>
      <c r="AE35" s="47">
        <f t="shared" si="44"/>
        <v>0</v>
      </c>
      <c r="AF35" s="47">
        <f t="shared" si="44"/>
        <v>0</v>
      </c>
      <c r="AG35" s="47">
        <f t="shared" si="44"/>
        <v>0</v>
      </c>
      <c r="AH35" s="47">
        <f t="shared" si="44"/>
        <v>0</v>
      </c>
      <c r="AI35" s="47">
        <f t="shared" si="44"/>
        <v>0</v>
      </c>
      <c r="AJ35" s="47">
        <f t="shared" si="44"/>
        <v>0</v>
      </c>
      <c r="AK35" s="47">
        <f t="shared" si="44"/>
        <v>0</v>
      </c>
      <c r="AL35" s="47">
        <f t="shared" si="44"/>
        <v>0</v>
      </c>
      <c r="AM35" s="47">
        <f t="shared" si="44"/>
        <v>0</v>
      </c>
      <c r="AN35" s="47">
        <f t="shared" si="44"/>
        <v>0</v>
      </c>
      <c r="AO35" s="47">
        <f t="shared" si="44"/>
        <v>0</v>
      </c>
      <c r="AP35" s="47">
        <f t="shared" si="44"/>
        <v>0</v>
      </c>
      <c r="AQ35" s="47">
        <f t="shared" si="44"/>
        <v>0</v>
      </c>
      <c r="AR35" s="47">
        <f t="shared" si="44"/>
        <v>0</v>
      </c>
      <c r="AS35" s="47">
        <f t="shared" si="44"/>
        <v>0</v>
      </c>
      <c r="AT35" s="47">
        <f t="shared" si="44"/>
        <v>0</v>
      </c>
      <c r="AU35" s="47">
        <f t="shared" si="44"/>
        <v>0</v>
      </c>
      <c r="AV35" s="47">
        <f t="shared" si="44"/>
        <v>0</v>
      </c>
      <c r="AW35" s="47">
        <f t="shared" si="44"/>
        <v>0</v>
      </c>
      <c r="AX35" s="47">
        <f t="shared" si="44"/>
        <v>0</v>
      </c>
      <c r="AY35" s="47">
        <f t="shared" si="44"/>
        <v>0</v>
      </c>
      <c r="AZ35" s="47">
        <f t="shared" si="44"/>
        <v>0</v>
      </c>
      <c r="BA35" s="47">
        <f t="shared" si="44"/>
        <v>0</v>
      </c>
      <c r="BB35" s="47">
        <f t="shared" si="44"/>
        <v>0</v>
      </c>
      <c r="BC35" s="47">
        <f t="shared" si="44"/>
        <v>0</v>
      </c>
      <c r="BD35" s="47">
        <f t="shared" si="44"/>
        <v>0</v>
      </c>
      <c r="BE35" s="47">
        <f t="shared" si="44"/>
        <v>0</v>
      </c>
      <c r="BF35" s="47">
        <f t="shared" si="44"/>
        <v>0</v>
      </c>
      <c r="BG35" s="47">
        <f t="shared" si="44"/>
        <v>0</v>
      </c>
      <c r="BH35" s="47">
        <f t="shared" si="44"/>
        <v>0</v>
      </c>
      <c r="BI35" s="47">
        <f t="shared" si="44"/>
        <v>0</v>
      </c>
      <c r="BJ35" s="47">
        <f t="shared" si="44"/>
        <v>0</v>
      </c>
      <c r="BK35" s="47">
        <f t="shared" si="44"/>
        <v>0</v>
      </c>
      <c r="BL35" s="47">
        <f t="shared" si="44"/>
        <v>0</v>
      </c>
      <c r="BM35" s="47">
        <f t="shared" si="44"/>
        <v>0</v>
      </c>
      <c r="BN35" s="47">
        <f t="shared" si="44"/>
        <v>0</v>
      </c>
      <c r="BO35" s="47">
        <f t="shared" si="44"/>
        <v>0</v>
      </c>
      <c r="BP35" s="47">
        <f t="shared" ref="BP35:EA35" si="45">+BP21+$B$22*BP22/100+$B$23*BP23/100+$B$24*BP24/100+$B$25*BP25/100+$B$26*BP26/100+$B$27*BP27/100+$B$28*BP28+$B$29*BP29+$B$30*BP30+$B$31*BP31+$B$32*BP32+$B$33*BP33+$B$34*BP34</f>
        <v>0</v>
      </c>
      <c r="BQ35" s="47">
        <f t="shared" si="45"/>
        <v>0</v>
      </c>
      <c r="BR35" s="47">
        <f t="shared" si="45"/>
        <v>0</v>
      </c>
      <c r="BS35" s="47">
        <f>+BS21+$B$22*BS22/100+$B$23*BS23/100+$B$24*BS24/100+$B$25*BS25/100+$B$26*BS26/100+$B$27*BS27/100+$B$28*BS28+$B$29*BS29+$B$30*BS30+$B$31*BS31+$B$32*BS32+$B$33*BS33+$B$34*BS34</f>
        <v>0</v>
      </c>
      <c r="BT35" s="47">
        <f t="shared" si="45"/>
        <v>0</v>
      </c>
      <c r="BU35" s="47">
        <f t="shared" si="45"/>
        <v>0</v>
      </c>
      <c r="BV35" s="47">
        <f t="shared" si="45"/>
        <v>0</v>
      </c>
      <c r="BW35" s="47">
        <f t="shared" si="45"/>
        <v>0</v>
      </c>
      <c r="BX35" s="47">
        <f t="shared" si="45"/>
        <v>0</v>
      </c>
      <c r="BY35" s="133">
        <f t="shared" si="45"/>
        <v>0</v>
      </c>
      <c r="BZ35" s="133">
        <f t="shared" si="45"/>
        <v>0</v>
      </c>
      <c r="CA35" s="174">
        <f t="shared" si="45"/>
        <v>0</v>
      </c>
      <c r="CB35" s="174">
        <f t="shared" si="45"/>
        <v>0</v>
      </c>
      <c r="CC35" s="174">
        <f t="shared" si="45"/>
        <v>0</v>
      </c>
      <c r="CD35" s="174">
        <f t="shared" si="45"/>
        <v>0</v>
      </c>
      <c r="CE35" s="174">
        <f t="shared" si="45"/>
        <v>0</v>
      </c>
      <c r="CF35" s="174">
        <f t="shared" si="45"/>
        <v>0</v>
      </c>
      <c r="CG35" s="174">
        <f t="shared" si="45"/>
        <v>0</v>
      </c>
      <c r="CH35" s="174">
        <f t="shared" si="45"/>
        <v>0</v>
      </c>
      <c r="CI35" s="174">
        <f t="shared" si="45"/>
        <v>0</v>
      </c>
      <c r="CJ35" s="174">
        <f t="shared" si="45"/>
        <v>0</v>
      </c>
      <c r="CK35" s="174">
        <f t="shared" si="45"/>
        <v>0</v>
      </c>
      <c r="CL35" s="174">
        <f t="shared" si="45"/>
        <v>0</v>
      </c>
      <c r="CM35" s="174">
        <f t="shared" si="45"/>
        <v>0</v>
      </c>
      <c r="CN35" s="174">
        <f t="shared" si="45"/>
        <v>0</v>
      </c>
      <c r="CO35" s="174">
        <f t="shared" si="45"/>
        <v>0</v>
      </c>
      <c r="CP35" s="174">
        <f t="shared" si="45"/>
        <v>0</v>
      </c>
      <c r="CQ35" s="174">
        <f t="shared" si="45"/>
        <v>0</v>
      </c>
      <c r="CR35" s="174">
        <f t="shared" si="45"/>
        <v>0</v>
      </c>
      <c r="CS35" s="174">
        <f t="shared" si="45"/>
        <v>0</v>
      </c>
      <c r="CT35" s="174">
        <f t="shared" si="45"/>
        <v>0</v>
      </c>
      <c r="CU35" s="174">
        <f t="shared" si="45"/>
        <v>0</v>
      </c>
      <c r="CV35" s="174">
        <f t="shared" si="45"/>
        <v>0</v>
      </c>
      <c r="CW35" s="174">
        <f t="shared" si="45"/>
        <v>0</v>
      </c>
      <c r="CX35" s="174">
        <f t="shared" si="45"/>
        <v>0</v>
      </c>
      <c r="CY35" s="174">
        <f t="shared" si="45"/>
        <v>0</v>
      </c>
      <c r="CZ35" s="174">
        <f t="shared" si="45"/>
        <v>0</v>
      </c>
      <c r="DA35" s="174">
        <f t="shared" si="45"/>
        <v>0</v>
      </c>
      <c r="DB35" s="174">
        <f t="shared" si="45"/>
        <v>0</v>
      </c>
      <c r="DC35" s="174">
        <f t="shared" si="45"/>
        <v>0</v>
      </c>
      <c r="DD35" s="174">
        <f t="shared" si="45"/>
        <v>0</v>
      </c>
      <c r="DE35" s="174">
        <f t="shared" si="45"/>
        <v>0</v>
      </c>
      <c r="DF35" s="174">
        <f t="shared" si="45"/>
        <v>0</v>
      </c>
      <c r="DG35" s="174">
        <f t="shared" si="45"/>
        <v>0</v>
      </c>
      <c r="DH35" s="174">
        <f t="shared" si="45"/>
        <v>0</v>
      </c>
      <c r="DI35" s="174">
        <f t="shared" si="45"/>
        <v>0</v>
      </c>
      <c r="DJ35" s="174">
        <f t="shared" si="45"/>
        <v>0</v>
      </c>
      <c r="DK35" s="174">
        <f t="shared" si="45"/>
        <v>0</v>
      </c>
      <c r="DL35" s="174">
        <f t="shared" si="45"/>
        <v>0</v>
      </c>
      <c r="DM35" s="174">
        <f t="shared" si="45"/>
        <v>0</v>
      </c>
      <c r="DN35" s="174">
        <f t="shared" si="45"/>
        <v>0</v>
      </c>
      <c r="DO35" s="174">
        <f t="shared" si="45"/>
        <v>0</v>
      </c>
      <c r="DP35" s="174">
        <f t="shared" si="45"/>
        <v>0</v>
      </c>
      <c r="DQ35" s="174">
        <f t="shared" si="45"/>
        <v>0</v>
      </c>
      <c r="DR35" s="174">
        <f t="shared" si="45"/>
        <v>0</v>
      </c>
      <c r="DS35" s="174">
        <f t="shared" si="45"/>
        <v>0</v>
      </c>
      <c r="DT35" s="174">
        <f t="shared" si="45"/>
        <v>0</v>
      </c>
      <c r="DU35" s="144">
        <f t="shared" si="45"/>
        <v>0</v>
      </c>
      <c r="DV35" s="47">
        <f t="shared" si="45"/>
        <v>0</v>
      </c>
      <c r="DW35" s="47">
        <f t="shared" si="45"/>
        <v>0</v>
      </c>
      <c r="DX35" s="47">
        <f t="shared" si="45"/>
        <v>0</v>
      </c>
      <c r="DY35" s="47">
        <f t="shared" si="45"/>
        <v>0</v>
      </c>
      <c r="DZ35" s="47">
        <f t="shared" si="45"/>
        <v>0</v>
      </c>
      <c r="EA35" s="47">
        <f t="shared" si="45"/>
        <v>0</v>
      </c>
      <c r="EB35" s="47">
        <f t="shared" ref="EB35:GM35" si="46">+EB21+$B$22*EB22/100+$B$23*EB23/100+$B$24*EB24/100+$B$25*EB25/100+$B$26*EB26/100+$B$27*EB27/100+$B$28*EB28+$B$29*EB29+$B$30*EB30+$B$31*EB31+$B$32*EB32+$B$33*EB33+$B$34*EB34</f>
        <v>0</v>
      </c>
      <c r="EC35" s="47">
        <f t="shared" si="46"/>
        <v>0</v>
      </c>
      <c r="ED35" s="47">
        <f t="shared" si="46"/>
        <v>0</v>
      </c>
      <c r="EE35" s="47">
        <f t="shared" si="46"/>
        <v>0</v>
      </c>
      <c r="EF35" s="47">
        <f t="shared" si="46"/>
        <v>0</v>
      </c>
      <c r="EG35" s="47">
        <f t="shared" si="46"/>
        <v>0</v>
      </c>
      <c r="EH35" s="47">
        <f t="shared" si="46"/>
        <v>0</v>
      </c>
      <c r="EI35" s="47">
        <f t="shared" si="46"/>
        <v>0</v>
      </c>
      <c r="EJ35" s="47">
        <f t="shared" si="46"/>
        <v>0</v>
      </c>
      <c r="EK35" s="47">
        <f t="shared" si="46"/>
        <v>0</v>
      </c>
      <c r="EL35" s="47">
        <f t="shared" si="46"/>
        <v>0</v>
      </c>
      <c r="EM35" s="47">
        <f t="shared" si="46"/>
        <v>0</v>
      </c>
      <c r="EN35" s="47">
        <f t="shared" si="46"/>
        <v>0</v>
      </c>
      <c r="EO35" s="47">
        <f t="shared" si="46"/>
        <v>0</v>
      </c>
      <c r="EP35" s="47">
        <f t="shared" si="46"/>
        <v>0</v>
      </c>
      <c r="EQ35" s="47">
        <f t="shared" si="46"/>
        <v>0</v>
      </c>
      <c r="ER35" s="47">
        <f t="shared" si="46"/>
        <v>0</v>
      </c>
      <c r="ES35" s="47">
        <f t="shared" si="46"/>
        <v>0</v>
      </c>
      <c r="ET35" s="47">
        <f t="shared" si="46"/>
        <v>0</v>
      </c>
      <c r="EU35" s="47">
        <f t="shared" si="46"/>
        <v>0</v>
      </c>
      <c r="EV35" s="47">
        <f t="shared" si="46"/>
        <v>0</v>
      </c>
      <c r="EW35" s="47">
        <f t="shared" si="46"/>
        <v>0</v>
      </c>
      <c r="EX35" s="47">
        <f t="shared" si="46"/>
        <v>0</v>
      </c>
      <c r="EY35" s="47">
        <f t="shared" si="46"/>
        <v>0</v>
      </c>
      <c r="EZ35" s="47">
        <f t="shared" si="46"/>
        <v>0</v>
      </c>
      <c r="FA35" s="47">
        <f t="shared" si="46"/>
        <v>0</v>
      </c>
      <c r="FB35" s="47">
        <f t="shared" si="46"/>
        <v>0</v>
      </c>
      <c r="FC35" s="47">
        <f t="shared" si="46"/>
        <v>0</v>
      </c>
      <c r="FD35" s="47">
        <f t="shared" si="46"/>
        <v>0</v>
      </c>
      <c r="FE35" s="47">
        <f t="shared" si="46"/>
        <v>0</v>
      </c>
      <c r="FF35" s="47">
        <f t="shared" si="46"/>
        <v>0</v>
      </c>
      <c r="FG35" s="47">
        <f t="shared" si="46"/>
        <v>0</v>
      </c>
      <c r="FH35" s="47">
        <f t="shared" si="46"/>
        <v>0</v>
      </c>
      <c r="FI35" s="47">
        <f t="shared" si="46"/>
        <v>0</v>
      </c>
      <c r="FJ35" s="47">
        <f t="shared" si="46"/>
        <v>0</v>
      </c>
      <c r="FK35" s="47">
        <f t="shared" si="46"/>
        <v>0</v>
      </c>
      <c r="FL35" s="47">
        <f t="shared" si="46"/>
        <v>0</v>
      </c>
      <c r="FM35" s="47">
        <f t="shared" si="46"/>
        <v>0</v>
      </c>
      <c r="FN35" s="144">
        <f t="shared" si="46"/>
        <v>0</v>
      </c>
      <c r="FO35" s="47">
        <f t="shared" si="46"/>
        <v>0</v>
      </c>
      <c r="FP35" s="47">
        <f t="shared" si="46"/>
        <v>0</v>
      </c>
      <c r="FQ35" s="47">
        <f t="shared" si="46"/>
        <v>0</v>
      </c>
      <c r="FR35" s="47">
        <f t="shared" si="46"/>
        <v>0</v>
      </c>
      <c r="FS35" s="47">
        <f t="shared" si="46"/>
        <v>0</v>
      </c>
      <c r="FT35" s="47">
        <f t="shared" si="46"/>
        <v>0</v>
      </c>
      <c r="FU35" s="47">
        <f t="shared" si="46"/>
        <v>0</v>
      </c>
      <c r="FV35" s="47">
        <f t="shared" si="46"/>
        <v>0</v>
      </c>
      <c r="FW35" s="47">
        <f t="shared" si="46"/>
        <v>0</v>
      </c>
      <c r="FX35" s="47">
        <f t="shared" si="46"/>
        <v>0</v>
      </c>
      <c r="FY35" s="47">
        <f t="shared" si="46"/>
        <v>0</v>
      </c>
      <c r="FZ35" s="47">
        <f t="shared" si="46"/>
        <v>0</v>
      </c>
      <c r="GA35" s="47">
        <f t="shared" si="46"/>
        <v>0</v>
      </c>
      <c r="GB35" s="47">
        <f t="shared" si="46"/>
        <v>0</v>
      </c>
      <c r="GC35" s="47">
        <f t="shared" si="46"/>
        <v>0</v>
      </c>
      <c r="GD35" s="47">
        <f t="shared" si="46"/>
        <v>0</v>
      </c>
      <c r="GE35" s="47">
        <f t="shared" si="46"/>
        <v>0</v>
      </c>
      <c r="GF35" s="47">
        <f t="shared" si="46"/>
        <v>0</v>
      </c>
      <c r="GG35" s="47">
        <f t="shared" si="46"/>
        <v>0</v>
      </c>
      <c r="GH35" s="47">
        <f t="shared" si="46"/>
        <v>0</v>
      </c>
      <c r="GI35" s="47">
        <f t="shared" si="46"/>
        <v>0</v>
      </c>
      <c r="GJ35" s="47">
        <f t="shared" si="46"/>
        <v>0</v>
      </c>
      <c r="GK35" s="47">
        <f t="shared" si="46"/>
        <v>0</v>
      </c>
      <c r="GL35" s="47">
        <f t="shared" si="46"/>
        <v>0</v>
      </c>
      <c r="GM35" s="47">
        <f t="shared" si="46"/>
        <v>0</v>
      </c>
      <c r="GN35" s="47">
        <f t="shared" ref="GN35:GT35" si="47">+GN21+$B$22*GN22/100+$B$23*GN23/100+$B$24*GN24/100+$B$25*GN25/100+$B$26*GN26/100+$B$27*GN27/100+$B$28*GN28+$B$29*GN29+$B$30*GN30+$B$31*GN31+$B$32*GN32+$B$33*GN33+$B$34*GN34</f>
        <v>0</v>
      </c>
      <c r="GO35" s="47">
        <f t="shared" si="47"/>
        <v>0</v>
      </c>
      <c r="GP35" s="47">
        <f t="shared" si="47"/>
        <v>0</v>
      </c>
      <c r="GQ35" s="47">
        <f t="shared" si="47"/>
        <v>0</v>
      </c>
      <c r="GR35" s="47">
        <f t="shared" si="47"/>
        <v>0</v>
      </c>
      <c r="GS35" s="47">
        <f t="shared" si="47"/>
        <v>0</v>
      </c>
      <c r="GT35" s="47">
        <f t="shared" si="47"/>
        <v>0</v>
      </c>
      <c r="GU35" s="47">
        <f>+GU21+$B$22*GU22/100+$B$23*GU23/100+$B$24*GU24/100+$B$25*GU25/100+$B$26*GU26/100+$B$27*GU27/100+$B$28*GU28+$B$29*GU29+$B$30*GU30+$B$31*GU31+$B$32*GU32+$B$33*GU33+$B$34*GU34</f>
        <v>0</v>
      </c>
      <c r="GV35" s="47">
        <f t="shared" ref="GV35:JG35" si="48">+GV21+$B$22*GV22/100+$B$23*GV23/100+$B$24*GV24/100+$B$25*GV25/100+$B$26*GV26/100+$B$27*GV27/100+$B$28*GV28+$B$29*GV29+$B$30*GV30+$B$31*GV31+$B$32*GV32+$B$33*GV33+$B$34*GV34</f>
        <v>0</v>
      </c>
      <c r="GW35" s="47">
        <f t="shared" si="48"/>
        <v>0</v>
      </c>
      <c r="GX35" s="47">
        <f t="shared" si="48"/>
        <v>0</v>
      </c>
      <c r="GY35" s="47">
        <f t="shared" si="48"/>
        <v>0</v>
      </c>
      <c r="GZ35" s="47">
        <f t="shared" si="48"/>
        <v>0</v>
      </c>
      <c r="HA35" s="47">
        <f t="shared" si="48"/>
        <v>0</v>
      </c>
      <c r="HB35" s="47">
        <f t="shared" si="48"/>
        <v>0</v>
      </c>
      <c r="HC35" s="47">
        <f>+HC21+$B$22*HC22/100+$B$23*HC23/100+$B$24*HC24/100+$B$25*HC25/100+$B$26*HC26/100+$B$27*HC27/100+$B$28*HC28+$B$29*HC29+$B$30*HC30+$B$31*HC31+$B$32*HC32+$B$33*HC33+$B$34*HC34</f>
        <v>0</v>
      </c>
      <c r="HD35" s="47">
        <f>+HD21+$B$22*HD22/100+$B$23*HD23/100+$B$24*HD24/100+$B$25*HD25/100+$B$26*HD26/100+$B$27*HD27/100+$B$28*HD28+$B$29*HD29+$B$30*HD30+$B$31*HD31+$B$32*HD32+$B$33*HD33+$B$34*HD34</f>
        <v>0</v>
      </c>
      <c r="HE35" s="47">
        <f t="shared" si="48"/>
        <v>0</v>
      </c>
      <c r="HF35" s="47">
        <f t="shared" si="48"/>
        <v>0</v>
      </c>
      <c r="HG35" s="47">
        <f t="shared" si="48"/>
        <v>0</v>
      </c>
      <c r="HH35" s="47">
        <f t="shared" si="48"/>
        <v>0</v>
      </c>
      <c r="HI35" s="47">
        <f t="shared" si="48"/>
        <v>0</v>
      </c>
      <c r="HJ35" s="47">
        <f t="shared" si="48"/>
        <v>0</v>
      </c>
      <c r="HK35" s="47">
        <f t="shared" si="48"/>
        <v>0</v>
      </c>
      <c r="HL35" s="47">
        <f t="shared" si="48"/>
        <v>0</v>
      </c>
      <c r="HM35" s="47">
        <f t="shared" si="48"/>
        <v>0</v>
      </c>
      <c r="HN35" s="47">
        <f t="shared" si="48"/>
        <v>0</v>
      </c>
      <c r="HO35" s="47">
        <f t="shared" si="48"/>
        <v>0</v>
      </c>
      <c r="HP35" s="47">
        <f t="shared" si="48"/>
        <v>0</v>
      </c>
      <c r="HQ35" s="47">
        <f t="shared" si="48"/>
        <v>0</v>
      </c>
      <c r="HR35" s="47">
        <f t="shared" si="48"/>
        <v>0</v>
      </c>
      <c r="HS35" s="47">
        <f t="shared" si="48"/>
        <v>0</v>
      </c>
      <c r="HT35" s="47">
        <f t="shared" si="48"/>
        <v>0</v>
      </c>
      <c r="HU35" s="47">
        <f t="shared" si="48"/>
        <v>0</v>
      </c>
      <c r="HV35" s="47">
        <f t="shared" si="48"/>
        <v>0</v>
      </c>
      <c r="HW35" s="47">
        <f t="shared" si="48"/>
        <v>0</v>
      </c>
      <c r="HX35" s="47">
        <f t="shared" si="48"/>
        <v>0</v>
      </c>
      <c r="HY35" s="47">
        <f t="shared" si="48"/>
        <v>0</v>
      </c>
      <c r="HZ35" s="47">
        <f t="shared" si="48"/>
        <v>0</v>
      </c>
      <c r="IA35" s="47">
        <f t="shared" si="48"/>
        <v>0</v>
      </c>
      <c r="IB35" s="47">
        <f t="shared" si="48"/>
        <v>0</v>
      </c>
      <c r="IC35" s="47">
        <f t="shared" si="48"/>
        <v>0</v>
      </c>
      <c r="ID35" s="47">
        <f t="shared" si="48"/>
        <v>0</v>
      </c>
      <c r="IE35" s="47">
        <f>+IE21+$B$22*IE22/100+$B$23*IE23/100+$B$24*IE24/100+$B$25*IE25/100+$B$26*IE26/100+$B$27*IE27/100+$B$28*IE28+$B$29*IE29+$B$30*IE30+$B$31*IE31+$B$32*IE32+$B$33*IE33+$B$34*IE34</f>
        <v>0</v>
      </c>
      <c r="IF35" s="47">
        <f t="shared" si="48"/>
        <v>0</v>
      </c>
      <c r="IG35" s="47">
        <f>+IG21+$B$22*IG22/100+$B$23*IG23/100+$B$24*IG24/100+$B$25*IG25/100+$B$26*IG26/100+$B$27*IG27/100+$B$28*IG28+$B$29*IG29+$B$30*IG30+$B$31*IG31+$B$32*IG32+$B$33*IG33+$B$34*IG34</f>
        <v>0</v>
      </c>
      <c r="IH35" s="47">
        <f t="shared" si="48"/>
        <v>0</v>
      </c>
      <c r="II35" s="47">
        <f t="shared" si="48"/>
        <v>0</v>
      </c>
      <c r="IJ35" s="47">
        <f t="shared" si="48"/>
        <v>0</v>
      </c>
      <c r="IK35" s="47">
        <f t="shared" si="48"/>
        <v>0</v>
      </c>
      <c r="IL35" s="47">
        <f t="shared" si="48"/>
        <v>0</v>
      </c>
      <c r="IM35" s="47">
        <f t="shared" si="48"/>
        <v>0</v>
      </c>
      <c r="IN35" s="47">
        <f t="shared" si="48"/>
        <v>0</v>
      </c>
      <c r="IO35" s="47">
        <f t="shared" si="48"/>
        <v>0</v>
      </c>
      <c r="IP35" s="47">
        <f t="shared" si="48"/>
        <v>0</v>
      </c>
      <c r="IQ35" s="47">
        <f t="shared" si="48"/>
        <v>0</v>
      </c>
      <c r="IR35" s="47">
        <f t="shared" si="48"/>
        <v>0</v>
      </c>
      <c r="IS35" s="47">
        <f t="shared" si="48"/>
        <v>0</v>
      </c>
      <c r="IT35" s="47">
        <f t="shared" si="48"/>
        <v>0</v>
      </c>
      <c r="IU35" s="47">
        <f t="shared" si="48"/>
        <v>0</v>
      </c>
      <c r="IV35" s="47">
        <f t="shared" si="48"/>
        <v>0</v>
      </c>
      <c r="IW35" s="47">
        <f t="shared" si="48"/>
        <v>0</v>
      </c>
      <c r="IX35" s="47">
        <f t="shared" si="48"/>
        <v>0</v>
      </c>
      <c r="IY35" s="47">
        <f t="shared" si="48"/>
        <v>0</v>
      </c>
      <c r="IZ35" s="47">
        <f t="shared" si="48"/>
        <v>0</v>
      </c>
      <c r="JA35" s="47">
        <f t="shared" si="48"/>
        <v>0</v>
      </c>
      <c r="JB35" s="47">
        <f t="shared" si="48"/>
        <v>0</v>
      </c>
      <c r="JC35" s="47">
        <f t="shared" si="48"/>
        <v>0</v>
      </c>
      <c r="JD35" s="47">
        <f t="shared" si="48"/>
        <v>0</v>
      </c>
      <c r="JE35" s="47">
        <f t="shared" si="48"/>
        <v>0</v>
      </c>
      <c r="JF35" s="47">
        <f t="shared" si="48"/>
        <v>0</v>
      </c>
      <c r="JG35" s="47">
        <f t="shared" si="48"/>
        <v>0</v>
      </c>
      <c r="JH35" s="47">
        <f t="shared" ref="JH35:LS35" si="49">+JH21+$B$22*JH22/100+$B$23*JH23/100+$B$24*JH24/100+$B$25*JH25/100+$B$26*JH26/100+$B$27*JH27/100+$B$28*JH28+$B$29*JH29+$B$30*JH30+$B$31*JH31+$B$32*JH32+$B$33*JH33+$B$34*JH34</f>
        <v>0</v>
      </c>
      <c r="JI35" s="47">
        <f t="shared" si="49"/>
        <v>0</v>
      </c>
      <c r="JJ35" s="47">
        <f t="shared" si="49"/>
        <v>0</v>
      </c>
      <c r="JK35" s="47">
        <f>+JK21+$B$22*JK22/100+$B$23*JK23/100+$B$24*JK24/100+$B$25*JK25/100+$B$26*JK26/100+$B$27*JK27/100+$B$28*JK28+$B$29*JK29+$B$30*JK30+$B$31*JK31+$B$32*JK32+$B$33*JK33+$B$34*JK34</f>
        <v>0</v>
      </c>
      <c r="JL35" s="47">
        <f t="shared" si="49"/>
        <v>0</v>
      </c>
      <c r="JM35" s="47">
        <f t="shared" si="49"/>
        <v>0</v>
      </c>
      <c r="JN35" s="47">
        <f>+JN21+$B$22*JN22/100+$B$23*JN23/100+$B$24*JN24/100+$B$25*JN25/100+$B$26*JN26/100+$B$27*JN27/100+$B$28*JN28+$B$29*JN29+$B$30*JN30+$B$31*JN31+$B$32*JN32+$B$33*JN33+$B$34*JN34</f>
        <v>0</v>
      </c>
      <c r="JO35" s="47">
        <f t="shared" si="49"/>
        <v>0</v>
      </c>
      <c r="JP35" s="47">
        <f t="shared" si="49"/>
        <v>0</v>
      </c>
      <c r="JQ35" s="47">
        <f t="shared" si="49"/>
        <v>0</v>
      </c>
      <c r="JR35" s="47">
        <f>+JR21+$B$22*JR22/100+$B$23*JR23/100+$B$24*JR24/100+$B$25*JR25/100+$B$26*JR26/100+$B$27*JR27/100+$B$28*JR28+$B$29*JR29+$B$30*JR30+$B$31*JR31+$B$32*JR32+$B$33*JR33+$B$34*JR34</f>
        <v>0</v>
      </c>
      <c r="JS35" s="47">
        <f t="shared" si="49"/>
        <v>0</v>
      </c>
      <c r="JT35" s="47">
        <f t="shared" si="49"/>
        <v>0</v>
      </c>
      <c r="JU35" s="47">
        <f t="shared" si="49"/>
        <v>0</v>
      </c>
      <c r="JV35" s="47">
        <f t="shared" si="49"/>
        <v>0</v>
      </c>
      <c r="JW35" s="47">
        <f t="shared" si="49"/>
        <v>0</v>
      </c>
      <c r="JX35" s="47">
        <f t="shared" si="49"/>
        <v>0</v>
      </c>
      <c r="JY35" s="47">
        <f t="shared" si="49"/>
        <v>0</v>
      </c>
      <c r="JZ35" s="47">
        <f t="shared" si="49"/>
        <v>0</v>
      </c>
      <c r="KA35" s="47">
        <f t="shared" si="49"/>
        <v>0</v>
      </c>
      <c r="KB35" s="47">
        <f t="shared" si="49"/>
        <v>0</v>
      </c>
      <c r="KC35" s="47">
        <f t="shared" si="49"/>
        <v>0</v>
      </c>
      <c r="KD35" s="47">
        <f t="shared" si="49"/>
        <v>0</v>
      </c>
      <c r="KE35" s="47">
        <f t="shared" si="49"/>
        <v>0</v>
      </c>
      <c r="KF35" s="47">
        <f t="shared" si="49"/>
        <v>0</v>
      </c>
      <c r="KG35" s="47">
        <f t="shared" si="49"/>
        <v>0</v>
      </c>
      <c r="KH35" s="47">
        <f t="shared" si="49"/>
        <v>0</v>
      </c>
      <c r="KI35" s="47">
        <f t="shared" si="49"/>
        <v>0</v>
      </c>
      <c r="KJ35" s="47">
        <f t="shared" si="49"/>
        <v>0</v>
      </c>
      <c r="KK35" s="47">
        <f t="shared" si="49"/>
        <v>0</v>
      </c>
      <c r="KL35" s="47">
        <f t="shared" si="49"/>
        <v>0</v>
      </c>
      <c r="KM35" s="47">
        <f t="shared" si="49"/>
        <v>0</v>
      </c>
      <c r="KN35" s="47">
        <f t="shared" si="49"/>
        <v>0</v>
      </c>
      <c r="KO35" s="47">
        <f t="shared" si="49"/>
        <v>0</v>
      </c>
      <c r="KP35" s="47">
        <f t="shared" si="49"/>
        <v>0</v>
      </c>
      <c r="KQ35" s="47">
        <f t="shared" si="49"/>
        <v>0</v>
      </c>
      <c r="KR35" s="47">
        <f t="shared" si="49"/>
        <v>0</v>
      </c>
      <c r="KS35" s="47">
        <f t="shared" si="49"/>
        <v>0</v>
      </c>
      <c r="KT35" s="47">
        <f t="shared" si="49"/>
        <v>0</v>
      </c>
      <c r="KU35" s="47">
        <f t="shared" si="49"/>
        <v>0</v>
      </c>
      <c r="KV35" s="47">
        <f t="shared" si="49"/>
        <v>0</v>
      </c>
      <c r="KW35" s="47">
        <f t="shared" si="49"/>
        <v>0</v>
      </c>
      <c r="KX35" s="47">
        <f t="shared" si="49"/>
        <v>0</v>
      </c>
      <c r="KY35" s="47">
        <f t="shared" si="49"/>
        <v>0</v>
      </c>
      <c r="KZ35" s="47">
        <f t="shared" si="49"/>
        <v>0</v>
      </c>
      <c r="LA35" s="47">
        <f t="shared" si="49"/>
        <v>0</v>
      </c>
      <c r="LB35" s="47">
        <f t="shared" si="49"/>
        <v>0</v>
      </c>
      <c r="LC35" s="47">
        <f t="shared" si="49"/>
        <v>0</v>
      </c>
      <c r="LD35" s="47">
        <f t="shared" si="49"/>
        <v>0</v>
      </c>
      <c r="LE35" s="47">
        <f t="shared" si="49"/>
        <v>0</v>
      </c>
      <c r="LF35" s="47">
        <f t="shared" si="49"/>
        <v>0</v>
      </c>
      <c r="LG35" s="47">
        <f t="shared" si="49"/>
        <v>0</v>
      </c>
      <c r="LH35" s="47">
        <f t="shared" si="49"/>
        <v>0</v>
      </c>
      <c r="LI35" s="47">
        <f t="shared" si="49"/>
        <v>0</v>
      </c>
      <c r="LJ35" s="47">
        <f t="shared" si="49"/>
        <v>0</v>
      </c>
      <c r="LK35" s="47">
        <f t="shared" si="49"/>
        <v>0</v>
      </c>
      <c r="LL35" s="47">
        <f t="shared" si="49"/>
        <v>0</v>
      </c>
      <c r="LM35" s="47">
        <f t="shared" si="49"/>
        <v>0</v>
      </c>
      <c r="LN35" s="47">
        <f t="shared" si="49"/>
        <v>0</v>
      </c>
      <c r="LO35" s="47">
        <f t="shared" si="49"/>
        <v>0</v>
      </c>
      <c r="LP35" s="47">
        <f t="shared" si="49"/>
        <v>0</v>
      </c>
      <c r="LQ35" s="47">
        <f t="shared" si="49"/>
        <v>0</v>
      </c>
      <c r="LR35" s="47">
        <f t="shared" si="49"/>
        <v>0</v>
      </c>
      <c r="LS35" s="47">
        <f t="shared" si="49"/>
        <v>0</v>
      </c>
      <c r="LT35" s="47">
        <f t="shared" ref="LT35:ND35" si="50">+LT21+$B$22*LT22/100+$B$23*LT23/100+$B$24*LT24/100+$B$25*LT25/100+$B$26*LT26/100+$B$27*LT27/100+$B$28*LT28+$B$29*LT29+$B$30*LT30+$B$31*LT31+$B$32*LT32+$B$33*LT33+$B$34*LT34</f>
        <v>0</v>
      </c>
      <c r="LU35" s="47">
        <f t="shared" si="50"/>
        <v>0</v>
      </c>
      <c r="LV35" s="47">
        <f t="shared" si="50"/>
        <v>0</v>
      </c>
      <c r="LW35" s="47">
        <f t="shared" si="50"/>
        <v>0</v>
      </c>
      <c r="LX35" s="47">
        <f t="shared" si="50"/>
        <v>0</v>
      </c>
      <c r="LY35" s="47">
        <f t="shared" si="50"/>
        <v>0</v>
      </c>
      <c r="LZ35" s="47">
        <f t="shared" si="50"/>
        <v>0</v>
      </c>
      <c r="MA35" s="47">
        <f t="shared" si="50"/>
        <v>0</v>
      </c>
      <c r="MB35" s="47">
        <f t="shared" si="50"/>
        <v>0</v>
      </c>
      <c r="MC35" s="47">
        <f t="shared" si="50"/>
        <v>0</v>
      </c>
      <c r="MD35" s="47">
        <f t="shared" si="50"/>
        <v>0</v>
      </c>
      <c r="ME35" s="47">
        <f t="shared" si="50"/>
        <v>0</v>
      </c>
      <c r="MF35" s="47">
        <f t="shared" si="50"/>
        <v>0</v>
      </c>
      <c r="MG35" s="47">
        <f t="shared" si="50"/>
        <v>0</v>
      </c>
      <c r="MH35" s="47">
        <f t="shared" si="50"/>
        <v>0</v>
      </c>
      <c r="MI35" s="47">
        <f t="shared" si="50"/>
        <v>0</v>
      </c>
      <c r="MJ35" s="47">
        <f t="shared" si="50"/>
        <v>0</v>
      </c>
      <c r="MK35" s="47">
        <f t="shared" si="50"/>
        <v>0</v>
      </c>
      <c r="ML35" s="47">
        <f t="shared" si="50"/>
        <v>0</v>
      </c>
      <c r="MM35" s="47">
        <f t="shared" si="50"/>
        <v>0</v>
      </c>
      <c r="MN35" s="47">
        <f t="shared" si="50"/>
        <v>0</v>
      </c>
      <c r="MO35" s="47">
        <f t="shared" si="50"/>
        <v>0</v>
      </c>
      <c r="MP35" s="47">
        <f t="shared" si="50"/>
        <v>0</v>
      </c>
      <c r="MQ35" s="47">
        <f t="shared" si="50"/>
        <v>0</v>
      </c>
      <c r="MR35" s="47">
        <f t="shared" si="50"/>
        <v>0</v>
      </c>
      <c r="MS35" s="47">
        <f t="shared" si="50"/>
        <v>0</v>
      </c>
      <c r="MT35" s="47">
        <f t="shared" si="50"/>
        <v>0</v>
      </c>
      <c r="MU35" s="47">
        <f t="shared" si="50"/>
        <v>0</v>
      </c>
      <c r="MV35" s="47">
        <f t="shared" si="50"/>
        <v>0</v>
      </c>
      <c r="MW35" s="47">
        <f t="shared" si="50"/>
        <v>0</v>
      </c>
      <c r="MX35" s="47">
        <f t="shared" si="50"/>
        <v>0</v>
      </c>
      <c r="MY35" s="47">
        <f t="shared" si="50"/>
        <v>0</v>
      </c>
      <c r="MZ35" s="47">
        <f t="shared" si="50"/>
        <v>0</v>
      </c>
      <c r="NA35" s="47">
        <f t="shared" si="50"/>
        <v>0</v>
      </c>
      <c r="NB35" s="47">
        <f t="shared" si="50"/>
        <v>0</v>
      </c>
      <c r="NC35" s="47">
        <f t="shared" si="50"/>
        <v>0</v>
      </c>
      <c r="ND35" s="47">
        <f t="shared" si="50"/>
        <v>0</v>
      </c>
      <c r="NE35" s="47">
        <f>+NE21+$B$22*NE22/100+$B$23*NE23/100+$B$24*NE24/100+$B$25*NE25/100+$B$26*NE26/100+$B$27*NE27/100+$B$28*NE28+$B$29*NE29+$B$30*NE30+$B$31*NE31+$B$32*NE32+$B$33*NE33+$B$34*NE34</f>
        <v>0</v>
      </c>
      <c r="ZR35" s="6"/>
      <c r="ZS35" s="6"/>
      <c r="ZT35" s="6"/>
      <c r="ZU35" s="6"/>
      <c r="ZV35" s="6"/>
      <c r="ZW35" s="6"/>
      <c r="ZX35" s="6"/>
      <c r="ZY35" s="6"/>
      <c r="ZZ35" s="6"/>
    </row>
    <row r="36" spans="1:702" s="11" customFormat="1" x14ac:dyDescent="0.25">
      <c r="A36" s="10"/>
      <c r="I36" s="13"/>
      <c r="K36" s="13"/>
      <c r="L36" s="13"/>
    </row>
    <row r="37" spans="1:702" s="11" customFormat="1" x14ac:dyDescent="0.25">
      <c r="A37" s="10"/>
      <c r="C37" s="12"/>
      <c r="I37" s="13"/>
      <c r="K37" s="13"/>
      <c r="L37" s="13"/>
      <c r="GK37" s="13"/>
    </row>
    <row r="38" spans="1:702" s="11" customFormat="1" x14ac:dyDescent="0.25">
      <c r="A38" s="10"/>
      <c r="C38" s="12"/>
      <c r="E38" s="13"/>
      <c r="F38" s="13"/>
      <c r="G38" s="13"/>
      <c r="H38" s="13"/>
      <c r="I38" s="13"/>
      <c r="K38" s="13"/>
      <c r="L38" s="13"/>
      <c r="II38" s="167"/>
    </row>
    <row r="39" spans="1:702" s="11" customFormat="1" x14ac:dyDescent="0.25">
      <c r="A39" s="10"/>
      <c r="C39" s="12"/>
      <c r="E39" s="13"/>
      <c r="F39" s="13"/>
      <c r="G39" s="13"/>
      <c r="H39" s="13"/>
      <c r="I39" s="13"/>
      <c r="K39" s="13"/>
      <c r="L39" s="13"/>
      <c r="ID39" s="13"/>
      <c r="IE39" s="13"/>
    </row>
    <row r="40" spans="1:702" s="11" customFormat="1" x14ac:dyDescent="0.25">
      <c r="A40" s="10"/>
      <c r="C40" s="12"/>
      <c r="E40" s="13"/>
      <c r="F40" s="13"/>
      <c r="G40" s="13"/>
      <c r="H40" s="13"/>
      <c r="I40" s="13"/>
      <c r="K40" s="13"/>
      <c r="L40" s="13"/>
      <c r="IE40" s="13"/>
    </row>
    <row r="41" spans="1:702" s="11" customFormat="1" x14ac:dyDescent="0.25">
      <c r="A41" s="10"/>
      <c r="C41" s="12"/>
      <c r="E41" s="13"/>
      <c r="F41" s="13"/>
      <c r="G41" s="13"/>
      <c r="H41" s="13"/>
      <c r="I41" s="13"/>
      <c r="K41" s="13"/>
      <c r="L41" s="13"/>
    </row>
    <row r="42" spans="1:702" s="11" customFormat="1" x14ac:dyDescent="0.25">
      <c r="A42" s="10"/>
      <c r="C42" s="12"/>
      <c r="E42" s="13"/>
      <c r="F42" s="13"/>
      <c r="G42" s="13"/>
      <c r="H42" s="13"/>
      <c r="I42" s="13"/>
      <c r="K42" s="13"/>
      <c r="L42" s="13"/>
    </row>
    <row r="43" spans="1:702" s="11" customFormat="1" x14ac:dyDescent="0.25">
      <c r="A43" s="10"/>
      <c r="C43" s="12"/>
      <c r="E43" s="13"/>
      <c r="F43" s="13"/>
      <c r="G43" s="13"/>
      <c r="H43" s="13"/>
      <c r="I43" s="13"/>
      <c r="K43" s="13"/>
      <c r="L43" s="13"/>
    </row>
    <row r="44" spans="1:702" s="11" customFormat="1" x14ac:dyDescent="0.25">
      <c r="A44" s="10"/>
      <c r="C44" s="12"/>
      <c r="E44" s="13"/>
      <c r="F44" s="13"/>
      <c r="G44" s="13"/>
      <c r="H44" s="13"/>
      <c r="I44" s="13"/>
      <c r="K44" s="13"/>
      <c r="L44" s="13"/>
    </row>
    <row r="45" spans="1:702" s="11" customFormat="1" x14ac:dyDescent="0.25">
      <c r="A45" s="10"/>
      <c r="C45" s="12"/>
      <c r="E45" s="13"/>
      <c r="F45" s="13"/>
      <c r="G45" s="13"/>
      <c r="H45" s="13"/>
      <c r="I45" s="13"/>
      <c r="K45" s="13"/>
      <c r="L45" s="13"/>
    </row>
    <row r="46" spans="1:702" s="11" customFormat="1" x14ac:dyDescent="0.25">
      <c r="A46" s="10"/>
      <c r="C46" s="12"/>
      <c r="E46" s="13"/>
      <c r="F46" s="13"/>
      <c r="G46" s="13"/>
      <c r="H46" s="13"/>
      <c r="I46" s="13"/>
      <c r="K46" s="13"/>
      <c r="L46" s="13"/>
    </row>
    <row r="47" spans="1:702" s="11" customFormat="1" x14ac:dyDescent="0.25">
      <c r="A47" s="10"/>
      <c r="C47" s="12"/>
      <c r="E47" s="13"/>
      <c r="F47" s="13"/>
      <c r="G47" s="13"/>
      <c r="H47" s="13"/>
      <c r="I47" s="13"/>
      <c r="K47" s="13"/>
      <c r="L47" s="13"/>
    </row>
    <row r="48" spans="1:702" s="11" customFormat="1" x14ac:dyDescent="0.25">
      <c r="A48" s="10"/>
      <c r="C48" s="12"/>
      <c r="E48" s="13"/>
      <c r="F48" s="13"/>
      <c r="G48" s="13"/>
      <c r="H48" s="13"/>
      <c r="I48" s="13"/>
      <c r="K48" s="13"/>
      <c r="L48" s="13"/>
    </row>
    <row r="49" spans="1:12" s="11" customFormat="1" x14ac:dyDescent="0.25">
      <c r="A49" s="10"/>
      <c r="C49" s="12"/>
      <c r="E49" s="13"/>
      <c r="F49" s="13"/>
      <c r="G49" s="13"/>
      <c r="H49" s="13"/>
      <c r="I49" s="13"/>
      <c r="K49" s="13"/>
      <c r="L49" s="13"/>
    </row>
    <row r="50" spans="1:12" s="11" customFormat="1" x14ac:dyDescent="0.25">
      <c r="A50" s="10"/>
      <c r="C50" s="12"/>
      <c r="E50" s="13"/>
      <c r="F50" s="13"/>
      <c r="G50" s="13"/>
      <c r="H50" s="13"/>
      <c r="I50" s="13"/>
      <c r="K50" s="13"/>
      <c r="L50" s="13"/>
    </row>
    <row r="51" spans="1:12" s="11" customFormat="1" x14ac:dyDescent="0.25">
      <c r="A51" s="10"/>
      <c r="C51" s="12"/>
      <c r="E51" s="13"/>
      <c r="F51" s="13"/>
      <c r="G51" s="13"/>
      <c r="H51" s="13"/>
      <c r="I51" s="13"/>
      <c r="K51" s="13"/>
      <c r="L51" s="13"/>
    </row>
    <row r="52" spans="1:12" s="11" customFormat="1" x14ac:dyDescent="0.25">
      <c r="A52" s="10"/>
      <c r="C52" s="12"/>
      <c r="E52" s="13"/>
      <c r="F52" s="13"/>
      <c r="G52" s="13"/>
      <c r="H52" s="13"/>
      <c r="I52" s="13"/>
      <c r="K52" s="13"/>
      <c r="L52" s="13"/>
    </row>
    <row r="53" spans="1:12" s="11" customFormat="1" x14ac:dyDescent="0.25">
      <c r="A53" s="10"/>
      <c r="C53" s="12"/>
      <c r="E53" s="13"/>
      <c r="F53" s="13"/>
      <c r="G53" s="13"/>
      <c r="H53" s="13"/>
      <c r="I53" s="13"/>
      <c r="K53" s="13"/>
      <c r="L53" s="13"/>
    </row>
    <row r="54" spans="1:12" s="11" customFormat="1" x14ac:dyDescent="0.25">
      <c r="A54" s="10"/>
      <c r="C54" s="12"/>
      <c r="E54" s="13"/>
      <c r="F54" s="13"/>
      <c r="G54" s="13"/>
      <c r="H54" s="13"/>
      <c r="I54" s="13"/>
      <c r="K54" s="13"/>
      <c r="L54" s="13"/>
    </row>
    <row r="55" spans="1:12" s="11" customFormat="1" x14ac:dyDescent="0.25">
      <c r="A55" s="10"/>
      <c r="C55" s="12"/>
      <c r="E55" s="13"/>
      <c r="F55" s="13"/>
      <c r="G55" s="13"/>
      <c r="H55" s="13"/>
      <c r="I55" s="13"/>
      <c r="K55" s="13"/>
      <c r="L55" s="13"/>
    </row>
    <row r="56" spans="1:12" s="11" customFormat="1" x14ac:dyDescent="0.25">
      <c r="A56" s="10"/>
      <c r="C56" s="12"/>
      <c r="E56" s="13"/>
      <c r="F56" s="13"/>
      <c r="G56" s="13"/>
      <c r="H56" s="13"/>
      <c r="I56" s="13"/>
      <c r="K56" s="13"/>
      <c r="L56" s="13"/>
    </row>
    <row r="57" spans="1:12" s="11" customFormat="1" x14ac:dyDescent="0.25">
      <c r="A57" s="10"/>
      <c r="C57" s="12"/>
      <c r="E57" s="13"/>
      <c r="F57" s="13"/>
      <c r="G57" s="13"/>
      <c r="H57" s="13"/>
      <c r="I57" s="13"/>
      <c r="K57" s="13"/>
      <c r="L57" s="13"/>
    </row>
    <row r="58" spans="1:12" s="11" customFormat="1" x14ac:dyDescent="0.25">
      <c r="A58" s="10"/>
      <c r="C58" s="12"/>
      <c r="E58" s="13"/>
      <c r="F58" s="13"/>
      <c r="G58" s="13"/>
      <c r="H58" s="13"/>
      <c r="I58" s="13"/>
      <c r="K58" s="13"/>
      <c r="L58" s="13"/>
    </row>
    <row r="59" spans="1:12" s="11" customFormat="1" x14ac:dyDescent="0.25">
      <c r="A59" s="10"/>
      <c r="C59" s="12"/>
      <c r="E59" s="13"/>
      <c r="F59" s="13"/>
      <c r="G59" s="13"/>
      <c r="H59" s="13"/>
      <c r="I59" s="13"/>
      <c r="K59" s="13"/>
      <c r="L59" s="13"/>
    </row>
    <row r="60" spans="1:12" s="11" customFormat="1" x14ac:dyDescent="0.25">
      <c r="A60" s="10"/>
      <c r="C60" s="12"/>
      <c r="E60" s="13"/>
      <c r="F60" s="13"/>
      <c r="G60" s="13"/>
      <c r="H60" s="13"/>
      <c r="I60" s="13"/>
      <c r="K60" s="13"/>
      <c r="L60" s="13"/>
    </row>
    <row r="61" spans="1:12" s="11" customFormat="1" x14ac:dyDescent="0.25">
      <c r="A61" s="10"/>
      <c r="C61" s="12"/>
      <c r="E61" s="13"/>
      <c r="F61" s="13"/>
      <c r="G61" s="13"/>
      <c r="H61" s="13"/>
      <c r="I61" s="13"/>
      <c r="K61" s="13"/>
      <c r="L61" s="13"/>
    </row>
    <row r="62" spans="1:12" s="11" customFormat="1" x14ac:dyDescent="0.25">
      <c r="A62" s="10"/>
      <c r="C62" s="12"/>
      <c r="E62" s="13"/>
      <c r="F62" s="13"/>
      <c r="G62" s="13"/>
      <c r="H62" s="13"/>
      <c r="I62" s="13"/>
      <c r="K62" s="13"/>
      <c r="L62" s="13"/>
    </row>
    <row r="63" spans="1:12" s="11" customFormat="1" x14ac:dyDescent="0.25">
      <c r="A63" s="10"/>
      <c r="C63" s="12"/>
      <c r="E63" s="13"/>
      <c r="F63" s="13"/>
      <c r="G63" s="13"/>
      <c r="H63" s="13"/>
      <c r="I63" s="13"/>
      <c r="K63" s="13"/>
      <c r="L63" s="13"/>
    </row>
    <row r="64" spans="1:12" s="11" customFormat="1" x14ac:dyDescent="0.25">
      <c r="A64" s="10"/>
      <c r="C64" s="12"/>
      <c r="E64" s="13"/>
      <c r="F64" s="13"/>
      <c r="G64" s="13"/>
      <c r="H64" s="13"/>
      <c r="I64" s="13"/>
      <c r="K64" s="13"/>
      <c r="L64" s="13"/>
    </row>
    <row r="65" spans="1:12" s="11" customFormat="1" x14ac:dyDescent="0.25">
      <c r="A65" s="10"/>
      <c r="C65" s="12"/>
      <c r="E65" s="13"/>
      <c r="F65" s="13"/>
      <c r="G65" s="13"/>
      <c r="H65" s="13"/>
      <c r="I65" s="13"/>
      <c r="K65" s="13"/>
      <c r="L65" s="13"/>
    </row>
    <row r="66" spans="1:12" s="11" customFormat="1" x14ac:dyDescent="0.25">
      <c r="A66" s="10"/>
      <c r="C66" s="12"/>
      <c r="E66" s="13"/>
      <c r="F66" s="13"/>
      <c r="G66" s="13"/>
      <c r="H66" s="13"/>
      <c r="I66" s="13"/>
      <c r="K66" s="13"/>
      <c r="L66" s="13"/>
    </row>
    <row r="67" spans="1:12" s="11" customFormat="1" x14ac:dyDescent="0.25">
      <c r="A67" s="10"/>
      <c r="C67" s="12"/>
      <c r="E67" s="13"/>
      <c r="F67" s="13"/>
      <c r="G67" s="13"/>
      <c r="H67" s="13"/>
      <c r="I67" s="13"/>
      <c r="K67" s="13"/>
      <c r="L67" s="13"/>
    </row>
    <row r="68" spans="1:12" s="11" customFormat="1" x14ac:dyDescent="0.25">
      <c r="A68" s="10"/>
      <c r="C68" s="12"/>
      <c r="E68" s="13"/>
      <c r="F68" s="13"/>
      <c r="G68" s="13"/>
      <c r="H68" s="13"/>
      <c r="I68" s="13"/>
      <c r="K68" s="13"/>
      <c r="L68" s="13"/>
    </row>
    <row r="69" spans="1:12" s="11" customFormat="1" x14ac:dyDescent="0.25">
      <c r="A69" s="10"/>
      <c r="C69" s="12"/>
      <c r="E69" s="13"/>
      <c r="F69" s="13"/>
      <c r="G69" s="13"/>
      <c r="H69" s="13"/>
      <c r="I69" s="13"/>
      <c r="K69" s="13"/>
      <c r="L69" s="13"/>
    </row>
    <row r="70" spans="1:12" s="11" customFormat="1" x14ac:dyDescent="0.25">
      <c r="A70" s="10"/>
      <c r="C70" s="12"/>
      <c r="E70" s="13"/>
      <c r="F70" s="13"/>
      <c r="G70" s="13"/>
      <c r="H70" s="13"/>
      <c r="I70" s="13"/>
      <c r="K70" s="13"/>
      <c r="L70" s="13"/>
    </row>
    <row r="71" spans="1:12" s="11" customFormat="1" x14ac:dyDescent="0.25">
      <c r="A71" s="10"/>
      <c r="C71" s="12"/>
      <c r="E71" s="13"/>
      <c r="F71" s="13"/>
      <c r="G71" s="13"/>
      <c r="H71" s="13"/>
      <c r="I71" s="13"/>
      <c r="K71" s="13"/>
      <c r="L71" s="13"/>
    </row>
    <row r="72" spans="1:12" s="11" customFormat="1" x14ac:dyDescent="0.25">
      <c r="A72" s="10"/>
      <c r="C72" s="12"/>
      <c r="E72" s="13"/>
      <c r="F72" s="13"/>
      <c r="G72" s="13"/>
      <c r="H72" s="13"/>
      <c r="I72" s="13"/>
      <c r="K72" s="13"/>
      <c r="L72" s="13"/>
    </row>
    <row r="73" spans="1:12" s="11" customFormat="1" x14ac:dyDescent="0.25">
      <c r="A73" s="10"/>
      <c r="C73" s="12"/>
      <c r="E73" s="13"/>
      <c r="F73" s="13"/>
      <c r="G73" s="13"/>
      <c r="H73" s="13"/>
      <c r="I73" s="13"/>
      <c r="K73" s="13"/>
      <c r="L73" s="13"/>
    </row>
    <row r="74" spans="1:12" s="11" customFormat="1" x14ac:dyDescent="0.25">
      <c r="A74" s="10"/>
      <c r="C74" s="12"/>
      <c r="E74" s="13"/>
      <c r="F74" s="13"/>
      <c r="G74" s="13"/>
      <c r="H74" s="13"/>
      <c r="I74" s="13"/>
      <c r="K74" s="13"/>
      <c r="L74" s="13"/>
    </row>
    <row r="75" spans="1:12" s="11" customFormat="1" x14ac:dyDescent="0.25">
      <c r="A75" s="10"/>
      <c r="C75" s="12"/>
      <c r="E75" s="13"/>
      <c r="F75" s="13"/>
      <c r="G75" s="13"/>
      <c r="H75" s="13"/>
      <c r="I75" s="13"/>
      <c r="K75" s="13"/>
      <c r="L75" s="13"/>
    </row>
    <row r="76" spans="1:12" s="11" customFormat="1" x14ac:dyDescent="0.25">
      <c r="A76" s="10"/>
      <c r="C76" s="12"/>
      <c r="E76" s="13"/>
      <c r="F76" s="13"/>
      <c r="G76" s="13"/>
      <c r="H76" s="13"/>
      <c r="I76" s="13"/>
      <c r="K76" s="13"/>
      <c r="L76" s="13"/>
    </row>
    <row r="77" spans="1:12" s="11" customFormat="1" x14ac:dyDescent="0.25">
      <c r="A77" s="10"/>
      <c r="C77" s="12"/>
      <c r="E77" s="13"/>
      <c r="F77" s="13"/>
      <c r="G77" s="13"/>
      <c r="H77" s="13"/>
      <c r="I77" s="13"/>
      <c r="K77" s="13"/>
      <c r="L77" s="13"/>
    </row>
    <row r="78" spans="1:12" s="11" customFormat="1" x14ac:dyDescent="0.25">
      <c r="A78" s="10"/>
      <c r="C78" s="12"/>
      <c r="E78" s="13"/>
      <c r="F78" s="13"/>
      <c r="G78" s="13"/>
      <c r="H78" s="13"/>
      <c r="I78" s="13"/>
      <c r="K78" s="13"/>
      <c r="L78" s="13"/>
    </row>
    <row r="79" spans="1:12" s="11" customFormat="1" x14ac:dyDescent="0.25">
      <c r="A79" s="10"/>
      <c r="C79" s="12"/>
      <c r="E79" s="13"/>
      <c r="F79" s="13"/>
      <c r="G79" s="13"/>
      <c r="H79" s="13"/>
      <c r="I79" s="13"/>
      <c r="K79" s="13"/>
      <c r="L79" s="13"/>
    </row>
    <row r="80" spans="1:12" s="11" customFormat="1" x14ac:dyDescent="0.25">
      <c r="A80" s="10"/>
      <c r="C80" s="12"/>
      <c r="E80" s="13"/>
      <c r="F80" s="13"/>
      <c r="G80" s="13"/>
      <c r="H80" s="13"/>
      <c r="I80" s="13"/>
      <c r="K80" s="13"/>
      <c r="L80" s="13"/>
    </row>
    <row r="81" spans="1:12" s="11" customFormat="1" x14ac:dyDescent="0.25">
      <c r="A81" s="10"/>
      <c r="C81" s="12"/>
      <c r="E81" s="13"/>
      <c r="F81" s="13"/>
      <c r="G81" s="13"/>
      <c r="H81" s="13"/>
      <c r="I81" s="13"/>
      <c r="K81" s="13"/>
      <c r="L81" s="13"/>
    </row>
    <row r="82" spans="1:12" s="11" customFormat="1" x14ac:dyDescent="0.25">
      <c r="A82" s="10"/>
      <c r="C82" s="12"/>
      <c r="E82" s="13"/>
      <c r="F82" s="13"/>
      <c r="G82" s="13"/>
      <c r="H82" s="13"/>
      <c r="I82" s="13"/>
      <c r="K82" s="13"/>
      <c r="L82" s="13"/>
    </row>
    <row r="83" spans="1:12" s="11" customFormat="1" x14ac:dyDescent="0.25">
      <c r="A83" s="10"/>
      <c r="C83" s="12"/>
      <c r="E83" s="13"/>
      <c r="F83" s="13"/>
      <c r="G83" s="13"/>
      <c r="H83" s="13"/>
      <c r="I83" s="13"/>
      <c r="K83" s="13"/>
      <c r="L83" s="13"/>
    </row>
    <row r="84" spans="1:12" s="11" customFormat="1" x14ac:dyDescent="0.25">
      <c r="A84" s="10"/>
      <c r="C84" s="12"/>
      <c r="E84" s="13"/>
      <c r="F84" s="13"/>
      <c r="G84" s="13"/>
      <c r="H84" s="13"/>
      <c r="I84" s="13"/>
      <c r="K84" s="13"/>
      <c r="L84" s="13"/>
    </row>
    <row r="85" spans="1:12" s="11" customFormat="1" x14ac:dyDescent="0.25">
      <c r="A85" s="10"/>
      <c r="C85" s="12"/>
      <c r="E85" s="13"/>
      <c r="F85" s="13"/>
      <c r="G85" s="13"/>
      <c r="H85" s="13"/>
      <c r="I85" s="13"/>
      <c r="K85" s="13"/>
      <c r="L85" s="13"/>
    </row>
    <row r="86" spans="1:12" s="11" customFormat="1" x14ac:dyDescent="0.25">
      <c r="A86" s="10"/>
      <c r="C86" s="12"/>
      <c r="E86" s="13"/>
      <c r="F86" s="13"/>
      <c r="G86" s="13"/>
      <c r="H86" s="13"/>
      <c r="I86" s="13"/>
      <c r="K86" s="13"/>
      <c r="L86" s="13"/>
    </row>
    <row r="87" spans="1:12" s="11" customFormat="1" x14ac:dyDescent="0.25">
      <c r="A87" s="10"/>
      <c r="C87" s="12"/>
      <c r="E87" s="13"/>
      <c r="F87" s="13"/>
      <c r="G87" s="13"/>
      <c r="H87" s="13"/>
      <c r="I87" s="13"/>
      <c r="K87" s="13"/>
      <c r="L87" s="13"/>
    </row>
    <row r="88" spans="1:12" s="11" customFormat="1" x14ac:dyDescent="0.25">
      <c r="A88" s="10"/>
      <c r="C88" s="12"/>
      <c r="E88" s="13"/>
      <c r="F88" s="13"/>
      <c r="G88" s="13"/>
      <c r="H88" s="13"/>
      <c r="I88" s="13"/>
      <c r="K88" s="13"/>
      <c r="L88" s="13"/>
    </row>
    <row r="89" spans="1:12" s="11" customFormat="1" x14ac:dyDescent="0.25">
      <c r="A89" s="10"/>
      <c r="C89" s="12"/>
      <c r="E89" s="13"/>
      <c r="F89" s="13"/>
      <c r="G89" s="13"/>
      <c r="H89" s="13"/>
      <c r="I89" s="13"/>
      <c r="K89" s="13"/>
      <c r="L89" s="13"/>
    </row>
    <row r="90" spans="1:12" s="11" customFormat="1" x14ac:dyDescent="0.25">
      <c r="A90" s="10"/>
      <c r="C90" s="12"/>
      <c r="E90" s="13"/>
      <c r="F90" s="13"/>
      <c r="G90" s="13"/>
      <c r="H90" s="13"/>
      <c r="I90" s="13"/>
      <c r="K90" s="13"/>
      <c r="L90" s="13"/>
    </row>
    <row r="91" spans="1:12" s="11" customFormat="1" x14ac:dyDescent="0.25">
      <c r="A91" s="10"/>
      <c r="C91" s="12"/>
      <c r="E91" s="13"/>
      <c r="F91" s="13"/>
      <c r="G91" s="13"/>
      <c r="H91" s="13"/>
      <c r="I91" s="13"/>
      <c r="K91" s="13"/>
      <c r="L91" s="13"/>
    </row>
    <row r="92" spans="1:12" s="11" customFormat="1" x14ac:dyDescent="0.25">
      <c r="A92" s="10"/>
      <c r="C92" s="12"/>
      <c r="E92" s="13"/>
      <c r="F92" s="13"/>
      <c r="G92" s="13"/>
      <c r="H92" s="13"/>
      <c r="I92" s="13"/>
      <c r="K92" s="13"/>
      <c r="L92" s="13"/>
    </row>
    <row r="93" spans="1:12" s="11" customFormat="1" x14ac:dyDescent="0.25">
      <c r="A93" s="10"/>
      <c r="C93" s="12"/>
      <c r="E93" s="13"/>
      <c r="F93" s="13"/>
      <c r="G93" s="13"/>
      <c r="H93" s="13"/>
      <c r="I93" s="13"/>
      <c r="K93" s="13"/>
      <c r="L93" s="13"/>
    </row>
    <row r="94" spans="1:12" s="11" customFormat="1" x14ac:dyDescent="0.25">
      <c r="A94" s="10"/>
      <c r="C94" s="12"/>
      <c r="E94" s="13"/>
      <c r="F94" s="13"/>
      <c r="G94" s="13"/>
      <c r="H94" s="13"/>
      <c r="I94" s="13"/>
      <c r="K94" s="13"/>
      <c r="L94" s="13"/>
    </row>
    <row r="95" spans="1:12" s="11" customFormat="1" x14ac:dyDescent="0.25">
      <c r="A95" s="10"/>
      <c r="C95" s="12"/>
      <c r="E95" s="13"/>
      <c r="F95" s="13"/>
      <c r="G95" s="13"/>
      <c r="H95" s="13"/>
      <c r="I95" s="13"/>
      <c r="K95" s="13"/>
      <c r="L95" s="13"/>
    </row>
    <row r="96" spans="1:12" s="11" customFormat="1" x14ac:dyDescent="0.25">
      <c r="A96" s="10"/>
      <c r="C96" s="12"/>
      <c r="E96" s="13"/>
      <c r="F96" s="13"/>
      <c r="G96" s="13"/>
      <c r="H96" s="13"/>
      <c r="I96" s="13"/>
      <c r="K96" s="13"/>
      <c r="L96" s="13"/>
    </row>
    <row r="97" spans="1:12" s="11" customFormat="1" x14ac:dyDescent="0.25">
      <c r="A97" s="10"/>
      <c r="C97" s="12"/>
      <c r="E97" s="13"/>
      <c r="F97" s="13"/>
      <c r="G97" s="13"/>
      <c r="H97" s="13"/>
      <c r="I97" s="13"/>
      <c r="K97" s="13"/>
      <c r="L97" s="13"/>
    </row>
    <row r="98" spans="1:12" s="11" customFormat="1" x14ac:dyDescent="0.25">
      <c r="A98" s="10"/>
      <c r="C98" s="12"/>
      <c r="E98" s="13"/>
      <c r="F98" s="13"/>
      <c r="G98" s="13"/>
      <c r="H98" s="13"/>
      <c r="I98" s="13"/>
      <c r="K98" s="13"/>
      <c r="L98" s="13"/>
    </row>
    <row r="99" spans="1:12" s="11" customFormat="1" x14ac:dyDescent="0.25">
      <c r="A99" s="10"/>
      <c r="C99" s="12"/>
      <c r="E99" s="13"/>
      <c r="F99" s="13"/>
      <c r="G99" s="13"/>
      <c r="H99" s="13"/>
      <c r="I99" s="13"/>
      <c r="K99" s="13"/>
      <c r="L99" s="13"/>
    </row>
    <row r="100" spans="1:12" s="11" customFormat="1" x14ac:dyDescent="0.25">
      <c r="A100" s="10"/>
      <c r="C100" s="12"/>
      <c r="E100" s="13"/>
      <c r="F100" s="13"/>
      <c r="G100" s="13"/>
      <c r="H100" s="13"/>
      <c r="I100" s="13"/>
      <c r="K100" s="13"/>
      <c r="L100" s="13"/>
    </row>
    <row r="101" spans="1:12" s="11" customFormat="1" x14ac:dyDescent="0.25">
      <c r="A101" s="10"/>
      <c r="C101" s="12"/>
      <c r="E101" s="13"/>
      <c r="F101" s="13"/>
      <c r="G101" s="13"/>
      <c r="H101" s="13"/>
      <c r="I101" s="13"/>
      <c r="K101" s="13"/>
      <c r="L101" s="13"/>
    </row>
    <row r="102" spans="1:12" s="11" customFormat="1" x14ac:dyDescent="0.25">
      <c r="A102" s="10"/>
      <c r="C102" s="12"/>
      <c r="E102" s="13"/>
      <c r="F102" s="13"/>
      <c r="G102" s="13"/>
      <c r="H102" s="13"/>
      <c r="I102" s="13"/>
      <c r="K102" s="13"/>
      <c r="L102" s="13"/>
    </row>
    <row r="103" spans="1:12" s="11" customFormat="1" x14ac:dyDescent="0.25">
      <c r="A103" s="10"/>
      <c r="C103" s="12"/>
      <c r="E103" s="13"/>
      <c r="F103" s="13"/>
      <c r="G103" s="13"/>
      <c r="H103" s="13"/>
      <c r="I103" s="13"/>
      <c r="K103" s="13"/>
      <c r="L103" s="13"/>
    </row>
    <row r="104" spans="1:12" s="11" customFormat="1" x14ac:dyDescent="0.25">
      <c r="A104" s="10"/>
      <c r="C104" s="12"/>
      <c r="E104" s="13"/>
      <c r="F104" s="13"/>
      <c r="G104" s="13"/>
      <c r="H104" s="13"/>
      <c r="I104" s="13"/>
      <c r="K104" s="13"/>
      <c r="L104" s="13"/>
    </row>
    <row r="105" spans="1:12" s="11" customFormat="1" x14ac:dyDescent="0.25">
      <c r="A105" s="10"/>
      <c r="C105" s="12"/>
      <c r="E105" s="13"/>
      <c r="F105" s="13"/>
      <c r="G105" s="13"/>
      <c r="H105" s="13"/>
      <c r="I105" s="13"/>
      <c r="K105" s="13"/>
      <c r="L105" s="13"/>
    </row>
    <row r="106" spans="1:12" s="11" customFormat="1" x14ac:dyDescent="0.25">
      <c r="A106" s="10"/>
      <c r="C106" s="12"/>
      <c r="E106" s="13"/>
      <c r="F106" s="13"/>
      <c r="G106" s="13"/>
      <c r="H106" s="13"/>
      <c r="I106" s="13"/>
      <c r="K106" s="13"/>
      <c r="L106" s="13"/>
    </row>
    <row r="107" spans="1:12" s="11" customFormat="1" x14ac:dyDescent="0.25">
      <c r="A107" s="10"/>
      <c r="C107" s="12"/>
      <c r="E107" s="13"/>
      <c r="F107" s="13"/>
      <c r="G107" s="13"/>
      <c r="H107" s="13"/>
      <c r="I107" s="13"/>
      <c r="K107" s="13"/>
      <c r="L107" s="13"/>
    </row>
    <row r="108" spans="1:12" s="11" customFormat="1" x14ac:dyDescent="0.25">
      <c r="A108" s="10"/>
      <c r="C108" s="12"/>
      <c r="E108" s="13"/>
      <c r="F108" s="13"/>
      <c r="G108" s="13"/>
      <c r="H108" s="13"/>
      <c r="I108" s="13"/>
      <c r="K108" s="13"/>
      <c r="L108" s="13"/>
    </row>
    <row r="109" spans="1:12" s="11" customFormat="1" x14ac:dyDescent="0.25">
      <c r="A109" s="10"/>
      <c r="C109" s="12"/>
      <c r="E109" s="13"/>
      <c r="F109" s="13"/>
      <c r="G109" s="13"/>
      <c r="H109" s="13"/>
      <c r="I109" s="13"/>
      <c r="K109" s="13"/>
      <c r="L109" s="13"/>
    </row>
    <row r="110" spans="1:12" s="11" customFormat="1" x14ac:dyDescent="0.25">
      <c r="A110" s="10"/>
      <c r="C110" s="12"/>
      <c r="E110" s="13"/>
      <c r="F110" s="13"/>
      <c r="G110" s="13"/>
      <c r="H110" s="13"/>
      <c r="I110" s="13"/>
      <c r="K110" s="13"/>
      <c r="L110" s="13"/>
    </row>
    <row r="111" spans="1:12" s="11" customFormat="1" x14ac:dyDescent="0.25">
      <c r="A111" s="10"/>
      <c r="C111" s="12"/>
      <c r="E111" s="13"/>
      <c r="F111" s="13"/>
      <c r="G111" s="13"/>
      <c r="H111" s="13"/>
      <c r="I111" s="13"/>
      <c r="K111" s="13"/>
      <c r="L111" s="13"/>
    </row>
    <row r="112" spans="1:12" s="11" customFormat="1" x14ac:dyDescent="0.25">
      <c r="A112" s="10"/>
      <c r="C112" s="12"/>
      <c r="E112" s="13"/>
      <c r="F112" s="13"/>
      <c r="G112" s="13"/>
      <c r="H112" s="13"/>
      <c r="I112" s="13"/>
      <c r="K112" s="13"/>
      <c r="L112" s="13"/>
    </row>
    <row r="113" spans="1:12" s="11" customFormat="1" x14ac:dyDescent="0.25">
      <c r="A113" s="10"/>
      <c r="C113" s="12"/>
      <c r="E113" s="13"/>
      <c r="F113" s="13"/>
      <c r="G113" s="13"/>
      <c r="H113" s="13"/>
      <c r="I113" s="13"/>
      <c r="K113" s="13"/>
      <c r="L113" s="13"/>
    </row>
    <row r="114" spans="1:12" s="11" customFormat="1" x14ac:dyDescent="0.25">
      <c r="A114" s="10"/>
      <c r="C114" s="12"/>
      <c r="E114" s="13"/>
      <c r="F114" s="13"/>
      <c r="G114" s="13"/>
      <c r="H114" s="13"/>
      <c r="I114" s="13"/>
      <c r="K114" s="13"/>
      <c r="L114" s="13"/>
    </row>
    <row r="115" spans="1:12" s="11" customFormat="1" x14ac:dyDescent="0.25">
      <c r="A115" s="10"/>
      <c r="C115" s="12"/>
      <c r="E115" s="13"/>
      <c r="F115" s="13"/>
      <c r="G115" s="13"/>
      <c r="H115" s="13"/>
      <c r="I115" s="13"/>
      <c r="K115" s="13"/>
      <c r="L115" s="13"/>
    </row>
    <row r="116" spans="1:12" s="11" customFormat="1" x14ac:dyDescent="0.25">
      <c r="A116" s="10"/>
      <c r="C116" s="12"/>
      <c r="E116" s="13"/>
      <c r="F116" s="13"/>
      <c r="G116" s="13"/>
      <c r="H116" s="13"/>
      <c r="I116" s="13"/>
      <c r="K116" s="13"/>
      <c r="L116" s="13"/>
    </row>
    <row r="117" spans="1:12" s="11" customFormat="1" x14ac:dyDescent="0.25">
      <c r="A117" s="10"/>
      <c r="C117" s="12"/>
      <c r="E117" s="13"/>
      <c r="F117" s="13"/>
      <c r="G117" s="13"/>
      <c r="H117" s="13"/>
      <c r="I117" s="13"/>
      <c r="K117" s="13"/>
      <c r="L117" s="13"/>
    </row>
    <row r="118" spans="1:12" s="11" customFormat="1" x14ac:dyDescent="0.25">
      <c r="A118" s="10"/>
      <c r="C118" s="12"/>
      <c r="E118" s="13"/>
      <c r="F118" s="13"/>
      <c r="G118" s="13"/>
      <c r="H118" s="13"/>
      <c r="I118" s="13"/>
      <c r="K118" s="13"/>
      <c r="L118" s="13"/>
    </row>
    <row r="119" spans="1:12" s="11" customFormat="1" x14ac:dyDescent="0.25">
      <c r="A119" s="10"/>
      <c r="C119" s="12"/>
      <c r="E119" s="13"/>
      <c r="F119" s="13"/>
      <c r="G119" s="13"/>
      <c r="H119" s="13"/>
      <c r="I119" s="13"/>
      <c r="K119" s="13"/>
      <c r="L119" s="13"/>
    </row>
    <row r="120" spans="1:12" s="11" customFormat="1" x14ac:dyDescent="0.25">
      <c r="A120" s="10"/>
      <c r="C120" s="12"/>
      <c r="E120" s="13"/>
      <c r="F120" s="13"/>
      <c r="G120" s="13"/>
      <c r="H120" s="13"/>
      <c r="I120" s="13"/>
      <c r="K120" s="13"/>
      <c r="L120" s="13"/>
    </row>
    <row r="121" spans="1:12" s="11" customFormat="1" x14ac:dyDescent="0.25">
      <c r="A121" s="10"/>
      <c r="C121" s="12"/>
      <c r="E121" s="13"/>
      <c r="F121" s="13"/>
      <c r="G121" s="13"/>
      <c r="H121" s="13"/>
      <c r="I121" s="13"/>
      <c r="K121" s="13"/>
      <c r="L121" s="13"/>
    </row>
    <row r="122" spans="1:12" s="11" customFormat="1" x14ac:dyDescent="0.25">
      <c r="A122" s="10"/>
      <c r="C122" s="12"/>
      <c r="E122" s="13"/>
      <c r="F122" s="13"/>
      <c r="G122" s="13"/>
      <c r="H122" s="13"/>
      <c r="I122" s="13"/>
      <c r="K122" s="13"/>
      <c r="L122" s="13"/>
    </row>
    <row r="123" spans="1:12" s="11" customFormat="1" x14ac:dyDescent="0.25">
      <c r="A123" s="10"/>
      <c r="C123" s="12"/>
      <c r="E123" s="13"/>
      <c r="F123" s="13"/>
      <c r="G123" s="13"/>
      <c r="H123" s="13"/>
      <c r="I123" s="13"/>
      <c r="K123" s="13"/>
      <c r="L123" s="13"/>
    </row>
    <row r="124" spans="1:12" s="11" customFormat="1" x14ac:dyDescent="0.25">
      <c r="A124" s="10"/>
      <c r="C124" s="12"/>
      <c r="E124" s="13"/>
      <c r="F124" s="13"/>
      <c r="G124" s="13"/>
      <c r="H124" s="13"/>
      <c r="I124" s="13"/>
      <c r="K124" s="13"/>
      <c r="L124" s="13"/>
    </row>
    <row r="125" spans="1:12" s="11" customFormat="1" x14ac:dyDescent="0.25">
      <c r="A125" s="10"/>
      <c r="C125" s="12"/>
      <c r="E125" s="13"/>
      <c r="F125" s="13"/>
      <c r="G125" s="13"/>
      <c r="H125" s="13"/>
      <c r="I125" s="13"/>
      <c r="K125" s="13"/>
      <c r="L125" s="13"/>
    </row>
    <row r="126" spans="1:12" s="11" customFormat="1" x14ac:dyDescent="0.25">
      <c r="A126" s="10"/>
      <c r="C126" s="12"/>
      <c r="E126" s="13"/>
      <c r="F126" s="13"/>
      <c r="G126" s="13"/>
      <c r="H126" s="13"/>
      <c r="I126" s="13"/>
      <c r="K126" s="13"/>
      <c r="L126" s="13"/>
    </row>
    <row r="127" spans="1:12" s="11" customFormat="1" x14ac:dyDescent="0.25">
      <c r="A127" s="10"/>
      <c r="C127" s="12"/>
      <c r="E127" s="13"/>
      <c r="F127" s="13"/>
      <c r="G127" s="13"/>
      <c r="H127" s="13"/>
      <c r="I127" s="13"/>
      <c r="K127" s="13"/>
      <c r="L127" s="13"/>
    </row>
    <row r="128" spans="1:12" s="11" customFormat="1" x14ac:dyDescent="0.25">
      <c r="A128" s="10"/>
      <c r="C128" s="12"/>
      <c r="E128" s="13"/>
      <c r="F128" s="13"/>
      <c r="G128" s="13"/>
      <c r="H128" s="13"/>
      <c r="I128" s="13"/>
      <c r="K128" s="13"/>
      <c r="L128" s="13"/>
    </row>
    <row r="129" spans="1:12" s="11" customFormat="1" x14ac:dyDescent="0.25">
      <c r="A129" s="10"/>
      <c r="C129" s="12"/>
      <c r="E129" s="13"/>
      <c r="F129" s="13"/>
      <c r="G129" s="13"/>
      <c r="H129" s="13"/>
      <c r="I129" s="13"/>
      <c r="K129" s="13"/>
      <c r="L129" s="13"/>
    </row>
    <row r="130" spans="1:12" s="11" customFormat="1" x14ac:dyDescent="0.25">
      <c r="A130" s="10"/>
      <c r="C130" s="12"/>
      <c r="E130" s="13"/>
      <c r="F130" s="13"/>
      <c r="G130" s="13"/>
      <c r="H130" s="13"/>
      <c r="I130" s="13"/>
      <c r="K130" s="13"/>
      <c r="L130" s="13"/>
    </row>
    <row r="131" spans="1:12" s="11" customFormat="1" x14ac:dyDescent="0.25">
      <c r="A131" s="10"/>
      <c r="C131" s="12"/>
      <c r="E131" s="13"/>
      <c r="F131" s="13"/>
      <c r="G131" s="13"/>
      <c r="H131" s="13"/>
      <c r="I131" s="13"/>
      <c r="K131" s="13"/>
      <c r="L131" s="13"/>
    </row>
    <row r="132" spans="1:12" s="11" customFormat="1" x14ac:dyDescent="0.25">
      <c r="A132" s="10"/>
      <c r="C132" s="12"/>
      <c r="E132" s="13"/>
      <c r="F132" s="13"/>
      <c r="G132" s="13"/>
      <c r="H132" s="13"/>
      <c r="I132" s="13"/>
      <c r="K132" s="13"/>
      <c r="L132" s="13"/>
    </row>
    <row r="133" spans="1:12" s="11" customFormat="1" x14ac:dyDescent="0.25">
      <c r="A133" s="10"/>
      <c r="C133" s="12"/>
      <c r="E133" s="13"/>
      <c r="F133" s="13"/>
      <c r="G133" s="13"/>
      <c r="H133" s="13"/>
      <c r="I133" s="13"/>
      <c r="K133" s="13"/>
      <c r="L133" s="13"/>
    </row>
    <row r="134" spans="1:12" s="11" customFormat="1" x14ac:dyDescent="0.25">
      <c r="A134" s="10"/>
      <c r="C134" s="12"/>
      <c r="E134" s="13"/>
      <c r="F134" s="13"/>
      <c r="G134" s="13"/>
      <c r="H134" s="13"/>
      <c r="I134" s="13"/>
      <c r="K134" s="13"/>
      <c r="L134" s="13"/>
    </row>
    <row r="135" spans="1:12" s="11" customFormat="1" x14ac:dyDescent="0.25">
      <c r="A135" s="10"/>
      <c r="C135" s="12"/>
      <c r="E135" s="13"/>
      <c r="F135" s="13"/>
      <c r="G135" s="13"/>
      <c r="H135" s="13"/>
      <c r="I135" s="13"/>
      <c r="K135" s="13"/>
      <c r="L135" s="13"/>
    </row>
    <row r="136" spans="1:12" s="11" customFormat="1" x14ac:dyDescent="0.25">
      <c r="A136" s="10"/>
      <c r="C136" s="12"/>
      <c r="E136" s="13"/>
      <c r="F136" s="13"/>
      <c r="G136" s="13"/>
      <c r="H136" s="13"/>
      <c r="I136" s="13"/>
      <c r="K136" s="13"/>
      <c r="L136" s="13"/>
    </row>
    <row r="137" spans="1:12" s="11" customFormat="1" x14ac:dyDescent="0.25">
      <c r="A137" s="10"/>
      <c r="C137" s="12"/>
      <c r="E137" s="13"/>
      <c r="F137" s="13"/>
      <c r="G137" s="13"/>
      <c r="H137" s="13"/>
      <c r="I137" s="13"/>
      <c r="K137" s="13"/>
      <c r="L137" s="13"/>
    </row>
    <row r="138" spans="1:12" s="11" customFormat="1" x14ac:dyDescent="0.25">
      <c r="A138" s="10"/>
      <c r="C138" s="12"/>
      <c r="E138" s="13"/>
      <c r="F138" s="13"/>
      <c r="G138" s="13"/>
      <c r="H138" s="13"/>
      <c r="I138" s="13"/>
      <c r="K138" s="13"/>
      <c r="L138" s="13"/>
    </row>
    <row r="139" spans="1:12" s="11" customFormat="1" x14ac:dyDescent="0.25">
      <c r="A139" s="10"/>
      <c r="C139" s="12"/>
      <c r="E139" s="13"/>
      <c r="F139" s="13"/>
      <c r="G139" s="13"/>
      <c r="H139" s="13"/>
      <c r="I139" s="13"/>
      <c r="K139" s="13"/>
      <c r="L139" s="13"/>
    </row>
    <row r="140" spans="1:12" s="11" customFormat="1" x14ac:dyDescent="0.25">
      <c r="A140" s="10"/>
      <c r="C140" s="12"/>
      <c r="E140" s="13"/>
      <c r="F140" s="13"/>
      <c r="G140" s="13"/>
      <c r="H140" s="13"/>
      <c r="I140" s="13"/>
      <c r="K140" s="13"/>
      <c r="L140" s="13"/>
    </row>
    <row r="141" spans="1:12" s="11" customFormat="1" x14ac:dyDescent="0.25">
      <c r="A141" s="10"/>
      <c r="C141" s="12"/>
      <c r="E141" s="13"/>
      <c r="F141" s="13"/>
      <c r="G141" s="13"/>
      <c r="H141" s="13"/>
      <c r="I141" s="13"/>
      <c r="K141" s="13"/>
      <c r="L141" s="13"/>
    </row>
    <row r="142" spans="1:12" s="11" customFormat="1" x14ac:dyDescent="0.25">
      <c r="A142" s="10"/>
      <c r="C142" s="12"/>
      <c r="E142" s="13"/>
      <c r="F142" s="13"/>
      <c r="G142" s="13"/>
      <c r="H142" s="13"/>
      <c r="I142" s="13"/>
      <c r="K142" s="13"/>
      <c r="L142" s="13"/>
    </row>
    <row r="143" spans="1:12" s="11" customFormat="1" x14ac:dyDescent="0.25">
      <c r="A143" s="10"/>
      <c r="C143" s="12"/>
      <c r="E143" s="13"/>
      <c r="F143" s="13"/>
      <c r="G143" s="13"/>
      <c r="H143" s="13"/>
      <c r="I143" s="13"/>
      <c r="K143" s="13"/>
      <c r="L143" s="13"/>
    </row>
    <row r="144" spans="1:12" s="11" customFormat="1" x14ac:dyDescent="0.25">
      <c r="A144" s="10"/>
      <c r="C144" s="12"/>
      <c r="E144" s="13"/>
      <c r="F144" s="13"/>
      <c r="G144" s="13"/>
      <c r="H144" s="13"/>
      <c r="I144" s="13"/>
      <c r="K144" s="13"/>
      <c r="L144" s="13"/>
    </row>
    <row r="145" spans="1:12" s="11" customFormat="1" x14ac:dyDescent="0.25">
      <c r="A145" s="10"/>
      <c r="C145" s="12"/>
      <c r="E145" s="13"/>
      <c r="F145" s="13"/>
      <c r="G145" s="13"/>
      <c r="H145" s="13"/>
      <c r="I145" s="13"/>
      <c r="K145" s="13"/>
      <c r="L145" s="13"/>
    </row>
    <row r="146" spans="1:12" s="11" customFormat="1" x14ac:dyDescent="0.25">
      <c r="A146" s="10"/>
      <c r="C146" s="12"/>
      <c r="E146" s="13"/>
      <c r="F146" s="13"/>
      <c r="G146" s="13"/>
      <c r="H146" s="13"/>
      <c r="I146" s="13"/>
      <c r="K146" s="13"/>
      <c r="L146" s="13"/>
    </row>
    <row r="147" spans="1:12" s="11" customFormat="1" x14ac:dyDescent="0.25">
      <c r="A147" s="10"/>
      <c r="C147" s="12"/>
      <c r="E147" s="13"/>
      <c r="F147" s="13"/>
      <c r="G147" s="13"/>
      <c r="H147" s="13"/>
      <c r="I147" s="13"/>
      <c r="K147" s="13"/>
      <c r="L147" s="13"/>
    </row>
    <row r="148" spans="1:12" s="11" customFormat="1" x14ac:dyDescent="0.25">
      <c r="A148" s="10"/>
      <c r="C148" s="12"/>
      <c r="E148" s="13"/>
      <c r="F148" s="13"/>
      <c r="G148" s="13"/>
      <c r="H148" s="13"/>
      <c r="I148" s="13"/>
      <c r="K148" s="13"/>
      <c r="L148" s="13"/>
    </row>
    <row r="149" spans="1:12" s="11" customFormat="1" x14ac:dyDescent="0.25">
      <c r="A149" s="10"/>
      <c r="C149" s="12"/>
      <c r="E149" s="13"/>
      <c r="F149" s="13"/>
      <c r="G149" s="13"/>
      <c r="H149" s="13"/>
      <c r="I149" s="13"/>
      <c r="K149" s="13"/>
      <c r="L149" s="13"/>
    </row>
    <row r="150" spans="1:12" s="11" customFormat="1" x14ac:dyDescent="0.25">
      <c r="A150" s="10"/>
      <c r="C150" s="12"/>
      <c r="E150" s="13"/>
      <c r="F150" s="13"/>
      <c r="G150" s="13"/>
      <c r="H150" s="13"/>
      <c r="I150" s="13"/>
      <c r="K150" s="13"/>
      <c r="L150" s="13"/>
    </row>
    <row r="151" spans="1:12" s="11" customFormat="1" x14ac:dyDescent="0.25">
      <c r="A151" s="10"/>
      <c r="C151" s="12"/>
      <c r="E151" s="13"/>
      <c r="F151" s="13"/>
      <c r="G151" s="13"/>
      <c r="H151" s="13"/>
      <c r="I151" s="13"/>
      <c r="K151" s="13"/>
      <c r="L151" s="13"/>
    </row>
    <row r="152" spans="1:12" s="11" customFormat="1" x14ac:dyDescent="0.25">
      <c r="A152" s="10"/>
      <c r="C152" s="12"/>
      <c r="E152" s="13"/>
      <c r="F152" s="13"/>
      <c r="G152" s="13"/>
      <c r="H152" s="13"/>
      <c r="I152" s="13"/>
      <c r="K152" s="13"/>
      <c r="L152" s="13"/>
    </row>
    <row r="153" spans="1:12" s="11" customFormat="1" x14ac:dyDescent="0.25">
      <c r="A153" s="10"/>
      <c r="C153" s="12"/>
      <c r="E153" s="13"/>
      <c r="F153" s="13"/>
      <c r="G153" s="13"/>
      <c r="H153" s="13"/>
      <c r="I153" s="13"/>
      <c r="K153" s="13"/>
      <c r="L153" s="13"/>
    </row>
    <row r="154" spans="1:12" s="11" customFormat="1" x14ac:dyDescent="0.25">
      <c r="A154" s="10"/>
      <c r="C154" s="12"/>
      <c r="E154" s="13"/>
      <c r="F154" s="13"/>
      <c r="G154" s="13"/>
      <c r="H154" s="13"/>
      <c r="I154" s="13"/>
      <c r="K154" s="13"/>
      <c r="L154" s="13"/>
    </row>
    <row r="155" spans="1:12" s="11" customFormat="1" x14ac:dyDescent="0.25">
      <c r="A155" s="10"/>
      <c r="C155" s="12"/>
      <c r="E155" s="13"/>
      <c r="F155" s="13"/>
      <c r="G155" s="13"/>
      <c r="H155" s="13"/>
      <c r="I155" s="13"/>
      <c r="K155" s="13"/>
      <c r="L155" s="13"/>
    </row>
    <row r="156" spans="1:12" s="11" customFormat="1" x14ac:dyDescent="0.25">
      <c r="A156" s="10"/>
      <c r="C156" s="12"/>
      <c r="E156" s="13"/>
      <c r="F156" s="13"/>
      <c r="G156" s="13"/>
      <c r="H156" s="13"/>
      <c r="I156" s="13"/>
      <c r="K156" s="13"/>
      <c r="L156" s="13"/>
    </row>
    <row r="157" spans="1:12" s="11" customFormat="1" x14ac:dyDescent="0.25">
      <c r="A157" s="10"/>
      <c r="C157" s="12"/>
      <c r="E157" s="13"/>
      <c r="F157" s="13"/>
      <c r="G157" s="13"/>
      <c r="H157" s="13"/>
      <c r="I157" s="13"/>
      <c r="K157" s="13"/>
      <c r="L157" s="13"/>
    </row>
    <row r="158" spans="1:12" s="11" customFormat="1" x14ac:dyDescent="0.25">
      <c r="A158" s="10"/>
      <c r="C158" s="12"/>
      <c r="E158" s="13"/>
      <c r="F158" s="13"/>
      <c r="G158" s="13"/>
      <c r="H158" s="13"/>
      <c r="I158" s="13"/>
      <c r="K158" s="13"/>
      <c r="L158" s="13"/>
    </row>
    <row r="159" spans="1:12" s="11" customFormat="1" x14ac:dyDescent="0.25">
      <c r="A159" s="10"/>
      <c r="C159" s="12"/>
      <c r="E159" s="13"/>
      <c r="F159" s="13"/>
      <c r="G159" s="13"/>
      <c r="H159" s="13"/>
      <c r="I159" s="13"/>
      <c r="K159" s="13"/>
      <c r="L159" s="13"/>
    </row>
    <row r="160" spans="1:12" s="11" customFormat="1" x14ac:dyDescent="0.25">
      <c r="A160" s="10"/>
      <c r="C160" s="12"/>
      <c r="E160" s="13"/>
      <c r="F160" s="13"/>
      <c r="G160" s="13"/>
      <c r="H160" s="13"/>
      <c r="I160" s="13"/>
      <c r="K160" s="13"/>
      <c r="L160" s="13"/>
    </row>
    <row r="161" spans="1:12" s="11" customFormat="1" x14ac:dyDescent="0.25">
      <c r="A161" s="10"/>
      <c r="C161" s="12"/>
      <c r="E161" s="13"/>
      <c r="F161" s="13"/>
      <c r="G161" s="13"/>
      <c r="H161" s="13"/>
      <c r="I161" s="13"/>
      <c r="K161" s="13"/>
      <c r="L161" s="13"/>
    </row>
    <row r="162" spans="1:12" s="11" customFormat="1" x14ac:dyDescent="0.25">
      <c r="A162" s="10"/>
      <c r="C162" s="12"/>
      <c r="E162" s="13"/>
      <c r="F162" s="13"/>
      <c r="G162" s="13"/>
      <c r="H162" s="13"/>
      <c r="I162" s="13"/>
      <c r="K162" s="13"/>
      <c r="L162" s="13"/>
    </row>
    <row r="163" spans="1:12" s="11" customFormat="1" x14ac:dyDescent="0.25">
      <c r="A163" s="10"/>
      <c r="C163" s="12"/>
      <c r="E163" s="13"/>
      <c r="F163" s="13"/>
      <c r="G163" s="13"/>
      <c r="H163" s="13"/>
      <c r="I163" s="13"/>
      <c r="K163" s="13"/>
      <c r="L163" s="13"/>
    </row>
    <row r="164" spans="1:12" s="11" customFormat="1" x14ac:dyDescent="0.25">
      <c r="A164" s="10"/>
      <c r="C164" s="12"/>
      <c r="E164" s="13"/>
      <c r="F164" s="13"/>
      <c r="G164" s="13"/>
      <c r="H164" s="13"/>
      <c r="I164" s="13"/>
      <c r="K164" s="13"/>
      <c r="L164" s="13"/>
    </row>
    <row r="165" spans="1:12" s="11" customFormat="1" x14ac:dyDescent="0.25">
      <c r="A165" s="10"/>
      <c r="C165" s="12"/>
      <c r="E165" s="13"/>
      <c r="F165" s="13"/>
      <c r="G165" s="13"/>
      <c r="H165" s="13"/>
      <c r="I165" s="13"/>
      <c r="K165" s="13"/>
      <c r="L165" s="13"/>
    </row>
    <row r="166" spans="1:12" s="11" customFormat="1" x14ac:dyDescent="0.25">
      <c r="A166" s="10"/>
      <c r="C166" s="12"/>
      <c r="E166" s="13"/>
      <c r="F166" s="13"/>
      <c r="G166" s="13"/>
      <c r="H166" s="13"/>
      <c r="I166" s="13"/>
      <c r="K166" s="13"/>
      <c r="L166" s="13"/>
    </row>
    <row r="167" spans="1:12" s="11" customFormat="1" x14ac:dyDescent="0.25">
      <c r="A167" s="10"/>
      <c r="C167" s="12"/>
      <c r="E167" s="13"/>
      <c r="F167" s="13"/>
      <c r="G167" s="13"/>
      <c r="H167" s="13"/>
      <c r="I167" s="13"/>
      <c r="K167" s="13"/>
      <c r="L167" s="13"/>
    </row>
    <row r="168" spans="1:12" s="11" customFormat="1" x14ac:dyDescent="0.25">
      <c r="A168" s="10"/>
      <c r="C168" s="12"/>
      <c r="E168" s="13"/>
      <c r="F168" s="13"/>
      <c r="G168" s="13"/>
      <c r="H168" s="13"/>
      <c r="I168" s="13"/>
      <c r="K168" s="13"/>
      <c r="L168" s="13"/>
    </row>
    <row r="169" spans="1:12" s="11" customFormat="1" x14ac:dyDescent="0.25">
      <c r="A169" s="10"/>
      <c r="C169" s="12"/>
      <c r="E169" s="13"/>
      <c r="F169" s="13"/>
      <c r="G169" s="13"/>
      <c r="H169" s="13"/>
      <c r="I169" s="13"/>
      <c r="K169" s="13"/>
      <c r="L169" s="13"/>
    </row>
    <row r="170" spans="1:12" s="11" customFormat="1" x14ac:dyDescent="0.25">
      <c r="A170" s="10"/>
      <c r="C170" s="12"/>
      <c r="E170" s="13"/>
      <c r="F170" s="13"/>
      <c r="G170" s="13"/>
      <c r="H170" s="13"/>
      <c r="I170" s="13"/>
      <c r="K170" s="13"/>
      <c r="L170" s="13"/>
    </row>
    <row r="171" spans="1:12" s="11" customFormat="1" x14ac:dyDescent="0.25">
      <c r="A171" s="10"/>
      <c r="C171" s="12"/>
      <c r="E171" s="13"/>
      <c r="F171" s="13"/>
      <c r="G171" s="13"/>
      <c r="H171" s="13"/>
      <c r="I171" s="13"/>
      <c r="K171" s="13"/>
      <c r="L171" s="13"/>
    </row>
    <row r="172" spans="1:12" s="11" customFormat="1" x14ac:dyDescent="0.25">
      <c r="A172" s="10"/>
      <c r="C172" s="12"/>
      <c r="E172" s="13"/>
      <c r="F172" s="13"/>
      <c r="G172" s="13"/>
      <c r="H172" s="13"/>
      <c r="I172" s="13"/>
      <c r="K172" s="13"/>
      <c r="L172" s="13"/>
    </row>
    <row r="173" spans="1:12" s="11" customFormat="1" x14ac:dyDescent="0.25">
      <c r="A173" s="10"/>
      <c r="C173" s="12"/>
      <c r="E173" s="13"/>
      <c r="F173" s="13"/>
      <c r="G173" s="13"/>
      <c r="H173" s="13"/>
      <c r="I173" s="13"/>
      <c r="K173" s="13"/>
      <c r="L173" s="13"/>
    </row>
    <row r="174" spans="1:12" s="11" customFormat="1" x14ac:dyDescent="0.25">
      <c r="A174" s="10"/>
      <c r="C174" s="12"/>
      <c r="E174" s="13"/>
      <c r="F174" s="13"/>
      <c r="G174" s="13"/>
      <c r="H174" s="13"/>
      <c r="I174" s="13"/>
      <c r="K174" s="13"/>
      <c r="L174" s="13"/>
    </row>
    <row r="175" spans="1:12" s="11" customFormat="1" x14ac:dyDescent="0.25">
      <c r="A175" s="10"/>
      <c r="C175" s="12"/>
      <c r="E175" s="13"/>
      <c r="F175" s="13"/>
      <c r="G175" s="13"/>
      <c r="H175" s="13"/>
      <c r="I175" s="13"/>
      <c r="K175" s="13"/>
      <c r="L175" s="13"/>
    </row>
    <row r="176" spans="1:12" s="11" customFormat="1" x14ac:dyDescent="0.25">
      <c r="A176" s="10"/>
      <c r="C176" s="12"/>
      <c r="E176" s="13"/>
      <c r="F176" s="13"/>
      <c r="G176" s="13"/>
      <c r="H176" s="13"/>
      <c r="I176" s="13"/>
      <c r="K176" s="13"/>
      <c r="L176" s="13"/>
    </row>
    <row r="177" spans="1:12" s="11" customFormat="1" x14ac:dyDescent="0.25">
      <c r="A177" s="10"/>
      <c r="C177" s="12"/>
      <c r="E177" s="13"/>
      <c r="F177" s="13"/>
      <c r="G177" s="13"/>
      <c r="H177" s="13"/>
      <c r="I177" s="13"/>
      <c r="K177" s="13"/>
      <c r="L177" s="13"/>
    </row>
    <row r="178" spans="1:12" s="11" customFormat="1" x14ac:dyDescent="0.25">
      <c r="A178" s="10"/>
      <c r="C178" s="12"/>
      <c r="E178" s="13"/>
      <c r="F178" s="13"/>
      <c r="G178" s="13"/>
      <c r="H178" s="13"/>
      <c r="I178" s="13"/>
      <c r="K178" s="13"/>
      <c r="L178" s="13"/>
    </row>
    <row r="179" spans="1:12" s="11" customFormat="1" x14ac:dyDescent="0.25">
      <c r="A179" s="10"/>
      <c r="C179" s="12"/>
      <c r="E179" s="13"/>
      <c r="F179" s="13"/>
      <c r="G179" s="13"/>
      <c r="H179" s="13"/>
      <c r="I179" s="13"/>
      <c r="K179" s="13"/>
      <c r="L179" s="13"/>
    </row>
    <row r="180" spans="1:12" s="11" customFormat="1" x14ac:dyDescent="0.25">
      <c r="A180" s="10"/>
      <c r="C180" s="12"/>
      <c r="E180" s="13"/>
      <c r="F180" s="13"/>
      <c r="G180" s="13"/>
      <c r="H180" s="13"/>
      <c r="I180" s="13"/>
      <c r="K180" s="13"/>
      <c r="L180" s="13"/>
    </row>
    <row r="181" spans="1:12" s="11" customFormat="1" x14ac:dyDescent="0.25">
      <c r="A181" s="10"/>
      <c r="C181" s="12"/>
      <c r="E181" s="13"/>
      <c r="F181" s="13"/>
      <c r="G181" s="13"/>
      <c r="H181" s="13"/>
      <c r="I181" s="13"/>
      <c r="K181" s="13"/>
      <c r="L181" s="13"/>
    </row>
    <row r="182" spans="1:12" s="11" customFormat="1" x14ac:dyDescent="0.25">
      <c r="A182" s="10"/>
      <c r="C182" s="12"/>
      <c r="E182" s="13"/>
      <c r="F182" s="13"/>
      <c r="G182" s="13"/>
      <c r="H182" s="13"/>
      <c r="I182" s="13"/>
      <c r="K182" s="13"/>
      <c r="L182" s="13"/>
    </row>
    <row r="183" spans="1:12" s="11" customFormat="1" x14ac:dyDescent="0.25">
      <c r="A183" s="10"/>
      <c r="C183" s="12"/>
      <c r="E183" s="13"/>
      <c r="F183" s="13"/>
      <c r="G183" s="13"/>
      <c r="H183" s="13"/>
      <c r="I183" s="13"/>
      <c r="K183" s="13"/>
      <c r="L183" s="13"/>
    </row>
    <row r="184" spans="1:12" s="11" customFormat="1" x14ac:dyDescent="0.25">
      <c r="A184" s="10"/>
      <c r="C184" s="12"/>
      <c r="E184" s="13"/>
      <c r="F184" s="13"/>
      <c r="G184" s="13"/>
      <c r="H184" s="13"/>
      <c r="I184" s="13"/>
      <c r="K184" s="13"/>
      <c r="L184" s="13"/>
    </row>
    <row r="185" spans="1:12" s="11" customFormat="1" x14ac:dyDescent="0.25">
      <c r="A185" s="10"/>
      <c r="C185" s="12"/>
      <c r="E185" s="13"/>
      <c r="F185" s="13"/>
      <c r="G185" s="13"/>
      <c r="H185" s="13"/>
      <c r="I185" s="13"/>
      <c r="K185" s="13"/>
      <c r="L185" s="13"/>
    </row>
    <row r="186" spans="1:12" s="11" customFormat="1" x14ac:dyDescent="0.25">
      <c r="A186" s="10"/>
      <c r="C186" s="12"/>
      <c r="E186" s="13"/>
      <c r="F186" s="13"/>
      <c r="G186" s="13"/>
      <c r="H186" s="13"/>
      <c r="I186" s="13"/>
      <c r="K186" s="13"/>
      <c r="L186" s="13"/>
    </row>
    <row r="187" spans="1:12" s="11" customFormat="1" x14ac:dyDescent="0.25">
      <c r="A187" s="10"/>
      <c r="C187" s="12"/>
      <c r="E187" s="13"/>
      <c r="F187" s="13"/>
      <c r="G187" s="13"/>
      <c r="H187" s="13"/>
      <c r="I187" s="13"/>
      <c r="K187" s="13"/>
      <c r="L187" s="13"/>
    </row>
    <row r="188" spans="1:12" s="11" customFormat="1" x14ac:dyDescent="0.25">
      <c r="A188" s="10"/>
      <c r="C188" s="12"/>
      <c r="E188" s="13"/>
      <c r="F188" s="13"/>
      <c r="G188" s="13"/>
      <c r="H188" s="13"/>
      <c r="I188" s="13"/>
      <c r="K188" s="13"/>
      <c r="L188" s="13"/>
    </row>
    <row r="189" spans="1:12" s="11" customFormat="1" x14ac:dyDescent="0.25">
      <c r="A189" s="10"/>
      <c r="C189" s="12"/>
      <c r="E189" s="13"/>
      <c r="F189" s="13"/>
      <c r="G189" s="13"/>
      <c r="H189" s="13"/>
      <c r="I189" s="13"/>
      <c r="K189" s="13"/>
      <c r="L189" s="13"/>
    </row>
    <row r="190" spans="1:12" s="11" customFormat="1" x14ac:dyDescent="0.25">
      <c r="A190" s="10"/>
      <c r="C190" s="12"/>
      <c r="E190" s="13"/>
      <c r="F190" s="13"/>
      <c r="G190" s="13"/>
      <c r="H190" s="13"/>
      <c r="I190" s="13"/>
      <c r="K190" s="13"/>
      <c r="L190" s="13"/>
    </row>
    <row r="191" spans="1:12" s="11" customFormat="1" x14ac:dyDescent="0.25">
      <c r="A191" s="10"/>
      <c r="C191" s="12"/>
      <c r="E191" s="13"/>
      <c r="F191" s="13"/>
      <c r="G191" s="13"/>
      <c r="H191" s="13"/>
      <c r="I191" s="13"/>
      <c r="K191" s="13"/>
      <c r="L191" s="13"/>
    </row>
    <row r="192" spans="1:12" s="11" customFormat="1" x14ac:dyDescent="0.25">
      <c r="A192" s="10"/>
      <c r="C192" s="12"/>
      <c r="E192" s="13"/>
      <c r="F192" s="13"/>
      <c r="G192" s="13"/>
      <c r="H192" s="13"/>
      <c r="I192" s="13"/>
      <c r="K192" s="13"/>
      <c r="L192" s="13"/>
    </row>
    <row r="193" spans="1:12" s="11" customFormat="1" x14ac:dyDescent="0.25">
      <c r="A193" s="10"/>
      <c r="C193" s="12"/>
      <c r="E193" s="13"/>
      <c r="F193" s="13"/>
      <c r="G193" s="13"/>
      <c r="H193" s="13"/>
      <c r="I193" s="13"/>
      <c r="K193" s="13"/>
      <c r="L193" s="13"/>
    </row>
    <row r="194" spans="1:12" s="11" customFormat="1" x14ac:dyDescent="0.25">
      <c r="A194" s="10"/>
      <c r="C194" s="12"/>
      <c r="E194" s="13"/>
      <c r="F194" s="13"/>
      <c r="G194" s="13"/>
      <c r="H194" s="13"/>
      <c r="I194" s="13"/>
      <c r="K194" s="13"/>
      <c r="L194" s="13"/>
    </row>
    <row r="195" spans="1:12" s="11" customFormat="1" x14ac:dyDescent="0.25">
      <c r="A195" s="10"/>
      <c r="C195" s="12"/>
      <c r="E195" s="13"/>
      <c r="F195" s="13"/>
      <c r="G195" s="13"/>
      <c r="H195" s="13"/>
      <c r="I195" s="13"/>
      <c r="K195" s="13"/>
      <c r="L195" s="13"/>
    </row>
    <row r="196" spans="1:12" s="11" customFormat="1" x14ac:dyDescent="0.25">
      <c r="A196" s="10"/>
      <c r="C196" s="12"/>
      <c r="E196" s="13"/>
      <c r="F196" s="13"/>
      <c r="G196" s="13"/>
      <c r="H196" s="13"/>
      <c r="I196" s="13"/>
      <c r="K196" s="13"/>
      <c r="L196" s="13"/>
    </row>
    <row r="197" spans="1:12" s="11" customFormat="1" x14ac:dyDescent="0.25">
      <c r="A197" s="10"/>
      <c r="C197" s="12"/>
      <c r="E197" s="13"/>
      <c r="F197" s="13"/>
      <c r="G197" s="13"/>
      <c r="H197" s="13"/>
      <c r="I197" s="13"/>
      <c r="K197" s="13"/>
      <c r="L197" s="13"/>
    </row>
    <row r="198" spans="1:12" s="11" customFormat="1" x14ac:dyDescent="0.25">
      <c r="A198" s="10"/>
      <c r="C198" s="12"/>
      <c r="E198" s="13"/>
      <c r="F198" s="13"/>
      <c r="G198" s="13"/>
      <c r="H198" s="13"/>
      <c r="I198" s="13"/>
      <c r="K198" s="13"/>
      <c r="L198" s="13"/>
    </row>
    <row r="199" spans="1:12" s="11" customFormat="1" x14ac:dyDescent="0.25">
      <c r="A199" s="10"/>
      <c r="C199" s="12"/>
      <c r="E199" s="13"/>
      <c r="F199" s="13"/>
      <c r="G199" s="13"/>
      <c r="H199" s="13"/>
      <c r="I199" s="13"/>
      <c r="K199" s="13"/>
      <c r="L199" s="13"/>
    </row>
    <row r="200" spans="1:12" s="11" customFormat="1" x14ac:dyDescent="0.25">
      <c r="A200" s="10"/>
      <c r="C200" s="12"/>
      <c r="E200" s="13"/>
      <c r="F200" s="13"/>
      <c r="G200" s="13"/>
      <c r="H200" s="13"/>
      <c r="I200" s="13"/>
      <c r="K200" s="13"/>
      <c r="L200" s="13"/>
    </row>
    <row r="201" spans="1:12" s="11" customFormat="1" x14ac:dyDescent="0.25">
      <c r="A201" s="10"/>
      <c r="C201" s="12"/>
      <c r="E201" s="13"/>
      <c r="F201" s="13"/>
      <c r="G201" s="13"/>
      <c r="H201" s="13"/>
      <c r="I201" s="13"/>
      <c r="K201" s="13"/>
      <c r="L201" s="13"/>
    </row>
    <row r="202" spans="1:12" s="11" customFormat="1" x14ac:dyDescent="0.25">
      <c r="A202" s="10"/>
      <c r="C202" s="12"/>
      <c r="E202" s="13"/>
      <c r="F202" s="13"/>
      <c r="G202" s="13"/>
      <c r="H202" s="13"/>
      <c r="I202" s="13"/>
      <c r="K202" s="13"/>
      <c r="L202" s="13"/>
    </row>
    <row r="203" spans="1:12" s="11" customFormat="1" x14ac:dyDescent="0.25">
      <c r="A203" s="10"/>
      <c r="C203" s="12"/>
      <c r="E203" s="13"/>
      <c r="F203" s="13"/>
      <c r="G203" s="13"/>
      <c r="H203" s="13"/>
      <c r="I203" s="13"/>
      <c r="K203" s="13"/>
      <c r="L203" s="13"/>
    </row>
    <row r="204" spans="1:12" s="11" customFormat="1" x14ac:dyDescent="0.25">
      <c r="A204" s="10"/>
      <c r="C204" s="12"/>
      <c r="E204" s="13"/>
      <c r="F204" s="13"/>
      <c r="G204" s="13"/>
      <c r="H204" s="13"/>
      <c r="I204" s="13"/>
      <c r="K204" s="13"/>
      <c r="L204" s="13"/>
    </row>
    <row r="205" spans="1:12" s="11" customFormat="1" x14ac:dyDescent="0.25">
      <c r="A205" s="10"/>
      <c r="C205" s="12"/>
      <c r="E205" s="13"/>
      <c r="F205" s="13"/>
      <c r="G205" s="13"/>
      <c r="H205" s="13"/>
      <c r="I205" s="13"/>
      <c r="K205" s="13"/>
      <c r="L205" s="13"/>
    </row>
    <row r="206" spans="1:12" s="11" customFormat="1" x14ac:dyDescent="0.25">
      <c r="A206" s="10"/>
      <c r="C206" s="12"/>
      <c r="E206" s="13"/>
      <c r="F206" s="13"/>
      <c r="G206" s="13"/>
      <c r="H206" s="13"/>
      <c r="I206" s="13"/>
      <c r="K206" s="13"/>
      <c r="L206" s="13"/>
    </row>
    <row r="207" spans="1:12" s="11" customFormat="1" x14ac:dyDescent="0.25">
      <c r="A207" s="10"/>
      <c r="C207" s="12"/>
      <c r="E207" s="13"/>
      <c r="F207" s="13"/>
      <c r="G207" s="13"/>
      <c r="H207" s="13"/>
      <c r="I207" s="13"/>
      <c r="K207" s="13"/>
      <c r="L207" s="13"/>
    </row>
    <row r="208" spans="1:12" s="11" customFormat="1" x14ac:dyDescent="0.25">
      <c r="A208" s="10"/>
      <c r="C208" s="12"/>
      <c r="E208" s="13"/>
      <c r="F208" s="13"/>
      <c r="G208" s="13"/>
      <c r="H208" s="13"/>
      <c r="I208" s="13"/>
      <c r="K208" s="13"/>
      <c r="L208" s="13"/>
    </row>
    <row r="209" spans="1:12" s="11" customFormat="1" x14ac:dyDescent="0.25">
      <c r="A209" s="10"/>
      <c r="C209" s="12"/>
      <c r="E209" s="13"/>
      <c r="F209" s="13"/>
      <c r="G209" s="13"/>
      <c r="H209" s="13"/>
      <c r="I209" s="13"/>
      <c r="K209" s="13"/>
      <c r="L209" s="13"/>
    </row>
    <row r="210" spans="1:12" s="11" customFormat="1" x14ac:dyDescent="0.25">
      <c r="A210" s="10"/>
      <c r="C210" s="12"/>
      <c r="E210" s="13"/>
      <c r="F210" s="13"/>
      <c r="G210" s="13"/>
      <c r="H210" s="13"/>
      <c r="I210" s="13"/>
      <c r="K210" s="13"/>
      <c r="L210" s="13"/>
    </row>
    <row r="211" spans="1:12" s="11" customFormat="1" x14ac:dyDescent="0.25">
      <c r="A211" s="10"/>
      <c r="C211" s="12"/>
      <c r="E211" s="13"/>
      <c r="F211" s="13"/>
      <c r="G211" s="13"/>
      <c r="H211" s="13"/>
      <c r="I211" s="13"/>
      <c r="K211" s="13"/>
      <c r="L211" s="13"/>
    </row>
    <row r="212" spans="1:12" s="11" customFormat="1" x14ac:dyDescent="0.25">
      <c r="A212" s="10"/>
      <c r="C212" s="12"/>
      <c r="E212" s="13"/>
      <c r="F212" s="13"/>
      <c r="G212" s="13"/>
      <c r="H212" s="13"/>
      <c r="I212" s="13"/>
      <c r="K212" s="13"/>
      <c r="L212" s="13"/>
    </row>
    <row r="213" spans="1:12" s="11" customFormat="1" x14ac:dyDescent="0.25">
      <c r="A213" s="10"/>
      <c r="C213" s="12"/>
      <c r="E213" s="13"/>
      <c r="F213" s="13"/>
      <c r="G213" s="13"/>
      <c r="H213" s="13"/>
      <c r="I213" s="13"/>
      <c r="K213" s="13"/>
      <c r="L213" s="13"/>
    </row>
    <row r="214" spans="1:12" s="11" customFormat="1" x14ac:dyDescent="0.25">
      <c r="A214" s="10"/>
      <c r="C214" s="12"/>
      <c r="E214" s="13"/>
      <c r="F214" s="13"/>
      <c r="G214" s="13"/>
      <c r="H214" s="13"/>
      <c r="I214" s="13"/>
      <c r="K214" s="13"/>
      <c r="L214" s="13"/>
    </row>
    <row r="215" spans="1:12" s="11" customFormat="1" x14ac:dyDescent="0.25">
      <c r="A215" s="10"/>
      <c r="C215" s="12"/>
      <c r="E215" s="13"/>
      <c r="F215" s="13"/>
      <c r="G215" s="13"/>
      <c r="H215" s="13"/>
      <c r="I215" s="13"/>
      <c r="K215" s="13"/>
      <c r="L215" s="13"/>
    </row>
    <row r="216" spans="1:12" s="11" customFormat="1" x14ac:dyDescent="0.25">
      <c r="A216" s="10"/>
      <c r="C216" s="12"/>
      <c r="E216" s="13"/>
      <c r="F216" s="13"/>
      <c r="G216" s="13"/>
      <c r="H216" s="13"/>
      <c r="I216" s="13"/>
      <c r="K216" s="13"/>
      <c r="L216" s="13"/>
    </row>
    <row r="217" spans="1:12" s="11" customFormat="1" x14ac:dyDescent="0.25">
      <c r="A217" s="10"/>
      <c r="C217" s="12"/>
      <c r="E217" s="13"/>
      <c r="F217" s="13"/>
      <c r="G217" s="13"/>
      <c r="H217" s="13"/>
      <c r="I217" s="13"/>
      <c r="K217" s="13"/>
      <c r="L217" s="13"/>
    </row>
    <row r="218" spans="1:12" s="11" customFormat="1" x14ac:dyDescent="0.25">
      <c r="A218" s="10"/>
      <c r="C218" s="12"/>
      <c r="E218" s="13"/>
      <c r="F218" s="13"/>
      <c r="G218" s="13"/>
      <c r="H218" s="13"/>
      <c r="I218" s="13"/>
      <c r="K218" s="13"/>
      <c r="L218" s="13"/>
    </row>
    <row r="219" spans="1:12" s="11" customFormat="1" x14ac:dyDescent="0.25">
      <c r="A219" s="10"/>
      <c r="C219" s="12"/>
      <c r="E219" s="13"/>
      <c r="F219" s="13"/>
      <c r="G219" s="13"/>
      <c r="H219" s="13"/>
      <c r="I219" s="13"/>
      <c r="K219" s="13"/>
      <c r="L219" s="13"/>
    </row>
    <row r="220" spans="1:12" s="11" customFormat="1" x14ac:dyDescent="0.25">
      <c r="A220" s="10"/>
      <c r="C220" s="12"/>
      <c r="E220" s="13"/>
      <c r="F220" s="13"/>
      <c r="G220" s="13"/>
      <c r="H220" s="13"/>
      <c r="I220" s="13"/>
      <c r="K220" s="13"/>
      <c r="L220" s="13"/>
    </row>
    <row r="221" spans="1:12" s="11" customFormat="1" x14ac:dyDescent="0.25">
      <c r="A221" s="10"/>
      <c r="C221" s="12"/>
      <c r="E221" s="13"/>
      <c r="F221" s="13"/>
      <c r="G221" s="13"/>
      <c r="H221" s="13"/>
      <c r="I221" s="13"/>
      <c r="K221" s="13"/>
      <c r="L221" s="13"/>
    </row>
    <row r="222" spans="1:12" s="11" customFormat="1" x14ac:dyDescent="0.25">
      <c r="A222" s="10"/>
      <c r="C222" s="12"/>
      <c r="E222" s="13"/>
      <c r="F222" s="13"/>
      <c r="G222" s="13"/>
      <c r="H222" s="13"/>
      <c r="I222" s="13"/>
      <c r="K222" s="13"/>
      <c r="L222" s="13"/>
    </row>
    <row r="223" spans="1:12" s="11" customFormat="1" x14ac:dyDescent="0.25">
      <c r="A223" s="10"/>
      <c r="C223" s="12"/>
      <c r="E223" s="13"/>
      <c r="F223" s="13"/>
      <c r="G223" s="13"/>
      <c r="H223" s="13"/>
      <c r="I223" s="13"/>
      <c r="K223" s="13"/>
      <c r="L223" s="13"/>
    </row>
    <row r="224" spans="1:12" s="11" customFormat="1" x14ac:dyDescent="0.25">
      <c r="A224" s="10"/>
      <c r="C224" s="12"/>
      <c r="E224" s="13"/>
      <c r="F224" s="13"/>
      <c r="G224" s="13"/>
      <c r="H224" s="13"/>
      <c r="I224" s="13"/>
      <c r="K224" s="13"/>
      <c r="L224" s="13"/>
    </row>
    <row r="225" spans="1:12" s="11" customFormat="1" x14ac:dyDescent="0.25">
      <c r="A225" s="10"/>
      <c r="C225" s="12"/>
      <c r="E225" s="13"/>
      <c r="F225" s="13"/>
      <c r="G225" s="13"/>
      <c r="H225" s="13"/>
      <c r="I225" s="13"/>
      <c r="K225" s="13"/>
      <c r="L225" s="13"/>
    </row>
    <row r="226" spans="1:12" s="11" customFormat="1" x14ac:dyDescent="0.25">
      <c r="A226" s="10"/>
      <c r="C226" s="12"/>
      <c r="E226" s="13"/>
      <c r="F226" s="13"/>
      <c r="G226" s="13"/>
      <c r="H226" s="13"/>
      <c r="I226" s="13"/>
      <c r="K226" s="13"/>
      <c r="L226" s="13"/>
    </row>
    <row r="227" spans="1:12" s="11" customFormat="1" x14ac:dyDescent="0.25">
      <c r="A227" s="10"/>
      <c r="C227" s="12"/>
      <c r="E227" s="13"/>
      <c r="F227" s="13"/>
      <c r="G227" s="13"/>
      <c r="H227" s="13"/>
      <c r="I227" s="13"/>
      <c r="K227" s="13"/>
      <c r="L227" s="13"/>
    </row>
    <row r="228" spans="1:12" s="11" customFormat="1" x14ac:dyDescent="0.25">
      <c r="A228" s="10"/>
      <c r="C228" s="12"/>
      <c r="E228" s="13"/>
      <c r="F228" s="13"/>
      <c r="G228" s="13"/>
      <c r="H228" s="13"/>
      <c r="I228" s="13"/>
      <c r="K228" s="13"/>
      <c r="L228" s="13"/>
    </row>
    <row r="229" spans="1:12" s="11" customFormat="1" x14ac:dyDescent="0.25">
      <c r="A229" s="10"/>
      <c r="C229" s="12"/>
      <c r="E229" s="13"/>
      <c r="F229" s="13"/>
      <c r="G229" s="13"/>
      <c r="H229" s="13"/>
      <c r="I229" s="13"/>
      <c r="K229" s="13"/>
      <c r="L229" s="13"/>
    </row>
    <row r="230" spans="1:12" s="11" customFormat="1" x14ac:dyDescent="0.25">
      <c r="A230" s="10"/>
      <c r="C230" s="12"/>
      <c r="E230" s="13"/>
      <c r="F230" s="13"/>
      <c r="G230" s="13"/>
      <c r="H230" s="13"/>
      <c r="I230" s="13"/>
      <c r="K230" s="13"/>
      <c r="L230" s="13"/>
    </row>
    <row r="231" spans="1:12" s="11" customFormat="1" x14ac:dyDescent="0.25">
      <c r="A231" s="10"/>
      <c r="C231" s="12"/>
      <c r="E231" s="13"/>
      <c r="F231" s="13"/>
      <c r="G231" s="13"/>
      <c r="H231" s="13"/>
      <c r="I231" s="13"/>
      <c r="K231" s="13"/>
      <c r="L231" s="13"/>
    </row>
    <row r="232" spans="1:12" s="11" customFormat="1" x14ac:dyDescent="0.25">
      <c r="A232" s="10"/>
      <c r="C232" s="12"/>
      <c r="E232" s="13"/>
      <c r="F232" s="13"/>
      <c r="G232" s="13"/>
      <c r="H232" s="13"/>
      <c r="I232" s="13"/>
      <c r="K232" s="13"/>
      <c r="L232" s="13"/>
    </row>
    <row r="233" spans="1:12" s="11" customFormat="1" x14ac:dyDescent="0.25">
      <c r="A233" s="10"/>
      <c r="C233" s="12"/>
      <c r="E233" s="13"/>
      <c r="F233" s="13"/>
      <c r="G233" s="13"/>
      <c r="H233" s="13"/>
      <c r="I233" s="13"/>
      <c r="K233" s="13"/>
      <c r="L233" s="13"/>
    </row>
    <row r="234" spans="1:12" s="11" customFormat="1" x14ac:dyDescent="0.25">
      <c r="A234" s="10"/>
      <c r="C234" s="12"/>
      <c r="E234" s="13"/>
      <c r="F234" s="13"/>
      <c r="G234" s="13"/>
      <c r="H234" s="13"/>
      <c r="I234" s="13"/>
      <c r="K234" s="13"/>
      <c r="L234" s="13"/>
    </row>
    <row r="235" spans="1:12" s="11" customFormat="1" x14ac:dyDescent="0.25">
      <c r="A235" s="10"/>
      <c r="C235" s="12"/>
      <c r="E235" s="13"/>
      <c r="F235" s="13"/>
      <c r="G235" s="13"/>
      <c r="H235" s="13"/>
      <c r="I235" s="13"/>
      <c r="K235" s="13"/>
      <c r="L235" s="13"/>
    </row>
    <row r="236" spans="1:12" s="11" customFormat="1" x14ac:dyDescent="0.25">
      <c r="A236" s="10"/>
      <c r="C236" s="12"/>
      <c r="E236" s="13"/>
      <c r="F236" s="13"/>
      <c r="G236" s="13"/>
      <c r="H236" s="13"/>
      <c r="I236" s="13"/>
      <c r="K236" s="13"/>
      <c r="L236" s="13"/>
    </row>
    <row r="237" spans="1:12" s="11" customFormat="1" x14ac:dyDescent="0.25">
      <c r="A237" s="10"/>
      <c r="C237" s="12"/>
      <c r="E237" s="13"/>
      <c r="F237" s="13"/>
      <c r="G237" s="13"/>
      <c r="H237" s="13"/>
      <c r="I237" s="13"/>
      <c r="K237" s="13"/>
      <c r="L237" s="13"/>
    </row>
    <row r="238" spans="1:12" s="11" customFormat="1" x14ac:dyDescent="0.25">
      <c r="A238" s="10"/>
      <c r="C238" s="12"/>
      <c r="E238" s="13"/>
      <c r="F238" s="13"/>
      <c r="G238" s="13"/>
      <c r="H238" s="13"/>
      <c r="I238" s="13"/>
      <c r="K238" s="13"/>
      <c r="L238" s="13"/>
    </row>
    <row r="239" spans="1:12" s="11" customFormat="1" x14ac:dyDescent="0.25">
      <c r="A239" s="10"/>
      <c r="C239" s="12"/>
      <c r="E239" s="13"/>
      <c r="F239" s="13"/>
      <c r="G239" s="13"/>
      <c r="H239" s="13"/>
      <c r="I239" s="13"/>
      <c r="K239" s="13"/>
      <c r="L239" s="13"/>
    </row>
    <row r="240" spans="1:12" s="11" customFormat="1" x14ac:dyDescent="0.25">
      <c r="A240" s="10"/>
      <c r="C240" s="12"/>
      <c r="E240" s="13"/>
      <c r="F240" s="13"/>
      <c r="G240" s="13"/>
      <c r="H240" s="13"/>
      <c r="I240" s="13"/>
      <c r="K240" s="13"/>
      <c r="L240" s="13"/>
    </row>
    <row r="241" spans="1:12" s="11" customFormat="1" x14ac:dyDescent="0.25">
      <c r="A241" s="10"/>
      <c r="C241" s="12"/>
      <c r="E241" s="13"/>
      <c r="F241" s="13"/>
      <c r="G241" s="13"/>
      <c r="H241" s="13"/>
      <c r="I241" s="13"/>
      <c r="K241" s="13"/>
      <c r="L241" s="13"/>
    </row>
    <row r="242" spans="1:12" s="11" customFormat="1" x14ac:dyDescent="0.25">
      <c r="A242" s="10"/>
      <c r="C242" s="12"/>
      <c r="E242" s="13"/>
      <c r="F242" s="13"/>
      <c r="G242" s="13"/>
      <c r="H242" s="13"/>
      <c r="I242" s="13"/>
      <c r="K242" s="13"/>
      <c r="L242" s="13"/>
    </row>
    <row r="243" spans="1:12" s="11" customFormat="1" x14ac:dyDescent="0.25">
      <c r="A243" s="10"/>
      <c r="C243" s="12"/>
      <c r="E243" s="13"/>
      <c r="F243" s="13"/>
      <c r="G243" s="13"/>
      <c r="H243" s="13"/>
      <c r="I243" s="13"/>
      <c r="K243" s="13"/>
      <c r="L243" s="13"/>
    </row>
    <row r="244" spans="1:12" s="11" customFormat="1" x14ac:dyDescent="0.25">
      <c r="A244" s="10"/>
      <c r="C244" s="12"/>
      <c r="E244" s="13"/>
      <c r="F244" s="13"/>
      <c r="G244" s="13"/>
      <c r="H244" s="13"/>
      <c r="I244" s="13"/>
      <c r="K244" s="13"/>
      <c r="L244" s="13"/>
    </row>
    <row r="245" spans="1:12" s="11" customFormat="1" x14ac:dyDescent="0.25">
      <c r="A245" s="10"/>
      <c r="C245" s="12"/>
      <c r="E245" s="13"/>
      <c r="F245" s="13"/>
      <c r="G245" s="13"/>
      <c r="H245" s="13"/>
      <c r="I245" s="13"/>
      <c r="K245" s="13"/>
      <c r="L245" s="13"/>
    </row>
    <row r="246" spans="1:12" s="11" customFormat="1" x14ac:dyDescent="0.25">
      <c r="A246" s="10"/>
      <c r="C246" s="12"/>
      <c r="E246" s="13"/>
      <c r="F246" s="13"/>
      <c r="G246" s="13"/>
      <c r="H246" s="13"/>
      <c r="I246" s="13"/>
      <c r="K246" s="13"/>
      <c r="L246" s="13"/>
    </row>
    <row r="247" spans="1:12" s="11" customFormat="1" x14ac:dyDescent="0.25">
      <c r="A247" s="10"/>
      <c r="C247" s="12"/>
      <c r="E247" s="13"/>
      <c r="F247" s="13"/>
      <c r="G247" s="13"/>
      <c r="H247" s="13"/>
      <c r="I247" s="13"/>
      <c r="K247" s="13"/>
      <c r="L247" s="13"/>
    </row>
    <row r="248" spans="1:12" s="11" customFormat="1" x14ac:dyDescent="0.25">
      <c r="A248" s="10"/>
      <c r="C248" s="12"/>
      <c r="E248" s="13"/>
      <c r="F248" s="13"/>
      <c r="G248" s="13"/>
      <c r="H248" s="13"/>
      <c r="I248" s="13"/>
      <c r="K248" s="13"/>
      <c r="L248" s="13"/>
    </row>
    <row r="249" spans="1:12" s="11" customFormat="1" x14ac:dyDescent="0.25">
      <c r="A249" s="10"/>
      <c r="C249" s="12"/>
      <c r="E249" s="13"/>
      <c r="F249" s="13"/>
      <c r="G249" s="13"/>
      <c r="H249" s="13"/>
      <c r="I249" s="13"/>
      <c r="K249" s="13"/>
      <c r="L249" s="13"/>
    </row>
    <row r="250" spans="1:12" s="11" customFormat="1" x14ac:dyDescent="0.25">
      <c r="A250" s="10"/>
      <c r="C250" s="12"/>
      <c r="E250" s="13"/>
      <c r="F250" s="13"/>
      <c r="G250" s="13"/>
      <c r="H250" s="13"/>
      <c r="I250" s="13"/>
      <c r="K250" s="13"/>
      <c r="L250" s="13"/>
    </row>
    <row r="251" spans="1:12" s="11" customFormat="1" x14ac:dyDescent="0.25">
      <c r="A251" s="10"/>
      <c r="C251" s="12"/>
      <c r="E251" s="13"/>
      <c r="F251" s="13"/>
      <c r="G251" s="13"/>
      <c r="H251" s="13"/>
      <c r="I251" s="13"/>
      <c r="K251" s="13"/>
      <c r="L251" s="13"/>
    </row>
    <row r="252" spans="1:12" s="11" customFormat="1" x14ac:dyDescent="0.25">
      <c r="A252" s="10"/>
      <c r="C252" s="12"/>
      <c r="E252" s="13"/>
      <c r="F252" s="13"/>
      <c r="G252" s="13"/>
      <c r="H252" s="13"/>
      <c r="I252" s="13"/>
      <c r="K252" s="13"/>
      <c r="L252" s="13"/>
    </row>
    <row r="253" spans="1:12" s="11" customFormat="1" x14ac:dyDescent="0.25">
      <c r="A253" s="10"/>
      <c r="C253" s="12"/>
      <c r="E253" s="13"/>
      <c r="F253" s="13"/>
      <c r="G253" s="13"/>
      <c r="H253" s="13"/>
      <c r="I253" s="13"/>
      <c r="K253" s="13"/>
      <c r="L253" s="13"/>
    </row>
    <row r="254" spans="1:12" s="11" customFormat="1" x14ac:dyDescent="0.25">
      <c r="A254" s="10"/>
      <c r="C254" s="12"/>
      <c r="E254" s="13"/>
      <c r="F254" s="13"/>
      <c r="G254" s="13"/>
      <c r="H254" s="13"/>
      <c r="I254" s="13"/>
      <c r="K254" s="13"/>
      <c r="L254" s="13"/>
    </row>
    <row r="255" spans="1:12" s="11" customFormat="1" x14ac:dyDescent="0.25">
      <c r="A255" s="10"/>
      <c r="C255" s="12"/>
      <c r="E255" s="13"/>
      <c r="F255" s="13"/>
      <c r="G255" s="13"/>
      <c r="H255" s="13"/>
      <c r="I255" s="13"/>
      <c r="K255" s="13"/>
      <c r="L255" s="13"/>
    </row>
    <row r="256" spans="1:12" s="11" customFormat="1" x14ac:dyDescent="0.25">
      <c r="A256" s="10"/>
      <c r="C256" s="12"/>
      <c r="E256" s="13"/>
      <c r="F256" s="13"/>
      <c r="G256" s="13"/>
      <c r="H256" s="13"/>
      <c r="I256" s="13"/>
      <c r="K256" s="13"/>
      <c r="L256" s="13"/>
    </row>
    <row r="257" spans="1:12" s="11" customFormat="1" x14ac:dyDescent="0.25">
      <c r="A257" s="10"/>
      <c r="C257" s="12"/>
      <c r="E257" s="13"/>
      <c r="F257" s="13"/>
      <c r="G257" s="13"/>
      <c r="H257" s="13"/>
      <c r="I257" s="13"/>
      <c r="K257" s="13"/>
      <c r="L257" s="13"/>
    </row>
    <row r="258" spans="1:12" s="11" customFormat="1" x14ac:dyDescent="0.25">
      <c r="A258" s="10"/>
      <c r="C258" s="12"/>
      <c r="E258" s="13"/>
      <c r="F258" s="13"/>
      <c r="G258" s="13"/>
      <c r="H258" s="13"/>
      <c r="I258" s="13"/>
      <c r="K258" s="13"/>
      <c r="L258" s="13"/>
    </row>
    <row r="259" spans="1:12" s="11" customFormat="1" x14ac:dyDescent="0.25">
      <c r="A259" s="10"/>
      <c r="C259" s="12"/>
      <c r="E259" s="13"/>
      <c r="F259" s="13"/>
      <c r="G259" s="13"/>
      <c r="H259" s="13"/>
      <c r="I259" s="13"/>
      <c r="K259" s="13"/>
      <c r="L259" s="13"/>
    </row>
    <row r="260" spans="1:12" s="11" customFormat="1" x14ac:dyDescent="0.25">
      <c r="A260" s="10"/>
      <c r="C260" s="12"/>
      <c r="E260" s="13"/>
      <c r="F260" s="13"/>
      <c r="G260" s="13"/>
      <c r="H260" s="13"/>
      <c r="I260" s="13"/>
      <c r="K260" s="13"/>
      <c r="L260" s="13"/>
    </row>
    <row r="261" spans="1:12" s="11" customFormat="1" x14ac:dyDescent="0.25">
      <c r="A261" s="10"/>
      <c r="C261" s="12"/>
      <c r="E261" s="13"/>
      <c r="F261" s="13"/>
      <c r="G261" s="13"/>
      <c r="H261" s="13"/>
      <c r="I261" s="13"/>
      <c r="K261" s="13"/>
      <c r="L261" s="13"/>
    </row>
    <row r="262" spans="1:12" s="11" customFormat="1" x14ac:dyDescent="0.25">
      <c r="A262" s="10"/>
      <c r="C262" s="12"/>
      <c r="E262" s="13"/>
      <c r="F262" s="13"/>
      <c r="G262" s="13"/>
      <c r="H262" s="13"/>
      <c r="I262" s="13"/>
      <c r="K262" s="13"/>
      <c r="L262" s="13"/>
    </row>
    <row r="263" spans="1:12" s="11" customFormat="1" x14ac:dyDescent="0.25">
      <c r="A263" s="10"/>
      <c r="C263" s="12"/>
      <c r="E263" s="13"/>
      <c r="F263" s="13"/>
      <c r="G263" s="13"/>
      <c r="H263" s="13"/>
      <c r="I263" s="13"/>
      <c r="K263" s="13"/>
      <c r="L263" s="13"/>
    </row>
    <row r="264" spans="1:12" s="11" customFormat="1" x14ac:dyDescent="0.25">
      <c r="A264" s="10"/>
      <c r="C264" s="12"/>
      <c r="E264" s="13"/>
      <c r="F264" s="13"/>
      <c r="G264" s="13"/>
      <c r="H264" s="13"/>
      <c r="I264" s="13"/>
      <c r="K264" s="13"/>
      <c r="L264" s="13"/>
    </row>
    <row r="265" spans="1:12" s="11" customFormat="1" x14ac:dyDescent="0.25">
      <c r="A265" s="10"/>
      <c r="C265" s="12"/>
      <c r="E265" s="13"/>
      <c r="F265" s="13"/>
      <c r="G265" s="13"/>
      <c r="H265" s="13"/>
      <c r="I265" s="13"/>
      <c r="K265" s="13"/>
      <c r="L265" s="13"/>
    </row>
    <row r="266" spans="1:12" s="11" customFormat="1" x14ac:dyDescent="0.25">
      <c r="A266" s="10"/>
      <c r="C266" s="12"/>
      <c r="E266" s="13"/>
      <c r="F266" s="13"/>
      <c r="G266" s="13"/>
      <c r="H266" s="13"/>
      <c r="I266" s="13"/>
      <c r="K266" s="13"/>
      <c r="L266" s="13"/>
    </row>
    <row r="267" spans="1:12" s="11" customFormat="1" x14ac:dyDescent="0.25">
      <c r="A267" s="10"/>
      <c r="C267" s="12"/>
      <c r="E267" s="13"/>
      <c r="F267" s="13"/>
      <c r="G267" s="13"/>
      <c r="H267" s="13"/>
      <c r="I267" s="13"/>
      <c r="K267" s="13"/>
      <c r="L267" s="13"/>
    </row>
    <row r="268" spans="1:12" s="11" customFormat="1" x14ac:dyDescent="0.25">
      <c r="A268" s="10"/>
      <c r="C268" s="12"/>
      <c r="E268" s="13"/>
      <c r="F268" s="13"/>
      <c r="G268" s="13"/>
      <c r="H268" s="13"/>
      <c r="I268" s="13"/>
      <c r="K268" s="13"/>
      <c r="L268" s="13"/>
    </row>
    <row r="269" spans="1:12" s="11" customFormat="1" x14ac:dyDescent="0.25">
      <c r="A269" s="10"/>
      <c r="C269" s="12"/>
      <c r="E269" s="13"/>
      <c r="F269" s="13"/>
      <c r="G269" s="13"/>
      <c r="H269" s="13"/>
      <c r="I269" s="13"/>
      <c r="K269" s="13"/>
      <c r="L269" s="13"/>
    </row>
    <row r="270" spans="1:12" s="11" customFormat="1" x14ac:dyDescent="0.25">
      <c r="A270" s="10"/>
      <c r="C270" s="12"/>
      <c r="E270" s="13"/>
      <c r="F270" s="13"/>
      <c r="G270" s="13"/>
      <c r="H270" s="13"/>
      <c r="I270" s="13"/>
      <c r="K270" s="13"/>
      <c r="L270" s="13"/>
    </row>
    <row r="271" spans="1:12" s="11" customFormat="1" x14ac:dyDescent="0.25">
      <c r="A271" s="10"/>
      <c r="C271" s="12"/>
      <c r="E271" s="13"/>
      <c r="F271" s="13"/>
      <c r="G271" s="13"/>
      <c r="H271" s="13"/>
      <c r="I271" s="13"/>
      <c r="K271" s="13"/>
      <c r="L271" s="13"/>
    </row>
    <row r="272" spans="1:12" s="11" customFormat="1" x14ac:dyDescent="0.25">
      <c r="A272" s="10"/>
      <c r="C272" s="12"/>
      <c r="E272" s="13"/>
      <c r="F272" s="13"/>
      <c r="G272" s="13"/>
      <c r="H272" s="13"/>
      <c r="I272" s="13"/>
      <c r="K272" s="13"/>
      <c r="L272" s="13"/>
    </row>
    <row r="273" spans="1:12" s="11" customFormat="1" x14ac:dyDescent="0.25">
      <c r="A273" s="10"/>
      <c r="C273" s="12"/>
      <c r="E273" s="13"/>
      <c r="F273" s="13"/>
      <c r="G273" s="13"/>
      <c r="H273" s="13"/>
      <c r="I273" s="13"/>
      <c r="K273" s="13"/>
      <c r="L273" s="13"/>
    </row>
    <row r="274" spans="1:12" s="11" customFormat="1" x14ac:dyDescent="0.25">
      <c r="A274" s="10"/>
      <c r="C274" s="12"/>
      <c r="E274" s="13"/>
      <c r="F274" s="13"/>
      <c r="G274" s="13"/>
      <c r="H274" s="13"/>
      <c r="I274" s="13"/>
      <c r="K274" s="13"/>
      <c r="L274" s="13"/>
    </row>
    <row r="275" spans="1:12" s="11" customFormat="1" x14ac:dyDescent="0.25">
      <c r="A275" s="10"/>
      <c r="C275" s="12"/>
      <c r="E275" s="13"/>
      <c r="F275" s="13"/>
      <c r="G275" s="13"/>
      <c r="H275" s="13"/>
      <c r="I275" s="13"/>
      <c r="K275" s="13"/>
      <c r="L275" s="13"/>
    </row>
    <row r="276" spans="1:12" s="11" customFormat="1" x14ac:dyDescent="0.25">
      <c r="A276" s="10"/>
      <c r="C276" s="12"/>
      <c r="E276" s="13"/>
      <c r="F276" s="13"/>
      <c r="G276" s="13"/>
      <c r="H276" s="13"/>
      <c r="I276" s="13"/>
      <c r="K276" s="13"/>
      <c r="L276" s="13"/>
    </row>
    <row r="277" spans="1:12" s="11" customFormat="1" x14ac:dyDescent="0.25">
      <c r="A277" s="10"/>
      <c r="C277" s="12"/>
      <c r="E277" s="13"/>
      <c r="F277" s="13"/>
      <c r="G277" s="13"/>
      <c r="H277" s="13"/>
      <c r="I277" s="13"/>
      <c r="K277" s="13"/>
      <c r="L277" s="13"/>
    </row>
    <row r="278" spans="1:12" s="11" customFormat="1" x14ac:dyDescent="0.25">
      <c r="A278" s="10"/>
      <c r="C278" s="12"/>
      <c r="E278" s="13"/>
      <c r="F278" s="13"/>
      <c r="G278" s="13"/>
      <c r="H278" s="13"/>
      <c r="I278" s="13"/>
      <c r="K278" s="13"/>
      <c r="L278" s="13"/>
    </row>
    <row r="279" spans="1:12" s="11" customFormat="1" x14ac:dyDescent="0.25">
      <c r="A279" s="10"/>
      <c r="C279" s="12"/>
      <c r="E279" s="13"/>
      <c r="F279" s="13"/>
      <c r="G279" s="13"/>
      <c r="H279" s="13"/>
      <c r="I279" s="13"/>
      <c r="K279" s="13"/>
      <c r="L279" s="13"/>
    </row>
    <row r="280" spans="1:12" s="11" customFormat="1" x14ac:dyDescent="0.25">
      <c r="A280" s="10"/>
      <c r="C280" s="12"/>
      <c r="E280" s="13"/>
      <c r="F280" s="13"/>
      <c r="G280" s="13"/>
      <c r="H280" s="13"/>
      <c r="I280" s="13"/>
      <c r="K280" s="13"/>
      <c r="L280" s="13"/>
    </row>
    <row r="281" spans="1:12" s="11" customFormat="1" x14ac:dyDescent="0.25">
      <c r="A281" s="10"/>
      <c r="C281" s="12"/>
      <c r="E281" s="13"/>
      <c r="F281" s="13"/>
      <c r="G281" s="13"/>
      <c r="H281" s="13"/>
      <c r="I281" s="13"/>
      <c r="K281" s="13"/>
      <c r="L281" s="13"/>
    </row>
    <row r="282" spans="1:12" s="11" customFormat="1" x14ac:dyDescent="0.25">
      <c r="A282" s="10"/>
      <c r="C282" s="12"/>
      <c r="E282" s="13"/>
      <c r="F282" s="13"/>
      <c r="G282" s="13"/>
      <c r="H282" s="13"/>
      <c r="I282" s="13"/>
      <c r="K282" s="13"/>
      <c r="L282" s="13"/>
    </row>
    <row r="283" spans="1:12" s="11" customFormat="1" x14ac:dyDescent="0.25">
      <c r="A283" s="10"/>
      <c r="C283" s="12"/>
      <c r="E283" s="13"/>
      <c r="F283" s="13"/>
      <c r="G283" s="13"/>
      <c r="H283" s="13"/>
      <c r="I283" s="13"/>
      <c r="K283" s="13"/>
      <c r="L283" s="13"/>
    </row>
    <row r="284" spans="1:12" s="11" customFormat="1" x14ac:dyDescent="0.25">
      <c r="A284" s="10"/>
      <c r="C284" s="12"/>
      <c r="E284" s="13"/>
      <c r="F284" s="13"/>
      <c r="G284" s="13"/>
      <c r="H284" s="13"/>
      <c r="I284" s="13"/>
      <c r="K284" s="13"/>
      <c r="L284" s="13"/>
    </row>
    <row r="285" spans="1:12" s="11" customFormat="1" x14ac:dyDescent="0.25">
      <c r="A285" s="10"/>
      <c r="C285" s="12"/>
      <c r="E285" s="13"/>
      <c r="F285" s="13"/>
      <c r="G285" s="13"/>
      <c r="H285" s="13"/>
      <c r="I285" s="13"/>
      <c r="K285" s="13"/>
      <c r="L285" s="13"/>
    </row>
    <row r="286" spans="1:12" s="11" customFormat="1" x14ac:dyDescent="0.25">
      <c r="A286" s="10"/>
      <c r="C286" s="12"/>
      <c r="E286" s="13"/>
      <c r="F286" s="13"/>
      <c r="G286" s="13"/>
      <c r="H286" s="13"/>
      <c r="I286" s="13"/>
      <c r="K286" s="13"/>
      <c r="L286" s="13"/>
    </row>
    <row r="287" spans="1:12" s="11" customFormat="1" x14ac:dyDescent="0.25">
      <c r="A287" s="10"/>
      <c r="C287" s="12"/>
      <c r="E287" s="13"/>
      <c r="F287" s="13"/>
      <c r="G287" s="13"/>
      <c r="H287" s="13"/>
      <c r="I287" s="13"/>
      <c r="K287" s="13"/>
      <c r="L287" s="13"/>
    </row>
    <row r="288" spans="1:12" s="11" customFormat="1" x14ac:dyDescent="0.25">
      <c r="A288" s="10"/>
      <c r="C288" s="12"/>
      <c r="E288" s="13"/>
      <c r="F288" s="13"/>
      <c r="G288" s="13"/>
      <c r="H288" s="13"/>
      <c r="I288" s="13"/>
      <c r="K288" s="13"/>
      <c r="L288" s="13"/>
    </row>
    <row r="289" spans="1:12" s="11" customFormat="1" x14ac:dyDescent="0.25">
      <c r="A289" s="10"/>
      <c r="C289" s="12"/>
      <c r="E289" s="13"/>
      <c r="F289" s="13"/>
      <c r="G289" s="13"/>
      <c r="H289" s="13"/>
      <c r="I289" s="13"/>
      <c r="K289" s="13"/>
      <c r="L289" s="13"/>
    </row>
    <row r="290" spans="1:12" s="11" customFormat="1" x14ac:dyDescent="0.25">
      <c r="A290" s="10"/>
      <c r="C290" s="12"/>
      <c r="E290" s="13"/>
      <c r="F290" s="13"/>
      <c r="G290" s="13"/>
      <c r="H290" s="13"/>
      <c r="I290" s="13"/>
      <c r="K290" s="13"/>
      <c r="L290" s="13"/>
    </row>
    <row r="291" spans="1:12" s="11" customFormat="1" x14ac:dyDescent="0.25">
      <c r="A291" s="10"/>
      <c r="C291" s="12"/>
      <c r="E291" s="13"/>
      <c r="F291" s="13"/>
      <c r="G291" s="13"/>
      <c r="H291" s="13"/>
      <c r="I291" s="13"/>
      <c r="K291" s="13"/>
      <c r="L291" s="13"/>
    </row>
    <row r="292" spans="1:12" s="11" customFormat="1" x14ac:dyDescent="0.25">
      <c r="A292" s="10"/>
      <c r="C292" s="12"/>
      <c r="E292" s="13"/>
      <c r="F292" s="13"/>
      <c r="G292" s="13"/>
      <c r="H292" s="13"/>
      <c r="I292" s="13"/>
      <c r="K292" s="13"/>
      <c r="L292" s="13"/>
    </row>
    <row r="293" spans="1:12" s="11" customFormat="1" x14ac:dyDescent="0.25">
      <c r="A293" s="10"/>
      <c r="C293" s="12"/>
      <c r="E293" s="13"/>
      <c r="F293" s="13"/>
      <c r="G293" s="13"/>
      <c r="H293" s="13"/>
      <c r="I293" s="13"/>
      <c r="K293" s="13"/>
      <c r="L293" s="13"/>
    </row>
    <row r="294" spans="1:12" s="11" customFormat="1" x14ac:dyDescent="0.25">
      <c r="A294" s="10"/>
      <c r="C294" s="12"/>
      <c r="E294" s="13"/>
      <c r="F294" s="13"/>
      <c r="G294" s="13"/>
      <c r="H294" s="13"/>
      <c r="I294" s="13"/>
      <c r="K294" s="13"/>
      <c r="L294" s="13"/>
    </row>
    <row r="295" spans="1:12" s="11" customFormat="1" x14ac:dyDescent="0.25">
      <c r="A295" s="10"/>
      <c r="C295" s="12"/>
      <c r="E295" s="13"/>
      <c r="F295" s="13"/>
      <c r="G295" s="13"/>
      <c r="H295" s="13"/>
      <c r="I295" s="13"/>
      <c r="K295" s="13"/>
      <c r="L295" s="13"/>
    </row>
    <row r="296" spans="1:12" s="11" customFormat="1" x14ac:dyDescent="0.25">
      <c r="A296" s="10"/>
      <c r="C296" s="12"/>
      <c r="E296" s="13"/>
      <c r="F296" s="13"/>
      <c r="G296" s="13"/>
      <c r="H296" s="13"/>
      <c r="I296" s="13"/>
      <c r="K296" s="13"/>
      <c r="L296" s="13"/>
    </row>
    <row r="297" spans="1:12" s="11" customFormat="1" x14ac:dyDescent="0.25">
      <c r="A297" s="10"/>
      <c r="C297" s="12"/>
      <c r="E297" s="13"/>
      <c r="F297" s="13"/>
      <c r="G297" s="13"/>
      <c r="H297" s="13"/>
      <c r="I297" s="13"/>
      <c r="K297" s="13"/>
      <c r="L297" s="13"/>
    </row>
    <row r="298" spans="1:12" s="11" customFormat="1" x14ac:dyDescent="0.25">
      <c r="A298" s="10"/>
      <c r="C298" s="12"/>
      <c r="E298" s="13"/>
      <c r="F298" s="13"/>
      <c r="G298" s="13"/>
      <c r="H298" s="13"/>
      <c r="I298" s="13"/>
      <c r="K298" s="13"/>
      <c r="L298" s="13"/>
    </row>
    <row r="299" spans="1:12" s="11" customFormat="1" x14ac:dyDescent="0.25">
      <c r="A299" s="10"/>
      <c r="C299" s="12"/>
      <c r="E299" s="13"/>
      <c r="F299" s="13"/>
      <c r="G299" s="13"/>
      <c r="H299" s="13"/>
      <c r="I299" s="13"/>
      <c r="K299" s="13"/>
      <c r="L299" s="13"/>
    </row>
    <row r="300" spans="1:12" s="11" customFormat="1" x14ac:dyDescent="0.25">
      <c r="A300" s="10"/>
      <c r="C300" s="12"/>
      <c r="E300" s="13"/>
      <c r="F300" s="13"/>
      <c r="G300" s="13"/>
      <c r="H300" s="13"/>
      <c r="I300" s="13"/>
      <c r="K300" s="13"/>
      <c r="L300" s="13"/>
    </row>
    <row r="301" spans="1:12" s="11" customFormat="1" x14ac:dyDescent="0.25">
      <c r="A301" s="10"/>
      <c r="C301" s="12"/>
      <c r="E301" s="13"/>
      <c r="F301" s="13"/>
      <c r="G301" s="13"/>
      <c r="H301" s="13"/>
      <c r="I301" s="13"/>
      <c r="K301" s="13"/>
      <c r="L301" s="13"/>
    </row>
    <row r="302" spans="1:12" s="11" customFormat="1" x14ac:dyDescent="0.25">
      <c r="A302" s="10"/>
      <c r="C302" s="12"/>
      <c r="E302" s="13"/>
      <c r="F302" s="13"/>
      <c r="G302" s="13"/>
      <c r="H302" s="13"/>
      <c r="I302" s="13"/>
      <c r="K302" s="13"/>
      <c r="L302" s="13"/>
    </row>
    <row r="303" spans="1:12" s="11" customFormat="1" x14ac:dyDescent="0.25">
      <c r="A303" s="10"/>
      <c r="C303" s="12"/>
      <c r="E303" s="13"/>
      <c r="F303" s="13"/>
      <c r="G303" s="13"/>
      <c r="H303" s="13"/>
      <c r="I303" s="13"/>
      <c r="K303" s="13"/>
      <c r="L303" s="13"/>
    </row>
    <row r="304" spans="1:12" s="11" customFormat="1" x14ac:dyDescent="0.25">
      <c r="A304" s="10"/>
      <c r="C304" s="12"/>
      <c r="E304" s="13"/>
      <c r="F304" s="13"/>
      <c r="G304" s="13"/>
      <c r="H304" s="13"/>
      <c r="I304" s="13"/>
      <c r="K304" s="13"/>
      <c r="L304" s="13"/>
    </row>
    <row r="305" spans="1:12" s="11" customFormat="1" x14ac:dyDescent="0.25">
      <c r="A305" s="10"/>
      <c r="C305" s="12"/>
      <c r="E305" s="13"/>
      <c r="F305" s="13"/>
      <c r="G305" s="13"/>
      <c r="H305" s="13"/>
      <c r="I305" s="13"/>
      <c r="K305" s="13"/>
      <c r="L305" s="13"/>
    </row>
    <row r="306" spans="1:12" s="11" customFormat="1" x14ac:dyDescent="0.25">
      <c r="A306" s="10"/>
      <c r="C306" s="12"/>
      <c r="E306" s="13"/>
      <c r="F306" s="13"/>
      <c r="G306" s="13"/>
      <c r="H306" s="13"/>
      <c r="I306" s="13"/>
      <c r="K306" s="13"/>
      <c r="L306" s="13"/>
    </row>
    <row r="307" spans="1:12" s="11" customFormat="1" x14ac:dyDescent="0.25">
      <c r="A307" s="10"/>
      <c r="C307" s="12"/>
      <c r="E307" s="13"/>
      <c r="F307" s="13"/>
      <c r="G307" s="13"/>
      <c r="H307" s="13"/>
      <c r="I307" s="13"/>
      <c r="K307" s="13"/>
      <c r="L307" s="13"/>
    </row>
    <row r="308" spans="1:12" s="11" customFormat="1" x14ac:dyDescent="0.25">
      <c r="A308" s="10"/>
      <c r="C308" s="12"/>
      <c r="E308" s="13"/>
      <c r="F308" s="13"/>
      <c r="G308" s="13"/>
      <c r="H308" s="13"/>
      <c r="I308" s="13"/>
      <c r="K308" s="13"/>
      <c r="L308" s="13"/>
    </row>
    <row r="309" spans="1:12" s="11" customFormat="1" x14ac:dyDescent="0.25">
      <c r="A309" s="10"/>
      <c r="C309" s="12"/>
      <c r="E309" s="13"/>
      <c r="F309" s="13"/>
      <c r="G309" s="13"/>
      <c r="H309" s="13"/>
      <c r="I309" s="13"/>
      <c r="K309" s="13"/>
      <c r="L309" s="13"/>
    </row>
    <row r="310" spans="1:12" s="11" customFormat="1" x14ac:dyDescent="0.25">
      <c r="A310" s="10"/>
      <c r="C310" s="12"/>
      <c r="E310" s="13"/>
      <c r="F310" s="13"/>
      <c r="G310" s="13"/>
      <c r="H310" s="13"/>
      <c r="I310" s="13"/>
      <c r="K310" s="13"/>
      <c r="L310" s="13"/>
    </row>
    <row r="311" spans="1:12" s="11" customFormat="1" x14ac:dyDescent="0.25">
      <c r="A311" s="10"/>
      <c r="C311" s="12"/>
      <c r="E311" s="13"/>
      <c r="F311" s="13"/>
      <c r="G311" s="13"/>
      <c r="H311" s="13"/>
      <c r="I311" s="13"/>
      <c r="K311" s="13"/>
      <c r="L311" s="13"/>
    </row>
    <row r="312" spans="1:12" s="11" customFormat="1" x14ac:dyDescent="0.25">
      <c r="A312" s="10"/>
      <c r="C312" s="12"/>
      <c r="E312" s="13"/>
      <c r="F312" s="13"/>
      <c r="G312" s="13"/>
      <c r="H312" s="13"/>
      <c r="I312" s="13"/>
      <c r="K312" s="13"/>
      <c r="L312" s="13"/>
    </row>
    <row r="313" spans="1:12" s="11" customFormat="1" x14ac:dyDescent="0.25">
      <c r="A313" s="10"/>
      <c r="C313" s="12"/>
      <c r="E313" s="13"/>
      <c r="F313" s="13"/>
      <c r="G313" s="13"/>
      <c r="H313" s="13"/>
      <c r="I313" s="13"/>
      <c r="K313" s="13"/>
      <c r="L313" s="13"/>
    </row>
    <row r="314" spans="1:12" s="11" customFormat="1" x14ac:dyDescent="0.25">
      <c r="A314" s="10"/>
      <c r="C314" s="12"/>
      <c r="E314" s="13"/>
      <c r="F314" s="13"/>
      <c r="G314" s="13"/>
      <c r="H314" s="13"/>
      <c r="I314" s="13"/>
      <c r="K314" s="13"/>
      <c r="L314" s="13"/>
    </row>
    <row r="315" spans="1:12" s="11" customFormat="1" x14ac:dyDescent="0.25">
      <c r="A315" s="10"/>
      <c r="C315" s="12"/>
      <c r="E315" s="13"/>
      <c r="F315" s="13"/>
      <c r="G315" s="13"/>
      <c r="H315" s="13"/>
      <c r="I315" s="13"/>
      <c r="K315" s="13"/>
      <c r="L315" s="13"/>
    </row>
    <row r="316" spans="1:12" s="11" customFormat="1" x14ac:dyDescent="0.25">
      <c r="A316" s="10"/>
      <c r="C316" s="12"/>
      <c r="E316" s="13"/>
      <c r="F316" s="13"/>
      <c r="G316" s="13"/>
      <c r="H316" s="13"/>
      <c r="I316" s="13"/>
      <c r="K316" s="13"/>
      <c r="L316" s="13"/>
    </row>
    <row r="317" spans="1:12" s="11" customFormat="1" x14ac:dyDescent="0.25">
      <c r="A317" s="10"/>
      <c r="C317" s="12"/>
      <c r="E317" s="13"/>
      <c r="F317" s="13"/>
      <c r="G317" s="13"/>
      <c r="H317" s="13"/>
      <c r="I317" s="13"/>
      <c r="K317" s="13"/>
      <c r="L317" s="13"/>
    </row>
    <row r="318" spans="1:12" s="11" customFormat="1" x14ac:dyDescent="0.25">
      <c r="A318" s="10"/>
      <c r="C318" s="12"/>
      <c r="E318" s="13"/>
      <c r="F318" s="13"/>
      <c r="G318" s="13"/>
      <c r="H318" s="13"/>
      <c r="I318" s="13"/>
      <c r="K318" s="13"/>
      <c r="L318" s="13"/>
    </row>
    <row r="319" spans="1:12" s="11" customFormat="1" x14ac:dyDescent="0.25">
      <c r="A319" s="10"/>
      <c r="C319" s="12"/>
      <c r="E319" s="13"/>
      <c r="F319" s="13"/>
      <c r="G319" s="13"/>
      <c r="H319" s="13"/>
      <c r="I319" s="13"/>
      <c r="K319" s="13"/>
      <c r="L319" s="13"/>
    </row>
    <row r="320" spans="1:12" s="11" customFormat="1" x14ac:dyDescent="0.25">
      <c r="A320" s="10"/>
      <c r="C320" s="12"/>
      <c r="E320" s="13"/>
      <c r="F320" s="13"/>
      <c r="G320" s="13"/>
      <c r="H320" s="13"/>
      <c r="I320" s="13"/>
      <c r="K320" s="13"/>
      <c r="L320" s="13"/>
    </row>
    <row r="321" spans="1:12" s="11" customFormat="1" x14ac:dyDescent="0.25">
      <c r="A321" s="10"/>
      <c r="C321" s="12"/>
      <c r="E321" s="13"/>
      <c r="F321" s="13"/>
      <c r="G321" s="13"/>
      <c r="H321" s="13"/>
      <c r="I321" s="13"/>
      <c r="K321" s="13"/>
      <c r="L321" s="13"/>
    </row>
    <row r="322" spans="1:12" s="11" customFormat="1" x14ac:dyDescent="0.25">
      <c r="A322" s="10"/>
      <c r="C322" s="12"/>
      <c r="E322" s="13"/>
      <c r="F322" s="13"/>
      <c r="G322" s="13"/>
      <c r="H322" s="13"/>
      <c r="I322" s="13"/>
      <c r="K322" s="13"/>
      <c r="L322" s="13"/>
    </row>
    <row r="323" spans="1:12" s="11" customFormat="1" x14ac:dyDescent="0.25">
      <c r="A323" s="10"/>
      <c r="C323" s="12"/>
      <c r="E323" s="13"/>
      <c r="F323" s="13"/>
      <c r="G323" s="13"/>
      <c r="H323" s="13"/>
      <c r="I323" s="13"/>
      <c r="K323" s="13"/>
      <c r="L323" s="13"/>
    </row>
    <row r="324" spans="1:12" s="11" customFormat="1" x14ac:dyDescent="0.25">
      <c r="A324" s="10"/>
      <c r="C324" s="12"/>
      <c r="E324" s="13"/>
      <c r="F324" s="13"/>
      <c r="G324" s="13"/>
      <c r="H324" s="13"/>
      <c r="I324" s="13"/>
      <c r="K324" s="13"/>
      <c r="L324" s="13"/>
    </row>
    <row r="325" spans="1:12" s="11" customFormat="1" x14ac:dyDescent="0.25">
      <c r="A325" s="10"/>
      <c r="C325" s="12"/>
      <c r="E325" s="13"/>
      <c r="F325" s="13"/>
      <c r="G325" s="13"/>
      <c r="H325" s="13"/>
      <c r="I325" s="13"/>
      <c r="K325" s="13"/>
      <c r="L325" s="13"/>
    </row>
    <row r="326" spans="1:12" s="11" customFormat="1" x14ac:dyDescent="0.25">
      <c r="A326" s="10"/>
      <c r="C326" s="12"/>
      <c r="E326" s="13"/>
      <c r="F326" s="13"/>
      <c r="G326" s="13"/>
      <c r="H326" s="13"/>
      <c r="I326" s="13"/>
      <c r="K326" s="13"/>
      <c r="L326" s="13"/>
    </row>
    <row r="327" spans="1:12" s="11" customFormat="1" x14ac:dyDescent="0.25">
      <c r="A327" s="10"/>
      <c r="C327" s="12"/>
      <c r="E327" s="13"/>
      <c r="F327" s="13"/>
      <c r="G327" s="13"/>
      <c r="H327" s="13"/>
      <c r="I327" s="13"/>
      <c r="K327" s="13"/>
      <c r="L327" s="13"/>
    </row>
    <row r="328" spans="1:12" s="11" customFormat="1" x14ac:dyDescent="0.25">
      <c r="A328" s="10"/>
      <c r="C328" s="12"/>
      <c r="E328" s="13"/>
      <c r="F328" s="13"/>
      <c r="G328" s="13"/>
      <c r="H328" s="13"/>
      <c r="I328" s="13"/>
      <c r="K328" s="13"/>
      <c r="L328" s="13"/>
    </row>
    <row r="329" spans="1:12" s="11" customFormat="1" x14ac:dyDescent="0.25">
      <c r="A329" s="10"/>
      <c r="C329" s="12"/>
      <c r="E329" s="13"/>
      <c r="F329" s="13"/>
      <c r="G329" s="13"/>
      <c r="H329" s="13"/>
      <c r="I329" s="13"/>
      <c r="K329" s="13"/>
      <c r="L329" s="13"/>
    </row>
    <row r="330" spans="1:12" s="11" customFormat="1" x14ac:dyDescent="0.25">
      <c r="A330" s="10"/>
      <c r="C330" s="12"/>
      <c r="E330" s="13"/>
      <c r="F330" s="13"/>
      <c r="G330" s="13"/>
      <c r="H330" s="13"/>
      <c r="I330" s="13"/>
      <c r="K330" s="13"/>
      <c r="L330" s="13"/>
    </row>
    <row r="331" spans="1:12" s="11" customFormat="1" x14ac:dyDescent="0.25">
      <c r="A331" s="10"/>
      <c r="C331" s="12"/>
      <c r="E331" s="13"/>
      <c r="F331" s="13"/>
      <c r="G331" s="13"/>
      <c r="H331" s="13"/>
      <c r="I331" s="13"/>
      <c r="K331" s="13"/>
      <c r="L331" s="13"/>
    </row>
    <row r="332" spans="1:12" s="11" customFormat="1" x14ac:dyDescent="0.25">
      <c r="A332" s="10"/>
      <c r="C332" s="12"/>
      <c r="E332" s="13"/>
      <c r="F332" s="13"/>
      <c r="G332" s="13"/>
      <c r="H332" s="13"/>
      <c r="I332" s="13"/>
      <c r="K332" s="13"/>
      <c r="L332" s="13"/>
    </row>
    <row r="333" spans="1:12" s="11" customFormat="1" x14ac:dyDescent="0.25">
      <c r="A333" s="10"/>
      <c r="C333" s="12"/>
      <c r="E333" s="13"/>
      <c r="F333" s="13"/>
      <c r="G333" s="13"/>
      <c r="H333" s="13"/>
      <c r="I333" s="13"/>
      <c r="K333" s="13"/>
      <c r="L333" s="13"/>
    </row>
    <row r="334" spans="1:12" s="11" customFormat="1" x14ac:dyDescent="0.25">
      <c r="A334" s="10"/>
      <c r="C334" s="12"/>
      <c r="E334" s="13"/>
      <c r="F334" s="13"/>
      <c r="G334" s="13"/>
      <c r="H334" s="13"/>
      <c r="I334" s="13"/>
      <c r="K334" s="13"/>
      <c r="L334" s="13"/>
    </row>
    <row r="335" spans="1:12" s="11" customFormat="1" x14ac:dyDescent="0.25">
      <c r="A335" s="10"/>
      <c r="C335" s="12"/>
      <c r="E335" s="13"/>
      <c r="F335" s="13"/>
      <c r="G335" s="13"/>
      <c r="H335" s="13"/>
      <c r="I335" s="13"/>
      <c r="K335" s="13"/>
      <c r="L335" s="13"/>
    </row>
    <row r="336" spans="1:12" s="11" customFormat="1" x14ac:dyDescent="0.25">
      <c r="A336" s="10"/>
      <c r="C336" s="12"/>
      <c r="E336" s="13"/>
      <c r="F336" s="13"/>
      <c r="G336" s="13"/>
      <c r="H336" s="13"/>
      <c r="I336" s="13"/>
      <c r="K336" s="13"/>
      <c r="L336" s="13"/>
    </row>
    <row r="337" spans="1:12" s="11" customFormat="1" x14ac:dyDescent="0.25">
      <c r="A337" s="10"/>
      <c r="C337" s="12"/>
      <c r="E337" s="13"/>
      <c r="F337" s="13"/>
      <c r="G337" s="13"/>
      <c r="H337" s="13"/>
      <c r="I337" s="13"/>
      <c r="K337" s="13"/>
      <c r="L337" s="13"/>
    </row>
    <row r="338" spans="1:12" s="11" customFormat="1" x14ac:dyDescent="0.25">
      <c r="A338" s="10"/>
      <c r="C338" s="12"/>
      <c r="E338" s="13"/>
      <c r="F338" s="13"/>
      <c r="G338" s="13"/>
      <c r="H338" s="13"/>
      <c r="I338" s="13"/>
      <c r="K338" s="13"/>
      <c r="L338" s="13"/>
    </row>
    <row r="339" spans="1:12" s="11" customFormat="1" x14ac:dyDescent="0.25">
      <c r="A339" s="10"/>
      <c r="C339" s="12"/>
      <c r="E339" s="13"/>
      <c r="F339" s="13"/>
      <c r="G339" s="13"/>
      <c r="H339" s="13"/>
      <c r="I339" s="13"/>
      <c r="K339" s="13"/>
      <c r="L339" s="13"/>
    </row>
    <row r="340" spans="1:12" s="11" customFormat="1" x14ac:dyDescent="0.25">
      <c r="A340" s="10"/>
      <c r="C340" s="12"/>
      <c r="E340" s="13"/>
      <c r="F340" s="13"/>
      <c r="G340" s="13"/>
      <c r="H340" s="13"/>
      <c r="I340" s="13"/>
      <c r="K340" s="13"/>
      <c r="L340" s="13"/>
    </row>
    <row r="341" spans="1:12" s="11" customFormat="1" x14ac:dyDescent="0.25">
      <c r="A341" s="10"/>
      <c r="C341" s="12"/>
      <c r="E341" s="13"/>
      <c r="F341" s="13"/>
      <c r="G341" s="13"/>
      <c r="H341" s="13"/>
      <c r="I341" s="13"/>
      <c r="K341" s="13"/>
      <c r="L341" s="13"/>
    </row>
    <row r="342" spans="1:12" s="11" customFormat="1" x14ac:dyDescent="0.25">
      <c r="A342" s="10"/>
      <c r="C342" s="12"/>
      <c r="E342" s="13"/>
      <c r="F342" s="13"/>
      <c r="G342" s="13"/>
      <c r="H342" s="13"/>
      <c r="I342" s="13"/>
      <c r="K342" s="13"/>
      <c r="L342" s="13"/>
    </row>
    <row r="343" spans="1:12" s="11" customFormat="1" x14ac:dyDescent="0.25">
      <c r="A343" s="10"/>
      <c r="C343" s="12"/>
      <c r="E343" s="13"/>
      <c r="F343" s="13"/>
      <c r="G343" s="13"/>
      <c r="H343" s="13"/>
      <c r="I343" s="13"/>
      <c r="K343" s="13"/>
      <c r="L343" s="13"/>
    </row>
    <row r="344" spans="1:12" s="11" customFormat="1" x14ac:dyDescent="0.25">
      <c r="A344" s="10"/>
      <c r="C344" s="12"/>
      <c r="E344" s="13"/>
      <c r="F344" s="13"/>
      <c r="G344" s="13"/>
      <c r="H344" s="13"/>
      <c r="I344" s="13"/>
      <c r="K344" s="13"/>
      <c r="L344" s="13"/>
    </row>
    <row r="345" spans="1:12" s="11" customFormat="1" x14ac:dyDescent="0.25">
      <c r="A345" s="10"/>
      <c r="C345" s="12"/>
      <c r="E345" s="13"/>
      <c r="F345" s="13"/>
      <c r="G345" s="13"/>
      <c r="H345" s="13"/>
      <c r="I345" s="13"/>
      <c r="K345" s="13"/>
      <c r="L345" s="13"/>
    </row>
    <row r="346" spans="1:12" s="11" customFormat="1" x14ac:dyDescent="0.25">
      <c r="A346" s="10"/>
      <c r="C346" s="12"/>
      <c r="E346" s="13"/>
      <c r="F346" s="13"/>
      <c r="G346" s="13"/>
      <c r="H346" s="13"/>
      <c r="I346" s="13"/>
      <c r="K346" s="13"/>
      <c r="L346" s="13"/>
    </row>
    <row r="347" spans="1:12" s="11" customFormat="1" x14ac:dyDescent="0.25">
      <c r="A347" s="10"/>
      <c r="C347" s="12"/>
      <c r="E347" s="13"/>
      <c r="F347" s="13"/>
      <c r="G347" s="13"/>
      <c r="H347" s="13"/>
      <c r="I347" s="13"/>
      <c r="K347" s="13"/>
      <c r="L347" s="13"/>
    </row>
    <row r="348" spans="1:12" s="11" customFormat="1" x14ac:dyDescent="0.25">
      <c r="A348" s="10"/>
      <c r="C348" s="12"/>
      <c r="E348" s="13"/>
      <c r="F348" s="13"/>
      <c r="G348" s="13"/>
      <c r="H348" s="13"/>
      <c r="I348" s="13"/>
      <c r="K348" s="13"/>
      <c r="L348" s="13"/>
    </row>
    <row r="349" spans="1:12" s="11" customFormat="1" x14ac:dyDescent="0.25">
      <c r="A349" s="10"/>
      <c r="C349" s="12"/>
      <c r="E349" s="13"/>
      <c r="F349" s="13"/>
      <c r="G349" s="13"/>
      <c r="H349" s="13"/>
      <c r="I349" s="13"/>
      <c r="K349" s="13"/>
      <c r="L349" s="13"/>
    </row>
    <row r="350" spans="1:12" s="11" customFormat="1" x14ac:dyDescent="0.25">
      <c r="A350" s="10"/>
      <c r="C350" s="12"/>
      <c r="E350" s="13"/>
      <c r="F350" s="13"/>
      <c r="G350" s="13"/>
      <c r="H350" s="13"/>
      <c r="I350" s="13"/>
      <c r="K350" s="13"/>
      <c r="L350" s="13"/>
    </row>
    <row r="351" spans="1:12" s="11" customFormat="1" x14ac:dyDescent="0.25">
      <c r="A351" s="10"/>
      <c r="C351" s="12"/>
      <c r="E351" s="13"/>
      <c r="F351" s="13"/>
      <c r="G351" s="13"/>
      <c r="H351" s="13"/>
      <c r="I351" s="13"/>
      <c r="K351" s="13"/>
      <c r="L351" s="13"/>
    </row>
    <row r="352" spans="1:12" s="11" customFormat="1" x14ac:dyDescent="0.25">
      <c r="A352" s="10"/>
      <c r="C352" s="12"/>
      <c r="E352" s="13"/>
      <c r="F352" s="13"/>
      <c r="G352" s="13"/>
      <c r="H352" s="13"/>
      <c r="I352" s="13"/>
      <c r="K352" s="13"/>
      <c r="L352" s="13"/>
    </row>
    <row r="353" spans="1:12" s="11" customFormat="1" x14ac:dyDescent="0.25">
      <c r="A353" s="10"/>
      <c r="C353" s="12"/>
      <c r="E353" s="13"/>
      <c r="F353" s="13"/>
      <c r="G353" s="13"/>
      <c r="H353" s="13"/>
      <c r="I353" s="13"/>
      <c r="K353" s="13"/>
      <c r="L353" s="13"/>
    </row>
    <row r="354" spans="1:12" s="11" customFormat="1" x14ac:dyDescent="0.25">
      <c r="A354" s="10"/>
      <c r="C354" s="12"/>
      <c r="E354" s="13"/>
      <c r="F354" s="13"/>
      <c r="G354" s="13"/>
      <c r="H354" s="13"/>
      <c r="I354" s="13"/>
      <c r="K354" s="13"/>
      <c r="L354" s="13"/>
    </row>
    <row r="355" spans="1:12" s="11" customFormat="1" x14ac:dyDescent="0.25">
      <c r="A355" s="10"/>
      <c r="C355" s="12"/>
      <c r="E355" s="13"/>
      <c r="F355" s="13"/>
      <c r="G355" s="13"/>
      <c r="H355" s="13"/>
      <c r="I355" s="13"/>
      <c r="K355" s="13"/>
      <c r="L355" s="13"/>
    </row>
    <row r="356" spans="1:12" s="11" customFormat="1" x14ac:dyDescent="0.25">
      <c r="A356" s="10"/>
      <c r="C356" s="12"/>
      <c r="E356" s="13"/>
      <c r="F356" s="13"/>
      <c r="G356" s="13"/>
      <c r="H356" s="13"/>
      <c r="I356" s="13"/>
      <c r="K356" s="13"/>
      <c r="L356" s="13"/>
    </row>
    <row r="357" spans="1:12" s="11" customFormat="1" x14ac:dyDescent="0.25">
      <c r="A357" s="10"/>
      <c r="C357" s="12"/>
      <c r="E357" s="13"/>
      <c r="F357" s="13"/>
      <c r="G357" s="13"/>
      <c r="H357" s="13"/>
      <c r="I357" s="13"/>
      <c r="K357" s="13"/>
      <c r="L357" s="13"/>
    </row>
    <row r="358" spans="1:12" s="11" customFormat="1" x14ac:dyDescent="0.25">
      <c r="A358" s="10"/>
      <c r="C358" s="12"/>
      <c r="E358" s="13"/>
      <c r="F358" s="13"/>
      <c r="G358" s="13"/>
      <c r="H358" s="13"/>
      <c r="I358" s="13"/>
      <c r="K358" s="13"/>
      <c r="L358" s="13"/>
    </row>
    <row r="359" spans="1:12" s="11" customFormat="1" x14ac:dyDescent="0.25">
      <c r="A359" s="10"/>
      <c r="C359" s="12"/>
      <c r="E359" s="13"/>
      <c r="F359" s="13"/>
      <c r="G359" s="13"/>
      <c r="H359" s="13"/>
      <c r="I359" s="13"/>
      <c r="K359" s="13"/>
      <c r="L359" s="13"/>
    </row>
    <row r="360" spans="1:12" s="11" customFormat="1" x14ac:dyDescent="0.25">
      <c r="A360" s="10"/>
      <c r="C360" s="12"/>
      <c r="E360" s="13"/>
      <c r="F360" s="13"/>
      <c r="G360" s="13"/>
      <c r="H360" s="13"/>
      <c r="I360" s="13"/>
      <c r="K360" s="13"/>
      <c r="L360" s="13"/>
    </row>
    <row r="361" spans="1:12" s="11" customFormat="1" x14ac:dyDescent="0.25">
      <c r="A361" s="10"/>
      <c r="C361" s="12"/>
      <c r="E361" s="13"/>
      <c r="F361" s="13"/>
      <c r="G361" s="13"/>
      <c r="H361" s="13"/>
      <c r="I361" s="13"/>
      <c r="K361" s="13"/>
      <c r="L361" s="13"/>
    </row>
    <row r="362" spans="1:12" s="11" customFormat="1" x14ac:dyDescent="0.25">
      <c r="A362" s="10"/>
      <c r="C362" s="12"/>
      <c r="E362" s="13"/>
      <c r="F362" s="13"/>
      <c r="G362" s="13"/>
      <c r="H362" s="13"/>
      <c r="I362" s="13"/>
      <c r="K362" s="13"/>
      <c r="L362" s="13"/>
    </row>
    <row r="363" spans="1:12" s="11" customFormat="1" x14ac:dyDescent="0.25">
      <c r="A363" s="10"/>
      <c r="C363" s="12"/>
      <c r="E363" s="13"/>
      <c r="F363" s="13"/>
      <c r="G363" s="13"/>
      <c r="H363" s="13"/>
      <c r="I363" s="13"/>
      <c r="K363" s="13"/>
      <c r="L363" s="13"/>
    </row>
    <row r="364" spans="1:12" s="11" customFormat="1" x14ac:dyDescent="0.25">
      <c r="A364" s="10"/>
      <c r="C364" s="12"/>
      <c r="E364" s="13"/>
      <c r="F364" s="13"/>
      <c r="G364" s="13"/>
      <c r="H364" s="13"/>
      <c r="I364" s="13"/>
      <c r="K364" s="13"/>
      <c r="L364" s="13"/>
    </row>
    <row r="365" spans="1:12" s="11" customFormat="1" x14ac:dyDescent="0.25">
      <c r="A365" s="10"/>
      <c r="C365" s="12"/>
      <c r="E365" s="13"/>
      <c r="F365" s="13"/>
      <c r="G365" s="13"/>
      <c r="H365" s="13"/>
      <c r="I365" s="13"/>
      <c r="K365" s="13"/>
      <c r="L365" s="13"/>
    </row>
    <row r="366" spans="1:12" s="11" customFormat="1" x14ac:dyDescent="0.25">
      <c r="A366" s="10"/>
      <c r="C366" s="12"/>
      <c r="E366" s="13"/>
      <c r="F366" s="13"/>
      <c r="G366" s="13"/>
      <c r="H366" s="13"/>
      <c r="I366" s="13"/>
      <c r="K366" s="13"/>
      <c r="L366" s="13"/>
    </row>
    <row r="367" spans="1:12" s="11" customFormat="1" x14ac:dyDescent="0.25">
      <c r="A367" s="10"/>
      <c r="C367" s="12"/>
      <c r="E367" s="13"/>
      <c r="F367" s="13"/>
      <c r="G367" s="13"/>
      <c r="H367" s="13"/>
      <c r="I367" s="13"/>
      <c r="K367" s="13"/>
      <c r="L367" s="13"/>
    </row>
    <row r="368" spans="1:12" s="11" customFormat="1" x14ac:dyDescent="0.25">
      <c r="A368" s="10"/>
      <c r="C368" s="12"/>
      <c r="E368" s="13"/>
      <c r="F368" s="13"/>
      <c r="G368" s="13"/>
      <c r="H368" s="13"/>
      <c r="I368" s="13"/>
      <c r="K368" s="13"/>
      <c r="L368" s="13"/>
    </row>
    <row r="369" spans="1:12" s="11" customFormat="1" x14ac:dyDescent="0.25">
      <c r="A369" s="10"/>
      <c r="C369" s="12"/>
      <c r="E369" s="13"/>
      <c r="F369" s="13"/>
      <c r="G369" s="13"/>
      <c r="H369" s="13"/>
      <c r="I369" s="13"/>
      <c r="K369" s="13"/>
      <c r="L369" s="13"/>
    </row>
    <row r="370" spans="1:12" s="11" customFormat="1" x14ac:dyDescent="0.25">
      <c r="A370" s="10"/>
      <c r="C370" s="12"/>
      <c r="E370" s="13"/>
      <c r="F370" s="13"/>
      <c r="G370" s="13"/>
      <c r="H370" s="13"/>
      <c r="I370" s="13"/>
      <c r="K370" s="13"/>
      <c r="L370" s="13"/>
    </row>
    <row r="371" spans="1:12" s="11" customFormat="1" x14ac:dyDescent="0.25">
      <c r="A371" s="10"/>
      <c r="C371" s="12"/>
      <c r="E371" s="13"/>
      <c r="F371" s="13"/>
      <c r="G371" s="13"/>
      <c r="H371" s="13"/>
      <c r="I371" s="13"/>
      <c r="K371" s="13"/>
      <c r="L371" s="13"/>
    </row>
    <row r="372" spans="1:12" s="11" customFormat="1" x14ac:dyDescent="0.25">
      <c r="A372" s="10"/>
      <c r="C372" s="12"/>
      <c r="E372" s="13"/>
      <c r="F372" s="13"/>
      <c r="G372" s="13"/>
      <c r="H372" s="13"/>
      <c r="I372" s="13"/>
      <c r="K372" s="13"/>
      <c r="L372" s="13"/>
    </row>
    <row r="373" spans="1:12" s="11" customFormat="1" x14ac:dyDescent="0.25">
      <c r="A373" s="10"/>
      <c r="C373" s="12"/>
      <c r="E373" s="13"/>
      <c r="F373" s="13"/>
      <c r="G373" s="13"/>
      <c r="H373" s="13"/>
      <c r="I373" s="13"/>
      <c r="K373" s="13"/>
      <c r="L373" s="13"/>
    </row>
    <row r="374" spans="1:12" s="11" customFormat="1" x14ac:dyDescent="0.25">
      <c r="A374" s="10"/>
      <c r="C374" s="12"/>
      <c r="E374" s="13"/>
      <c r="F374" s="13"/>
      <c r="G374" s="13"/>
      <c r="H374" s="13"/>
      <c r="I374" s="13"/>
      <c r="K374" s="13"/>
      <c r="L374" s="13"/>
    </row>
    <row r="375" spans="1:12" s="11" customFormat="1" x14ac:dyDescent="0.25">
      <c r="A375" s="10"/>
      <c r="C375" s="12"/>
      <c r="E375" s="13"/>
      <c r="F375" s="13"/>
      <c r="G375" s="13"/>
      <c r="H375" s="13"/>
      <c r="I375" s="13"/>
      <c r="K375" s="13"/>
      <c r="L375" s="13"/>
    </row>
    <row r="376" spans="1:12" s="11" customFormat="1" x14ac:dyDescent="0.25">
      <c r="A376" s="10"/>
      <c r="C376" s="12"/>
      <c r="E376" s="13"/>
      <c r="F376" s="13"/>
      <c r="G376" s="13"/>
      <c r="H376" s="13"/>
      <c r="I376" s="13"/>
      <c r="K376" s="13"/>
      <c r="L376" s="13"/>
    </row>
    <row r="377" spans="1:12" s="11" customFormat="1" x14ac:dyDescent="0.25">
      <c r="A377" s="10"/>
      <c r="C377" s="12"/>
      <c r="E377" s="13"/>
      <c r="F377" s="13"/>
      <c r="G377" s="13"/>
      <c r="H377" s="13"/>
      <c r="I377" s="13"/>
      <c r="K377" s="13"/>
      <c r="L377" s="13"/>
    </row>
    <row r="378" spans="1:12" s="11" customFormat="1" x14ac:dyDescent="0.25">
      <c r="A378" s="10"/>
      <c r="C378" s="12"/>
      <c r="E378" s="13"/>
      <c r="F378" s="13"/>
      <c r="G378" s="13"/>
      <c r="H378" s="13"/>
      <c r="I378" s="13"/>
      <c r="K378" s="13"/>
      <c r="L378" s="13"/>
    </row>
    <row r="379" spans="1:12" s="11" customFormat="1" x14ac:dyDescent="0.25">
      <c r="A379" s="10"/>
      <c r="C379" s="12"/>
      <c r="E379" s="13"/>
      <c r="F379" s="13"/>
      <c r="G379" s="13"/>
      <c r="H379" s="13"/>
      <c r="I379" s="13"/>
      <c r="K379" s="13"/>
      <c r="L379" s="13"/>
    </row>
    <row r="380" spans="1:12" s="11" customFormat="1" x14ac:dyDescent="0.25">
      <c r="A380" s="10"/>
      <c r="C380" s="12"/>
      <c r="E380" s="13"/>
      <c r="F380" s="13"/>
      <c r="G380" s="13"/>
      <c r="H380" s="13"/>
      <c r="I380" s="13"/>
      <c r="K380" s="13"/>
      <c r="L380" s="13"/>
    </row>
    <row r="381" spans="1:12" s="11" customFormat="1" x14ac:dyDescent="0.25">
      <c r="A381" s="10"/>
      <c r="C381" s="12"/>
      <c r="E381" s="13"/>
      <c r="F381" s="13"/>
      <c r="G381" s="13"/>
      <c r="H381" s="13"/>
      <c r="I381" s="13"/>
      <c r="K381" s="13"/>
      <c r="L381" s="13"/>
    </row>
    <row r="382" spans="1:12" s="11" customFormat="1" x14ac:dyDescent="0.25">
      <c r="A382" s="10"/>
      <c r="C382" s="12"/>
      <c r="E382" s="13"/>
      <c r="F382" s="13"/>
      <c r="G382" s="13"/>
      <c r="H382" s="13"/>
      <c r="I382" s="13"/>
      <c r="K382" s="13"/>
      <c r="L382" s="13"/>
    </row>
    <row r="383" spans="1:12" s="11" customFormat="1" x14ac:dyDescent="0.25">
      <c r="A383" s="10"/>
      <c r="C383" s="12"/>
      <c r="E383" s="13"/>
      <c r="F383" s="13"/>
      <c r="G383" s="13"/>
      <c r="H383" s="13"/>
      <c r="I383" s="13"/>
      <c r="K383" s="13"/>
      <c r="L383" s="13"/>
    </row>
    <row r="384" spans="1:12" s="11" customFormat="1" x14ac:dyDescent="0.25">
      <c r="A384" s="10"/>
      <c r="C384" s="12"/>
      <c r="E384" s="13"/>
      <c r="F384" s="13"/>
      <c r="G384" s="13"/>
      <c r="H384" s="13"/>
      <c r="I384" s="13"/>
      <c r="K384" s="13"/>
      <c r="L384" s="13"/>
    </row>
    <row r="385" spans="1:12" s="11" customFormat="1" x14ac:dyDescent="0.25">
      <c r="A385" s="10"/>
      <c r="C385" s="12"/>
      <c r="E385" s="13"/>
      <c r="F385" s="13"/>
      <c r="G385" s="13"/>
      <c r="H385" s="13"/>
      <c r="I385" s="13"/>
      <c r="K385" s="13"/>
      <c r="L385" s="13"/>
    </row>
    <row r="386" spans="1:12" s="11" customFormat="1" x14ac:dyDescent="0.25">
      <c r="A386" s="10"/>
      <c r="C386" s="12"/>
      <c r="E386" s="13"/>
      <c r="F386" s="13"/>
      <c r="G386" s="13"/>
      <c r="H386" s="13"/>
      <c r="I386" s="13"/>
      <c r="K386" s="13"/>
      <c r="L386" s="13"/>
    </row>
    <row r="387" spans="1:12" s="11" customFormat="1" x14ac:dyDescent="0.25">
      <c r="A387" s="10"/>
      <c r="C387" s="12"/>
      <c r="E387" s="13"/>
      <c r="F387" s="13"/>
      <c r="G387" s="13"/>
      <c r="H387" s="13"/>
      <c r="I387" s="13"/>
      <c r="K387" s="13"/>
      <c r="L387" s="13"/>
    </row>
    <row r="388" spans="1:12" s="11" customFormat="1" x14ac:dyDescent="0.25">
      <c r="A388" s="10"/>
      <c r="C388" s="12"/>
      <c r="E388" s="13"/>
      <c r="F388" s="13"/>
      <c r="G388" s="13"/>
      <c r="H388" s="13"/>
      <c r="I388" s="13"/>
      <c r="K388" s="13"/>
      <c r="L388" s="13"/>
    </row>
    <row r="389" spans="1:12" s="11" customFormat="1" x14ac:dyDescent="0.25">
      <c r="A389" s="10"/>
      <c r="C389" s="12"/>
      <c r="E389" s="13"/>
      <c r="F389" s="13"/>
      <c r="G389" s="13"/>
      <c r="H389" s="13"/>
      <c r="I389" s="13"/>
      <c r="K389" s="13"/>
      <c r="L389" s="13"/>
    </row>
    <row r="390" spans="1:12" s="11" customFormat="1" x14ac:dyDescent="0.25">
      <c r="A390" s="10"/>
      <c r="C390" s="12"/>
      <c r="E390" s="13"/>
      <c r="F390" s="13"/>
      <c r="G390" s="13"/>
      <c r="H390" s="13"/>
      <c r="I390" s="13"/>
      <c r="K390" s="13"/>
      <c r="L390" s="13"/>
    </row>
    <row r="391" spans="1:12" s="11" customFormat="1" x14ac:dyDescent="0.25">
      <c r="A391" s="10"/>
      <c r="C391" s="12"/>
      <c r="E391" s="13"/>
      <c r="F391" s="13"/>
      <c r="G391" s="13"/>
      <c r="H391" s="13"/>
      <c r="I391" s="13"/>
      <c r="K391" s="13"/>
      <c r="L391" s="13"/>
    </row>
    <row r="392" spans="1:12" s="11" customFormat="1" x14ac:dyDescent="0.25">
      <c r="A392" s="10"/>
      <c r="C392" s="12"/>
      <c r="E392" s="13"/>
      <c r="F392" s="13"/>
      <c r="G392" s="13"/>
      <c r="H392" s="13"/>
      <c r="I392" s="13"/>
      <c r="K392" s="13"/>
      <c r="L392" s="13"/>
    </row>
    <row r="393" spans="1:12" s="11" customFormat="1" x14ac:dyDescent="0.25">
      <c r="A393" s="10"/>
      <c r="C393" s="12"/>
      <c r="E393" s="13"/>
      <c r="F393" s="13"/>
      <c r="G393" s="13"/>
      <c r="H393" s="13"/>
      <c r="I393" s="13"/>
      <c r="K393" s="13"/>
      <c r="L393" s="13"/>
    </row>
    <row r="394" spans="1:12" s="11" customFormat="1" x14ac:dyDescent="0.25">
      <c r="A394" s="10"/>
      <c r="C394" s="12"/>
      <c r="E394" s="13"/>
      <c r="F394" s="13"/>
      <c r="G394" s="13"/>
      <c r="H394" s="13"/>
      <c r="I394" s="13"/>
      <c r="K394" s="13"/>
      <c r="L394" s="13"/>
    </row>
    <row r="395" spans="1:12" s="11" customFormat="1" x14ac:dyDescent="0.25">
      <c r="A395" s="10"/>
      <c r="C395" s="12"/>
      <c r="E395" s="13"/>
      <c r="F395" s="13"/>
      <c r="G395" s="13"/>
      <c r="H395" s="13"/>
      <c r="I395" s="13"/>
      <c r="K395" s="13"/>
      <c r="L395" s="13"/>
    </row>
    <row r="396" spans="1:12" s="11" customFormat="1" x14ac:dyDescent="0.25">
      <c r="A396" s="10"/>
      <c r="C396" s="12"/>
      <c r="E396" s="13"/>
      <c r="F396" s="13"/>
      <c r="G396" s="13"/>
      <c r="H396" s="13"/>
      <c r="I396" s="13"/>
      <c r="K396" s="13"/>
      <c r="L396" s="13"/>
    </row>
    <row r="397" spans="1:12" s="11" customFormat="1" x14ac:dyDescent="0.25">
      <c r="A397" s="10"/>
      <c r="C397" s="12"/>
      <c r="E397" s="13"/>
      <c r="F397" s="13"/>
      <c r="G397" s="13"/>
      <c r="H397" s="13"/>
      <c r="I397" s="13"/>
      <c r="K397" s="13"/>
      <c r="L397" s="13"/>
    </row>
    <row r="398" spans="1:12" s="11" customFormat="1" x14ac:dyDescent="0.25">
      <c r="A398" s="10"/>
      <c r="C398" s="12"/>
      <c r="E398" s="13"/>
      <c r="F398" s="13"/>
      <c r="G398" s="13"/>
      <c r="H398" s="13"/>
      <c r="I398" s="13"/>
      <c r="K398" s="13"/>
      <c r="L398" s="13"/>
    </row>
    <row r="399" spans="1:12" s="11" customFormat="1" x14ac:dyDescent="0.25">
      <c r="A399" s="10"/>
      <c r="C399" s="12"/>
      <c r="E399" s="13"/>
      <c r="F399" s="13"/>
      <c r="G399" s="13"/>
      <c r="H399" s="13"/>
      <c r="I399" s="13"/>
      <c r="K399" s="13"/>
      <c r="L399" s="13"/>
    </row>
    <row r="400" spans="1:12" s="11" customFormat="1" x14ac:dyDescent="0.25">
      <c r="A400" s="10"/>
      <c r="C400" s="12"/>
      <c r="E400" s="13"/>
      <c r="F400" s="13"/>
      <c r="G400" s="13"/>
      <c r="H400" s="13"/>
      <c r="I400" s="13"/>
      <c r="K400" s="13"/>
      <c r="L400" s="13"/>
    </row>
    <row r="401" spans="1:12" s="11" customFormat="1" x14ac:dyDescent="0.25">
      <c r="A401" s="10"/>
      <c r="C401" s="12"/>
      <c r="E401" s="13"/>
      <c r="F401" s="13"/>
      <c r="G401" s="13"/>
      <c r="H401" s="13"/>
      <c r="I401" s="13"/>
      <c r="K401" s="13"/>
      <c r="L401" s="13"/>
    </row>
    <row r="402" spans="1:12" s="11" customFormat="1" x14ac:dyDescent="0.25">
      <c r="A402" s="10"/>
      <c r="C402" s="12"/>
      <c r="E402" s="13"/>
      <c r="F402" s="13"/>
      <c r="G402" s="13"/>
      <c r="H402" s="13"/>
      <c r="I402" s="13"/>
      <c r="K402" s="13"/>
      <c r="L402" s="13"/>
    </row>
    <row r="403" spans="1:12" s="11" customFormat="1" x14ac:dyDescent="0.25">
      <c r="A403" s="10"/>
      <c r="C403" s="12"/>
      <c r="E403" s="13"/>
      <c r="F403" s="13"/>
      <c r="G403" s="13"/>
      <c r="H403" s="13"/>
      <c r="I403" s="13"/>
      <c r="K403" s="13"/>
      <c r="L403" s="13"/>
    </row>
    <row r="404" spans="1:12" s="11" customFormat="1" x14ac:dyDescent="0.25">
      <c r="A404" s="10"/>
      <c r="C404" s="12"/>
      <c r="E404" s="13"/>
      <c r="F404" s="13"/>
      <c r="G404" s="13"/>
      <c r="H404" s="13"/>
      <c r="I404" s="13"/>
      <c r="K404" s="13"/>
      <c r="L404" s="13"/>
    </row>
    <row r="405" spans="1:12" s="11" customFormat="1" x14ac:dyDescent="0.25">
      <c r="A405" s="10"/>
      <c r="C405" s="12"/>
      <c r="E405" s="13"/>
      <c r="F405" s="13"/>
      <c r="G405" s="13"/>
      <c r="H405" s="13"/>
      <c r="I405" s="13"/>
      <c r="K405" s="13"/>
      <c r="L405" s="13"/>
    </row>
    <row r="406" spans="1:12" s="11" customFormat="1" x14ac:dyDescent="0.25">
      <c r="A406" s="10"/>
      <c r="C406" s="12"/>
      <c r="E406" s="13"/>
      <c r="F406" s="13"/>
      <c r="G406" s="13"/>
      <c r="H406" s="13"/>
      <c r="I406" s="13"/>
      <c r="K406" s="13"/>
      <c r="L406" s="13"/>
    </row>
    <row r="407" spans="1:12" s="11" customFormat="1" x14ac:dyDescent="0.25">
      <c r="A407" s="10"/>
      <c r="C407" s="12"/>
      <c r="E407" s="13"/>
      <c r="F407" s="13"/>
      <c r="G407" s="13"/>
      <c r="H407" s="13"/>
      <c r="I407" s="13"/>
      <c r="K407" s="13"/>
      <c r="L407" s="13"/>
    </row>
    <row r="408" spans="1:12" s="11" customFormat="1" x14ac:dyDescent="0.25">
      <c r="A408" s="10"/>
      <c r="C408" s="12"/>
      <c r="E408" s="13"/>
      <c r="F408" s="13"/>
      <c r="G408" s="13"/>
      <c r="H408" s="13"/>
      <c r="I408" s="13"/>
      <c r="K408" s="13"/>
      <c r="L408" s="13"/>
    </row>
    <row r="409" spans="1:12" s="11" customFormat="1" x14ac:dyDescent="0.25">
      <c r="A409" s="10"/>
      <c r="C409" s="12"/>
      <c r="E409" s="13"/>
      <c r="F409" s="13"/>
      <c r="G409" s="13"/>
      <c r="H409" s="13"/>
      <c r="I409" s="13"/>
      <c r="K409" s="13"/>
      <c r="L409" s="13"/>
    </row>
    <row r="410" spans="1:12" s="11" customFormat="1" x14ac:dyDescent="0.25">
      <c r="A410" s="10"/>
      <c r="C410" s="12"/>
      <c r="E410" s="13"/>
      <c r="F410" s="13"/>
      <c r="G410" s="13"/>
      <c r="H410" s="13"/>
      <c r="I410" s="13"/>
      <c r="K410" s="13"/>
      <c r="L410" s="13"/>
    </row>
    <row r="411" spans="1:12" s="11" customFormat="1" x14ac:dyDescent="0.25">
      <c r="A411" s="10"/>
      <c r="C411" s="12"/>
      <c r="E411" s="13"/>
      <c r="F411" s="13"/>
      <c r="G411" s="13"/>
      <c r="H411" s="13"/>
      <c r="I411" s="13"/>
      <c r="K411" s="13"/>
      <c r="L411" s="13"/>
    </row>
    <row r="412" spans="1:12" s="11" customFormat="1" x14ac:dyDescent="0.25">
      <c r="A412" s="10"/>
      <c r="C412" s="12"/>
      <c r="E412" s="13"/>
      <c r="F412" s="13"/>
      <c r="G412" s="13"/>
      <c r="H412" s="13"/>
      <c r="I412" s="13"/>
      <c r="K412" s="13"/>
      <c r="L412" s="13"/>
    </row>
    <row r="413" spans="1:12" s="11" customFormat="1" x14ac:dyDescent="0.25">
      <c r="A413" s="10"/>
      <c r="C413" s="12"/>
      <c r="E413" s="13"/>
      <c r="F413" s="13"/>
      <c r="G413" s="13"/>
      <c r="H413" s="13"/>
      <c r="I413" s="13"/>
      <c r="K413" s="13"/>
      <c r="L413" s="13"/>
    </row>
    <row r="414" spans="1:12" s="11" customFormat="1" x14ac:dyDescent="0.25">
      <c r="A414" s="10"/>
      <c r="C414" s="12"/>
      <c r="E414" s="13"/>
      <c r="F414" s="13"/>
      <c r="G414" s="13"/>
      <c r="H414" s="13"/>
      <c r="I414" s="13"/>
      <c r="K414" s="13"/>
      <c r="L414" s="13"/>
    </row>
    <row r="415" spans="1:12" s="11" customFormat="1" x14ac:dyDescent="0.25">
      <c r="A415" s="10"/>
      <c r="C415" s="12"/>
      <c r="E415" s="13"/>
      <c r="F415" s="13"/>
      <c r="G415" s="13"/>
      <c r="H415" s="13"/>
      <c r="I415" s="13"/>
      <c r="K415" s="13"/>
      <c r="L415" s="13"/>
    </row>
    <row r="416" spans="1:12" s="11" customFormat="1" x14ac:dyDescent="0.25">
      <c r="A416" s="10"/>
      <c r="C416" s="12"/>
      <c r="E416" s="13"/>
      <c r="F416" s="13"/>
      <c r="G416" s="13"/>
      <c r="H416" s="13"/>
      <c r="I416" s="13"/>
      <c r="K416" s="13"/>
      <c r="L416" s="13"/>
    </row>
    <row r="417" spans="1:12" s="11" customFormat="1" x14ac:dyDescent="0.25">
      <c r="A417" s="10"/>
      <c r="C417" s="12"/>
      <c r="E417" s="13"/>
      <c r="F417" s="13"/>
      <c r="G417" s="13"/>
      <c r="H417" s="13"/>
      <c r="I417" s="13"/>
      <c r="K417" s="13"/>
      <c r="L417" s="13"/>
    </row>
    <row r="418" spans="1:12" s="11" customFormat="1" x14ac:dyDescent="0.25">
      <c r="A418" s="10"/>
      <c r="C418" s="12"/>
      <c r="E418" s="13"/>
      <c r="F418" s="13"/>
      <c r="G418" s="13"/>
      <c r="H418" s="13"/>
      <c r="I418" s="13"/>
      <c r="K418" s="13"/>
      <c r="L418" s="13"/>
    </row>
    <row r="419" spans="1:12" s="11" customFormat="1" x14ac:dyDescent="0.25">
      <c r="A419" s="10"/>
      <c r="C419" s="12"/>
      <c r="E419" s="13"/>
      <c r="F419" s="13"/>
      <c r="G419" s="13"/>
      <c r="H419" s="13"/>
      <c r="I419" s="13"/>
      <c r="K419" s="13"/>
      <c r="L419" s="13"/>
    </row>
    <row r="420" spans="1:12" s="11" customFormat="1" x14ac:dyDescent="0.25">
      <c r="A420" s="10"/>
      <c r="C420" s="12"/>
      <c r="E420" s="13"/>
      <c r="F420" s="13"/>
      <c r="G420" s="13"/>
      <c r="H420" s="13"/>
      <c r="I420" s="13"/>
      <c r="K420" s="13"/>
      <c r="L420" s="13"/>
    </row>
    <row r="421" spans="1:12" s="11" customFormat="1" x14ac:dyDescent="0.25">
      <c r="A421" s="10"/>
      <c r="C421" s="12"/>
      <c r="E421" s="13"/>
      <c r="F421" s="13"/>
      <c r="G421" s="13"/>
      <c r="H421" s="13"/>
      <c r="I421" s="13"/>
      <c r="K421" s="13"/>
      <c r="L421" s="13"/>
    </row>
    <row r="422" spans="1:12" s="11" customFormat="1" x14ac:dyDescent="0.25">
      <c r="A422" s="10"/>
      <c r="C422" s="12"/>
      <c r="E422" s="13"/>
      <c r="F422" s="13"/>
      <c r="G422" s="13"/>
      <c r="H422" s="13"/>
      <c r="I422" s="13"/>
      <c r="K422" s="13"/>
      <c r="L422" s="13"/>
    </row>
    <row r="423" spans="1:12" s="11" customFormat="1" x14ac:dyDescent="0.25">
      <c r="A423" s="10"/>
      <c r="C423" s="12"/>
      <c r="E423" s="13"/>
      <c r="F423" s="13"/>
      <c r="G423" s="13"/>
      <c r="H423" s="13"/>
      <c r="I423" s="13"/>
      <c r="K423" s="13"/>
      <c r="L423" s="13"/>
    </row>
    <row r="424" spans="1:12" s="11" customFormat="1" x14ac:dyDescent="0.25">
      <c r="A424" s="10"/>
      <c r="C424" s="12"/>
      <c r="E424" s="13"/>
      <c r="F424" s="13"/>
      <c r="G424" s="13"/>
      <c r="H424" s="13"/>
      <c r="I424" s="13"/>
      <c r="K424" s="13"/>
      <c r="L424" s="13"/>
    </row>
    <row r="425" spans="1:12" s="11" customFormat="1" x14ac:dyDescent="0.25">
      <c r="A425" s="10"/>
      <c r="C425" s="12"/>
      <c r="E425" s="13"/>
      <c r="F425" s="13"/>
      <c r="G425" s="13"/>
      <c r="H425" s="13"/>
      <c r="I425" s="13"/>
      <c r="K425" s="13"/>
      <c r="L425" s="13"/>
    </row>
    <row r="426" spans="1:12" s="11" customFormat="1" x14ac:dyDescent="0.25">
      <c r="A426" s="10"/>
      <c r="C426" s="12"/>
      <c r="E426" s="13"/>
      <c r="F426" s="13"/>
      <c r="G426" s="13"/>
      <c r="H426" s="13"/>
      <c r="I426" s="13"/>
      <c r="K426" s="13"/>
      <c r="L426" s="13"/>
    </row>
    <row r="427" spans="1:12" s="11" customFormat="1" x14ac:dyDescent="0.25">
      <c r="A427" s="10"/>
      <c r="C427" s="12"/>
      <c r="E427" s="13"/>
      <c r="F427" s="13"/>
      <c r="G427" s="13"/>
      <c r="H427" s="13"/>
      <c r="I427" s="13"/>
      <c r="K427" s="13"/>
      <c r="L427" s="13"/>
    </row>
    <row r="428" spans="1:12" s="11" customFormat="1" x14ac:dyDescent="0.25">
      <c r="A428" s="10"/>
      <c r="C428" s="12"/>
      <c r="E428" s="13"/>
      <c r="F428" s="13"/>
      <c r="G428" s="13"/>
      <c r="H428" s="13"/>
      <c r="I428" s="13"/>
      <c r="K428" s="13"/>
      <c r="L428" s="13"/>
    </row>
    <row r="429" spans="1:12" s="11" customFormat="1" x14ac:dyDescent="0.25">
      <c r="A429" s="10"/>
      <c r="C429" s="12"/>
      <c r="E429" s="13"/>
      <c r="F429" s="13"/>
      <c r="G429" s="13"/>
      <c r="H429" s="13"/>
      <c r="I429" s="13"/>
      <c r="K429" s="13"/>
      <c r="L429" s="13"/>
    </row>
    <row r="430" spans="1:12" s="11" customFormat="1" x14ac:dyDescent="0.25">
      <c r="A430" s="10"/>
      <c r="C430" s="12"/>
      <c r="E430" s="13"/>
      <c r="F430" s="13"/>
      <c r="G430" s="13"/>
      <c r="H430" s="13"/>
      <c r="I430" s="13"/>
      <c r="K430" s="13"/>
      <c r="L430" s="13"/>
    </row>
    <row r="431" spans="1:12" s="11" customFormat="1" x14ac:dyDescent="0.25">
      <c r="A431" s="10"/>
      <c r="C431" s="12"/>
      <c r="E431" s="13"/>
      <c r="F431" s="13"/>
      <c r="G431" s="13"/>
      <c r="H431" s="13"/>
      <c r="I431" s="13"/>
      <c r="K431" s="13"/>
      <c r="L431" s="13"/>
    </row>
    <row r="432" spans="1:12" s="11" customFormat="1" x14ac:dyDescent="0.25">
      <c r="A432" s="10"/>
      <c r="C432" s="12"/>
      <c r="E432" s="13"/>
      <c r="F432" s="13"/>
      <c r="G432" s="13"/>
      <c r="H432" s="13"/>
      <c r="I432" s="13"/>
      <c r="K432" s="13"/>
      <c r="L432" s="13"/>
    </row>
    <row r="433" spans="1:12" s="11" customFormat="1" x14ac:dyDescent="0.25">
      <c r="A433" s="10"/>
      <c r="C433" s="12"/>
      <c r="E433" s="13"/>
      <c r="F433" s="13"/>
      <c r="G433" s="13"/>
      <c r="H433" s="13"/>
      <c r="I433" s="13"/>
      <c r="K433" s="13"/>
      <c r="L433" s="13"/>
    </row>
    <row r="434" spans="1:12" s="11" customFormat="1" x14ac:dyDescent="0.25">
      <c r="A434" s="10"/>
      <c r="C434" s="12"/>
      <c r="E434" s="13"/>
      <c r="F434" s="13"/>
      <c r="G434" s="13"/>
      <c r="H434" s="13"/>
      <c r="I434" s="13"/>
      <c r="K434" s="13"/>
      <c r="L434" s="13"/>
    </row>
    <row r="435" spans="1:12" s="11" customFormat="1" x14ac:dyDescent="0.25">
      <c r="A435" s="10"/>
      <c r="C435" s="12"/>
      <c r="E435" s="13"/>
      <c r="F435" s="13"/>
      <c r="G435" s="13"/>
      <c r="H435" s="13"/>
      <c r="I435" s="13"/>
      <c r="K435" s="13"/>
      <c r="L435" s="13"/>
    </row>
    <row r="436" spans="1:12" s="11" customFormat="1" x14ac:dyDescent="0.25">
      <c r="A436" s="10"/>
      <c r="C436" s="12"/>
      <c r="E436" s="13"/>
      <c r="F436" s="13"/>
      <c r="G436" s="13"/>
      <c r="H436" s="13"/>
      <c r="I436" s="13"/>
      <c r="K436" s="13"/>
      <c r="L436" s="13"/>
    </row>
    <row r="437" spans="1:12" s="11" customFormat="1" x14ac:dyDescent="0.25">
      <c r="A437" s="10"/>
      <c r="C437" s="12"/>
      <c r="E437" s="13"/>
      <c r="F437" s="13"/>
      <c r="G437" s="13"/>
      <c r="H437" s="13"/>
      <c r="I437" s="13"/>
      <c r="K437" s="13"/>
      <c r="L437" s="13"/>
    </row>
    <row r="438" spans="1:12" s="11" customFormat="1" x14ac:dyDescent="0.25">
      <c r="A438" s="10"/>
      <c r="C438" s="12"/>
      <c r="E438" s="13"/>
      <c r="F438" s="13"/>
      <c r="G438" s="13"/>
      <c r="H438" s="13"/>
      <c r="I438" s="13"/>
      <c r="K438" s="13"/>
      <c r="L438" s="13"/>
    </row>
    <row r="439" spans="1:12" s="11" customFormat="1" x14ac:dyDescent="0.25">
      <c r="A439" s="10"/>
      <c r="C439" s="12"/>
      <c r="E439" s="13"/>
      <c r="F439" s="13"/>
      <c r="G439" s="13"/>
      <c r="H439" s="13"/>
      <c r="I439" s="13"/>
      <c r="K439" s="13"/>
      <c r="L439" s="13"/>
    </row>
    <row r="440" spans="1:12" s="11" customFormat="1" x14ac:dyDescent="0.25">
      <c r="A440" s="10"/>
      <c r="C440" s="12"/>
      <c r="E440" s="13"/>
      <c r="F440" s="13"/>
      <c r="G440" s="13"/>
      <c r="H440" s="13"/>
      <c r="I440" s="13"/>
      <c r="K440" s="13"/>
      <c r="L440" s="13"/>
    </row>
    <row r="441" spans="1:12" s="11" customFormat="1" x14ac:dyDescent="0.25">
      <c r="A441" s="10"/>
      <c r="C441" s="12"/>
      <c r="E441" s="13"/>
      <c r="F441" s="13"/>
      <c r="G441" s="13"/>
      <c r="H441" s="13"/>
      <c r="I441" s="13"/>
      <c r="K441" s="13"/>
      <c r="L441" s="13"/>
    </row>
    <row r="442" spans="1:12" s="11" customFormat="1" x14ac:dyDescent="0.25">
      <c r="A442" s="10"/>
      <c r="C442" s="12"/>
      <c r="E442" s="13"/>
      <c r="F442" s="13"/>
      <c r="G442" s="13"/>
      <c r="H442" s="13"/>
      <c r="I442" s="13"/>
      <c r="K442" s="13"/>
      <c r="L442" s="13"/>
    </row>
    <row r="443" spans="1:12" s="11" customFormat="1" x14ac:dyDescent="0.25">
      <c r="A443" s="10"/>
      <c r="C443" s="12"/>
      <c r="E443" s="13"/>
      <c r="F443" s="13"/>
      <c r="G443" s="13"/>
      <c r="H443" s="13"/>
      <c r="I443" s="13"/>
      <c r="K443" s="13"/>
      <c r="L443" s="13"/>
    </row>
    <row r="444" spans="1:12" s="11" customFormat="1" x14ac:dyDescent="0.25">
      <c r="A444" s="10"/>
      <c r="C444" s="12"/>
      <c r="E444" s="13"/>
      <c r="F444" s="13"/>
      <c r="G444" s="13"/>
      <c r="H444" s="13"/>
      <c r="I444" s="13"/>
      <c r="K444" s="13"/>
      <c r="L444" s="13"/>
    </row>
    <row r="445" spans="1:12" s="11" customFormat="1" x14ac:dyDescent="0.25">
      <c r="A445" s="10"/>
      <c r="C445" s="12"/>
      <c r="E445" s="13"/>
      <c r="F445" s="13"/>
      <c r="G445" s="13"/>
      <c r="H445" s="13"/>
      <c r="I445" s="13"/>
      <c r="K445" s="13"/>
      <c r="L445" s="13"/>
    </row>
    <row r="446" spans="1:12" s="11" customFormat="1" x14ac:dyDescent="0.25">
      <c r="A446" s="10"/>
      <c r="C446" s="12"/>
      <c r="E446" s="13"/>
      <c r="F446" s="13"/>
      <c r="G446" s="13"/>
      <c r="H446" s="13"/>
      <c r="I446" s="13"/>
      <c r="K446" s="13"/>
      <c r="L446" s="13"/>
    </row>
    <row r="447" spans="1:12" s="11" customFormat="1" x14ac:dyDescent="0.25">
      <c r="A447" s="10"/>
      <c r="C447" s="12"/>
      <c r="E447" s="13"/>
      <c r="F447" s="13"/>
      <c r="G447" s="13"/>
      <c r="H447" s="13"/>
      <c r="I447" s="13"/>
      <c r="K447" s="13"/>
      <c r="L447" s="13"/>
    </row>
    <row r="448" spans="1:12" s="11" customFormat="1" x14ac:dyDescent="0.25">
      <c r="A448" s="10"/>
      <c r="C448" s="12"/>
      <c r="E448" s="13"/>
      <c r="F448" s="13"/>
      <c r="G448" s="13"/>
      <c r="H448" s="13"/>
      <c r="I448" s="13"/>
      <c r="K448" s="13"/>
      <c r="L448" s="13"/>
    </row>
    <row r="449" spans="1:12" s="11" customFormat="1" x14ac:dyDescent="0.25">
      <c r="A449" s="10"/>
      <c r="C449" s="12"/>
      <c r="E449" s="13"/>
      <c r="F449" s="13"/>
      <c r="G449" s="13"/>
      <c r="H449" s="13"/>
      <c r="I449" s="13"/>
      <c r="K449" s="13"/>
      <c r="L449" s="13"/>
    </row>
    <row r="450" spans="1:12" s="11" customFormat="1" x14ac:dyDescent="0.25">
      <c r="A450" s="10"/>
      <c r="C450" s="12"/>
      <c r="E450" s="13"/>
      <c r="F450" s="13"/>
      <c r="G450" s="13"/>
      <c r="H450" s="13"/>
      <c r="I450" s="13"/>
      <c r="K450" s="13"/>
      <c r="L450" s="13"/>
    </row>
    <row r="451" spans="1:12" s="11" customFormat="1" x14ac:dyDescent="0.25">
      <c r="A451" s="10"/>
      <c r="C451" s="12"/>
      <c r="E451" s="13"/>
      <c r="F451" s="13"/>
      <c r="G451" s="13"/>
      <c r="H451" s="13"/>
      <c r="I451" s="13"/>
      <c r="K451" s="13"/>
      <c r="L451" s="13"/>
    </row>
    <row r="452" spans="1:12" s="11" customFormat="1" x14ac:dyDescent="0.25">
      <c r="A452" s="10"/>
      <c r="C452" s="12"/>
      <c r="E452" s="13"/>
      <c r="F452" s="13"/>
      <c r="G452" s="13"/>
      <c r="H452" s="13"/>
      <c r="I452" s="13"/>
      <c r="K452" s="13"/>
      <c r="L452" s="13"/>
    </row>
    <row r="453" spans="1:12" s="11" customFormat="1" x14ac:dyDescent="0.25">
      <c r="A453" s="10"/>
      <c r="C453" s="12"/>
      <c r="E453" s="13"/>
      <c r="F453" s="13"/>
      <c r="G453" s="13"/>
      <c r="H453" s="13"/>
      <c r="I453" s="13"/>
      <c r="K453" s="13"/>
      <c r="L453" s="13"/>
    </row>
    <row r="454" spans="1:12" s="11" customFormat="1" x14ac:dyDescent="0.25">
      <c r="A454" s="10"/>
      <c r="C454" s="12"/>
      <c r="E454" s="13"/>
      <c r="F454" s="13"/>
      <c r="G454" s="13"/>
      <c r="H454" s="13"/>
      <c r="I454" s="13"/>
      <c r="K454" s="13"/>
      <c r="L454" s="13"/>
    </row>
    <row r="455" spans="1:12" s="11" customFormat="1" x14ac:dyDescent="0.25">
      <c r="A455" s="10"/>
      <c r="C455" s="12"/>
      <c r="E455" s="13"/>
      <c r="F455" s="13"/>
      <c r="G455" s="13"/>
      <c r="H455" s="13"/>
      <c r="I455" s="13"/>
      <c r="K455" s="13"/>
      <c r="L455" s="13"/>
    </row>
    <row r="456" spans="1:12" s="11" customFormat="1" x14ac:dyDescent="0.25">
      <c r="A456" s="10"/>
      <c r="C456" s="12"/>
      <c r="E456" s="13"/>
      <c r="F456" s="13"/>
      <c r="G456" s="13"/>
      <c r="H456" s="13"/>
      <c r="I456" s="13"/>
      <c r="K456" s="13"/>
      <c r="L456" s="13"/>
    </row>
    <row r="457" spans="1:12" s="11" customFormat="1" x14ac:dyDescent="0.25">
      <c r="A457" s="10"/>
      <c r="C457" s="12"/>
      <c r="E457" s="13"/>
      <c r="F457" s="13"/>
      <c r="G457" s="13"/>
      <c r="H457" s="13"/>
      <c r="I457" s="13"/>
      <c r="K457" s="13"/>
      <c r="L457" s="13"/>
    </row>
    <row r="458" spans="1:12" s="11" customFormat="1" x14ac:dyDescent="0.25">
      <c r="A458" s="10"/>
      <c r="C458" s="12"/>
      <c r="E458" s="13"/>
      <c r="F458" s="13"/>
      <c r="G458" s="13"/>
      <c r="H458" s="13"/>
      <c r="I458" s="13"/>
      <c r="K458" s="13"/>
      <c r="L458" s="13"/>
    </row>
    <row r="459" spans="1:12" s="11" customFormat="1" x14ac:dyDescent="0.25">
      <c r="A459" s="10"/>
      <c r="C459" s="12"/>
      <c r="E459" s="13"/>
      <c r="F459" s="13"/>
      <c r="G459" s="13"/>
      <c r="H459" s="13"/>
      <c r="I459" s="13"/>
      <c r="K459" s="13"/>
      <c r="L459" s="13"/>
    </row>
    <row r="460" spans="1:12" s="11" customFormat="1" x14ac:dyDescent="0.25">
      <c r="A460" s="10"/>
      <c r="C460" s="12"/>
      <c r="E460" s="13"/>
      <c r="F460" s="13"/>
      <c r="G460" s="13"/>
      <c r="H460" s="13"/>
      <c r="I460" s="13"/>
      <c r="K460" s="13"/>
      <c r="L460" s="13"/>
    </row>
    <row r="461" spans="1:12" s="11" customFormat="1" x14ac:dyDescent="0.25">
      <c r="A461" s="10"/>
      <c r="C461" s="12"/>
      <c r="E461" s="13"/>
      <c r="F461" s="13"/>
      <c r="G461" s="13"/>
      <c r="H461" s="13"/>
      <c r="I461" s="13"/>
      <c r="K461" s="13"/>
      <c r="L461" s="13"/>
    </row>
    <row r="462" spans="1:12" s="11" customFormat="1" x14ac:dyDescent="0.25">
      <c r="A462" s="10"/>
      <c r="C462" s="12"/>
      <c r="E462" s="13"/>
      <c r="F462" s="13"/>
      <c r="G462" s="13"/>
      <c r="H462" s="13"/>
      <c r="I462" s="13"/>
      <c r="K462" s="13"/>
      <c r="L462" s="13"/>
    </row>
    <row r="463" spans="1:12" s="11" customFormat="1" x14ac:dyDescent="0.25">
      <c r="A463" s="10"/>
      <c r="C463" s="12"/>
      <c r="E463" s="13"/>
      <c r="F463" s="13"/>
      <c r="G463" s="13"/>
      <c r="H463" s="13"/>
      <c r="I463" s="13"/>
      <c r="K463" s="13"/>
      <c r="L463" s="13"/>
    </row>
    <row r="464" spans="1:12" s="11" customFormat="1" x14ac:dyDescent="0.25">
      <c r="A464" s="10"/>
      <c r="C464" s="12"/>
      <c r="E464" s="13"/>
      <c r="F464" s="13"/>
      <c r="G464" s="13"/>
      <c r="H464" s="13"/>
      <c r="I464" s="13"/>
      <c r="K464" s="13"/>
      <c r="L464" s="13"/>
    </row>
    <row r="465" spans="1:12" s="11" customFormat="1" x14ac:dyDescent="0.25">
      <c r="A465" s="10"/>
      <c r="C465" s="12"/>
      <c r="E465" s="13"/>
      <c r="F465" s="13"/>
      <c r="G465" s="13"/>
      <c r="H465" s="13"/>
      <c r="I465" s="13"/>
      <c r="K465" s="13"/>
      <c r="L465" s="13"/>
    </row>
    <row r="466" spans="1:12" s="11" customFormat="1" x14ac:dyDescent="0.25">
      <c r="A466" s="10"/>
      <c r="C466" s="12"/>
      <c r="E466" s="13"/>
      <c r="F466" s="13"/>
      <c r="G466" s="13"/>
      <c r="H466" s="13"/>
      <c r="I466" s="13"/>
      <c r="K466" s="13"/>
      <c r="L466" s="13"/>
    </row>
    <row r="467" spans="1:12" s="11" customFormat="1" x14ac:dyDescent="0.25">
      <c r="A467" s="10"/>
      <c r="C467" s="12"/>
      <c r="E467" s="13"/>
      <c r="F467" s="13"/>
      <c r="G467" s="13"/>
      <c r="H467" s="13"/>
      <c r="I467" s="13"/>
      <c r="K467" s="13"/>
      <c r="L467" s="13"/>
    </row>
    <row r="468" spans="1:12" s="11" customFormat="1" x14ac:dyDescent="0.25">
      <c r="A468" s="10"/>
      <c r="C468" s="12"/>
      <c r="E468" s="13"/>
      <c r="F468" s="13"/>
      <c r="G468" s="13"/>
      <c r="H468" s="13"/>
      <c r="I468" s="13"/>
      <c r="K468" s="13"/>
      <c r="L468" s="13"/>
    </row>
    <row r="469" spans="1:12" s="11" customFormat="1" x14ac:dyDescent="0.25">
      <c r="A469" s="10"/>
      <c r="C469" s="12"/>
      <c r="E469" s="13"/>
      <c r="F469" s="13"/>
      <c r="G469" s="13"/>
      <c r="H469" s="13"/>
      <c r="I469" s="13"/>
      <c r="K469" s="13"/>
      <c r="L469" s="13"/>
    </row>
    <row r="470" spans="1:12" s="11" customFormat="1" x14ac:dyDescent="0.25">
      <c r="A470" s="10"/>
      <c r="C470" s="12"/>
      <c r="E470" s="13"/>
      <c r="F470" s="13"/>
      <c r="G470" s="13"/>
      <c r="H470" s="13"/>
      <c r="I470" s="13"/>
      <c r="K470" s="13"/>
      <c r="L470" s="13"/>
    </row>
    <row r="471" spans="1:12" s="11" customFormat="1" x14ac:dyDescent="0.25">
      <c r="A471" s="10"/>
      <c r="C471" s="12"/>
      <c r="E471" s="13"/>
      <c r="F471" s="13"/>
      <c r="G471" s="13"/>
      <c r="H471" s="13"/>
      <c r="I471" s="13"/>
      <c r="K471" s="13"/>
      <c r="L471" s="13"/>
    </row>
    <row r="472" spans="1:12" s="11" customFormat="1" x14ac:dyDescent="0.25">
      <c r="A472" s="10"/>
      <c r="C472" s="12"/>
      <c r="E472" s="13"/>
      <c r="F472" s="13"/>
      <c r="G472" s="13"/>
      <c r="H472" s="13"/>
      <c r="I472" s="13"/>
      <c r="K472" s="13"/>
      <c r="L472" s="13"/>
    </row>
    <row r="473" spans="1:12" s="11" customFormat="1" x14ac:dyDescent="0.25">
      <c r="A473" s="10"/>
      <c r="C473" s="12"/>
      <c r="E473" s="13"/>
      <c r="F473" s="13"/>
      <c r="G473" s="13"/>
      <c r="H473" s="13"/>
      <c r="I473" s="13"/>
      <c r="K473" s="13"/>
      <c r="L473" s="13"/>
    </row>
    <row r="474" spans="1:12" s="11" customFormat="1" x14ac:dyDescent="0.25">
      <c r="A474" s="10"/>
      <c r="C474" s="12"/>
      <c r="E474" s="13"/>
      <c r="F474" s="13"/>
      <c r="G474" s="13"/>
      <c r="H474" s="13"/>
      <c r="I474" s="13"/>
      <c r="K474" s="13"/>
      <c r="L474" s="13"/>
    </row>
    <row r="475" spans="1:12" s="11" customFormat="1" x14ac:dyDescent="0.25">
      <c r="A475" s="10"/>
      <c r="C475" s="12"/>
      <c r="E475" s="13"/>
      <c r="F475" s="13"/>
      <c r="G475" s="13"/>
      <c r="H475" s="13"/>
      <c r="I475" s="13"/>
      <c r="K475" s="13"/>
      <c r="L475" s="13"/>
    </row>
    <row r="476" spans="1:12" s="11" customFormat="1" x14ac:dyDescent="0.25">
      <c r="A476" s="10"/>
      <c r="C476" s="12"/>
      <c r="E476" s="13"/>
      <c r="F476" s="13"/>
      <c r="G476" s="13"/>
      <c r="H476" s="13"/>
      <c r="I476" s="13"/>
      <c r="K476" s="13"/>
      <c r="L476" s="13"/>
    </row>
    <row r="477" spans="1:12" s="11" customFormat="1" x14ac:dyDescent="0.25">
      <c r="A477" s="10"/>
      <c r="C477" s="12"/>
      <c r="E477" s="13"/>
      <c r="F477" s="13"/>
      <c r="G477" s="13"/>
      <c r="H477" s="13"/>
      <c r="I477" s="13"/>
      <c r="K477" s="13"/>
      <c r="L477" s="13"/>
    </row>
    <row r="478" spans="1:12" s="11" customFormat="1" x14ac:dyDescent="0.25">
      <c r="A478" s="10"/>
      <c r="C478" s="12"/>
      <c r="E478" s="13"/>
      <c r="F478" s="13"/>
      <c r="G478" s="13"/>
      <c r="H478" s="13"/>
      <c r="I478" s="13"/>
      <c r="K478" s="13"/>
      <c r="L478" s="13"/>
    </row>
    <row r="479" spans="1:12" s="11" customFormat="1" x14ac:dyDescent="0.25">
      <c r="A479" s="10"/>
      <c r="C479" s="12"/>
      <c r="E479" s="13"/>
      <c r="F479" s="13"/>
      <c r="G479" s="13"/>
      <c r="H479" s="13"/>
      <c r="I479" s="13"/>
      <c r="K479" s="13"/>
      <c r="L479" s="13"/>
    </row>
    <row r="480" spans="1:12" s="11" customFormat="1" x14ac:dyDescent="0.25">
      <c r="A480" s="10"/>
      <c r="C480" s="12"/>
      <c r="E480" s="13"/>
      <c r="F480" s="13"/>
      <c r="G480" s="13"/>
      <c r="H480" s="13"/>
      <c r="I480" s="13"/>
      <c r="K480" s="13"/>
      <c r="L480" s="13"/>
    </row>
    <row r="481" spans="1:12" s="11" customFormat="1" x14ac:dyDescent="0.25">
      <c r="A481" s="10"/>
      <c r="C481" s="12"/>
      <c r="E481" s="13"/>
      <c r="F481" s="13"/>
      <c r="G481" s="13"/>
      <c r="H481" s="13"/>
      <c r="I481" s="13"/>
      <c r="K481" s="13"/>
      <c r="L481" s="13"/>
    </row>
    <row r="482" spans="1:12" s="11" customFormat="1" x14ac:dyDescent="0.25">
      <c r="A482" s="10"/>
      <c r="C482" s="12"/>
      <c r="E482" s="13"/>
      <c r="F482" s="13"/>
      <c r="G482" s="13"/>
      <c r="H482" s="13"/>
      <c r="I482" s="13"/>
      <c r="K482" s="13"/>
      <c r="L482" s="13"/>
    </row>
    <row r="483" spans="1:12" s="11" customFormat="1" x14ac:dyDescent="0.25">
      <c r="A483" s="10"/>
      <c r="C483" s="12"/>
      <c r="E483" s="13"/>
      <c r="F483" s="13"/>
      <c r="G483" s="13"/>
      <c r="H483" s="13"/>
      <c r="I483" s="13"/>
      <c r="K483" s="13"/>
      <c r="L483" s="13"/>
    </row>
    <row r="484" spans="1:12" s="11" customFormat="1" x14ac:dyDescent="0.25">
      <c r="A484" s="10"/>
      <c r="C484" s="12"/>
      <c r="E484" s="13"/>
      <c r="F484" s="13"/>
      <c r="G484" s="13"/>
      <c r="H484" s="13"/>
      <c r="I484" s="13"/>
      <c r="K484" s="13"/>
      <c r="L484" s="13"/>
    </row>
    <row r="485" spans="1:12" s="11" customFormat="1" x14ac:dyDescent="0.25">
      <c r="A485" s="10"/>
      <c r="C485" s="12"/>
      <c r="E485" s="13"/>
      <c r="F485" s="13"/>
      <c r="G485" s="13"/>
      <c r="H485" s="13"/>
      <c r="I485" s="13"/>
      <c r="K485" s="13"/>
      <c r="L485" s="13"/>
    </row>
    <row r="486" spans="1:12" s="11" customFormat="1" x14ac:dyDescent="0.25">
      <c r="A486" s="10"/>
      <c r="C486" s="12"/>
      <c r="E486" s="13"/>
      <c r="F486" s="13"/>
      <c r="G486" s="13"/>
      <c r="H486" s="13"/>
      <c r="I486" s="13"/>
      <c r="K486" s="13"/>
      <c r="L486" s="13"/>
    </row>
    <row r="487" spans="1:12" s="11" customFormat="1" x14ac:dyDescent="0.25">
      <c r="A487" s="10"/>
      <c r="C487" s="12"/>
      <c r="E487" s="13"/>
      <c r="F487" s="13"/>
      <c r="G487" s="13"/>
      <c r="H487" s="13"/>
      <c r="I487" s="13"/>
      <c r="K487" s="13"/>
      <c r="L487" s="13"/>
    </row>
    <row r="488" spans="1:12" s="11" customFormat="1" x14ac:dyDescent="0.25">
      <c r="A488" s="10"/>
      <c r="C488" s="12"/>
      <c r="E488" s="13"/>
      <c r="F488" s="13"/>
      <c r="G488" s="13"/>
      <c r="H488" s="13"/>
      <c r="I488" s="13"/>
      <c r="K488" s="13"/>
      <c r="L488" s="13"/>
    </row>
    <row r="489" spans="1:12" s="11" customFormat="1" x14ac:dyDescent="0.25">
      <c r="A489" s="10"/>
      <c r="C489" s="12"/>
      <c r="E489" s="13"/>
      <c r="F489" s="13"/>
      <c r="G489" s="13"/>
      <c r="H489" s="13"/>
      <c r="I489" s="13"/>
      <c r="K489" s="13"/>
      <c r="L489" s="13"/>
    </row>
    <row r="490" spans="1:12" s="11" customFormat="1" x14ac:dyDescent="0.25">
      <c r="A490" s="10"/>
      <c r="C490" s="12"/>
      <c r="E490" s="13"/>
      <c r="F490" s="13"/>
      <c r="G490" s="13"/>
      <c r="H490" s="13"/>
      <c r="I490" s="13"/>
      <c r="K490" s="13"/>
      <c r="L490" s="13"/>
    </row>
    <row r="491" spans="1:12" s="11" customFormat="1" x14ac:dyDescent="0.25">
      <c r="A491" s="10"/>
      <c r="C491" s="12"/>
      <c r="E491" s="13"/>
      <c r="F491" s="13"/>
      <c r="G491" s="13"/>
      <c r="H491" s="13"/>
      <c r="I491" s="13"/>
      <c r="K491" s="13"/>
      <c r="L491" s="13"/>
    </row>
    <row r="492" spans="1:12" s="11" customFormat="1" x14ac:dyDescent="0.25">
      <c r="A492" s="10"/>
      <c r="C492" s="12"/>
      <c r="E492" s="13"/>
      <c r="F492" s="13"/>
      <c r="G492" s="13"/>
      <c r="H492" s="13"/>
      <c r="I492" s="13"/>
      <c r="K492" s="13"/>
      <c r="L492" s="13"/>
    </row>
    <row r="493" spans="1:12" s="11" customFormat="1" x14ac:dyDescent="0.25">
      <c r="A493" s="10"/>
      <c r="C493" s="12"/>
      <c r="E493" s="13"/>
      <c r="F493" s="13"/>
      <c r="G493" s="13"/>
      <c r="H493" s="13"/>
      <c r="I493" s="13"/>
      <c r="K493" s="13"/>
      <c r="L493" s="13"/>
    </row>
    <row r="494" spans="1:12" s="11" customFormat="1" x14ac:dyDescent="0.25">
      <c r="A494" s="10"/>
      <c r="C494" s="12"/>
      <c r="E494" s="13"/>
      <c r="F494" s="13"/>
      <c r="G494" s="13"/>
      <c r="H494" s="13"/>
      <c r="I494" s="13"/>
      <c r="K494" s="13"/>
      <c r="L494" s="13"/>
    </row>
    <row r="495" spans="1:12" s="11" customFormat="1" x14ac:dyDescent="0.25">
      <c r="A495" s="10"/>
      <c r="C495" s="12"/>
      <c r="E495" s="13"/>
      <c r="F495" s="13"/>
      <c r="G495" s="13"/>
      <c r="H495" s="13"/>
      <c r="I495" s="13"/>
      <c r="K495" s="13"/>
      <c r="L495" s="13"/>
    </row>
    <row r="496" spans="1:12" s="11" customFormat="1" x14ac:dyDescent="0.25">
      <c r="A496" s="10"/>
      <c r="C496" s="12"/>
      <c r="E496" s="13"/>
      <c r="F496" s="13"/>
      <c r="G496" s="13"/>
      <c r="H496" s="13"/>
      <c r="I496" s="13"/>
      <c r="K496" s="13"/>
      <c r="L496" s="13"/>
    </row>
    <row r="497" spans="1:12" s="11" customFormat="1" x14ac:dyDescent="0.25">
      <c r="A497" s="10"/>
      <c r="C497" s="12"/>
      <c r="E497" s="13"/>
      <c r="F497" s="13"/>
      <c r="G497" s="13"/>
      <c r="H497" s="13"/>
      <c r="I497" s="13"/>
      <c r="K497" s="13"/>
      <c r="L497" s="13"/>
    </row>
    <row r="498" spans="1:12" s="11" customFormat="1" x14ac:dyDescent="0.25">
      <c r="A498" s="10"/>
      <c r="C498" s="12"/>
      <c r="E498" s="13"/>
      <c r="F498" s="13"/>
      <c r="G498" s="13"/>
      <c r="H498" s="13"/>
      <c r="I498" s="13"/>
      <c r="K498" s="13"/>
      <c r="L498" s="13"/>
    </row>
    <row r="499" spans="1:12" s="11" customFormat="1" x14ac:dyDescent="0.25">
      <c r="A499" s="10"/>
      <c r="C499" s="12"/>
      <c r="E499" s="13"/>
      <c r="F499" s="13"/>
      <c r="G499" s="13"/>
      <c r="H499" s="13"/>
      <c r="I499" s="13"/>
      <c r="K499" s="13"/>
      <c r="L499" s="13"/>
    </row>
    <row r="500" spans="1:12" s="11" customFormat="1" x14ac:dyDescent="0.25">
      <c r="A500" s="10"/>
      <c r="C500" s="12"/>
      <c r="E500" s="13"/>
      <c r="F500" s="13"/>
      <c r="G500" s="13"/>
      <c r="H500" s="13"/>
      <c r="I500" s="13"/>
      <c r="K500" s="13"/>
      <c r="L500" s="13"/>
    </row>
    <row r="501" spans="1:12" s="11" customFormat="1" x14ac:dyDescent="0.25">
      <c r="A501" s="10"/>
      <c r="C501" s="12"/>
      <c r="E501" s="13"/>
      <c r="F501" s="13"/>
      <c r="G501" s="13"/>
      <c r="H501" s="13"/>
      <c r="I501" s="13"/>
      <c r="K501" s="13"/>
      <c r="L501" s="13"/>
    </row>
    <row r="502" spans="1:12" s="11" customFormat="1" x14ac:dyDescent="0.25">
      <c r="A502" s="10"/>
      <c r="C502" s="12"/>
      <c r="E502" s="13"/>
      <c r="F502" s="13"/>
      <c r="G502" s="13"/>
      <c r="H502" s="13"/>
      <c r="I502" s="13"/>
      <c r="K502" s="13"/>
      <c r="L502" s="13"/>
    </row>
    <row r="503" spans="1:12" s="11" customFormat="1" x14ac:dyDescent="0.25">
      <c r="A503" s="10"/>
      <c r="C503" s="12"/>
      <c r="E503" s="13"/>
      <c r="F503" s="13"/>
      <c r="G503" s="13"/>
      <c r="H503" s="13"/>
      <c r="I503" s="13"/>
      <c r="K503" s="13"/>
      <c r="L503" s="13"/>
    </row>
    <row r="504" spans="1:12" s="11" customFormat="1" x14ac:dyDescent="0.25">
      <c r="A504" s="10"/>
      <c r="C504" s="12"/>
      <c r="E504" s="13"/>
      <c r="F504" s="13"/>
      <c r="G504" s="13"/>
      <c r="H504" s="13"/>
      <c r="I504" s="13"/>
      <c r="K504" s="13"/>
      <c r="L504" s="13"/>
    </row>
    <row r="505" spans="1:12" s="11" customFormat="1" x14ac:dyDescent="0.25">
      <c r="A505" s="10"/>
      <c r="C505" s="12"/>
      <c r="E505" s="13"/>
      <c r="F505" s="13"/>
      <c r="G505" s="13"/>
      <c r="H505" s="13"/>
      <c r="I505" s="13"/>
      <c r="K505" s="13"/>
      <c r="L505" s="13"/>
    </row>
    <row r="506" spans="1:12" s="11" customFormat="1" x14ac:dyDescent="0.25">
      <c r="A506" s="10"/>
      <c r="C506" s="12"/>
      <c r="E506" s="13"/>
      <c r="F506" s="13"/>
      <c r="G506" s="13"/>
      <c r="H506" s="13"/>
      <c r="I506" s="13"/>
      <c r="K506" s="13"/>
      <c r="L506" s="13"/>
    </row>
    <row r="507" spans="1:12" s="11" customFormat="1" x14ac:dyDescent="0.25">
      <c r="A507" s="10"/>
      <c r="C507" s="12"/>
      <c r="E507" s="13"/>
      <c r="F507" s="13"/>
      <c r="G507" s="13"/>
      <c r="H507" s="13"/>
      <c r="I507" s="13"/>
      <c r="K507" s="13"/>
      <c r="L507" s="13"/>
    </row>
    <row r="508" spans="1:12" s="11" customFormat="1" x14ac:dyDescent="0.25">
      <c r="A508" s="10"/>
      <c r="C508" s="12"/>
      <c r="E508" s="13"/>
      <c r="F508" s="13"/>
      <c r="G508" s="13"/>
      <c r="H508" s="13"/>
      <c r="I508" s="13"/>
      <c r="K508" s="13"/>
      <c r="L508" s="13"/>
    </row>
    <row r="509" spans="1:12" s="11" customFormat="1" x14ac:dyDescent="0.25">
      <c r="A509" s="10"/>
      <c r="C509" s="12"/>
      <c r="E509" s="13"/>
      <c r="F509" s="13"/>
      <c r="G509" s="13"/>
      <c r="H509" s="13"/>
      <c r="I509" s="13"/>
      <c r="K509" s="13"/>
      <c r="L509" s="13"/>
    </row>
    <row r="510" spans="1:12" s="11" customFormat="1" x14ac:dyDescent="0.25">
      <c r="A510" s="10"/>
      <c r="C510" s="12"/>
      <c r="E510" s="13"/>
      <c r="F510" s="13"/>
      <c r="G510" s="13"/>
      <c r="H510" s="13"/>
      <c r="I510" s="13"/>
      <c r="K510" s="13"/>
      <c r="L510" s="13"/>
    </row>
    <row r="511" spans="1:12" s="11" customFormat="1" x14ac:dyDescent="0.25">
      <c r="A511" s="10"/>
      <c r="C511" s="12"/>
      <c r="E511" s="13"/>
      <c r="F511" s="13"/>
      <c r="G511" s="13"/>
      <c r="H511" s="13"/>
      <c r="I511" s="13"/>
      <c r="K511" s="13"/>
      <c r="L511" s="13"/>
    </row>
    <row r="512" spans="1:12" s="11" customFormat="1" x14ac:dyDescent="0.25">
      <c r="A512" s="10"/>
      <c r="C512" s="12"/>
      <c r="E512" s="13"/>
      <c r="F512" s="13"/>
      <c r="G512" s="13"/>
      <c r="H512" s="13"/>
      <c r="I512" s="13"/>
      <c r="K512" s="13"/>
      <c r="L512" s="13"/>
    </row>
    <row r="513" spans="1:12" s="11" customFormat="1" x14ac:dyDescent="0.25">
      <c r="A513" s="10"/>
      <c r="C513" s="12"/>
      <c r="E513" s="13"/>
      <c r="F513" s="13"/>
      <c r="G513" s="13"/>
      <c r="H513" s="13"/>
      <c r="I513" s="13"/>
      <c r="K513" s="13"/>
      <c r="L513" s="13"/>
    </row>
    <row r="514" spans="1:12" s="11" customFormat="1" x14ac:dyDescent="0.25">
      <c r="A514" s="10"/>
      <c r="C514" s="12"/>
      <c r="E514" s="13"/>
      <c r="F514" s="13"/>
      <c r="G514" s="13"/>
      <c r="H514" s="13"/>
      <c r="I514" s="13"/>
      <c r="K514" s="13"/>
      <c r="L514" s="13"/>
    </row>
    <row r="515" spans="1:12" s="11" customFormat="1" x14ac:dyDescent="0.25">
      <c r="A515" s="10"/>
      <c r="C515" s="12"/>
      <c r="E515" s="13"/>
      <c r="F515" s="13"/>
      <c r="G515" s="13"/>
      <c r="H515" s="13"/>
      <c r="I515" s="13"/>
      <c r="K515" s="13"/>
      <c r="L515" s="13"/>
    </row>
    <row r="516" spans="1:12" s="11" customFormat="1" x14ac:dyDescent="0.25">
      <c r="A516" s="10"/>
      <c r="C516" s="12"/>
      <c r="E516" s="13"/>
      <c r="F516" s="13"/>
      <c r="G516" s="13"/>
      <c r="H516" s="13"/>
      <c r="I516" s="13"/>
      <c r="K516" s="13"/>
      <c r="L516" s="13"/>
    </row>
    <row r="517" spans="1:12" s="11" customFormat="1" x14ac:dyDescent="0.25">
      <c r="A517" s="10"/>
      <c r="C517" s="12"/>
      <c r="E517" s="13"/>
      <c r="F517" s="13"/>
      <c r="G517" s="13"/>
      <c r="H517" s="13"/>
      <c r="I517" s="13"/>
      <c r="K517" s="13"/>
      <c r="L517" s="13"/>
    </row>
    <row r="518" spans="1:12" s="11" customFormat="1" x14ac:dyDescent="0.25">
      <c r="A518" s="10"/>
      <c r="C518" s="12"/>
      <c r="E518" s="13"/>
      <c r="F518" s="13"/>
      <c r="G518" s="13"/>
      <c r="H518" s="13"/>
      <c r="I518" s="13"/>
      <c r="K518" s="13"/>
      <c r="L518" s="13"/>
    </row>
    <row r="519" spans="1:12" s="11" customFormat="1" x14ac:dyDescent="0.25">
      <c r="A519" s="10"/>
      <c r="C519" s="12"/>
      <c r="E519" s="13"/>
      <c r="F519" s="13"/>
      <c r="G519" s="13"/>
      <c r="H519" s="13"/>
      <c r="I519" s="13"/>
      <c r="K519" s="13"/>
      <c r="L519" s="13"/>
    </row>
    <row r="520" spans="1:12" s="11" customFormat="1" x14ac:dyDescent="0.25">
      <c r="A520" s="10"/>
      <c r="C520" s="12"/>
      <c r="E520" s="13"/>
      <c r="F520" s="13"/>
      <c r="G520" s="13"/>
      <c r="H520" s="13"/>
      <c r="I520" s="13"/>
      <c r="K520" s="13"/>
      <c r="L520" s="13"/>
    </row>
    <row r="521" spans="1:12" s="11" customFormat="1" x14ac:dyDescent="0.25">
      <c r="A521" s="10"/>
      <c r="C521" s="12"/>
      <c r="E521" s="13"/>
      <c r="F521" s="13"/>
      <c r="G521" s="13"/>
      <c r="H521" s="13"/>
      <c r="I521" s="13"/>
      <c r="K521" s="13"/>
      <c r="L521" s="13"/>
    </row>
    <row r="522" spans="1:12" s="11" customFormat="1" x14ac:dyDescent="0.25">
      <c r="A522" s="10"/>
      <c r="C522" s="12"/>
      <c r="E522" s="13"/>
      <c r="F522" s="13"/>
      <c r="G522" s="13"/>
      <c r="H522" s="13"/>
      <c r="I522" s="13"/>
      <c r="K522" s="13"/>
      <c r="L522" s="13"/>
    </row>
    <row r="523" spans="1:12" s="11" customFormat="1" x14ac:dyDescent="0.25">
      <c r="A523" s="10"/>
      <c r="C523" s="12"/>
      <c r="E523" s="13"/>
      <c r="F523" s="13"/>
      <c r="G523" s="13"/>
      <c r="H523" s="13"/>
      <c r="I523" s="13"/>
      <c r="K523" s="13"/>
      <c r="L523" s="13"/>
    </row>
    <row r="524" spans="1:12" s="11" customFormat="1" x14ac:dyDescent="0.25">
      <c r="A524" s="10"/>
      <c r="C524" s="12"/>
      <c r="E524" s="13"/>
      <c r="F524" s="13"/>
      <c r="G524" s="13"/>
      <c r="H524" s="13"/>
      <c r="I524" s="13"/>
      <c r="K524" s="13"/>
      <c r="L524" s="13"/>
    </row>
    <row r="525" spans="1:12" s="11" customFormat="1" x14ac:dyDescent="0.25">
      <c r="A525" s="10"/>
      <c r="C525" s="12"/>
      <c r="E525" s="13"/>
      <c r="F525" s="13"/>
      <c r="G525" s="13"/>
      <c r="H525" s="13"/>
      <c r="I525" s="13"/>
      <c r="K525" s="13"/>
      <c r="L525" s="13"/>
    </row>
    <row r="526" spans="1:12" s="11" customFormat="1" x14ac:dyDescent="0.25">
      <c r="A526" s="10"/>
      <c r="C526" s="12"/>
      <c r="E526" s="13"/>
      <c r="F526" s="13"/>
      <c r="G526" s="13"/>
      <c r="H526" s="13"/>
      <c r="I526" s="13"/>
      <c r="K526" s="13"/>
      <c r="L526" s="13"/>
    </row>
    <row r="527" spans="1:12" s="11" customFormat="1" x14ac:dyDescent="0.25">
      <c r="A527" s="10"/>
      <c r="C527" s="12"/>
      <c r="E527" s="13"/>
      <c r="F527" s="13"/>
      <c r="G527" s="13"/>
      <c r="H527" s="13"/>
      <c r="I527" s="13"/>
      <c r="K527" s="13"/>
      <c r="L527" s="13"/>
    </row>
    <row r="528" spans="1:12" s="11" customFormat="1" x14ac:dyDescent="0.25">
      <c r="A528" s="10"/>
      <c r="C528" s="12"/>
      <c r="E528" s="13"/>
      <c r="F528" s="13"/>
      <c r="G528" s="13"/>
      <c r="H528" s="13"/>
      <c r="I528" s="13"/>
      <c r="K528" s="13"/>
      <c r="L528" s="13"/>
    </row>
    <row r="529" spans="1:12" s="11" customFormat="1" x14ac:dyDescent="0.25">
      <c r="A529" s="10"/>
      <c r="C529" s="12"/>
      <c r="E529" s="13"/>
      <c r="F529" s="13"/>
      <c r="G529" s="13"/>
      <c r="H529" s="13"/>
      <c r="I529" s="13"/>
      <c r="K529" s="13"/>
      <c r="L529" s="13"/>
    </row>
    <row r="530" spans="1:12" s="11" customFormat="1" x14ac:dyDescent="0.25">
      <c r="A530" s="10"/>
      <c r="C530" s="12"/>
      <c r="E530" s="13"/>
      <c r="F530" s="13"/>
      <c r="G530" s="13"/>
      <c r="H530" s="13"/>
      <c r="I530" s="13"/>
      <c r="K530" s="13"/>
      <c r="L530" s="13"/>
    </row>
    <row r="531" spans="1:12" s="11" customFormat="1" x14ac:dyDescent="0.25">
      <c r="A531" s="10"/>
      <c r="C531" s="12"/>
      <c r="E531" s="13"/>
      <c r="F531" s="13"/>
      <c r="G531" s="13"/>
      <c r="H531" s="13"/>
      <c r="I531" s="13"/>
      <c r="K531" s="13"/>
      <c r="L531" s="13"/>
    </row>
    <row r="532" spans="1:12" s="11" customFormat="1" x14ac:dyDescent="0.25">
      <c r="A532" s="10"/>
      <c r="C532" s="12"/>
      <c r="E532" s="13"/>
      <c r="F532" s="13"/>
      <c r="G532" s="13"/>
      <c r="H532" s="13"/>
      <c r="I532" s="13"/>
      <c r="K532" s="13"/>
      <c r="L532" s="13"/>
    </row>
    <row r="533" spans="1:12" s="11" customFormat="1" x14ac:dyDescent="0.25">
      <c r="A533" s="10"/>
      <c r="C533" s="12"/>
      <c r="E533" s="13"/>
      <c r="F533" s="13"/>
      <c r="G533" s="13"/>
      <c r="H533" s="13"/>
      <c r="I533" s="13"/>
      <c r="K533" s="13"/>
      <c r="L533" s="13"/>
    </row>
    <row r="534" spans="1:12" s="11" customFormat="1" x14ac:dyDescent="0.25">
      <c r="A534" s="10"/>
      <c r="C534" s="12"/>
      <c r="E534" s="13"/>
      <c r="F534" s="13"/>
      <c r="G534" s="13"/>
      <c r="H534" s="13"/>
      <c r="I534" s="13"/>
      <c r="K534" s="13"/>
      <c r="L534" s="13"/>
    </row>
    <row r="535" spans="1:12" s="11" customFormat="1" x14ac:dyDescent="0.25">
      <c r="A535" s="10"/>
      <c r="C535" s="12"/>
      <c r="E535" s="13"/>
      <c r="F535" s="13"/>
      <c r="G535" s="13"/>
      <c r="H535" s="13"/>
      <c r="I535" s="13"/>
      <c r="K535" s="13"/>
      <c r="L535" s="13"/>
    </row>
    <row r="536" spans="1:12" s="11" customFormat="1" x14ac:dyDescent="0.25">
      <c r="A536" s="10"/>
      <c r="C536" s="12"/>
      <c r="E536" s="13"/>
      <c r="F536" s="13"/>
      <c r="G536" s="13"/>
      <c r="H536" s="13"/>
      <c r="I536" s="13"/>
      <c r="K536" s="13"/>
      <c r="L536" s="13"/>
    </row>
    <row r="537" spans="1:12" s="11" customFormat="1" x14ac:dyDescent="0.25">
      <c r="A537" s="10"/>
      <c r="C537" s="12"/>
      <c r="E537" s="13"/>
      <c r="F537" s="13"/>
      <c r="G537" s="13"/>
      <c r="H537" s="13"/>
      <c r="I537" s="13"/>
      <c r="K537" s="13"/>
      <c r="L537" s="13"/>
    </row>
    <row r="538" spans="1:12" s="11" customFormat="1" x14ac:dyDescent="0.25">
      <c r="A538" s="10"/>
      <c r="C538" s="12"/>
      <c r="E538" s="13"/>
      <c r="F538" s="13"/>
      <c r="G538" s="13"/>
      <c r="H538" s="13"/>
      <c r="I538" s="13"/>
      <c r="K538" s="13"/>
      <c r="L538" s="13"/>
    </row>
    <row r="539" spans="1:12" s="11" customFormat="1" x14ac:dyDescent="0.25">
      <c r="A539" s="10"/>
      <c r="C539" s="12"/>
      <c r="E539" s="13"/>
      <c r="F539" s="13"/>
      <c r="G539" s="13"/>
      <c r="H539" s="13"/>
      <c r="I539" s="13"/>
      <c r="K539" s="13"/>
      <c r="L539" s="13"/>
    </row>
    <row r="540" spans="1:12" s="11" customFormat="1" x14ac:dyDescent="0.25">
      <c r="A540" s="10"/>
      <c r="C540" s="12"/>
      <c r="E540" s="13"/>
      <c r="F540" s="13"/>
      <c r="G540" s="13"/>
      <c r="H540" s="13"/>
      <c r="I540" s="13"/>
      <c r="K540" s="13"/>
      <c r="L540" s="13"/>
    </row>
    <row r="541" spans="1:12" s="11" customFormat="1" x14ac:dyDescent="0.25">
      <c r="A541" s="10"/>
      <c r="C541" s="12"/>
      <c r="E541" s="13"/>
      <c r="F541" s="13"/>
      <c r="G541" s="13"/>
      <c r="H541" s="13"/>
      <c r="I541" s="13"/>
      <c r="K541" s="13"/>
      <c r="L541" s="13"/>
    </row>
    <row r="542" spans="1:12" s="11" customFormat="1" x14ac:dyDescent="0.25">
      <c r="A542" s="10"/>
      <c r="C542" s="12"/>
      <c r="E542" s="13"/>
      <c r="F542" s="13"/>
      <c r="G542" s="13"/>
      <c r="H542" s="13"/>
      <c r="I542" s="13"/>
      <c r="K542" s="13"/>
      <c r="L542" s="13"/>
    </row>
    <row r="543" spans="1:12" s="11" customFormat="1" x14ac:dyDescent="0.25">
      <c r="A543" s="10"/>
      <c r="C543" s="12"/>
      <c r="E543" s="13"/>
      <c r="F543" s="13"/>
      <c r="G543" s="13"/>
      <c r="H543" s="13"/>
      <c r="I543" s="13"/>
      <c r="K543" s="13"/>
      <c r="L543" s="13"/>
    </row>
    <row r="544" spans="1:12" s="11" customFormat="1" x14ac:dyDescent="0.25">
      <c r="A544" s="10"/>
      <c r="C544" s="12"/>
      <c r="E544" s="13"/>
      <c r="F544" s="13"/>
      <c r="G544" s="13"/>
      <c r="H544" s="13"/>
      <c r="I544" s="13"/>
      <c r="K544" s="13"/>
      <c r="L544" s="13"/>
    </row>
    <row r="545" spans="1:12" s="11" customFormat="1" x14ac:dyDescent="0.25">
      <c r="A545" s="10"/>
      <c r="C545" s="12"/>
      <c r="E545" s="13"/>
      <c r="F545" s="13"/>
      <c r="G545" s="13"/>
      <c r="H545" s="13"/>
      <c r="I545" s="13"/>
      <c r="K545" s="13"/>
      <c r="L545" s="13"/>
    </row>
    <row r="546" spans="1:12" s="11" customFormat="1" x14ac:dyDescent="0.25">
      <c r="A546" s="10"/>
      <c r="C546" s="12"/>
      <c r="E546" s="13"/>
      <c r="F546" s="13"/>
      <c r="G546" s="13"/>
      <c r="H546" s="13"/>
      <c r="I546" s="13"/>
      <c r="K546" s="13"/>
      <c r="L546" s="13"/>
    </row>
    <row r="547" spans="1:12" s="11" customFormat="1" x14ac:dyDescent="0.25">
      <c r="A547" s="10"/>
      <c r="C547" s="12"/>
      <c r="E547" s="13"/>
      <c r="F547" s="13"/>
      <c r="G547" s="13"/>
      <c r="H547" s="13"/>
      <c r="I547" s="13"/>
      <c r="K547" s="13"/>
      <c r="L547" s="13"/>
    </row>
    <row r="548" spans="1:12" s="11" customFormat="1" x14ac:dyDescent="0.25">
      <c r="A548" s="10"/>
      <c r="C548" s="12"/>
      <c r="E548" s="13"/>
      <c r="F548" s="13"/>
      <c r="G548" s="13"/>
      <c r="H548" s="13"/>
      <c r="I548" s="13"/>
      <c r="K548" s="13"/>
      <c r="L548" s="13"/>
    </row>
    <row r="549" spans="1:12" s="11" customFormat="1" x14ac:dyDescent="0.25">
      <c r="A549" s="10"/>
      <c r="C549" s="12"/>
      <c r="E549" s="13"/>
      <c r="F549" s="13"/>
      <c r="G549" s="13"/>
      <c r="H549" s="13"/>
      <c r="I549" s="13"/>
      <c r="K549" s="13"/>
      <c r="L549" s="13"/>
    </row>
    <row r="550" spans="1:12" s="11" customFormat="1" x14ac:dyDescent="0.25">
      <c r="A550" s="10"/>
      <c r="C550" s="12"/>
      <c r="E550" s="13"/>
      <c r="F550" s="13"/>
      <c r="G550" s="13"/>
      <c r="H550" s="13"/>
      <c r="I550" s="13"/>
      <c r="K550" s="13"/>
      <c r="L550" s="13"/>
    </row>
    <row r="551" spans="1:12" s="11" customFormat="1" x14ac:dyDescent="0.25">
      <c r="A551" s="10"/>
      <c r="C551" s="12"/>
      <c r="E551" s="13"/>
      <c r="F551" s="13"/>
      <c r="G551" s="13"/>
      <c r="H551" s="13"/>
      <c r="I551" s="13"/>
      <c r="K551" s="13"/>
      <c r="L551" s="13"/>
    </row>
    <row r="552" spans="1:12" s="11" customFormat="1" x14ac:dyDescent="0.25">
      <c r="A552" s="10"/>
      <c r="C552" s="12"/>
      <c r="E552" s="13"/>
      <c r="F552" s="13"/>
      <c r="G552" s="13"/>
      <c r="H552" s="13"/>
      <c r="I552" s="13"/>
      <c r="K552" s="13"/>
      <c r="L552" s="13"/>
    </row>
    <row r="553" spans="1:12" s="11" customFormat="1" x14ac:dyDescent="0.25">
      <c r="A553" s="10"/>
      <c r="C553" s="12"/>
      <c r="E553" s="13"/>
      <c r="F553" s="13"/>
      <c r="G553" s="13"/>
      <c r="H553" s="13"/>
      <c r="I553" s="13"/>
      <c r="K553" s="13"/>
      <c r="L553" s="13"/>
    </row>
    <row r="554" spans="1:12" s="11" customFormat="1" x14ac:dyDescent="0.25">
      <c r="A554" s="10"/>
      <c r="C554" s="12"/>
      <c r="E554" s="13"/>
      <c r="F554" s="13"/>
      <c r="G554" s="13"/>
      <c r="H554" s="13"/>
      <c r="I554" s="13"/>
      <c r="K554" s="13"/>
      <c r="L554" s="13"/>
    </row>
    <row r="555" spans="1:12" s="11" customFormat="1" x14ac:dyDescent="0.25">
      <c r="A555" s="10"/>
      <c r="C555" s="12"/>
      <c r="E555" s="13"/>
      <c r="F555" s="13"/>
      <c r="G555" s="13"/>
      <c r="H555" s="13"/>
      <c r="I555" s="13"/>
      <c r="K555" s="13"/>
      <c r="L555" s="13"/>
    </row>
    <row r="556" spans="1:12" s="11" customFormat="1" x14ac:dyDescent="0.25">
      <c r="A556" s="10"/>
      <c r="C556" s="12"/>
      <c r="E556" s="13"/>
      <c r="F556" s="13"/>
      <c r="G556" s="13"/>
      <c r="H556" s="13"/>
      <c r="I556" s="13"/>
      <c r="K556" s="13"/>
      <c r="L556" s="13"/>
    </row>
    <row r="557" spans="1:12" s="11" customFormat="1" x14ac:dyDescent="0.25">
      <c r="A557" s="10"/>
      <c r="C557" s="12"/>
      <c r="E557" s="13"/>
      <c r="F557" s="13"/>
      <c r="G557" s="13"/>
      <c r="H557" s="13"/>
      <c r="I557" s="13"/>
      <c r="K557" s="13"/>
      <c r="L557" s="13"/>
    </row>
    <row r="558" spans="1:12" s="11" customFormat="1" x14ac:dyDescent="0.25">
      <c r="A558" s="10"/>
      <c r="C558" s="12"/>
      <c r="E558" s="13"/>
      <c r="F558" s="13"/>
      <c r="G558" s="13"/>
      <c r="H558" s="13"/>
      <c r="I558" s="13"/>
      <c r="K558" s="13"/>
      <c r="L558" s="13"/>
    </row>
    <row r="559" spans="1:12" s="11" customFormat="1" x14ac:dyDescent="0.25">
      <c r="A559" s="10"/>
      <c r="C559" s="12"/>
      <c r="E559" s="13"/>
      <c r="F559" s="13"/>
      <c r="G559" s="13"/>
      <c r="H559" s="13"/>
      <c r="I559" s="13"/>
      <c r="K559" s="13"/>
      <c r="L559" s="13"/>
    </row>
    <row r="560" spans="1:12" s="11" customFormat="1" x14ac:dyDescent="0.25">
      <c r="A560" s="10"/>
      <c r="C560" s="12"/>
      <c r="E560" s="13"/>
      <c r="F560" s="13"/>
      <c r="G560" s="13"/>
      <c r="H560" s="13"/>
      <c r="I560" s="13"/>
      <c r="K560" s="13"/>
      <c r="L560" s="13"/>
    </row>
    <row r="561" spans="1:12" s="11" customFormat="1" x14ac:dyDescent="0.25">
      <c r="A561" s="10"/>
      <c r="C561" s="12"/>
      <c r="E561" s="13"/>
      <c r="F561" s="13"/>
      <c r="G561" s="13"/>
      <c r="H561" s="13"/>
      <c r="I561" s="13"/>
      <c r="K561" s="13"/>
      <c r="L561" s="13"/>
    </row>
    <row r="562" spans="1:12" s="11" customFormat="1" x14ac:dyDescent="0.25">
      <c r="A562" s="10"/>
      <c r="C562" s="12"/>
      <c r="E562" s="13"/>
      <c r="F562" s="13"/>
      <c r="G562" s="13"/>
      <c r="H562" s="13"/>
      <c r="I562" s="13"/>
      <c r="K562" s="13"/>
      <c r="L562" s="13"/>
    </row>
    <row r="563" spans="1:12" s="11" customFormat="1" x14ac:dyDescent="0.25">
      <c r="A563" s="10"/>
      <c r="C563" s="12"/>
      <c r="E563" s="13"/>
      <c r="F563" s="13"/>
      <c r="G563" s="13"/>
      <c r="H563" s="13"/>
      <c r="I563" s="13"/>
      <c r="K563" s="13"/>
      <c r="L563" s="13"/>
    </row>
    <row r="564" spans="1:12" s="11" customFormat="1" x14ac:dyDescent="0.25">
      <c r="A564" s="10"/>
      <c r="C564" s="12"/>
      <c r="E564" s="13"/>
      <c r="F564" s="13"/>
      <c r="G564" s="13"/>
      <c r="H564" s="13"/>
      <c r="I564" s="13"/>
      <c r="K564" s="13"/>
      <c r="L564" s="13"/>
    </row>
    <row r="565" spans="1:12" s="11" customFormat="1" x14ac:dyDescent="0.25">
      <c r="A565" s="10"/>
      <c r="C565" s="12"/>
      <c r="E565" s="13"/>
      <c r="F565" s="13"/>
      <c r="G565" s="13"/>
      <c r="H565" s="13"/>
      <c r="I565" s="13"/>
      <c r="K565" s="13"/>
      <c r="L565" s="13"/>
    </row>
    <row r="566" spans="1:12" s="11" customFormat="1" x14ac:dyDescent="0.25">
      <c r="A566" s="10"/>
      <c r="C566" s="12"/>
      <c r="E566" s="13"/>
      <c r="F566" s="13"/>
      <c r="G566" s="13"/>
      <c r="H566" s="13"/>
      <c r="I566" s="13"/>
      <c r="K566" s="13"/>
      <c r="L566" s="13"/>
    </row>
    <row r="567" spans="1:12" s="11" customFormat="1" x14ac:dyDescent="0.25">
      <c r="A567" s="10"/>
      <c r="C567" s="12"/>
      <c r="E567" s="13"/>
      <c r="F567" s="13"/>
      <c r="G567" s="13"/>
      <c r="H567" s="13"/>
      <c r="I567" s="13"/>
      <c r="K567" s="13"/>
      <c r="L567" s="13"/>
    </row>
    <row r="568" spans="1:12" s="11" customFormat="1" x14ac:dyDescent="0.25">
      <c r="A568" s="10"/>
      <c r="C568" s="12"/>
      <c r="E568" s="13"/>
      <c r="F568" s="13"/>
      <c r="G568" s="13"/>
      <c r="H568" s="13"/>
      <c r="I568" s="13"/>
      <c r="K568" s="13"/>
      <c r="L568" s="13"/>
    </row>
    <row r="569" spans="1:12" s="11" customFormat="1" x14ac:dyDescent="0.25">
      <c r="A569" s="10"/>
      <c r="C569" s="12"/>
      <c r="E569" s="13"/>
      <c r="F569" s="13"/>
      <c r="G569" s="13"/>
      <c r="H569" s="13"/>
      <c r="I569" s="13"/>
      <c r="K569" s="13"/>
      <c r="L569" s="13"/>
    </row>
    <row r="570" spans="1:12" s="11" customFormat="1" x14ac:dyDescent="0.25">
      <c r="A570" s="10"/>
      <c r="C570" s="12"/>
      <c r="E570" s="13"/>
      <c r="F570" s="13"/>
      <c r="G570" s="13"/>
      <c r="H570" s="13"/>
      <c r="I570" s="13"/>
      <c r="K570" s="13"/>
      <c r="L570" s="13"/>
    </row>
    <row r="571" spans="1:12" s="11" customFormat="1" x14ac:dyDescent="0.25">
      <c r="A571" s="10"/>
      <c r="C571" s="12"/>
      <c r="E571" s="13"/>
      <c r="F571" s="13"/>
      <c r="G571" s="13"/>
      <c r="H571" s="13"/>
      <c r="I571" s="13"/>
      <c r="K571" s="13"/>
      <c r="L571" s="13"/>
    </row>
    <row r="572" spans="1:12" s="11" customFormat="1" x14ac:dyDescent="0.25">
      <c r="A572" s="10"/>
      <c r="C572" s="12"/>
      <c r="E572" s="13"/>
      <c r="F572" s="13"/>
      <c r="G572" s="13"/>
      <c r="H572" s="13"/>
      <c r="I572" s="13"/>
      <c r="K572" s="13"/>
      <c r="L572" s="13"/>
    </row>
    <row r="573" spans="1:12" s="11" customFormat="1" x14ac:dyDescent="0.25">
      <c r="A573" s="10"/>
      <c r="C573" s="12"/>
      <c r="E573" s="13"/>
      <c r="F573" s="13"/>
      <c r="G573" s="13"/>
      <c r="H573" s="13"/>
      <c r="I573" s="13"/>
      <c r="K573" s="13"/>
      <c r="L573" s="13"/>
    </row>
    <row r="574" spans="1:12" s="11" customFormat="1" x14ac:dyDescent="0.25">
      <c r="A574" s="10"/>
      <c r="C574" s="12"/>
      <c r="E574" s="13"/>
      <c r="F574" s="13"/>
      <c r="G574" s="13"/>
      <c r="H574" s="13"/>
      <c r="I574" s="13"/>
      <c r="K574" s="13"/>
      <c r="L574" s="13"/>
    </row>
    <row r="575" spans="1:12" s="11" customFormat="1" x14ac:dyDescent="0.25">
      <c r="A575" s="10"/>
      <c r="C575" s="12"/>
      <c r="E575" s="13"/>
      <c r="F575" s="13"/>
      <c r="G575" s="13"/>
      <c r="H575" s="13"/>
      <c r="I575" s="13"/>
      <c r="K575" s="13"/>
      <c r="L575" s="13"/>
    </row>
    <row r="576" spans="1:12" s="11" customFormat="1" x14ac:dyDescent="0.25">
      <c r="A576" s="10"/>
      <c r="C576" s="12"/>
      <c r="E576" s="13"/>
      <c r="F576" s="13"/>
      <c r="G576" s="13"/>
      <c r="H576" s="13"/>
      <c r="I576" s="13"/>
      <c r="K576" s="13"/>
      <c r="L576" s="13"/>
    </row>
    <row r="577" spans="1:12" s="11" customFormat="1" x14ac:dyDescent="0.25">
      <c r="A577" s="10"/>
      <c r="C577" s="12"/>
      <c r="E577" s="13"/>
      <c r="F577" s="13"/>
      <c r="G577" s="13"/>
      <c r="H577" s="13"/>
      <c r="I577" s="13"/>
      <c r="K577" s="13"/>
      <c r="L577" s="13"/>
    </row>
    <row r="578" spans="1:12" s="11" customFormat="1" x14ac:dyDescent="0.25">
      <c r="A578" s="10"/>
      <c r="C578" s="12"/>
      <c r="E578" s="13"/>
      <c r="F578" s="13"/>
      <c r="G578" s="13"/>
      <c r="H578" s="13"/>
      <c r="I578" s="13"/>
      <c r="K578" s="13"/>
      <c r="L578" s="13"/>
    </row>
    <row r="579" spans="1:12" s="11" customFormat="1" x14ac:dyDescent="0.25">
      <c r="A579" s="10"/>
      <c r="C579" s="12"/>
      <c r="E579" s="13"/>
      <c r="F579" s="13"/>
      <c r="G579" s="13"/>
      <c r="H579" s="13"/>
      <c r="I579" s="13"/>
      <c r="K579" s="13"/>
      <c r="L579" s="13"/>
    </row>
    <row r="580" spans="1:12" s="11" customFormat="1" x14ac:dyDescent="0.25">
      <c r="A580" s="10"/>
      <c r="C580" s="12"/>
      <c r="E580" s="13"/>
      <c r="F580" s="13"/>
      <c r="G580" s="13"/>
      <c r="H580" s="13"/>
      <c r="I580" s="13"/>
      <c r="K580" s="13"/>
      <c r="L580" s="13"/>
    </row>
    <row r="581" spans="1:12" s="11" customFormat="1" x14ac:dyDescent="0.25">
      <c r="A581" s="10"/>
      <c r="C581" s="12"/>
      <c r="E581" s="13"/>
      <c r="F581" s="13"/>
      <c r="G581" s="13"/>
      <c r="H581" s="13"/>
      <c r="I581" s="13"/>
      <c r="K581" s="13"/>
      <c r="L581" s="13"/>
    </row>
    <row r="582" spans="1:12" s="11" customFormat="1" x14ac:dyDescent="0.25">
      <c r="A582" s="10"/>
      <c r="C582" s="12"/>
      <c r="E582" s="13"/>
      <c r="F582" s="13"/>
      <c r="G582" s="13"/>
      <c r="H582" s="13"/>
      <c r="I582" s="13"/>
      <c r="K582" s="13"/>
      <c r="L582" s="13"/>
    </row>
    <row r="583" spans="1:12" s="11" customFormat="1" x14ac:dyDescent="0.25">
      <c r="A583" s="10"/>
      <c r="C583" s="12"/>
      <c r="E583" s="13"/>
      <c r="F583" s="13"/>
      <c r="G583" s="13"/>
      <c r="H583" s="13"/>
      <c r="I583" s="13"/>
      <c r="K583" s="13"/>
      <c r="L583" s="13"/>
    </row>
    <row r="584" spans="1:12" s="11" customFormat="1" x14ac:dyDescent="0.25">
      <c r="A584" s="10"/>
      <c r="C584" s="12"/>
      <c r="E584" s="13"/>
      <c r="F584" s="13"/>
      <c r="G584" s="13"/>
      <c r="H584" s="13"/>
      <c r="I584" s="13"/>
      <c r="K584" s="13"/>
      <c r="L584" s="13"/>
    </row>
    <row r="585" spans="1:12" s="11" customFormat="1" x14ac:dyDescent="0.25">
      <c r="A585" s="10"/>
      <c r="C585" s="12"/>
      <c r="E585" s="13"/>
      <c r="F585" s="13"/>
      <c r="G585" s="13"/>
      <c r="H585" s="13"/>
      <c r="I585" s="13"/>
      <c r="K585" s="13"/>
      <c r="L585" s="13"/>
    </row>
    <row r="586" spans="1:12" s="11" customFormat="1" x14ac:dyDescent="0.25">
      <c r="A586" s="10"/>
      <c r="C586" s="12"/>
      <c r="E586" s="13"/>
      <c r="F586" s="13"/>
      <c r="G586" s="13"/>
      <c r="H586" s="13"/>
      <c r="I586" s="13"/>
      <c r="K586" s="13"/>
      <c r="L586" s="13"/>
    </row>
    <row r="587" spans="1:12" s="11" customFormat="1" x14ac:dyDescent="0.25">
      <c r="A587" s="10"/>
      <c r="C587" s="12"/>
      <c r="E587" s="13"/>
      <c r="F587" s="13"/>
      <c r="G587" s="13"/>
      <c r="H587" s="13"/>
      <c r="I587" s="13"/>
      <c r="K587" s="13"/>
      <c r="L587" s="13"/>
    </row>
    <row r="588" spans="1:12" s="11" customFormat="1" x14ac:dyDescent="0.25">
      <c r="A588" s="10"/>
      <c r="C588" s="12"/>
      <c r="E588" s="13"/>
      <c r="F588" s="13"/>
      <c r="G588" s="13"/>
      <c r="H588" s="13"/>
      <c r="I588" s="13"/>
      <c r="K588" s="13"/>
      <c r="L588" s="13"/>
    </row>
    <row r="589" spans="1:12" s="11" customFormat="1" x14ac:dyDescent="0.25">
      <c r="A589" s="10"/>
      <c r="C589" s="12"/>
      <c r="E589" s="13"/>
      <c r="F589" s="13"/>
      <c r="G589" s="13"/>
      <c r="H589" s="13"/>
      <c r="I589" s="13"/>
      <c r="K589" s="13"/>
      <c r="L589" s="13"/>
    </row>
    <row r="590" spans="1:12" s="11" customFormat="1" x14ac:dyDescent="0.25">
      <c r="A590" s="10"/>
      <c r="C590" s="12"/>
      <c r="E590" s="13"/>
      <c r="F590" s="13"/>
      <c r="G590" s="13"/>
      <c r="H590" s="13"/>
      <c r="I590" s="13"/>
      <c r="K590" s="13"/>
      <c r="L590" s="13"/>
    </row>
    <row r="591" spans="1:12" s="11" customFormat="1" x14ac:dyDescent="0.25">
      <c r="A591" s="10"/>
      <c r="C591" s="12"/>
      <c r="E591" s="13"/>
      <c r="F591" s="13"/>
      <c r="G591" s="13"/>
      <c r="H591" s="13"/>
      <c r="I591" s="13"/>
      <c r="K591" s="13"/>
      <c r="L591" s="13"/>
    </row>
    <row r="592" spans="1:12" s="11" customFormat="1" x14ac:dyDescent="0.25">
      <c r="A592" s="10"/>
      <c r="C592" s="12"/>
      <c r="E592" s="13"/>
      <c r="F592" s="13"/>
      <c r="G592" s="13"/>
      <c r="H592" s="13"/>
      <c r="I592" s="13"/>
      <c r="K592" s="13"/>
      <c r="L592" s="13"/>
    </row>
    <row r="593" spans="1:12" s="11" customFormat="1" x14ac:dyDescent="0.25">
      <c r="A593" s="10"/>
      <c r="C593" s="12"/>
      <c r="E593" s="13"/>
      <c r="F593" s="13"/>
      <c r="G593" s="13"/>
      <c r="H593" s="13"/>
      <c r="I593" s="13"/>
      <c r="K593" s="13"/>
      <c r="L593" s="13"/>
    </row>
    <row r="594" spans="1:12" s="11" customFormat="1" x14ac:dyDescent="0.25">
      <c r="A594" s="10"/>
      <c r="C594" s="12"/>
      <c r="E594" s="13"/>
      <c r="F594" s="13"/>
      <c r="G594" s="13"/>
      <c r="H594" s="13"/>
      <c r="I594" s="13"/>
      <c r="K594" s="13"/>
      <c r="L594" s="13"/>
    </row>
    <row r="595" spans="1:12" s="11" customFormat="1" x14ac:dyDescent="0.25">
      <c r="A595" s="10"/>
      <c r="C595" s="12"/>
      <c r="E595" s="13"/>
      <c r="F595" s="13"/>
      <c r="G595" s="13"/>
      <c r="H595" s="13"/>
      <c r="I595" s="13"/>
      <c r="K595" s="13"/>
      <c r="L595" s="13"/>
    </row>
    <row r="596" spans="1:12" s="11" customFormat="1" x14ac:dyDescent="0.25">
      <c r="A596" s="10"/>
      <c r="C596" s="12"/>
      <c r="E596" s="13"/>
      <c r="F596" s="13"/>
      <c r="G596" s="13"/>
      <c r="H596" s="13"/>
      <c r="I596" s="13"/>
      <c r="K596" s="13"/>
      <c r="L596" s="13"/>
    </row>
    <row r="597" spans="1:12" s="11" customFormat="1" x14ac:dyDescent="0.25">
      <c r="A597" s="10"/>
      <c r="C597" s="12"/>
      <c r="E597" s="13"/>
      <c r="F597" s="13"/>
      <c r="G597" s="13"/>
      <c r="H597" s="13"/>
      <c r="I597" s="13"/>
      <c r="K597" s="13"/>
      <c r="L597" s="13"/>
    </row>
    <row r="598" spans="1:12" s="11" customFormat="1" x14ac:dyDescent="0.25">
      <c r="A598" s="10"/>
      <c r="C598" s="12"/>
      <c r="E598" s="13"/>
      <c r="F598" s="13"/>
      <c r="G598" s="13"/>
      <c r="H598" s="13"/>
      <c r="I598" s="13"/>
      <c r="K598" s="13"/>
      <c r="L598" s="13"/>
    </row>
    <row r="599" spans="1:12" s="11" customFormat="1" x14ac:dyDescent="0.25">
      <c r="A599" s="10"/>
      <c r="C599" s="12"/>
      <c r="E599" s="13"/>
      <c r="F599" s="13"/>
      <c r="G599" s="13"/>
      <c r="H599" s="13"/>
      <c r="I599" s="13"/>
      <c r="K599" s="13"/>
      <c r="L599" s="13"/>
    </row>
    <row r="600" spans="1:12" s="11" customFormat="1" x14ac:dyDescent="0.25">
      <c r="A600" s="10"/>
      <c r="C600" s="12"/>
      <c r="E600" s="13"/>
      <c r="F600" s="13"/>
      <c r="G600" s="13"/>
      <c r="H600" s="13"/>
      <c r="I600" s="13"/>
      <c r="K600" s="13"/>
      <c r="L600" s="13"/>
    </row>
    <row r="601" spans="1:12" s="11" customFormat="1" x14ac:dyDescent="0.25">
      <c r="A601" s="10"/>
      <c r="C601" s="12"/>
      <c r="E601" s="13"/>
      <c r="F601" s="13"/>
      <c r="G601" s="13"/>
      <c r="H601" s="13"/>
      <c r="I601" s="13"/>
      <c r="K601" s="13"/>
      <c r="L601" s="13"/>
    </row>
    <row r="602" spans="1:12" s="11" customFormat="1" x14ac:dyDescent="0.25">
      <c r="A602" s="10"/>
      <c r="C602" s="12"/>
      <c r="E602" s="13"/>
      <c r="F602" s="13"/>
      <c r="G602" s="13"/>
      <c r="H602" s="13"/>
      <c r="I602" s="13"/>
      <c r="K602" s="13"/>
      <c r="L602" s="13"/>
    </row>
    <row r="603" spans="1:12" s="11" customFormat="1" x14ac:dyDescent="0.25">
      <c r="A603" s="10"/>
      <c r="C603" s="12"/>
      <c r="E603" s="13"/>
      <c r="F603" s="13"/>
      <c r="G603" s="13"/>
      <c r="H603" s="13"/>
      <c r="I603" s="13"/>
      <c r="K603" s="13"/>
      <c r="L603" s="13"/>
    </row>
    <row r="604" spans="1:12" s="11" customFormat="1" x14ac:dyDescent="0.25">
      <c r="A604" s="10"/>
      <c r="C604" s="12"/>
      <c r="E604" s="13"/>
      <c r="F604" s="13"/>
      <c r="G604" s="13"/>
      <c r="H604" s="13"/>
      <c r="I604" s="13"/>
      <c r="K604" s="13"/>
      <c r="L604" s="13"/>
    </row>
    <row r="605" spans="1:12" s="11" customFormat="1" x14ac:dyDescent="0.25">
      <c r="A605" s="10"/>
      <c r="C605" s="12"/>
      <c r="E605" s="13"/>
      <c r="F605" s="13"/>
      <c r="G605" s="13"/>
      <c r="H605" s="13"/>
      <c r="I605" s="13"/>
      <c r="K605" s="13"/>
      <c r="L605" s="13"/>
    </row>
    <row r="606" spans="1:12" s="11" customFormat="1" x14ac:dyDescent="0.25">
      <c r="A606" s="10"/>
      <c r="C606" s="12"/>
      <c r="E606" s="13"/>
      <c r="F606" s="13"/>
      <c r="G606" s="13"/>
      <c r="H606" s="13"/>
      <c r="I606" s="13"/>
      <c r="K606" s="13"/>
      <c r="L606" s="13"/>
    </row>
    <row r="607" spans="1:12" s="11" customFormat="1" x14ac:dyDescent="0.25">
      <c r="A607" s="10"/>
      <c r="C607" s="12"/>
      <c r="E607" s="13"/>
      <c r="F607" s="13"/>
      <c r="G607" s="13"/>
      <c r="H607" s="13"/>
      <c r="I607" s="13"/>
      <c r="K607" s="13"/>
      <c r="L607" s="13"/>
    </row>
    <row r="608" spans="1:12" s="11" customFormat="1" x14ac:dyDescent="0.25">
      <c r="A608" s="10"/>
      <c r="C608" s="12"/>
      <c r="E608" s="13"/>
      <c r="F608" s="13"/>
      <c r="G608" s="13"/>
      <c r="H608" s="13"/>
      <c r="I608" s="13"/>
      <c r="K608" s="13"/>
      <c r="L608" s="13"/>
    </row>
    <row r="609" spans="1:12" s="11" customFormat="1" x14ac:dyDescent="0.25">
      <c r="A609" s="10"/>
      <c r="C609" s="12"/>
      <c r="E609" s="13"/>
      <c r="F609" s="13"/>
      <c r="G609" s="13"/>
      <c r="H609" s="13"/>
      <c r="I609" s="13"/>
      <c r="K609" s="13"/>
      <c r="L609" s="13"/>
    </row>
    <row r="610" spans="1:12" s="11" customFormat="1" x14ac:dyDescent="0.25">
      <c r="A610" s="10"/>
      <c r="C610" s="12"/>
      <c r="E610" s="13"/>
      <c r="F610" s="13"/>
      <c r="G610" s="13"/>
      <c r="H610" s="13"/>
      <c r="I610" s="13"/>
      <c r="K610" s="13"/>
      <c r="L610" s="13"/>
    </row>
    <row r="611" spans="1:12" s="11" customFormat="1" x14ac:dyDescent="0.25">
      <c r="A611" s="10"/>
      <c r="C611" s="12"/>
      <c r="E611" s="13"/>
      <c r="F611" s="13"/>
      <c r="G611" s="13"/>
      <c r="H611" s="13"/>
      <c r="I611" s="13"/>
      <c r="K611" s="13"/>
      <c r="L611" s="13"/>
    </row>
    <row r="612" spans="1:12" s="11" customFormat="1" x14ac:dyDescent="0.25">
      <c r="A612" s="10"/>
      <c r="C612" s="12"/>
      <c r="E612" s="13"/>
      <c r="F612" s="13"/>
      <c r="G612" s="13"/>
      <c r="H612" s="13"/>
      <c r="I612" s="13"/>
      <c r="K612" s="13"/>
      <c r="L612" s="13"/>
    </row>
    <row r="613" spans="1:12" s="11" customFormat="1" x14ac:dyDescent="0.25">
      <c r="A613" s="10"/>
      <c r="C613" s="12"/>
      <c r="E613" s="13"/>
      <c r="F613" s="13"/>
      <c r="G613" s="13"/>
      <c r="H613" s="13"/>
      <c r="I613" s="13"/>
      <c r="K613" s="13"/>
      <c r="L613" s="13"/>
    </row>
    <row r="614" spans="1:12" s="11" customFormat="1" x14ac:dyDescent="0.25">
      <c r="A614" s="10"/>
      <c r="C614" s="12"/>
      <c r="E614" s="13"/>
      <c r="F614" s="13"/>
      <c r="G614" s="13"/>
      <c r="H614" s="13"/>
      <c r="I614" s="13"/>
      <c r="K614" s="13"/>
      <c r="L614" s="13"/>
    </row>
    <row r="615" spans="1:12" s="11" customFormat="1" x14ac:dyDescent="0.25">
      <c r="A615" s="10"/>
      <c r="C615" s="12"/>
      <c r="E615" s="13"/>
      <c r="F615" s="13"/>
      <c r="G615" s="13"/>
      <c r="H615" s="13"/>
      <c r="I615" s="13"/>
      <c r="K615" s="13"/>
      <c r="L615" s="13"/>
    </row>
    <row r="616" spans="1:12" s="11" customFormat="1" x14ac:dyDescent="0.25">
      <c r="A616" s="10"/>
      <c r="C616" s="12"/>
      <c r="E616" s="13"/>
      <c r="F616" s="13"/>
      <c r="G616" s="13"/>
      <c r="H616" s="13"/>
      <c r="I616" s="13"/>
      <c r="K616" s="13"/>
      <c r="L616" s="13"/>
    </row>
    <row r="617" spans="1:12" s="11" customFormat="1" x14ac:dyDescent="0.25">
      <c r="A617" s="10"/>
      <c r="C617" s="12"/>
      <c r="E617" s="13"/>
      <c r="F617" s="13"/>
      <c r="G617" s="13"/>
      <c r="H617" s="13"/>
      <c r="I617" s="13"/>
      <c r="K617" s="13"/>
      <c r="L617" s="13"/>
    </row>
    <row r="618" spans="1:12" s="11" customFormat="1" x14ac:dyDescent="0.25">
      <c r="A618" s="10"/>
      <c r="C618" s="12"/>
      <c r="E618" s="13"/>
      <c r="F618" s="13"/>
      <c r="G618" s="13"/>
      <c r="H618" s="13"/>
      <c r="I618" s="13"/>
      <c r="K618" s="13"/>
      <c r="L618" s="13"/>
    </row>
    <row r="619" spans="1:12" s="11" customFormat="1" x14ac:dyDescent="0.25">
      <c r="A619" s="10"/>
      <c r="C619" s="12"/>
      <c r="E619" s="13"/>
      <c r="F619" s="13"/>
      <c r="G619" s="13"/>
      <c r="H619" s="13"/>
      <c r="I619" s="13"/>
      <c r="K619" s="13"/>
      <c r="L619" s="13"/>
    </row>
    <row r="620" spans="1:12" s="11" customFormat="1" x14ac:dyDescent="0.25">
      <c r="A620" s="10"/>
      <c r="C620" s="12"/>
      <c r="E620" s="13"/>
      <c r="F620" s="13"/>
      <c r="G620" s="13"/>
      <c r="H620" s="13"/>
      <c r="I620" s="13"/>
      <c r="K620" s="13"/>
      <c r="L620" s="13"/>
    </row>
    <row r="621" spans="1:12" s="11" customFormat="1" x14ac:dyDescent="0.25">
      <c r="A621" s="10"/>
      <c r="C621" s="12"/>
      <c r="E621" s="13"/>
      <c r="F621" s="13"/>
      <c r="G621" s="13"/>
      <c r="H621" s="13"/>
      <c r="I621" s="13"/>
      <c r="K621" s="13"/>
      <c r="L621" s="13"/>
    </row>
    <row r="622" spans="1:12" s="11" customFormat="1" x14ac:dyDescent="0.25">
      <c r="A622" s="10"/>
      <c r="C622" s="12"/>
      <c r="E622" s="13"/>
      <c r="F622" s="13"/>
      <c r="G622" s="13"/>
      <c r="H622" s="13"/>
      <c r="I622" s="13"/>
      <c r="K622" s="13"/>
      <c r="L622" s="13"/>
    </row>
    <row r="623" spans="1:12" s="11" customFormat="1" x14ac:dyDescent="0.25">
      <c r="A623" s="10"/>
      <c r="C623" s="12"/>
      <c r="E623" s="13"/>
      <c r="F623" s="13"/>
      <c r="G623" s="13"/>
      <c r="H623" s="13"/>
      <c r="I623" s="13"/>
      <c r="K623" s="13"/>
      <c r="L623" s="13"/>
    </row>
    <row r="624" spans="1:12" s="11" customFormat="1" x14ac:dyDescent="0.25">
      <c r="A624" s="10"/>
      <c r="C624" s="12"/>
      <c r="E624" s="13"/>
      <c r="F624" s="13"/>
      <c r="G624" s="13"/>
      <c r="H624" s="13"/>
      <c r="I624" s="13"/>
      <c r="K624" s="13"/>
      <c r="L624" s="13"/>
    </row>
    <row r="625" spans="1:12" s="11" customFormat="1" x14ac:dyDescent="0.25">
      <c r="A625" s="10"/>
      <c r="C625" s="12"/>
      <c r="E625" s="13"/>
      <c r="F625" s="13"/>
      <c r="G625" s="13"/>
      <c r="H625" s="13"/>
      <c r="I625" s="13"/>
      <c r="K625" s="13"/>
      <c r="L625" s="13"/>
    </row>
    <row r="626" spans="1:12" s="11" customFormat="1" x14ac:dyDescent="0.25">
      <c r="A626" s="10"/>
      <c r="C626" s="12"/>
      <c r="E626" s="13"/>
      <c r="F626" s="13"/>
      <c r="G626" s="13"/>
      <c r="H626" s="13"/>
      <c r="I626" s="13"/>
      <c r="K626" s="13"/>
      <c r="L626" s="13"/>
    </row>
    <row r="627" spans="1:12" s="11" customFormat="1" x14ac:dyDescent="0.25">
      <c r="A627" s="10"/>
      <c r="C627" s="12"/>
      <c r="E627" s="13"/>
      <c r="F627" s="13"/>
      <c r="G627" s="13"/>
      <c r="H627" s="13"/>
      <c r="I627" s="13"/>
      <c r="K627" s="13"/>
      <c r="L627" s="13"/>
    </row>
    <row r="628" spans="1:12" s="11" customFormat="1" x14ac:dyDescent="0.25">
      <c r="A628" s="10"/>
      <c r="C628" s="12"/>
      <c r="E628" s="13"/>
      <c r="F628" s="13"/>
      <c r="G628" s="13"/>
      <c r="H628" s="13"/>
      <c r="I628" s="13"/>
      <c r="K628" s="13"/>
      <c r="L628" s="13"/>
    </row>
    <row r="629" spans="1:12" s="11" customFormat="1" x14ac:dyDescent="0.25">
      <c r="A629" s="10"/>
      <c r="C629" s="12"/>
      <c r="E629" s="13"/>
      <c r="F629" s="13"/>
      <c r="G629" s="13"/>
      <c r="H629" s="13"/>
      <c r="I629" s="13"/>
      <c r="K629" s="13"/>
      <c r="L629" s="13"/>
    </row>
    <row r="630" spans="1:12" s="11" customFormat="1" x14ac:dyDescent="0.25">
      <c r="A630" s="10"/>
      <c r="C630" s="12"/>
      <c r="E630" s="13"/>
      <c r="F630" s="13"/>
      <c r="G630" s="13"/>
      <c r="H630" s="13"/>
      <c r="I630" s="13"/>
      <c r="K630" s="13"/>
      <c r="L630" s="13"/>
    </row>
    <row r="631" spans="1:12" s="11" customFormat="1" x14ac:dyDescent="0.25">
      <c r="A631" s="10"/>
      <c r="C631" s="12"/>
      <c r="E631" s="13"/>
      <c r="F631" s="13"/>
      <c r="G631" s="13"/>
      <c r="H631" s="13"/>
      <c r="I631" s="13"/>
      <c r="K631" s="13"/>
      <c r="L631" s="13"/>
    </row>
    <row r="632" spans="1:12" s="11" customFormat="1" x14ac:dyDescent="0.25">
      <c r="A632" s="10"/>
      <c r="C632" s="12"/>
      <c r="E632" s="13"/>
      <c r="F632" s="13"/>
      <c r="G632" s="13"/>
      <c r="H632" s="13"/>
      <c r="I632" s="13"/>
      <c r="K632" s="13"/>
      <c r="L632" s="13"/>
    </row>
    <row r="633" spans="1:12" s="11" customFormat="1" x14ac:dyDescent="0.25">
      <c r="A633" s="10"/>
      <c r="C633" s="12"/>
      <c r="E633" s="13"/>
      <c r="F633" s="13"/>
      <c r="G633" s="13"/>
      <c r="H633" s="13"/>
      <c r="I633" s="13"/>
      <c r="K633" s="13"/>
      <c r="L633" s="13"/>
    </row>
    <row r="634" spans="1:12" s="11" customFormat="1" x14ac:dyDescent="0.25">
      <c r="A634" s="10"/>
      <c r="C634" s="12"/>
      <c r="E634" s="13"/>
      <c r="F634" s="13"/>
      <c r="G634" s="13"/>
      <c r="H634" s="13"/>
      <c r="I634" s="13"/>
      <c r="K634" s="13"/>
      <c r="L634" s="13"/>
    </row>
    <row r="635" spans="1:12" s="11" customFormat="1" x14ac:dyDescent="0.25">
      <c r="A635" s="10"/>
      <c r="C635" s="12"/>
      <c r="E635" s="13"/>
      <c r="F635" s="13"/>
      <c r="G635" s="13"/>
      <c r="H635" s="13"/>
      <c r="I635" s="13"/>
      <c r="K635" s="13"/>
      <c r="L635" s="13"/>
    </row>
    <row r="636" spans="1:12" s="11" customFormat="1" x14ac:dyDescent="0.25">
      <c r="A636" s="10"/>
      <c r="C636" s="12"/>
      <c r="E636" s="13"/>
      <c r="F636" s="13"/>
      <c r="G636" s="13"/>
      <c r="H636" s="13"/>
      <c r="I636" s="13"/>
      <c r="K636" s="13"/>
      <c r="L636" s="13"/>
    </row>
    <row r="637" spans="1:12" s="11" customFormat="1" x14ac:dyDescent="0.25">
      <c r="A637" s="10"/>
      <c r="C637" s="12"/>
      <c r="E637" s="13"/>
      <c r="F637" s="13"/>
      <c r="G637" s="13"/>
      <c r="H637" s="13"/>
      <c r="I637" s="13"/>
      <c r="K637" s="13"/>
      <c r="L637" s="13"/>
    </row>
    <row r="638" spans="1:12" s="11" customFormat="1" x14ac:dyDescent="0.25">
      <c r="A638" s="10"/>
      <c r="C638" s="12"/>
      <c r="E638" s="13"/>
      <c r="F638" s="13"/>
      <c r="G638" s="13"/>
      <c r="H638" s="13"/>
      <c r="I638" s="13"/>
      <c r="K638" s="13"/>
      <c r="L638" s="13"/>
    </row>
    <row r="639" spans="1:12" s="11" customFormat="1" x14ac:dyDescent="0.25">
      <c r="A639" s="10"/>
      <c r="C639" s="12"/>
      <c r="E639" s="13"/>
      <c r="F639" s="13"/>
      <c r="G639" s="13"/>
      <c r="H639" s="13"/>
      <c r="I639" s="13"/>
      <c r="K639" s="13"/>
      <c r="L639" s="13"/>
    </row>
    <row r="640" spans="1:12" s="11" customFormat="1" x14ac:dyDescent="0.25">
      <c r="A640" s="10"/>
      <c r="C640" s="12"/>
      <c r="E640" s="13"/>
      <c r="F640" s="13"/>
      <c r="G640" s="13"/>
      <c r="H640" s="13"/>
      <c r="I640" s="13"/>
      <c r="K640" s="13"/>
      <c r="L640" s="13"/>
    </row>
    <row r="641" spans="1:12" s="11" customFormat="1" x14ac:dyDescent="0.25">
      <c r="A641" s="10"/>
      <c r="C641" s="12"/>
      <c r="E641" s="13"/>
      <c r="F641" s="13"/>
      <c r="G641" s="13"/>
      <c r="H641" s="13"/>
      <c r="I641" s="13"/>
      <c r="K641" s="13"/>
      <c r="L641" s="13"/>
    </row>
    <row r="642" spans="1:12" s="11" customFormat="1" x14ac:dyDescent="0.25">
      <c r="A642" s="10"/>
      <c r="C642" s="12"/>
      <c r="E642" s="13"/>
      <c r="F642" s="13"/>
      <c r="G642" s="13"/>
      <c r="H642" s="13"/>
      <c r="I642" s="13"/>
      <c r="K642" s="13"/>
      <c r="L642" s="13"/>
    </row>
    <row r="643" spans="1:12" s="11" customFormat="1" x14ac:dyDescent="0.25">
      <c r="A643" s="10"/>
      <c r="C643" s="12"/>
      <c r="E643" s="13"/>
      <c r="F643" s="13"/>
      <c r="G643" s="13"/>
      <c r="H643" s="13"/>
      <c r="I643" s="13"/>
      <c r="K643" s="13"/>
      <c r="L643" s="13"/>
    </row>
    <row r="644" spans="1:12" s="11" customFormat="1" x14ac:dyDescent="0.25">
      <c r="A644" s="10"/>
      <c r="C644" s="12"/>
      <c r="E644" s="13"/>
      <c r="F644" s="13"/>
      <c r="G644" s="13"/>
      <c r="H644" s="13"/>
      <c r="I644" s="13"/>
      <c r="K644" s="13"/>
      <c r="L644" s="13"/>
    </row>
    <row r="645" spans="1:12" s="11" customFormat="1" x14ac:dyDescent="0.25">
      <c r="A645" s="10"/>
      <c r="C645" s="12"/>
      <c r="E645" s="13"/>
      <c r="F645" s="13"/>
      <c r="G645" s="13"/>
      <c r="H645" s="13"/>
      <c r="I645" s="13"/>
      <c r="K645" s="13"/>
      <c r="L645" s="13"/>
    </row>
    <row r="646" spans="1:12" s="11" customFormat="1" x14ac:dyDescent="0.25">
      <c r="A646" s="10"/>
      <c r="C646" s="12"/>
      <c r="E646" s="13"/>
      <c r="F646" s="13"/>
      <c r="G646" s="13"/>
      <c r="H646" s="13"/>
      <c r="I646" s="13"/>
      <c r="K646" s="13"/>
      <c r="L646" s="13"/>
    </row>
    <row r="647" spans="1:12" s="11" customFormat="1" x14ac:dyDescent="0.25">
      <c r="A647" s="10"/>
      <c r="C647" s="12"/>
      <c r="E647" s="13"/>
      <c r="F647" s="13"/>
      <c r="G647" s="13"/>
      <c r="H647" s="13"/>
      <c r="I647" s="13"/>
      <c r="K647" s="13"/>
      <c r="L647" s="13"/>
    </row>
    <row r="648" spans="1:12" s="11" customFormat="1" x14ac:dyDescent="0.25">
      <c r="A648" s="10"/>
      <c r="C648" s="12"/>
      <c r="E648" s="13"/>
      <c r="F648" s="13"/>
      <c r="G648" s="13"/>
      <c r="H648" s="13"/>
      <c r="I648" s="13"/>
      <c r="K648" s="13"/>
      <c r="L648" s="13"/>
    </row>
    <row r="649" spans="1:12" s="11" customFormat="1" x14ac:dyDescent="0.25">
      <c r="A649" s="10"/>
      <c r="C649" s="12"/>
      <c r="E649" s="13"/>
      <c r="F649" s="13"/>
      <c r="G649" s="13"/>
      <c r="H649" s="13"/>
      <c r="I649" s="13"/>
      <c r="K649" s="13"/>
      <c r="L649" s="13"/>
    </row>
    <row r="650" spans="1:12" s="11" customFormat="1" x14ac:dyDescent="0.25">
      <c r="A650" s="10"/>
      <c r="C650" s="12"/>
      <c r="E650" s="13"/>
      <c r="F650" s="13"/>
      <c r="G650" s="13"/>
      <c r="H650" s="13"/>
      <c r="I650" s="13"/>
      <c r="K650" s="13"/>
      <c r="L650" s="13"/>
    </row>
    <row r="651" spans="1:12" s="11" customFormat="1" x14ac:dyDescent="0.25">
      <c r="A651" s="10"/>
      <c r="C651" s="12"/>
      <c r="E651" s="13"/>
      <c r="F651" s="13"/>
      <c r="G651" s="13"/>
      <c r="H651" s="13"/>
      <c r="I651" s="13"/>
      <c r="K651" s="13"/>
      <c r="L651" s="13"/>
    </row>
    <row r="652" spans="1:12" s="11" customFormat="1" x14ac:dyDescent="0.25">
      <c r="A652" s="10"/>
      <c r="C652" s="12"/>
      <c r="E652" s="13"/>
      <c r="F652" s="13"/>
      <c r="G652" s="13"/>
      <c r="H652" s="13"/>
      <c r="I652" s="13"/>
      <c r="K652" s="13"/>
      <c r="L652" s="13"/>
    </row>
    <row r="653" spans="1:12" s="11" customFormat="1" x14ac:dyDescent="0.25">
      <c r="A653" s="10"/>
      <c r="C653" s="12"/>
      <c r="E653" s="13"/>
      <c r="F653" s="13"/>
      <c r="G653" s="13"/>
      <c r="H653" s="13"/>
      <c r="I653" s="13"/>
      <c r="K653" s="13"/>
      <c r="L653" s="13"/>
    </row>
    <row r="654" spans="1:12" s="11" customFormat="1" x14ac:dyDescent="0.25">
      <c r="A654" s="10"/>
      <c r="C654" s="12"/>
      <c r="E654" s="13"/>
      <c r="F654" s="13"/>
      <c r="G654" s="13"/>
      <c r="H654" s="13"/>
      <c r="I654" s="13"/>
      <c r="K654" s="13"/>
      <c r="L654" s="13"/>
    </row>
    <row r="655" spans="1:12" s="11" customFormat="1" x14ac:dyDescent="0.25">
      <c r="A655" s="10"/>
      <c r="C655" s="12"/>
      <c r="E655" s="13"/>
      <c r="F655" s="13"/>
      <c r="G655" s="13"/>
      <c r="H655" s="13"/>
      <c r="I655" s="13"/>
      <c r="K655" s="13"/>
      <c r="L655" s="13"/>
    </row>
    <row r="656" spans="1:12" s="11" customFormat="1" x14ac:dyDescent="0.25">
      <c r="A656" s="10"/>
      <c r="C656" s="12"/>
      <c r="E656" s="13"/>
      <c r="F656" s="13"/>
      <c r="G656" s="13"/>
      <c r="H656" s="13"/>
      <c r="I656" s="13"/>
      <c r="K656" s="13"/>
      <c r="L656" s="13"/>
    </row>
    <row r="657" spans="1:12" s="11" customFormat="1" x14ac:dyDescent="0.25">
      <c r="A657" s="10"/>
      <c r="C657" s="12"/>
      <c r="E657" s="13"/>
      <c r="F657" s="13"/>
      <c r="G657" s="13"/>
      <c r="H657" s="13"/>
      <c r="I657" s="13"/>
      <c r="K657" s="13"/>
      <c r="L657" s="13"/>
    </row>
    <row r="658" spans="1:12" s="11" customFormat="1" x14ac:dyDescent="0.25">
      <c r="A658" s="10"/>
      <c r="C658" s="12"/>
      <c r="E658" s="13"/>
      <c r="F658" s="13"/>
      <c r="G658" s="13"/>
      <c r="H658" s="13"/>
      <c r="I658" s="13"/>
      <c r="K658" s="13"/>
      <c r="L658" s="13"/>
    </row>
    <row r="659" spans="1:12" s="11" customFormat="1" x14ac:dyDescent="0.25">
      <c r="A659" s="10"/>
      <c r="C659" s="12"/>
      <c r="E659" s="13"/>
      <c r="F659" s="13"/>
      <c r="G659" s="13"/>
      <c r="H659" s="13"/>
      <c r="I659" s="13"/>
      <c r="K659" s="13"/>
      <c r="L659" s="13"/>
    </row>
    <row r="660" spans="1:12" s="11" customFormat="1" x14ac:dyDescent="0.25">
      <c r="A660" s="10"/>
      <c r="C660" s="12"/>
      <c r="E660" s="13"/>
      <c r="F660" s="13"/>
      <c r="G660" s="13"/>
      <c r="H660" s="13"/>
      <c r="I660" s="13"/>
      <c r="K660" s="13"/>
      <c r="L660" s="13"/>
    </row>
    <row r="661" spans="1:12" s="11" customFormat="1" x14ac:dyDescent="0.25">
      <c r="A661" s="10"/>
      <c r="C661" s="12"/>
      <c r="E661" s="13"/>
      <c r="F661" s="13"/>
      <c r="G661" s="13"/>
      <c r="H661" s="13"/>
      <c r="I661" s="13"/>
      <c r="K661" s="13"/>
      <c r="L661" s="13"/>
    </row>
    <row r="662" spans="1:12" s="11" customFormat="1" x14ac:dyDescent="0.25">
      <c r="A662" s="10"/>
      <c r="C662" s="12"/>
      <c r="E662" s="13"/>
      <c r="F662" s="13"/>
      <c r="G662" s="13"/>
      <c r="H662" s="13"/>
      <c r="I662" s="13"/>
      <c r="K662" s="13"/>
      <c r="L662" s="13"/>
    </row>
    <row r="663" spans="1:12" s="11" customFormat="1" x14ac:dyDescent="0.25">
      <c r="A663" s="10"/>
      <c r="C663" s="12"/>
      <c r="E663" s="13"/>
      <c r="F663" s="13"/>
      <c r="G663" s="13"/>
      <c r="H663" s="13"/>
      <c r="I663" s="13"/>
      <c r="K663" s="13"/>
      <c r="L663" s="13"/>
    </row>
    <row r="664" spans="1:12" s="11" customFormat="1" x14ac:dyDescent="0.25">
      <c r="A664" s="10"/>
      <c r="C664" s="12"/>
      <c r="E664" s="13"/>
      <c r="F664" s="13"/>
      <c r="G664" s="13"/>
      <c r="H664" s="13"/>
      <c r="I664" s="13"/>
      <c r="K664" s="13"/>
      <c r="L664" s="13"/>
    </row>
    <row r="665" spans="1:12" s="11" customFormat="1" x14ac:dyDescent="0.25">
      <c r="A665" s="10"/>
      <c r="C665" s="12"/>
      <c r="E665" s="13"/>
      <c r="F665" s="13"/>
      <c r="G665" s="13"/>
      <c r="H665" s="13"/>
      <c r="I665" s="13"/>
      <c r="K665" s="13"/>
      <c r="L665" s="13"/>
    </row>
    <row r="666" spans="1:12" s="11" customFormat="1" x14ac:dyDescent="0.25">
      <c r="A666" s="10"/>
      <c r="C666" s="12"/>
      <c r="E666" s="13"/>
      <c r="F666" s="13"/>
      <c r="G666" s="13"/>
      <c r="H666" s="13"/>
      <c r="I666" s="13"/>
      <c r="K666" s="13"/>
      <c r="L666" s="13"/>
    </row>
    <row r="667" spans="1:12" s="11" customFormat="1" x14ac:dyDescent="0.25">
      <c r="A667" s="10"/>
      <c r="C667" s="12"/>
      <c r="E667" s="13"/>
      <c r="F667" s="13"/>
      <c r="G667" s="13"/>
      <c r="H667" s="13"/>
      <c r="I667" s="13"/>
      <c r="K667" s="13"/>
      <c r="L667" s="13"/>
    </row>
    <row r="668" spans="1:12" s="11" customFormat="1" x14ac:dyDescent="0.25">
      <c r="A668" s="10"/>
      <c r="C668" s="12"/>
      <c r="E668" s="13"/>
      <c r="F668" s="13"/>
      <c r="G668" s="13"/>
      <c r="H668" s="13"/>
      <c r="I668" s="13"/>
      <c r="K668" s="13"/>
      <c r="L668" s="13"/>
    </row>
    <row r="669" spans="1:12" s="11" customFormat="1" x14ac:dyDescent="0.25">
      <c r="A669" s="10"/>
      <c r="C669" s="12"/>
      <c r="E669" s="13"/>
      <c r="F669" s="13"/>
      <c r="G669" s="13"/>
      <c r="H669" s="13"/>
      <c r="I669" s="13"/>
      <c r="K669" s="13"/>
      <c r="L669" s="13"/>
    </row>
    <row r="670" spans="1:12" s="11" customFormat="1" x14ac:dyDescent="0.25">
      <c r="A670" s="10"/>
      <c r="C670" s="12"/>
      <c r="E670" s="13"/>
      <c r="F670" s="13"/>
      <c r="G670" s="13"/>
      <c r="H670" s="13"/>
      <c r="I670" s="13"/>
      <c r="K670" s="13"/>
      <c r="L670" s="13"/>
    </row>
    <row r="671" spans="1:12" s="11" customFormat="1" x14ac:dyDescent="0.25">
      <c r="A671" s="10"/>
      <c r="C671" s="12"/>
      <c r="E671" s="13"/>
      <c r="F671" s="13"/>
      <c r="G671" s="13"/>
      <c r="H671" s="13"/>
      <c r="I671" s="13"/>
      <c r="K671" s="13"/>
      <c r="L671" s="13"/>
    </row>
    <row r="672" spans="1:12" s="11" customFormat="1" x14ac:dyDescent="0.25">
      <c r="A672" s="10"/>
      <c r="C672" s="12"/>
      <c r="E672" s="13"/>
      <c r="F672" s="13"/>
      <c r="G672" s="13"/>
      <c r="H672" s="13"/>
      <c r="I672" s="13"/>
      <c r="K672" s="13"/>
      <c r="L672" s="13"/>
    </row>
    <row r="673" spans="1:12" s="11" customFormat="1" x14ac:dyDescent="0.25">
      <c r="A673" s="10"/>
      <c r="C673" s="12"/>
      <c r="E673" s="13"/>
      <c r="F673" s="13"/>
      <c r="G673" s="13"/>
      <c r="H673" s="13"/>
      <c r="I673" s="13"/>
      <c r="K673" s="13"/>
      <c r="L673" s="13"/>
    </row>
    <row r="674" spans="1:12" s="11" customFormat="1" x14ac:dyDescent="0.25">
      <c r="A674" s="10"/>
      <c r="C674" s="12"/>
      <c r="E674" s="13"/>
      <c r="F674" s="13"/>
      <c r="G674" s="13"/>
      <c r="H674" s="13"/>
      <c r="I674" s="13"/>
      <c r="K674" s="13"/>
      <c r="L674" s="13"/>
    </row>
    <row r="675" spans="1:12" s="11" customFormat="1" x14ac:dyDescent="0.25">
      <c r="A675" s="10"/>
      <c r="C675" s="12"/>
      <c r="E675" s="13"/>
      <c r="F675" s="13"/>
      <c r="G675" s="13"/>
      <c r="H675" s="13"/>
      <c r="I675" s="13"/>
      <c r="K675" s="13"/>
      <c r="L675" s="13"/>
    </row>
    <row r="676" spans="1:12" s="11" customFormat="1" x14ac:dyDescent="0.25">
      <c r="A676" s="10"/>
      <c r="C676" s="12"/>
      <c r="E676" s="13"/>
      <c r="F676" s="13"/>
      <c r="G676" s="13"/>
      <c r="H676" s="13"/>
      <c r="I676" s="13"/>
      <c r="K676" s="13"/>
      <c r="L676" s="13"/>
    </row>
    <row r="677" spans="1:12" s="11" customFormat="1" x14ac:dyDescent="0.25">
      <c r="A677" s="10"/>
      <c r="C677" s="12"/>
      <c r="E677" s="13"/>
      <c r="F677" s="13"/>
      <c r="G677" s="13"/>
      <c r="H677" s="13"/>
      <c r="I677" s="13"/>
      <c r="K677" s="13"/>
      <c r="L677" s="13"/>
    </row>
    <row r="678" spans="1:12" s="11" customFormat="1" x14ac:dyDescent="0.25">
      <c r="A678" s="10"/>
      <c r="C678" s="12"/>
      <c r="E678" s="13"/>
      <c r="F678" s="13"/>
      <c r="G678" s="13"/>
      <c r="H678" s="13"/>
      <c r="I678" s="13"/>
      <c r="K678" s="13"/>
      <c r="L678" s="13"/>
    </row>
    <row r="679" spans="1:12" s="11" customFormat="1" x14ac:dyDescent="0.25">
      <c r="A679" s="10"/>
      <c r="C679" s="12"/>
      <c r="E679" s="13"/>
      <c r="F679" s="13"/>
      <c r="G679" s="13"/>
      <c r="H679" s="13"/>
      <c r="I679" s="13"/>
      <c r="K679" s="13"/>
      <c r="L679" s="13"/>
    </row>
    <row r="680" spans="1:12" s="11" customFormat="1" x14ac:dyDescent="0.25">
      <c r="A680" s="10"/>
      <c r="C680" s="12"/>
      <c r="E680" s="13"/>
      <c r="F680" s="13"/>
      <c r="G680" s="13"/>
      <c r="H680" s="13"/>
      <c r="I680" s="13"/>
      <c r="K680" s="13"/>
      <c r="L680" s="13"/>
    </row>
    <row r="681" spans="1:12" s="11" customFormat="1" x14ac:dyDescent="0.25">
      <c r="A681" s="10"/>
      <c r="C681" s="12"/>
      <c r="E681" s="13"/>
      <c r="F681" s="13"/>
      <c r="G681" s="13"/>
      <c r="H681" s="13"/>
      <c r="I681" s="13"/>
      <c r="K681" s="13"/>
      <c r="L681" s="13"/>
    </row>
    <row r="682" spans="1:12" s="11" customFormat="1" x14ac:dyDescent="0.25">
      <c r="A682" s="10"/>
      <c r="C682" s="12"/>
      <c r="E682" s="13"/>
      <c r="F682" s="13"/>
      <c r="G682" s="13"/>
      <c r="H682" s="13"/>
      <c r="I682" s="13"/>
      <c r="K682" s="13"/>
      <c r="L682" s="13"/>
    </row>
    <row r="683" spans="1:12" s="11" customFormat="1" x14ac:dyDescent="0.25">
      <c r="A683" s="10"/>
      <c r="C683" s="12"/>
      <c r="E683" s="13"/>
      <c r="F683" s="13"/>
      <c r="G683" s="13"/>
      <c r="H683" s="13"/>
      <c r="I683" s="13"/>
      <c r="K683" s="13"/>
      <c r="L683" s="13"/>
    </row>
    <row r="684" spans="1:12" s="11" customFormat="1" x14ac:dyDescent="0.25">
      <c r="A684" s="10"/>
      <c r="C684" s="12"/>
      <c r="E684" s="13"/>
      <c r="F684" s="13"/>
      <c r="G684" s="13"/>
      <c r="H684" s="13"/>
      <c r="I684" s="13"/>
      <c r="K684" s="13"/>
      <c r="L684" s="13"/>
    </row>
    <row r="685" spans="1:12" s="11" customFormat="1" x14ac:dyDescent="0.25">
      <c r="A685" s="10"/>
      <c r="C685" s="12"/>
      <c r="E685" s="13"/>
      <c r="F685" s="13"/>
      <c r="G685" s="13"/>
      <c r="H685" s="13"/>
      <c r="I685" s="13"/>
      <c r="K685" s="13"/>
      <c r="L685" s="13"/>
    </row>
    <row r="686" spans="1:12" s="11" customFormat="1" x14ac:dyDescent="0.25">
      <c r="A686" s="10"/>
      <c r="C686" s="12"/>
      <c r="E686" s="13"/>
      <c r="F686" s="13"/>
      <c r="G686" s="13"/>
      <c r="H686" s="13"/>
      <c r="I686" s="13"/>
      <c r="K686" s="13"/>
      <c r="L686" s="13"/>
    </row>
    <row r="687" spans="1:12" s="11" customFormat="1" x14ac:dyDescent="0.25">
      <c r="A687" s="10"/>
      <c r="C687" s="12"/>
      <c r="E687" s="13"/>
      <c r="F687" s="13"/>
      <c r="G687" s="13"/>
      <c r="H687" s="13"/>
      <c r="I687" s="13"/>
      <c r="K687" s="13"/>
      <c r="L687" s="13"/>
    </row>
    <row r="688" spans="1:12" s="11" customFormat="1" x14ac:dyDescent="0.25">
      <c r="A688" s="10"/>
      <c r="C688" s="12"/>
      <c r="E688" s="13"/>
      <c r="F688" s="13"/>
      <c r="G688" s="13"/>
      <c r="H688" s="13"/>
      <c r="I688" s="13"/>
      <c r="K688" s="13"/>
      <c r="L688" s="13"/>
    </row>
    <row r="689" spans="1:12" s="11" customFormat="1" x14ac:dyDescent="0.25">
      <c r="A689" s="10"/>
      <c r="C689" s="12"/>
      <c r="E689" s="13"/>
      <c r="F689" s="13"/>
      <c r="G689" s="13"/>
      <c r="H689" s="13"/>
      <c r="I689" s="13"/>
      <c r="K689" s="13"/>
      <c r="L689" s="13"/>
    </row>
    <row r="690" spans="1:12" s="11" customFormat="1" x14ac:dyDescent="0.25">
      <c r="A690" s="10"/>
      <c r="C690" s="12"/>
      <c r="E690" s="13"/>
      <c r="F690" s="13"/>
      <c r="G690" s="13"/>
      <c r="H690" s="13"/>
      <c r="I690" s="13"/>
      <c r="K690" s="13"/>
      <c r="L690" s="13"/>
    </row>
    <row r="691" spans="1:12" s="11" customFormat="1" x14ac:dyDescent="0.25">
      <c r="A691" s="10"/>
      <c r="C691" s="12"/>
      <c r="E691" s="13"/>
      <c r="F691" s="13"/>
      <c r="G691" s="13"/>
      <c r="H691" s="13"/>
      <c r="I691" s="13"/>
      <c r="K691" s="13"/>
      <c r="L691" s="13"/>
    </row>
    <row r="692" spans="1:12" s="11" customFormat="1" x14ac:dyDescent="0.25">
      <c r="A692" s="10"/>
      <c r="C692" s="12"/>
      <c r="E692" s="13"/>
      <c r="F692" s="13"/>
      <c r="G692" s="13"/>
      <c r="H692" s="13"/>
      <c r="I692" s="13"/>
      <c r="K692" s="13"/>
      <c r="L692" s="13"/>
    </row>
    <row r="693" spans="1:12" s="11" customFormat="1" x14ac:dyDescent="0.25">
      <c r="A693" s="10"/>
      <c r="C693" s="12"/>
      <c r="E693" s="13"/>
      <c r="F693" s="13"/>
      <c r="G693" s="13"/>
      <c r="H693" s="13"/>
      <c r="I693" s="13"/>
      <c r="K693" s="13"/>
      <c r="L693" s="13"/>
    </row>
    <row r="694" spans="1:12" s="11" customFormat="1" x14ac:dyDescent="0.25">
      <c r="A694" s="10"/>
      <c r="C694" s="12"/>
      <c r="E694" s="13"/>
      <c r="F694" s="13"/>
      <c r="G694" s="13"/>
      <c r="H694" s="13"/>
      <c r="I694" s="13"/>
      <c r="K694" s="13"/>
      <c r="L694" s="13"/>
    </row>
    <row r="695" spans="1:12" s="11" customFormat="1" x14ac:dyDescent="0.25">
      <c r="A695" s="10"/>
      <c r="C695" s="12"/>
      <c r="E695" s="13"/>
      <c r="F695" s="13"/>
      <c r="G695" s="13"/>
      <c r="H695" s="13"/>
      <c r="I695" s="13"/>
      <c r="K695" s="13"/>
      <c r="L695" s="13"/>
    </row>
    <row r="696" spans="1:12" s="11" customFormat="1" x14ac:dyDescent="0.25">
      <c r="A696" s="10"/>
      <c r="C696" s="12"/>
      <c r="E696" s="13"/>
      <c r="F696" s="13"/>
      <c r="G696" s="13"/>
      <c r="H696" s="13"/>
      <c r="I696" s="13"/>
      <c r="K696" s="13"/>
      <c r="L696" s="13"/>
    </row>
    <row r="697" spans="1:12" s="11" customFormat="1" x14ac:dyDescent="0.25">
      <c r="A697" s="10"/>
      <c r="C697" s="12"/>
      <c r="E697" s="13"/>
      <c r="F697" s="13"/>
      <c r="G697" s="13"/>
      <c r="H697" s="13"/>
      <c r="I697" s="13"/>
      <c r="K697" s="13"/>
      <c r="L697" s="13"/>
    </row>
    <row r="698" spans="1:12" s="11" customFormat="1" x14ac:dyDescent="0.25">
      <c r="A698" s="10"/>
      <c r="C698" s="12"/>
      <c r="E698" s="13"/>
      <c r="F698" s="13"/>
      <c r="G698" s="13"/>
      <c r="H698" s="13"/>
      <c r="I698" s="13"/>
      <c r="K698" s="13"/>
      <c r="L698" s="13"/>
    </row>
    <row r="699" spans="1:12" s="11" customFormat="1" x14ac:dyDescent="0.25">
      <c r="A699" s="10"/>
      <c r="C699" s="12"/>
      <c r="E699" s="13"/>
      <c r="F699" s="13"/>
      <c r="G699" s="13"/>
      <c r="H699" s="13"/>
      <c r="I699" s="13"/>
      <c r="K699" s="13"/>
      <c r="L699" s="13"/>
    </row>
    <row r="700" spans="1:12" s="11" customFormat="1" x14ac:dyDescent="0.25">
      <c r="A700" s="10"/>
      <c r="C700" s="12"/>
      <c r="E700" s="13"/>
      <c r="F700" s="13"/>
      <c r="G700" s="13"/>
      <c r="H700" s="13"/>
      <c r="I700" s="13"/>
      <c r="K700" s="13"/>
      <c r="L700" s="13"/>
    </row>
    <row r="701" spans="1:12" s="11" customFormat="1" x14ac:dyDescent="0.25">
      <c r="A701" s="10"/>
      <c r="C701" s="12"/>
      <c r="E701" s="13"/>
      <c r="F701" s="13"/>
      <c r="G701" s="13"/>
      <c r="H701" s="13"/>
      <c r="I701" s="13"/>
      <c r="K701" s="13"/>
      <c r="L701" s="13"/>
    </row>
    <row r="702" spans="1:12" s="11" customFormat="1" x14ac:dyDescent="0.25">
      <c r="A702" s="10"/>
      <c r="C702" s="12"/>
      <c r="E702" s="13"/>
      <c r="F702" s="13"/>
      <c r="G702" s="13"/>
      <c r="H702" s="13"/>
      <c r="I702" s="13"/>
      <c r="K702" s="13"/>
      <c r="L702" s="13"/>
    </row>
    <row r="703" spans="1:12" s="11" customFormat="1" x14ac:dyDescent="0.25">
      <c r="A703" s="10"/>
      <c r="C703" s="12"/>
      <c r="E703" s="13"/>
      <c r="F703" s="13"/>
      <c r="G703" s="13"/>
      <c r="H703" s="13"/>
      <c r="I703" s="13"/>
      <c r="K703" s="13"/>
      <c r="L703" s="13"/>
    </row>
    <row r="704" spans="1:12" s="11" customFormat="1" x14ac:dyDescent="0.25">
      <c r="A704" s="10"/>
      <c r="C704" s="12"/>
      <c r="E704" s="13"/>
      <c r="F704" s="13"/>
      <c r="G704" s="13"/>
      <c r="H704" s="13"/>
      <c r="I704" s="13"/>
      <c r="K704" s="13"/>
      <c r="L704" s="13"/>
    </row>
    <row r="705" spans="1:12" s="11" customFormat="1" x14ac:dyDescent="0.25">
      <c r="A705" s="10"/>
      <c r="C705" s="12"/>
      <c r="E705" s="13"/>
      <c r="F705" s="13"/>
      <c r="G705" s="13"/>
      <c r="H705" s="13"/>
      <c r="I705" s="13"/>
      <c r="K705" s="13"/>
      <c r="L705" s="13"/>
    </row>
    <row r="706" spans="1:12" s="11" customFormat="1" x14ac:dyDescent="0.25">
      <c r="A706" s="10"/>
      <c r="C706" s="12"/>
      <c r="E706" s="13"/>
      <c r="F706" s="13"/>
      <c r="G706" s="13"/>
      <c r="H706" s="13"/>
      <c r="I706" s="13"/>
      <c r="K706" s="13"/>
      <c r="L706" s="13"/>
    </row>
    <row r="707" spans="1:12" s="11" customFormat="1" x14ac:dyDescent="0.25">
      <c r="A707" s="10"/>
      <c r="C707" s="12"/>
      <c r="E707" s="13"/>
      <c r="F707" s="13"/>
      <c r="G707" s="13"/>
      <c r="H707" s="13"/>
      <c r="I707" s="13"/>
      <c r="K707" s="13"/>
      <c r="L707" s="13"/>
    </row>
    <row r="708" spans="1:12" s="11" customFormat="1" x14ac:dyDescent="0.25">
      <c r="A708" s="10"/>
      <c r="C708" s="12"/>
      <c r="E708" s="13"/>
      <c r="F708" s="13"/>
      <c r="G708" s="13"/>
      <c r="H708" s="13"/>
      <c r="I708" s="13"/>
      <c r="K708" s="13"/>
      <c r="L708" s="13"/>
    </row>
    <row r="709" spans="1:12" s="11" customFormat="1" x14ac:dyDescent="0.25">
      <c r="A709" s="10"/>
      <c r="C709" s="12"/>
      <c r="E709" s="13"/>
      <c r="F709" s="13"/>
      <c r="G709" s="13"/>
      <c r="H709" s="13"/>
      <c r="I709" s="13"/>
      <c r="K709" s="13"/>
      <c r="L709" s="13"/>
    </row>
    <row r="710" spans="1:12" s="11" customFormat="1" x14ac:dyDescent="0.25">
      <c r="A710" s="10"/>
      <c r="C710" s="12"/>
      <c r="E710" s="13"/>
      <c r="F710" s="13"/>
      <c r="G710" s="13"/>
      <c r="H710" s="13"/>
      <c r="I710" s="13"/>
      <c r="K710" s="13"/>
      <c r="L710" s="13"/>
    </row>
    <row r="711" spans="1:12" s="11" customFormat="1" x14ac:dyDescent="0.25">
      <c r="A711" s="10"/>
      <c r="C711" s="12"/>
      <c r="E711" s="13"/>
      <c r="F711" s="13"/>
      <c r="G711" s="13"/>
      <c r="H711" s="13"/>
      <c r="I711" s="13"/>
      <c r="K711" s="13"/>
      <c r="L711" s="13"/>
    </row>
    <row r="712" spans="1:12" s="11" customFormat="1" x14ac:dyDescent="0.25">
      <c r="A712" s="10"/>
      <c r="C712" s="12"/>
      <c r="E712" s="13"/>
      <c r="F712" s="13"/>
      <c r="G712" s="13"/>
      <c r="H712" s="13"/>
      <c r="I712" s="13"/>
      <c r="K712" s="13"/>
      <c r="L712" s="13"/>
    </row>
    <row r="713" spans="1:12" s="11" customFormat="1" x14ac:dyDescent="0.25">
      <c r="A713" s="10"/>
      <c r="C713" s="12"/>
      <c r="E713" s="13"/>
      <c r="F713" s="13"/>
      <c r="G713" s="13"/>
      <c r="H713" s="13"/>
      <c r="I713" s="13"/>
      <c r="K713" s="13"/>
      <c r="L713" s="13"/>
    </row>
    <row r="714" spans="1:12" s="11" customFormat="1" x14ac:dyDescent="0.25">
      <c r="A714" s="10"/>
      <c r="C714" s="12"/>
      <c r="E714" s="13"/>
      <c r="F714" s="13"/>
      <c r="G714" s="13"/>
      <c r="H714" s="13"/>
      <c r="I714" s="13"/>
      <c r="K714" s="13"/>
      <c r="L714" s="13"/>
    </row>
    <row r="715" spans="1:12" s="11" customFormat="1" x14ac:dyDescent="0.25">
      <c r="A715" s="10"/>
      <c r="C715" s="12"/>
      <c r="E715" s="13"/>
      <c r="F715" s="13"/>
      <c r="G715" s="13"/>
      <c r="H715" s="13"/>
      <c r="I715" s="13"/>
      <c r="K715" s="13"/>
      <c r="L715" s="13"/>
    </row>
    <row r="716" spans="1:12" s="11" customFormat="1" x14ac:dyDescent="0.25">
      <c r="A716" s="10"/>
      <c r="C716" s="12"/>
      <c r="E716" s="13"/>
      <c r="F716" s="13"/>
      <c r="G716" s="13"/>
      <c r="H716" s="13"/>
      <c r="I716" s="13"/>
      <c r="K716" s="13"/>
      <c r="L716" s="13"/>
    </row>
    <row r="717" spans="1:12" s="11" customFormat="1" x14ac:dyDescent="0.25">
      <c r="A717" s="10"/>
      <c r="C717" s="12"/>
      <c r="E717" s="13"/>
      <c r="F717" s="13"/>
      <c r="G717" s="13"/>
      <c r="H717" s="13"/>
      <c r="I717" s="13"/>
      <c r="K717" s="13"/>
      <c r="L717" s="13"/>
    </row>
    <row r="718" spans="1:12" s="11" customFormat="1" x14ac:dyDescent="0.25">
      <c r="A718" s="10"/>
      <c r="C718" s="12"/>
      <c r="E718" s="13"/>
      <c r="F718" s="13"/>
      <c r="G718" s="13"/>
      <c r="H718" s="13"/>
      <c r="I718" s="13"/>
      <c r="K718" s="13"/>
      <c r="L718" s="13"/>
    </row>
    <row r="719" spans="1:12" s="11" customFormat="1" x14ac:dyDescent="0.25">
      <c r="A719" s="10"/>
      <c r="C719" s="12"/>
      <c r="E719" s="13"/>
      <c r="F719" s="13"/>
      <c r="G719" s="13"/>
      <c r="H719" s="13"/>
      <c r="I719" s="13"/>
      <c r="K719" s="13"/>
      <c r="L719" s="13"/>
    </row>
    <row r="720" spans="1:12" s="11" customFormat="1" x14ac:dyDescent="0.25">
      <c r="A720" s="10"/>
      <c r="C720" s="12"/>
      <c r="E720" s="13"/>
      <c r="F720" s="13"/>
      <c r="G720" s="13"/>
      <c r="H720" s="13"/>
      <c r="I720" s="13"/>
      <c r="K720" s="13"/>
      <c r="L720" s="13"/>
    </row>
    <row r="721" spans="1:12" s="11" customFormat="1" x14ac:dyDescent="0.25">
      <c r="A721" s="10"/>
      <c r="C721" s="12"/>
      <c r="E721" s="13"/>
      <c r="F721" s="13"/>
      <c r="G721" s="13"/>
      <c r="H721" s="13"/>
      <c r="I721" s="13"/>
      <c r="K721" s="13"/>
      <c r="L721" s="13"/>
    </row>
    <row r="722" spans="1:12" s="11" customFormat="1" x14ac:dyDescent="0.25">
      <c r="A722" s="10"/>
      <c r="C722" s="12"/>
      <c r="E722" s="13"/>
      <c r="F722" s="13"/>
      <c r="G722" s="13"/>
      <c r="H722" s="13"/>
      <c r="I722" s="13"/>
      <c r="K722" s="13"/>
      <c r="L722" s="13"/>
    </row>
    <row r="723" spans="1:12" s="11" customFormat="1" x14ac:dyDescent="0.25">
      <c r="A723" s="10"/>
      <c r="C723" s="12"/>
      <c r="E723" s="13"/>
      <c r="F723" s="13"/>
      <c r="G723" s="13"/>
      <c r="H723" s="13"/>
      <c r="I723" s="13"/>
      <c r="K723" s="13"/>
      <c r="L723" s="13"/>
    </row>
    <row r="724" spans="1:12" s="11" customFormat="1" x14ac:dyDescent="0.25">
      <c r="A724" s="10"/>
      <c r="C724" s="12"/>
      <c r="E724" s="13"/>
      <c r="F724" s="13"/>
      <c r="G724" s="13"/>
      <c r="H724" s="13"/>
      <c r="I724" s="13"/>
      <c r="K724" s="13"/>
      <c r="L724" s="13"/>
    </row>
    <row r="725" spans="1:12" s="11" customFormat="1" x14ac:dyDescent="0.25">
      <c r="A725" s="10"/>
      <c r="C725" s="12"/>
      <c r="E725" s="13"/>
      <c r="F725" s="13"/>
      <c r="G725" s="13"/>
      <c r="H725" s="13"/>
      <c r="I725" s="13"/>
      <c r="K725" s="13"/>
      <c r="L725" s="13"/>
    </row>
    <row r="726" spans="1:12" s="11" customFormat="1" x14ac:dyDescent="0.25">
      <c r="A726" s="10"/>
      <c r="C726" s="12"/>
      <c r="E726" s="13"/>
      <c r="F726" s="13"/>
      <c r="G726" s="13"/>
      <c r="H726" s="13"/>
      <c r="I726" s="13"/>
      <c r="K726" s="13"/>
      <c r="L726" s="13"/>
    </row>
    <row r="727" spans="1:12" s="11" customFormat="1" x14ac:dyDescent="0.25">
      <c r="A727" s="10"/>
      <c r="C727" s="12"/>
      <c r="E727" s="13"/>
      <c r="F727" s="13"/>
      <c r="G727" s="13"/>
      <c r="H727" s="13"/>
      <c r="I727" s="13"/>
      <c r="K727" s="13"/>
      <c r="L727" s="13"/>
    </row>
    <row r="728" spans="1:12" s="11" customFormat="1" x14ac:dyDescent="0.25">
      <c r="A728" s="10"/>
      <c r="C728" s="12"/>
      <c r="E728" s="13"/>
      <c r="F728" s="13"/>
      <c r="G728" s="13"/>
      <c r="H728" s="13"/>
      <c r="I728" s="13"/>
      <c r="K728" s="13"/>
      <c r="L728" s="13"/>
    </row>
    <row r="729" spans="1:12" s="11" customFormat="1" x14ac:dyDescent="0.25">
      <c r="A729" s="10"/>
      <c r="C729" s="12"/>
      <c r="E729" s="13"/>
      <c r="F729" s="13"/>
      <c r="G729" s="13"/>
      <c r="H729" s="13"/>
      <c r="I729" s="13"/>
      <c r="K729" s="13"/>
      <c r="L729" s="13"/>
    </row>
    <row r="730" spans="1:12" s="11" customFormat="1" x14ac:dyDescent="0.25">
      <c r="A730" s="10"/>
      <c r="C730" s="12"/>
      <c r="E730" s="13"/>
      <c r="F730" s="13"/>
      <c r="G730" s="13"/>
      <c r="H730" s="13"/>
      <c r="I730" s="13"/>
      <c r="K730" s="13"/>
      <c r="L730" s="13"/>
    </row>
    <row r="731" spans="1:12" s="11" customFormat="1" x14ac:dyDescent="0.25">
      <c r="A731" s="10"/>
      <c r="C731" s="12"/>
      <c r="E731" s="13"/>
      <c r="F731" s="13"/>
      <c r="G731" s="13"/>
      <c r="H731" s="13"/>
      <c r="I731" s="13"/>
      <c r="K731" s="13"/>
      <c r="L731" s="13"/>
    </row>
    <row r="732" spans="1:12" s="11" customFormat="1" x14ac:dyDescent="0.25">
      <c r="A732" s="10"/>
      <c r="C732" s="12"/>
      <c r="E732" s="13"/>
      <c r="F732" s="13"/>
      <c r="G732" s="13"/>
      <c r="H732" s="13"/>
      <c r="I732" s="13"/>
      <c r="K732" s="13"/>
      <c r="L732" s="13"/>
    </row>
    <row r="733" spans="1:12" s="11" customFormat="1" x14ac:dyDescent="0.25">
      <c r="A733" s="10"/>
      <c r="C733" s="12"/>
      <c r="E733" s="13"/>
      <c r="F733" s="13"/>
      <c r="G733" s="13"/>
      <c r="H733" s="13"/>
      <c r="I733" s="13"/>
      <c r="K733" s="13"/>
      <c r="L733" s="13"/>
    </row>
    <row r="734" spans="1:12" s="11" customFormat="1" x14ac:dyDescent="0.25">
      <c r="A734" s="10"/>
      <c r="C734" s="12"/>
      <c r="E734" s="13"/>
      <c r="F734" s="13"/>
      <c r="G734" s="13"/>
      <c r="H734" s="13"/>
      <c r="I734" s="13"/>
      <c r="K734" s="13"/>
      <c r="L734" s="13"/>
    </row>
    <row r="735" spans="1:12" s="11" customFormat="1" x14ac:dyDescent="0.25">
      <c r="A735" s="10"/>
      <c r="C735" s="12"/>
      <c r="E735" s="13"/>
      <c r="F735" s="13"/>
      <c r="G735" s="13"/>
      <c r="H735" s="13"/>
      <c r="I735" s="13"/>
      <c r="K735" s="13"/>
      <c r="L735" s="13"/>
    </row>
    <row r="736" spans="1:12" s="11" customFormat="1" x14ac:dyDescent="0.25">
      <c r="A736" s="10"/>
      <c r="C736" s="12"/>
      <c r="E736" s="13"/>
      <c r="F736" s="13"/>
      <c r="G736" s="13"/>
      <c r="H736" s="13"/>
      <c r="I736" s="13"/>
      <c r="K736" s="13"/>
      <c r="L736" s="13"/>
    </row>
    <row r="737" spans="1:12" s="11" customFormat="1" x14ac:dyDescent="0.25">
      <c r="A737" s="10"/>
      <c r="C737" s="12"/>
      <c r="E737" s="13"/>
      <c r="F737" s="13"/>
      <c r="G737" s="13"/>
      <c r="H737" s="13"/>
      <c r="I737" s="13"/>
      <c r="K737" s="13"/>
      <c r="L737" s="13"/>
    </row>
    <row r="738" spans="1:12" s="11" customFormat="1" x14ac:dyDescent="0.25">
      <c r="A738" s="10"/>
      <c r="C738" s="12"/>
      <c r="E738" s="13"/>
      <c r="F738" s="13"/>
      <c r="G738" s="13"/>
      <c r="H738" s="13"/>
      <c r="I738" s="13"/>
      <c r="K738" s="13"/>
      <c r="L738" s="13"/>
    </row>
    <row r="739" spans="1:12" s="11" customFormat="1" x14ac:dyDescent="0.25">
      <c r="A739" s="10"/>
      <c r="C739" s="12"/>
      <c r="E739" s="13"/>
      <c r="F739" s="13"/>
      <c r="G739" s="13"/>
      <c r="H739" s="13"/>
      <c r="I739" s="13"/>
      <c r="K739" s="13"/>
      <c r="L739" s="13"/>
    </row>
    <row r="740" spans="1:12" s="11" customFormat="1" x14ac:dyDescent="0.25">
      <c r="A740" s="10"/>
      <c r="C740" s="12"/>
      <c r="E740" s="13"/>
      <c r="F740" s="13"/>
      <c r="G740" s="13"/>
      <c r="H740" s="13"/>
      <c r="I740" s="13"/>
      <c r="K740" s="13"/>
      <c r="L740" s="13"/>
    </row>
    <row r="741" spans="1:12" s="11" customFormat="1" x14ac:dyDescent="0.25">
      <c r="A741" s="10"/>
      <c r="C741" s="12"/>
      <c r="E741" s="13"/>
      <c r="F741" s="13"/>
      <c r="G741" s="13"/>
      <c r="H741" s="13"/>
      <c r="I741" s="13"/>
      <c r="K741" s="13"/>
      <c r="L741" s="13"/>
    </row>
    <row r="742" spans="1:12" s="11" customFormat="1" x14ac:dyDescent="0.25">
      <c r="A742" s="10"/>
      <c r="C742" s="12"/>
      <c r="E742" s="13"/>
      <c r="F742" s="13"/>
      <c r="G742" s="13"/>
      <c r="H742" s="13"/>
      <c r="I742" s="13"/>
      <c r="K742" s="13"/>
      <c r="L742" s="13"/>
    </row>
    <row r="743" spans="1:12" s="11" customFormat="1" x14ac:dyDescent="0.25">
      <c r="A743" s="10"/>
      <c r="C743" s="12"/>
      <c r="E743" s="13"/>
      <c r="F743" s="13"/>
      <c r="G743" s="13"/>
      <c r="H743" s="13"/>
      <c r="I743" s="13"/>
      <c r="K743" s="13"/>
      <c r="L743" s="13"/>
    </row>
    <row r="744" spans="1:12" s="11" customFormat="1" x14ac:dyDescent="0.25">
      <c r="A744" s="10"/>
      <c r="C744" s="12"/>
      <c r="E744" s="13"/>
      <c r="F744" s="13"/>
      <c r="G744" s="13"/>
      <c r="H744" s="13"/>
      <c r="I744" s="13"/>
      <c r="K744" s="13"/>
      <c r="L744" s="13"/>
    </row>
    <row r="745" spans="1:12" s="11" customFormat="1" x14ac:dyDescent="0.25">
      <c r="A745" s="10"/>
      <c r="C745" s="12"/>
      <c r="E745" s="13"/>
      <c r="F745" s="13"/>
      <c r="G745" s="13"/>
      <c r="H745" s="13"/>
      <c r="I745" s="13"/>
      <c r="K745" s="13"/>
      <c r="L745" s="13"/>
    </row>
    <row r="746" spans="1:12" s="11" customFormat="1" x14ac:dyDescent="0.25">
      <c r="A746" s="10"/>
      <c r="C746" s="12"/>
      <c r="E746" s="13"/>
      <c r="F746" s="13"/>
      <c r="G746" s="13"/>
      <c r="H746" s="13"/>
      <c r="I746" s="13"/>
      <c r="K746" s="13"/>
      <c r="L746" s="13"/>
    </row>
    <row r="747" spans="1:12" s="11" customFormat="1" x14ac:dyDescent="0.25">
      <c r="A747" s="10"/>
      <c r="C747" s="12"/>
      <c r="E747" s="13"/>
      <c r="F747" s="13"/>
      <c r="G747" s="13"/>
      <c r="H747" s="13"/>
      <c r="I747" s="13"/>
      <c r="K747" s="13"/>
      <c r="L747" s="13"/>
    </row>
    <row r="748" spans="1:12" s="11" customFormat="1" x14ac:dyDescent="0.25">
      <c r="A748" s="10"/>
      <c r="C748" s="12"/>
      <c r="E748" s="13"/>
      <c r="F748" s="13"/>
      <c r="G748" s="13"/>
      <c r="H748" s="13"/>
      <c r="I748" s="13"/>
      <c r="K748" s="13"/>
      <c r="L748" s="13"/>
    </row>
    <row r="749" spans="1:12" s="11" customFormat="1" x14ac:dyDescent="0.25">
      <c r="A749" s="10"/>
      <c r="C749" s="12"/>
      <c r="E749" s="13"/>
      <c r="F749" s="13"/>
      <c r="G749" s="13"/>
      <c r="H749" s="13"/>
      <c r="I749" s="13"/>
      <c r="K749" s="13"/>
      <c r="L749" s="13"/>
    </row>
    <row r="750" spans="1:12" s="11" customFormat="1" x14ac:dyDescent="0.25">
      <c r="A750" s="10"/>
      <c r="C750" s="12"/>
      <c r="E750" s="13"/>
      <c r="F750" s="13"/>
      <c r="G750" s="13"/>
      <c r="H750" s="13"/>
      <c r="I750" s="13"/>
      <c r="K750" s="13"/>
      <c r="L750" s="13"/>
    </row>
    <row r="751" spans="1:12" s="11" customFormat="1" x14ac:dyDescent="0.25">
      <c r="A751" s="10"/>
      <c r="C751" s="12"/>
      <c r="E751" s="13"/>
      <c r="F751" s="13"/>
      <c r="G751" s="13"/>
      <c r="H751" s="13"/>
      <c r="I751" s="13"/>
      <c r="K751" s="13"/>
      <c r="L751" s="13"/>
    </row>
    <row r="752" spans="1:12" s="11" customFormat="1" x14ac:dyDescent="0.25">
      <c r="A752" s="10"/>
      <c r="C752" s="12"/>
      <c r="E752" s="13"/>
      <c r="F752" s="13"/>
      <c r="G752" s="13"/>
      <c r="H752" s="13"/>
      <c r="I752" s="13"/>
      <c r="K752" s="13"/>
      <c r="L752" s="13"/>
    </row>
    <row r="753" spans="1:12" s="11" customFormat="1" x14ac:dyDescent="0.25">
      <c r="A753" s="10"/>
      <c r="C753" s="12"/>
      <c r="E753" s="13"/>
      <c r="F753" s="13"/>
      <c r="G753" s="13"/>
      <c r="H753" s="13"/>
      <c r="I753" s="13"/>
      <c r="K753" s="13"/>
      <c r="L753" s="13"/>
    </row>
    <row r="754" spans="1:12" s="11" customFormat="1" x14ac:dyDescent="0.25">
      <c r="A754" s="10"/>
      <c r="C754" s="12"/>
      <c r="E754" s="13"/>
      <c r="F754" s="13"/>
      <c r="G754" s="13"/>
      <c r="H754" s="13"/>
      <c r="I754" s="13"/>
      <c r="K754" s="13"/>
      <c r="L754" s="13"/>
    </row>
    <row r="755" spans="1:12" s="11" customFormat="1" x14ac:dyDescent="0.25">
      <c r="A755" s="10"/>
      <c r="C755" s="12"/>
      <c r="E755" s="13"/>
      <c r="F755" s="13"/>
      <c r="G755" s="13"/>
      <c r="H755" s="13"/>
      <c r="I755" s="13"/>
      <c r="K755" s="13"/>
      <c r="L755" s="13"/>
    </row>
    <row r="756" spans="1:12" s="11" customFormat="1" x14ac:dyDescent="0.25">
      <c r="A756" s="10"/>
      <c r="C756" s="12"/>
      <c r="E756" s="13"/>
      <c r="F756" s="13"/>
      <c r="G756" s="13"/>
      <c r="H756" s="13"/>
      <c r="I756" s="13"/>
      <c r="K756" s="13"/>
      <c r="L756" s="13"/>
    </row>
    <row r="757" spans="1:12" s="11" customFormat="1" x14ac:dyDescent="0.25">
      <c r="A757" s="10"/>
      <c r="C757" s="12"/>
      <c r="E757" s="13"/>
      <c r="F757" s="13"/>
      <c r="G757" s="13"/>
      <c r="H757" s="13"/>
      <c r="I757" s="13"/>
      <c r="K757" s="13"/>
      <c r="L757" s="13"/>
    </row>
    <row r="758" spans="1:12" s="11" customFormat="1" x14ac:dyDescent="0.25">
      <c r="A758" s="10"/>
      <c r="C758" s="12"/>
      <c r="E758" s="13"/>
      <c r="F758" s="13"/>
      <c r="G758" s="13"/>
      <c r="H758" s="13"/>
      <c r="I758" s="13"/>
      <c r="K758" s="13"/>
      <c r="L758" s="13"/>
    </row>
    <row r="759" spans="1:12" s="11" customFormat="1" x14ac:dyDescent="0.25">
      <c r="A759" s="10"/>
      <c r="C759" s="12"/>
      <c r="E759" s="13"/>
      <c r="F759" s="13"/>
      <c r="G759" s="13"/>
      <c r="H759" s="13"/>
      <c r="I759" s="13"/>
      <c r="K759" s="13"/>
      <c r="L759" s="13"/>
    </row>
    <row r="760" spans="1:12" s="11" customFormat="1" x14ac:dyDescent="0.25">
      <c r="A760" s="10"/>
      <c r="C760" s="12"/>
      <c r="E760" s="13"/>
      <c r="F760" s="13"/>
      <c r="G760" s="13"/>
      <c r="H760" s="13"/>
      <c r="I760" s="13"/>
      <c r="K760" s="13"/>
      <c r="L760" s="13"/>
    </row>
    <row r="761" spans="1:12" s="11" customFormat="1" x14ac:dyDescent="0.25">
      <c r="A761" s="10"/>
      <c r="C761" s="12"/>
      <c r="E761" s="13"/>
      <c r="F761" s="13"/>
      <c r="G761" s="13"/>
      <c r="H761" s="13"/>
      <c r="I761" s="13"/>
      <c r="K761" s="13"/>
      <c r="L761" s="13"/>
    </row>
    <row r="762" spans="1:12" s="11" customFormat="1" x14ac:dyDescent="0.25">
      <c r="A762" s="10"/>
      <c r="C762" s="12"/>
      <c r="E762" s="13"/>
      <c r="F762" s="13"/>
      <c r="G762" s="13"/>
      <c r="H762" s="13"/>
      <c r="I762" s="13"/>
      <c r="K762" s="13"/>
      <c r="L762" s="13"/>
    </row>
    <row r="763" spans="1:12" s="11" customFormat="1" x14ac:dyDescent="0.25">
      <c r="A763" s="10"/>
      <c r="C763" s="12"/>
      <c r="E763" s="13"/>
      <c r="F763" s="13"/>
      <c r="G763" s="13"/>
      <c r="H763" s="13"/>
      <c r="I763" s="13"/>
      <c r="K763" s="13"/>
      <c r="L763" s="13"/>
    </row>
    <row r="764" spans="1:12" s="11" customFormat="1" x14ac:dyDescent="0.25">
      <c r="A764" s="10"/>
      <c r="C764" s="12"/>
      <c r="E764" s="13"/>
      <c r="F764" s="13"/>
      <c r="G764" s="13"/>
      <c r="H764" s="13"/>
      <c r="I764" s="13"/>
      <c r="K764" s="13"/>
      <c r="L764" s="13"/>
    </row>
    <row r="765" spans="1:12" s="11" customFormat="1" x14ac:dyDescent="0.25">
      <c r="A765" s="10"/>
      <c r="C765" s="12"/>
      <c r="E765" s="13"/>
      <c r="F765" s="13"/>
      <c r="G765" s="13"/>
      <c r="H765" s="13"/>
      <c r="I765" s="13"/>
      <c r="K765" s="13"/>
      <c r="L765" s="13"/>
    </row>
    <row r="766" spans="1:12" s="11" customFormat="1" x14ac:dyDescent="0.25">
      <c r="A766" s="10"/>
      <c r="C766" s="12"/>
      <c r="E766" s="13"/>
      <c r="F766" s="13"/>
      <c r="G766" s="13"/>
      <c r="H766" s="13"/>
      <c r="I766" s="13"/>
      <c r="K766" s="13"/>
      <c r="L766" s="13"/>
    </row>
    <row r="767" spans="1:12" s="11" customFormat="1" x14ac:dyDescent="0.25">
      <c r="A767" s="10"/>
      <c r="C767" s="12"/>
      <c r="E767" s="13"/>
      <c r="F767" s="13"/>
      <c r="G767" s="13"/>
      <c r="H767" s="13"/>
      <c r="I767" s="13"/>
      <c r="K767" s="13"/>
      <c r="L767" s="13"/>
    </row>
    <row r="768" spans="1:12" s="11" customFormat="1" x14ac:dyDescent="0.25">
      <c r="A768" s="10"/>
      <c r="C768" s="12"/>
      <c r="E768" s="13"/>
      <c r="F768" s="13"/>
      <c r="G768" s="13"/>
      <c r="H768" s="13"/>
      <c r="I768" s="13"/>
      <c r="K768" s="13"/>
      <c r="L768" s="13"/>
    </row>
    <row r="769" spans="1:12" s="11" customFormat="1" x14ac:dyDescent="0.25">
      <c r="A769" s="10"/>
      <c r="C769" s="12"/>
      <c r="E769" s="13"/>
      <c r="F769" s="13"/>
      <c r="G769" s="13"/>
      <c r="H769" s="13"/>
      <c r="I769" s="13"/>
      <c r="K769" s="13"/>
      <c r="L769" s="13"/>
    </row>
    <row r="770" spans="1:12" s="11" customFormat="1" x14ac:dyDescent="0.25">
      <c r="A770" s="10"/>
      <c r="C770" s="12"/>
      <c r="E770" s="13"/>
      <c r="F770" s="13"/>
      <c r="G770" s="13"/>
      <c r="H770" s="13"/>
      <c r="I770" s="13"/>
      <c r="K770" s="13"/>
      <c r="L770" s="13"/>
    </row>
    <row r="771" spans="1:12" s="11" customFormat="1" x14ac:dyDescent="0.25">
      <c r="A771" s="10"/>
      <c r="C771" s="12"/>
      <c r="E771" s="13"/>
      <c r="F771" s="13"/>
      <c r="G771" s="13"/>
      <c r="H771" s="13"/>
      <c r="I771" s="13"/>
      <c r="K771" s="13"/>
      <c r="L771" s="13"/>
    </row>
    <row r="772" spans="1:12" s="11" customFormat="1" x14ac:dyDescent="0.25">
      <c r="A772" s="10"/>
      <c r="C772" s="12"/>
      <c r="E772" s="13"/>
      <c r="F772" s="13"/>
      <c r="G772" s="13"/>
      <c r="H772" s="13"/>
      <c r="I772" s="13"/>
      <c r="K772" s="13"/>
      <c r="L772" s="13"/>
    </row>
    <row r="773" spans="1:12" s="11" customFormat="1" x14ac:dyDescent="0.25">
      <c r="A773" s="10"/>
      <c r="C773" s="12"/>
      <c r="E773" s="13"/>
      <c r="F773" s="13"/>
      <c r="G773" s="13"/>
      <c r="H773" s="13"/>
      <c r="I773" s="13"/>
      <c r="K773" s="13"/>
      <c r="L773" s="13"/>
    </row>
    <row r="774" spans="1:12" s="11" customFormat="1" x14ac:dyDescent="0.25">
      <c r="A774" s="10"/>
      <c r="C774" s="12"/>
      <c r="E774" s="13"/>
      <c r="F774" s="13"/>
      <c r="G774" s="13"/>
      <c r="H774" s="13"/>
      <c r="I774" s="13"/>
      <c r="K774" s="13"/>
      <c r="L774" s="13"/>
    </row>
    <row r="775" spans="1:12" s="11" customFormat="1" x14ac:dyDescent="0.25">
      <c r="A775" s="10"/>
      <c r="C775" s="12"/>
      <c r="E775" s="13"/>
      <c r="F775" s="13"/>
      <c r="G775" s="13"/>
      <c r="H775" s="13"/>
      <c r="I775" s="13"/>
      <c r="K775" s="13"/>
      <c r="L775" s="13"/>
    </row>
    <row r="776" spans="1:12" s="11" customFormat="1" x14ac:dyDescent="0.25">
      <c r="A776" s="10"/>
      <c r="C776" s="12"/>
      <c r="E776" s="13"/>
      <c r="F776" s="13"/>
      <c r="G776" s="13"/>
      <c r="H776" s="13"/>
      <c r="I776" s="13"/>
      <c r="K776" s="13"/>
      <c r="L776" s="13"/>
    </row>
    <row r="777" spans="1:12" s="11" customFormat="1" x14ac:dyDescent="0.25">
      <c r="A777" s="10"/>
      <c r="C777" s="12"/>
      <c r="E777" s="13"/>
      <c r="F777" s="13"/>
      <c r="G777" s="13"/>
      <c r="H777" s="13"/>
      <c r="I777" s="13"/>
      <c r="K777" s="13"/>
      <c r="L777" s="13"/>
    </row>
    <row r="778" spans="1:12" s="11" customFormat="1" x14ac:dyDescent="0.25">
      <c r="A778" s="10"/>
      <c r="C778" s="12"/>
      <c r="E778" s="13"/>
      <c r="F778" s="13"/>
      <c r="G778" s="13"/>
      <c r="H778" s="13"/>
      <c r="I778" s="13"/>
      <c r="K778" s="13"/>
      <c r="L778" s="13"/>
    </row>
    <row r="779" spans="1:12" s="11" customFormat="1" x14ac:dyDescent="0.25">
      <c r="A779" s="10"/>
      <c r="C779" s="12"/>
      <c r="E779" s="13"/>
      <c r="F779" s="13"/>
      <c r="G779" s="13"/>
      <c r="H779" s="13"/>
      <c r="I779" s="13"/>
      <c r="K779" s="13"/>
      <c r="L779" s="13"/>
    </row>
    <row r="780" spans="1:12" s="11" customFormat="1" x14ac:dyDescent="0.25">
      <c r="A780" s="10"/>
      <c r="C780" s="12"/>
      <c r="E780" s="13"/>
      <c r="F780" s="13"/>
      <c r="G780" s="13"/>
      <c r="H780" s="13"/>
      <c r="I780" s="13"/>
      <c r="K780" s="13"/>
      <c r="L780" s="13"/>
    </row>
    <row r="781" spans="1:12" s="11" customFormat="1" x14ac:dyDescent="0.25">
      <c r="A781" s="10"/>
      <c r="C781" s="12"/>
      <c r="E781" s="13"/>
      <c r="F781" s="13"/>
      <c r="G781" s="13"/>
      <c r="H781" s="13"/>
      <c r="I781" s="13"/>
      <c r="K781" s="13"/>
      <c r="L781" s="13"/>
    </row>
    <row r="782" spans="1:12" s="11" customFormat="1" x14ac:dyDescent="0.25">
      <c r="A782" s="10"/>
      <c r="C782" s="12"/>
      <c r="E782" s="13"/>
      <c r="F782" s="13"/>
      <c r="G782" s="13"/>
      <c r="H782" s="13"/>
      <c r="I782" s="13"/>
      <c r="K782" s="13"/>
      <c r="L782" s="13"/>
    </row>
    <row r="783" spans="1:12" s="11" customFormat="1" x14ac:dyDescent="0.25">
      <c r="A783" s="10"/>
      <c r="C783" s="12"/>
      <c r="E783" s="13"/>
      <c r="F783" s="13"/>
      <c r="G783" s="13"/>
      <c r="H783" s="13"/>
      <c r="I783" s="13"/>
      <c r="K783" s="13"/>
      <c r="L783" s="13"/>
    </row>
    <row r="784" spans="1:12" s="11" customFormat="1" x14ac:dyDescent="0.25">
      <c r="A784" s="10"/>
      <c r="C784" s="12"/>
      <c r="E784" s="13"/>
      <c r="F784" s="13"/>
      <c r="G784" s="13"/>
      <c r="H784" s="13"/>
      <c r="I784" s="13"/>
      <c r="K784" s="13"/>
      <c r="L784" s="13"/>
    </row>
    <row r="785" spans="1:12" s="11" customFormat="1" x14ac:dyDescent="0.25">
      <c r="A785" s="10"/>
      <c r="C785" s="12"/>
      <c r="E785" s="13"/>
      <c r="F785" s="13"/>
      <c r="G785" s="13"/>
      <c r="H785" s="13"/>
      <c r="I785" s="13"/>
      <c r="K785" s="13"/>
      <c r="L785" s="13"/>
    </row>
    <row r="786" spans="1:12" s="11" customFormat="1" x14ac:dyDescent="0.25">
      <c r="A786" s="10"/>
      <c r="C786" s="12"/>
      <c r="E786" s="13"/>
      <c r="F786" s="13"/>
      <c r="G786" s="13"/>
      <c r="H786" s="13"/>
      <c r="I786" s="13"/>
      <c r="K786" s="13"/>
      <c r="L786" s="13"/>
    </row>
    <row r="787" spans="1:12" s="11" customFormat="1" x14ac:dyDescent="0.25">
      <c r="A787" s="10"/>
      <c r="C787" s="12"/>
      <c r="E787" s="13"/>
      <c r="F787" s="13"/>
      <c r="G787" s="13"/>
      <c r="H787" s="13"/>
      <c r="I787" s="13"/>
      <c r="K787" s="13"/>
      <c r="L787" s="13"/>
    </row>
    <row r="788" spans="1:12" s="11" customFormat="1" x14ac:dyDescent="0.25">
      <c r="A788" s="10"/>
      <c r="C788" s="12"/>
      <c r="E788" s="13"/>
      <c r="F788" s="13"/>
      <c r="G788" s="13"/>
      <c r="H788" s="13"/>
      <c r="I788" s="13"/>
      <c r="K788" s="13"/>
      <c r="L788" s="13"/>
    </row>
    <row r="789" spans="1:12" s="11" customFormat="1" x14ac:dyDescent="0.25">
      <c r="A789" s="10"/>
      <c r="C789" s="12"/>
      <c r="E789" s="13"/>
      <c r="F789" s="13"/>
      <c r="G789" s="13"/>
      <c r="H789" s="13"/>
      <c r="I789" s="13"/>
      <c r="K789" s="13"/>
      <c r="L789" s="13"/>
    </row>
    <row r="790" spans="1:12" s="11" customFormat="1" x14ac:dyDescent="0.25">
      <c r="A790" s="10"/>
      <c r="C790" s="12"/>
      <c r="E790" s="13"/>
      <c r="F790" s="13"/>
      <c r="G790" s="13"/>
      <c r="H790" s="13"/>
      <c r="I790" s="13"/>
      <c r="K790" s="13"/>
      <c r="L790" s="13"/>
    </row>
    <row r="791" spans="1:12" s="11" customFormat="1" x14ac:dyDescent="0.25">
      <c r="A791" s="10"/>
      <c r="C791" s="12"/>
      <c r="E791" s="13"/>
      <c r="F791" s="13"/>
      <c r="G791" s="13"/>
      <c r="H791" s="13"/>
      <c r="I791" s="13"/>
      <c r="K791" s="13"/>
      <c r="L791" s="13"/>
    </row>
    <row r="792" spans="1:12" s="11" customFormat="1" x14ac:dyDescent="0.25">
      <c r="A792" s="10"/>
      <c r="C792" s="12"/>
      <c r="E792" s="13"/>
      <c r="F792" s="13"/>
      <c r="G792" s="13"/>
      <c r="H792" s="13"/>
      <c r="I792" s="13"/>
      <c r="K792" s="13"/>
      <c r="L792" s="13"/>
    </row>
    <row r="793" spans="1:12" s="11" customFormat="1" x14ac:dyDescent="0.25">
      <c r="A793" s="10"/>
      <c r="C793" s="12"/>
      <c r="E793" s="13"/>
      <c r="F793" s="13"/>
      <c r="G793" s="13"/>
      <c r="H793" s="13"/>
      <c r="I793" s="13"/>
      <c r="K793" s="13"/>
      <c r="L793" s="13"/>
    </row>
    <row r="794" spans="1:12" s="11" customFormat="1" x14ac:dyDescent="0.25">
      <c r="A794" s="10"/>
      <c r="C794" s="12"/>
      <c r="E794" s="13"/>
      <c r="F794" s="13"/>
      <c r="G794" s="13"/>
      <c r="H794" s="13"/>
      <c r="I794" s="13"/>
      <c r="K794" s="13"/>
      <c r="L794" s="13"/>
    </row>
    <row r="795" spans="1:12" s="11" customFormat="1" x14ac:dyDescent="0.25">
      <c r="A795" s="10"/>
      <c r="C795" s="12"/>
      <c r="E795" s="13"/>
      <c r="F795" s="13"/>
      <c r="G795" s="13"/>
      <c r="H795" s="13"/>
      <c r="I795" s="13"/>
      <c r="K795" s="13"/>
      <c r="L795" s="13"/>
    </row>
    <row r="796" spans="1:12" s="11" customFormat="1" x14ac:dyDescent="0.25">
      <c r="A796" s="10"/>
      <c r="C796" s="12"/>
      <c r="E796" s="13"/>
      <c r="F796" s="13"/>
      <c r="G796" s="13"/>
      <c r="H796" s="13"/>
      <c r="I796" s="13"/>
      <c r="K796" s="13"/>
      <c r="L796" s="13"/>
    </row>
    <row r="797" spans="1:12" s="11" customFormat="1" x14ac:dyDescent="0.25">
      <c r="A797" s="10"/>
      <c r="C797" s="12"/>
      <c r="E797" s="13"/>
      <c r="F797" s="13"/>
      <c r="G797" s="13"/>
      <c r="H797" s="13"/>
      <c r="I797" s="13"/>
      <c r="K797" s="13"/>
      <c r="L797" s="13"/>
    </row>
    <row r="798" spans="1:12" s="11" customFormat="1" x14ac:dyDescent="0.25">
      <c r="A798" s="10"/>
      <c r="C798" s="12"/>
      <c r="E798" s="13"/>
      <c r="F798" s="13"/>
      <c r="G798" s="13"/>
      <c r="H798" s="13"/>
      <c r="I798" s="13"/>
      <c r="K798" s="13"/>
      <c r="L798" s="13"/>
    </row>
    <row r="799" spans="1:12" s="11" customFormat="1" x14ac:dyDescent="0.25">
      <c r="A799" s="10"/>
      <c r="C799" s="12"/>
      <c r="E799" s="13"/>
      <c r="F799" s="13"/>
      <c r="G799" s="13"/>
      <c r="H799" s="13"/>
      <c r="I799" s="13"/>
      <c r="K799" s="13"/>
      <c r="L799" s="13"/>
    </row>
    <row r="800" spans="1:12" s="11" customFormat="1" x14ac:dyDescent="0.25">
      <c r="A800" s="10"/>
      <c r="C800" s="12"/>
      <c r="E800" s="13"/>
      <c r="F800" s="13"/>
      <c r="G800" s="13"/>
      <c r="H800" s="13"/>
      <c r="I800" s="13"/>
      <c r="K800" s="13"/>
      <c r="L800" s="13"/>
    </row>
    <row r="801" spans="1:12" s="11" customFormat="1" x14ac:dyDescent="0.25">
      <c r="A801" s="10"/>
      <c r="C801" s="12"/>
      <c r="E801" s="13"/>
      <c r="F801" s="13"/>
      <c r="G801" s="13"/>
      <c r="H801" s="13"/>
      <c r="I801" s="13"/>
      <c r="K801" s="13"/>
      <c r="L801" s="13"/>
    </row>
    <row r="802" spans="1:12" s="11" customFormat="1" x14ac:dyDescent="0.25">
      <c r="A802" s="10"/>
      <c r="C802" s="12"/>
      <c r="E802" s="13"/>
      <c r="F802" s="13"/>
      <c r="G802" s="13"/>
      <c r="H802" s="13"/>
      <c r="I802" s="13"/>
      <c r="K802" s="13"/>
      <c r="L802" s="13"/>
    </row>
    <row r="803" spans="1:12" s="11" customFormat="1" x14ac:dyDescent="0.25">
      <c r="A803" s="10"/>
      <c r="C803" s="12"/>
      <c r="E803" s="13"/>
      <c r="F803" s="13"/>
      <c r="G803" s="13"/>
      <c r="H803" s="13"/>
      <c r="I803" s="13"/>
      <c r="K803" s="13"/>
      <c r="L803" s="13"/>
    </row>
    <row r="804" spans="1:12" s="11" customFormat="1" x14ac:dyDescent="0.25">
      <c r="A804" s="10"/>
      <c r="C804" s="12"/>
      <c r="E804" s="13"/>
      <c r="F804" s="13"/>
      <c r="G804" s="13"/>
      <c r="H804" s="13"/>
      <c r="I804" s="13"/>
      <c r="K804" s="13"/>
      <c r="L804" s="13"/>
    </row>
    <row r="805" spans="1:12" s="11" customFormat="1" x14ac:dyDescent="0.25">
      <c r="A805" s="10"/>
      <c r="C805" s="12"/>
      <c r="E805" s="13"/>
      <c r="F805" s="13"/>
      <c r="G805" s="13"/>
      <c r="H805" s="13"/>
      <c r="I805" s="13"/>
      <c r="K805" s="13"/>
      <c r="L805" s="13"/>
    </row>
    <row r="806" spans="1:12" s="11" customFormat="1" x14ac:dyDescent="0.25">
      <c r="A806" s="10"/>
      <c r="C806" s="12"/>
      <c r="E806" s="13"/>
      <c r="F806" s="13"/>
      <c r="G806" s="13"/>
      <c r="H806" s="13"/>
      <c r="I806" s="13"/>
      <c r="K806" s="13"/>
      <c r="L806" s="13"/>
    </row>
    <row r="807" spans="1:12" s="11" customFormat="1" x14ac:dyDescent="0.25">
      <c r="A807" s="10"/>
      <c r="C807" s="12"/>
      <c r="E807" s="13"/>
      <c r="F807" s="13"/>
      <c r="G807" s="13"/>
      <c r="H807" s="13"/>
      <c r="I807" s="13"/>
      <c r="K807" s="13"/>
      <c r="L807" s="13"/>
    </row>
    <row r="808" spans="1:12" s="11" customFormat="1" x14ac:dyDescent="0.25">
      <c r="A808" s="10"/>
      <c r="C808" s="12"/>
      <c r="E808" s="13"/>
      <c r="F808" s="13"/>
      <c r="G808" s="13"/>
      <c r="H808" s="13"/>
      <c r="I808" s="13"/>
      <c r="K808" s="13"/>
      <c r="L808" s="13"/>
    </row>
    <row r="809" spans="1:12" s="11" customFormat="1" x14ac:dyDescent="0.25">
      <c r="A809" s="10"/>
      <c r="C809" s="12"/>
      <c r="E809" s="13"/>
      <c r="F809" s="13"/>
      <c r="G809" s="13"/>
      <c r="H809" s="13"/>
      <c r="I809" s="13"/>
      <c r="K809" s="13"/>
      <c r="L809" s="13"/>
    </row>
    <row r="810" spans="1:12" s="11" customFormat="1" x14ac:dyDescent="0.25">
      <c r="A810" s="10"/>
      <c r="C810" s="12"/>
      <c r="E810" s="13"/>
      <c r="F810" s="13"/>
      <c r="G810" s="13"/>
      <c r="H810" s="13"/>
      <c r="I810" s="13"/>
      <c r="K810" s="13"/>
      <c r="L810" s="13"/>
    </row>
    <row r="811" spans="1:12" s="11" customFormat="1" x14ac:dyDescent="0.25">
      <c r="A811" s="10"/>
      <c r="C811" s="12"/>
      <c r="E811" s="13"/>
      <c r="F811" s="13"/>
      <c r="G811" s="13"/>
      <c r="H811" s="13"/>
      <c r="I811" s="13"/>
      <c r="K811" s="13"/>
      <c r="L811" s="13"/>
    </row>
    <row r="812" spans="1:12" s="11" customFormat="1" x14ac:dyDescent="0.25">
      <c r="A812" s="10"/>
      <c r="C812" s="12"/>
      <c r="E812" s="13"/>
      <c r="F812" s="13"/>
      <c r="G812" s="13"/>
      <c r="H812" s="13"/>
      <c r="I812" s="13"/>
      <c r="K812" s="13"/>
      <c r="L812" s="13"/>
    </row>
    <row r="813" spans="1:12" s="11" customFormat="1" x14ac:dyDescent="0.25">
      <c r="A813" s="10"/>
      <c r="C813" s="12"/>
      <c r="E813" s="13"/>
      <c r="F813" s="13"/>
      <c r="G813" s="13"/>
      <c r="H813" s="13"/>
      <c r="I813" s="13"/>
      <c r="K813" s="13"/>
      <c r="L813" s="13"/>
    </row>
    <row r="814" spans="1:12" s="11" customFormat="1" x14ac:dyDescent="0.25">
      <c r="A814" s="10"/>
      <c r="C814" s="12"/>
      <c r="E814" s="13"/>
      <c r="F814" s="13"/>
      <c r="G814" s="13"/>
      <c r="H814" s="13"/>
      <c r="I814" s="13"/>
      <c r="K814" s="13"/>
      <c r="L814" s="13"/>
    </row>
    <row r="815" spans="1:12" s="11" customFormat="1" x14ac:dyDescent="0.25">
      <c r="A815" s="10"/>
      <c r="C815" s="12"/>
      <c r="E815" s="13"/>
      <c r="F815" s="13"/>
      <c r="G815" s="13"/>
      <c r="H815" s="13"/>
      <c r="I815" s="13"/>
      <c r="K815" s="13"/>
      <c r="L815" s="13"/>
    </row>
    <row r="816" spans="1:12" s="11" customFormat="1" x14ac:dyDescent="0.25">
      <c r="A816" s="10"/>
      <c r="C816" s="12"/>
      <c r="E816" s="13"/>
      <c r="F816" s="13"/>
      <c r="G816" s="13"/>
      <c r="H816" s="13"/>
      <c r="I816" s="13"/>
      <c r="K816" s="13"/>
      <c r="L816" s="13"/>
    </row>
    <row r="817" spans="1:12" s="11" customFormat="1" x14ac:dyDescent="0.25">
      <c r="A817" s="10"/>
      <c r="C817" s="12"/>
      <c r="E817" s="13"/>
      <c r="F817" s="13"/>
      <c r="G817" s="13"/>
      <c r="H817" s="13"/>
      <c r="I817" s="13"/>
      <c r="K817" s="13"/>
      <c r="L817" s="13"/>
    </row>
    <row r="818" spans="1:12" s="11" customFormat="1" x14ac:dyDescent="0.25">
      <c r="A818" s="10"/>
      <c r="C818" s="12"/>
      <c r="E818" s="13"/>
      <c r="F818" s="13"/>
      <c r="G818" s="13"/>
      <c r="H818" s="13"/>
      <c r="I818" s="13"/>
      <c r="K818" s="13"/>
      <c r="L818" s="13"/>
    </row>
    <row r="819" spans="1:12" s="11" customFormat="1" x14ac:dyDescent="0.25">
      <c r="A819" s="10"/>
      <c r="C819" s="12"/>
      <c r="E819" s="13"/>
      <c r="F819" s="13"/>
      <c r="G819" s="13"/>
      <c r="H819" s="13"/>
      <c r="I819" s="13"/>
      <c r="K819" s="13"/>
      <c r="L819" s="13"/>
    </row>
    <row r="820" spans="1:12" s="11" customFormat="1" x14ac:dyDescent="0.25">
      <c r="A820" s="10"/>
      <c r="C820" s="12"/>
      <c r="E820" s="13"/>
      <c r="F820" s="13"/>
      <c r="G820" s="13"/>
      <c r="H820" s="13"/>
      <c r="I820" s="13"/>
      <c r="K820" s="13"/>
      <c r="L820" s="13"/>
    </row>
    <row r="821" spans="1:12" s="11" customFormat="1" x14ac:dyDescent="0.25">
      <c r="A821" s="10"/>
      <c r="C821" s="12"/>
      <c r="E821" s="13"/>
      <c r="F821" s="13"/>
      <c r="G821" s="13"/>
      <c r="H821" s="13"/>
      <c r="I821" s="13"/>
      <c r="K821" s="13"/>
      <c r="L821" s="13"/>
    </row>
    <row r="822" spans="1:12" s="11" customFormat="1" x14ac:dyDescent="0.25">
      <c r="A822" s="10"/>
      <c r="C822" s="12"/>
      <c r="E822" s="13"/>
      <c r="F822" s="13"/>
      <c r="G822" s="13"/>
      <c r="H822" s="13"/>
      <c r="I822" s="13"/>
      <c r="K822" s="13"/>
      <c r="L822" s="13"/>
    </row>
    <row r="823" spans="1:12" s="11" customFormat="1" x14ac:dyDescent="0.25">
      <c r="A823" s="10"/>
      <c r="C823" s="12"/>
      <c r="E823" s="13"/>
      <c r="F823" s="13"/>
      <c r="G823" s="13"/>
      <c r="H823" s="13"/>
      <c r="I823" s="13"/>
      <c r="K823" s="13"/>
      <c r="L823" s="13"/>
    </row>
    <row r="824" spans="1:12" s="11" customFormat="1" x14ac:dyDescent="0.25">
      <c r="A824" s="10"/>
      <c r="C824" s="12"/>
      <c r="E824" s="13"/>
      <c r="F824" s="13"/>
      <c r="G824" s="13"/>
      <c r="H824" s="13"/>
      <c r="I824" s="13"/>
      <c r="K824" s="13"/>
      <c r="L824" s="13"/>
    </row>
    <row r="825" spans="1:12" s="11" customFormat="1" x14ac:dyDescent="0.25">
      <c r="A825" s="10"/>
      <c r="C825" s="12"/>
      <c r="E825" s="13"/>
      <c r="F825" s="13"/>
      <c r="G825" s="13"/>
      <c r="H825" s="13"/>
      <c r="I825" s="13"/>
      <c r="K825" s="13"/>
      <c r="L825" s="13"/>
    </row>
    <row r="826" spans="1:12" s="11" customFormat="1" x14ac:dyDescent="0.25">
      <c r="A826" s="10"/>
      <c r="C826" s="12"/>
      <c r="E826" s="13"/>
      <c r="F826" s="13"/>
      <c r="G826" s="13"/>
      <c r="H826" s="13"/>
      <c r="I826" s="13"/>
      <c r="K826" s="13"/>
      <c r="L826" s="13"/>
    </row>
    <row r="827" spans="1:12" s="11" customFormat="1" x14ac:dyDescent="0.25">
      <c r="A827" s="10"/>
      <c r="C827" s="12"/>
      <c r="E827" s="13"/>
      <c r="F827" s="13"/>
      <c r="G827" s="13"/>
      <c r="H827" s="13"/>
      <c r="I827" s="13"/>
      <c r="K827" s="13"/>
      <c r="L827" s="13"/>
    </row>
    <row r="828" spans="1:12" s="11" customFormat="1" x14ac:dyDescent="0.25">
      <c r="A828" s="10"/>
      <c r="C828" s="12"/>
      <c r="E828" s="13"/>
      <c r="F828" s="13"/>
      <c r="G828" s="13"/>
      <c r="H828" s="13"/>
      <c r="I828" s="13"/>
      <c r="K828" s="13"/>
      <c r="L828" s="13"/>
    </row>
    <row r="829" spans="1:12" s="11" customFormat="1" x14ac:dyDescent="0.25">
      <c r="A829" s="10"/>
      <c r="C829" s="12"/>
      <c r="E829" s="13"/>
      <c r="F829" s="13"/>
      <c r="G829" s="13"/>
      <c r="H829" s="13"/>
      <c r="I829" s="13"/>
      <c r="K829" s="13"/>
      <c r="L829" s="13"/>
    </row>
    <row r="830" spans="1:12" s="11" customFormat="1" x14ac:dyDescent="0.25">
      <c r="A830" s="10"/>
      <c r="C830" s="12"/>
      <c r="E830" s="13"/>
      <c r="F830" s="13"/>
      <c r="G830" s="13"/>
      <c r="H830" s="13"/>
      <c r="I830" s="13"/>
      <c r="K830" s="13"/>
      <c r="L830" s="13"/>
    </row>
    <row r="831" spans="1:12" s="11" customFormat="1" x14ac:dyDescent="0.25">
      <c r="A831" s="10"/>
      <c r="C831" s="12"/>
      <c r="E831" s="13"/>
      <c r="F831" s="13"/>
      <c r="G831" s="13"/>
      <c r="H831" s="13"/>
      <c r="I831" s="13"/>
      <c r="K831" s="13"/>
      <c r="L831" s="13"/>
    </row>
    <row r="832" spans="1:12" s="11" customFormat="1" x14ac:dyDescent="0.25">
      <c r="A832" s="10"/>
      <c r="C832" s="12"/>
      <c r="E832" s="13"/>
      <c r="F832" s="13"/>
      <c r="G832" s="13"/>
      <c r="H832" s="13"/>
      <c r="I832" s="13"/>
      <c r="K832" s="13"/>
      <c r="L832" s="13"/>
    </row>
    <row r="833" spans="1:12" s="11" customFormat="1" x14ac:dyDescent="0.25">
      <c r="A833" s="10"/>
      <c r="C833" s="12"/>
      <c r="E833" s="13"/>
      <c r="F833" s="13"/>
      <c r="G833" s="13"/>
      <c r="H833" s="13"/>
      <c r="I833" s="13"/>
      <c r="K833" s="13"/>
      <c r="L833" s="13"/>
    </row>
    <row r="834" spans="1:12" s="11" customFormat="1" x14ac:dyDescent="0.25">
      <c r="A834" s="10"/>
      <c r="C834" s="12"/>
      <c r="E834" s="13"/>
      <c r="F834" s="13"/>
      <c r="G834" s="13"/>
      <c r="H834" s="13"/>
      <c r="I834" s="13"/>
      <c r="K834" s="13"/>
      <c r="L834" s="13"/>
    </row>
    <row r="835" spans="1:12" s="11" customFormat="1" x14ac:dyDescent="0.25">
      <c r="A835" s="10"/>
      <c r="C835" s="12"/>
      <c r="E835" s="13"/>
      <c r="F835" s="13"/>
      <c r="G835" s="13"/>
      <c r="H835" s="13"/>
      <c r="I835" s="13"/>
      <c r="K835" s="13"/>
      <c r="L835" s="13"/>
    </row>
    <row r="836" spans="1:12" s="11" customFormat="1" x14ac:dyDescent="0.25">
      <c r="A836" s="10"/>
      <c r="C836" s="12"/>
      <c r="E836" s="13"/>
      <c r="F836" s="13"/>
      <c r="G836" s="13"/>
      <c r="H836" s="13"/>
      <c r="I836" s="13"/>
      <c r="K836" s="13"/>
      <c r="L836" s="13"/>
    </row>
    <row r="837" spans="1:12" s="11" customFormat="1" x14ac:dyDescent="0.25">
      <c r="A837" s="10"/>
      <c r="C837" s="12"/>
      <c r="E837" s="13"/>
      <c r="F837" s="13"/>
      <c r="G837" s="13"/>
      <c r="H837" s="13"/>
      <c r="I837" s="13"/>
      <c r="K837" s="13"/>
      <c r="L837" s="13"/>
    </row>
    <row r="838" spans="1:12" s="11" customFormat="1" x14ac:dyDescent="0.25">
      <c r="A838" s="10"/>
      <c r="C838" s="12"/>
      <c r="E838" s="13"/>
      <c r="F838" s="13"/>
      <c r="G838" s="13"/>
      <c r="H838" s="13"/>
      <c r="I838" s="13"/>
      <c r="K838" s="13"/>
      <c r="L838" s="13"/>
    </row>
    <row r="839" spans="1:12" s="11" customFormat="1" x14ac:dyDescent="0.25">
      <c r="A839" s="10"/>
      <c r="C839" s="12"/>
      <c r="E839" s="13"/>
      <c r="F839" s="13"/>
      <c r="G839" s="13"/>
      <c r="H839" s="13"/>
      <c r="I839" s="13"/>
      <c r="K839" s="13"/>
      <c r="L839" s="13"/>
    </row>
    <row r="840" spans="1:12" s="11" customFormat="1" x14ac:dyDescent="0.25">
      <c r="A840" s="10"/>
      <c r="C840" s="12"/>
      <c r="E840" s="13"/>
      <c r="F840" s="13"/>
      <c r="G840" s="13"/>
      <c r="H840" s="13"/>
      <c r="I840" s="13"/>
      <c r="K840" s="13"/>
      <c r="L840" s="13"/>
    </row>
    <row r="841" spans="1:12" s="11" customFormat="1" x14ac:dyDescent="0.25">
      <c r="A841" s="10"/>
      <c r="C841" s="12"/>
      <c r="E841" s="13"/>
      <c r="F841" s="13"/>
      <c r="G841" s="13"/>
      <c r="H841" s="13"/>
      <c r="I841" s="13"/>
      <c r="K841" s="13"/>
      <c r="L841" s="13"/>
    </row>
    <row r="842" spans="1:12" s="11" customFormat="1" x14ac:dyDescent="0.25">
      <c r="A842" s="10"/>
      <c r="C842" s="12"/>
      <c r="E842" s="13"/>
      <c r="F842" s="13"/>
      <c r="G842" s="13"/>
      <c r="H842" s="13"/>
      <c r="I842" s="13"/>
      <c r="K842" s="13"/>
      <c r="L842" s="13"/>
    </row>
    <row r="843" spans="1:12" s="11" customFormat="1" x14ac:dyDescent="0.25">
      <c r="A843" s="10"/>
      <c r="C843" s="12"/>
      <c r="E843" s="13"/>
      <c r="F843" s="13"/>
      <c r="G843" s="13"/>
      <c r="H843" s="13"/>
      <c r="I843" s="13"/>
      <c r="K843" s="13"/>
      <c r="L843" s="13"/>
    </row>
    <row r="844" spans="1:12" s="11" customFormat="1" x14ac:dyDescent="0.25">
      <c r="A844" s="10"/>
      <c r="C844" s="12"/>
      <c r="E844" s="13"/>
      <c r="F844" s="13"/>
      <c r="G844" s="13"/>
      <c r="H844" s="13"/>
      <c r="I844" s="13"/>
      <c r="K844" s="13"/>
      <c r="L844" s="13"/>
    </row>
    <row r="845" spans="1:12" s="11" customFormat="1" x14ac:dyDescent="0.25">
      <c r="A845" s="10"/>
      <c r="C845" s="12"/>
      <c r="E845" s="13"/>
      <c r="F845" s="13"/>
      <c r="G845" s="13"/>
      <c r="H845" s="13"/>
      <c r="I845" s="13"/>
      <c r="K845" s="13"/>
      <c r="L845" s="13"/>
    </row>
    <row r="846" spans="1:12" s="11" customFormat="1" x14ac:dyDescent="0.25">
      <c r="A846" s="10"/>
      <c r="C846" s="12"/>
      <c r="E846" s="13"/>
      <c r="F846" s="13"/>
      <c r="G846" s="13"/>
      <c r="H846" s="13"/>
      <c r="I846" s="13"/>
      <c r="K846" s="13"/>
      <c r="L846" s="13"/>
    </row>
    <row r="847" spans="1:12" s="11" customFormat="1" x14ac:dyDescent="0.25">
      <c r="A847" s="10"/>
      <c r="C847" s="12"/>
      <c r="E847" s="13"/>
      <c r="F847" s="13"/>
      <c r="G847" s="13"/>
      <c r="H847" s="13"/>
      <c r="I847" s="13"/>
      <c r="K847" s="13"/>
      <c r="L847" s="13"/>
    </row>
    <row r="848" spans="1:12" s="11" customFormat="1" x14ac:dyDescent="0.25">
      <c r="A848" s="10"/>
      <c r="C848" s="12"/>
      <c r="E848" s="13"/>
      <c r="F848" s="13"/>
      <c r="G848" s="13"/>
      <c r="H848" s="13"/>
      <c r="I848" s="13"/>
      <c r="K848" s="13"/>
      <c r="L848" s="13"/>
    </row>
    <row r="849" spans="1:12" s="11" customFormat="1" x14ac:dyDescent="0.25">
      <c r="A849" s="10"/>
      <c r="C849" s="12"/>
      <c r="E849" s="13"/>
      <c r="F849" s="13"/>
      <c r="G849" s="13"/>
      <c r="H849" s="13"/>
      <c r="I849" s="13"/>
      <c r="K849" s="13"/>
      <c r="L849" s="13"/>
    </row>
    <row r="850" spans="1:12" s="11" customFormat="1" x14ac:dyDescent="0.25">
      <c r="A850" s="10"/>
      <c r="C850" s="12"/>
      <c r="E850" s="13"/>
      <c r="F850" s="13"/>
      <c r="G850" s="13"/>
      <c r="H850" s="13"/>
      <c r="I850" s="13"/>
      <c r="K850" s="13"/>
      <c r="L850" s="13"/>
    </row>
    <row r="851" spans="1:12" s="11" customFormat="1" x14ac:dyDescent="0.25">
      <c r="A851" s="10"/>
      <c r="C851" s="12"/>
      <c r="E851" s="13"/>
      <c r="F851" s="13"/>
      <c r="G851" s="13"/>
      <c r="H851" s="13"/>
      <c r="I851" s="13"/>
      <c r="K851" s="13"/>
      <c r="L851" s="13"/>
    </row>
    <row r="852" spans="1:12" s="11" customFormat="1" x14ac:dyDescent="0.25">
      <c r="A852" s="10"/>
      <c r="C852" s="12"/>
      <c r="E852" s="13"/>
      <c r="F852" s="13"/>
      <c r="G852" s="13"/>
      <c r="H852" s="13"/>
      <c r="I852" s="13"/>
      <c r="K852" s="13"/>
      <c r="L852" s="13"/>
    </row>
    <row r="853" spans="1:12" s="11" customFormat="1" x14ac:dyDescent="0.25">
      <c r="A853" s="10"/>
      <c r="C853" s="12"/>
      <c r="E853" s="13"/>
      <c r="F853" s="13"/>
      <c r="G853" s="13"/>
      <c r="H853" s="13"/>
      <c r="I853" s="13"/>
      <c r="K853" s="13"/>
      <c r="L853" s="13"/>
    </row>
    <row r="854" spans="1:12" s="11" customFormat="1" x14ac:dyDescent="0.25">
      <c r="A854" s="10"/>
      <c r="C854" s="12"/>
      <c r="E854" s="13"/>
      <c r="F854" s="13"/>
      <c r="G854" s="13"/>
      <c r="H854" s="13"/>
      <c r="I854" s="13"/>
      <c r="K854" s="13"/>
      <c r="L854" s="13"/>
    </row>
    <row r="855" spans="1:12" s="11" customFormat="1" x14ac:dyDescent="0.25">
      <c r="A855" s="10"/>
      <c r="C855" s="12"/>
      <c r="E855" s="13"/>
      <c r="F855" s="13"/>
      <c r="G855" s="13"/>
      <c r="H855" s="13"/>
      <c r="I855" s="13"/>
      <c r="K855" s="13"/>
      <c r="L855" s="13"/>
    </row>
    <row r="856" spans="1:12" s="11" customFormat="1" x14ac:dyDescent="0.25">
      <c r="A856" s="10"/>
      <c r="C856" s="12"/>
      <c r="E856" s="13"/>
      <c r="F856" s="13"/>
      <c r="G856" s="13"/>
      <c r="H856" s="13"/>
      <c r="I856" s="13"/>
      <c r="K856" s="13"/>
      <c r="L856" s="13"/>
    </row>
    <row r="857" spans="1:12" s="11" customFormat="1" x14ac:dyDescent="0.25">
      <c r="A857" s="10"/>
      <c r="C857" s="12"/>
      <c r="E857" s="13"/>
      <c r="F857" s="13"/>
      <c r="G857" s="13"/>
      <c r="H857" s="13"/>
      <c r="I857" s="13"/>
      <c r="K857" s="13"/>
      <c r="L857" s="13"/>
    </row>
    <row r="858" spans="1:12" s="11" customFormat="1" x14ac:dyDescent="0.25">
      <c r="A858" s="10"/>
      <c r="C858" s="12"/>
      <c r="E858" s="13"/>
      <c r="F858" s="13"/>
      <c r="G858" s="13"/>
      <c r="H858" s="13"/>
      <c r="I858" s="13"/>
      <c r="K858" s="13"/>
      <c r="L858" s="13"/>
    </row>
    <row r="859" spans="1:12" s="11" customFormat="1" x14ac:dyDescent="0.25">
      <c r="A859" s="10"/>
      <c r="C859" s="12"/>
      <c r="E859" s="13"/>
      <c r="F859" s="13"/>
      <c r="G859" s="13"/>
      <c r="H859" s="13"/>
      <c r="I859" s="13"/>
      <c r="K859" s="13"/>
      <c r="L859" s="13"/>
    </row>
    <row r="860" spans="1:12" s="11" customFormat="1" x14ac:dyDescent="0.25">
      <c r="A860" s="10"/>
      <c r="C860" s="12"/>
      <c r="E860" s="13"/>
      <c r="F860" s="13"/>
      <c r="G860" s="13"/>
      <c r="H860" s="13"/>
      <c r="I860" s="13"/>
      <c r="K860" s="13"/>
      <c r="L860" s="13"/>
    </row>
    <row r="861" spans="1:12" s="11" customFormat="1" x14ac:dyDescent="0.25">
      <c r="A861" s="10"/>
      <c r="C861" s="12"/>
      <c r="E861" s="13"/>
      <c r="F861" s="13"/>
      <c r="G861" s="13"/>
      <c r="H861" s="13"/>
      <c r="I861" s="13"/>
      <c r="K861" s="13"/>
      <c r="L861" s="13"/>
    </row>
    <row r="862" spans="1:12" s="11" customFormat="1" x14ac:dyDescent="0.25">
      <c r="A862" s="10"/>
      <c r="C862" s="12"/>
      <c r="E862" s="13"/>
      <c r="F862" s="13"/>
      <c r="G862" s="13"/>
      <c r="H862" s="13"/>
      <c r="I862" s="13"/>
      <c r="K862" s="13"/>
      <c r="L862" s="13"/>
    </row>
    <row r="863" spans="1:12" s="11" customFormat="1" x14ac:dyDescent="0.25">
      <c r="A863" s="10"/>
      <c r="C863" s="12"/>
      <c r="E863" s="13"/>
      <c r="F863" s="13"/>
      <c r="G863" s="13"/>
      <c r="H863" s="13"/>
      <c r="I863" s="13"/>
      <c r="K863" s="13"/>
      <c r="L863" s="13"/>
    </row>
    <row r="864" spans="1:12" s="11" customFormat="1" x14ac:dyDescent="0.25">
      <c r="A864" s="10"/>
      <c r="C864" s="12"/>
      <c r="E864" s="13"/>
      <c r="F864" s="13"/>
      <c r="G864" s="13"/>
      <c r="H864" s="13"/>
      <c r="I864" s="13"/>
      <c r="K864" s="13"/>
      <c r="L864" s="13"/>
    </row>
    <row r="865" spans="1:12" s="11" customFormat="1" x14ac:dyDescent="0.25">
      <c r="A865" s="10"/>
      <c r="C865" s="12"/>
      <c r="E865" s="13"/>
      <c r="F865" s="13"/>
      <c r="G865" s="13"/>
      <c r="H865" s="13"/>
      <c r="I865" s="13"/>
      <c r="K865" s="13"/>
      <c r="L865" s="13"/>
    </row>
    <row r="866" spans="1:12" s="11" customFormat="1" x14ac:dyDescent="0.25">
      <c r="A866" s="10"/>
      <c r="C866" s="12"/>
      <c r="E866" s="13"/>
      <c r="F866" s="13"/>
      <c r="G866" s="13"/>
      <c r="H866" s="13"/>
      <c r="I866" s="13"/>
      <c r="K866" s="13"/>
      <c r="L866" s="13"/>
    </row>
    <row r="867" spans="1:12" s="11" customFormat="1" x14ac:dyDescent="0.25">
      <c r="A867" s="10"/>
      <c r="C867" s="12"/>
      <c r="E867" s="13"/>
      <c r="F867" s="13"/>
      <c r="G867" s="13"/>
      <c r="H867" s="13"/>
      <c r="I867" s="13"/>
      <c r="K867" s="13"/>
      <c r="L867" s="13"/>
    </row>
    <row r="868" spans="1:12" s="11" customFormat="1" x14ac:dyDescent="0.25">
      <c r="A868" s="10"/>
      <c r="C868" s="12"/>
      <c r="E868" s="13"/>
      <c r="F868" s="13"/>
      <c r="G868" s="13"/>
      <c r="H868" s="13"/>
      <c r="I868" s="13"/>
      <c r="K868" s="13"/>
      <c r="L868" s="13"/>
    </row>
    <row r="869" spans="1:12" s="11" customFormat="1" x14ac:dyDescent="0.25">
      <c r="A869" s="10"/>
      <c r="C869" s="12"/>
      <c r="E869" s="13"/>
      <c r="F869" s="13"/>
      <c r="G869" s="13"/>
      <c r="H869" s="13"/>
      <c r="I869" s="13"/>
      <c r="K869" s="13"/>
      <c r="L869" s="13"/>
    </row>
    <row r="870" spans="1:12" s="11" customFormat="1" x14ac:dyDescent="0.25">
      <c r="A870" s="10"/>
      <c r="C870" s="12"/>
      <c r="E870" s="13"/>
      <c r="F870" s="13"/>
      <c r="G870" s="13"/>
      <c r="H870" s="13"/>
      <c r="I870" s="13"/>
      <c r="K870" s="13"/>
      <c r="L870" s="13"/>
    </row>
    <row r="871" spans="1:12" s="11" customFormat="1" x14ac:dyDescent="0.25">
      <c r="A871" s="10"/>
      <c r="C871" s="12"/>
      <c r="E871" s="13"/>
      <c r="F871" s="13"/>
      <c r="G871" s="13"/>
      <c r="H871" s="13"/>
      <c r="I871" s="13"/>
      <c r="K871" s="13"/>
      <c r="L871" s="13"/>
    </row>
    <row r="872" spans="1:12" s="11" customFormat="1" x14ac:dyDescent="0.25">
      <c r="A872" s="10"/>
      <c r="C872" s="12"/>
      <c r="E872" s="13"/>
      <c r="F872" s="13"/>
      <c r="G872" s="13"/>
      <c r="H872" s="13"/>
      <c r="I872" s="13"/>
      <c r="K872" s="13"/>
      <c r="L872" s="13"/>
    </row>
    <row r="873" spans="1:12" s="11" customFormat="1" x14ac:dyDescent="0.25">
      <c r="A873" s="10"/>
      <c r="C873" s="12"/>
      <c r="E873" s="13"/>
      <c r="F873" s="13"/>
      <c r="G873" s="13"/>
      <c r="H873" s="13"/>
      <c r="I873" s="13"/>
      <c r="K873" s="13"/>
      <c r="L873" s="13"/>
    </row>
    <row r="874" spans="1:12" s="11" customFormat="1" x14ac:dyDescent="0.25">
      <c r="A874" s="10"/>
      <c r="C874" s="12"/>
      <c r="E874" s="13"/>
      <c r="F874" s="13"/>
      <c r="G874" s="13"/>
      <c r="H874" s="13"/>
      <c r="I874" s="13"/>
      <c r="K874" s="13"/>
      <c r="L874" s="13"/>
    </row>
    <row r="875" spans="1:12" s="11" customFormat="1" x14ac:dyDescent="0.25">
      <c r="A875" s="10"/>
      <c r="C875" s="12"/>
      <c r="E875" s="13"/>
      <c r="F875" s="13"/>
      <c r="G875" s="13"/>
      <c r="H875" s="13"/>
      <c r="I875" s="13"/>
      <c r="K875" s="13"/>
      <c r="L875" s="13"/>
    </row>
    <row r="876" spans="1:12" s="11" customFormat="1" x14ac:dyDescent="0.25">
      <c r="A876" s="10"/>
      <c r="C876" s="12"/>
      <c r="E876" s="13"/>
      <c r="F876" s="13"/>
      <c r="G876" s="13"/>
      <c r="H876" s="13"/>
      <c r="I876" s="13"/>
      <c r="K876" s="13"/>
      <c r="L876" s="13"/>
    </row>
    <row r="877" spans="1:12" s="11" customFormat="1" x14ac:dyDescent="0.25">
      <c r="A877" s="10"/>
      <c r="C877" s="12"/>
      <c r="E877" s="13"/>
      <c r="F877" s="13"/>
      <c r="G877" s="13"/>
      <c r="H877" s="13"/>
      <c r="I877" s="13"/>
      <c r="K877" s="13"/>
      <c r="L877" s="13"/>
    </row>
    <row r="878" spans="1:12" s="11" customFormat="1" x14ac:dyDescent="0.25">
      <c r="A878" s="10"/>
      <c r="C878" s="12"/>
      <c r="E878" s="13"/>
      <c r="F878" s="13"/>
      <c r="G878" s="13"/>
      <c r="H878" s="13"/>
      <c r="I878" s="13"/>
      <c r="K878" s="13"/>
      <c r="L878" s="13"/>
    </row>
    <row r="879" spans="1:12" s="11" customFormat="1" x14ac:dyDescent="0.25">
      <c r="A879" s="10"/>
      <c r="C879" s="12"/>
      <c r="E879" s="13"/>
      <c r="F879" s="13"/>
      <c r="G879" s="13"/>
      <c r="H879" s="13"/>
      <c r="I879" s="13"/>
      <c r="K879" s="13"/>
      <c r="L879" s="13"/>
    </row>
    <row r="880" spans="1:12" s="11" customFormat="1" x14ac:dyDescent="0.25">
      <c r="A880" s="10"/>
      <c r="C880" s="12"/>
      <c r="E880" s="13"/>
      <c r="F880" s="13"/>
      <c r="G880" s="13"/>
      <c r="H880" s="13"/>
      <c r="I880" s="13"/>
      <c r="K880" s="13"/>
      <c r="L880" s="13"/>
    </row>
    <row r="881" spans="1:12" s="11" customFormat="1" x14ac:dyDescent="0.25">
      <c r="A881" s="10"/>
      <c r="C881" s="12"/>
      <c r="E881" s="13"/>
      <c r="F881" s="13"/>
      <c r="G881" s="13"/>
      <c r="H881" s="13"/>
      <c r="I881" s="13"/>
      <c r="K881" s="13"/>
      <c r="L881" s="13"/>
    </row>
    <row r="882" spans="1:12" s="11" customFormat="1" x14ac:dyDescent="0.25">
      <c r="A882" s="10"/>
      <c r="C882" s="12"/>
      <c r="E882" s="13"/>
      <c r="F882" s="13"/>
      <c r="G882" s="13"/>
      <c r="H882" s="13"/>
      <c r="I882" s="13"/>
      <c r="K882" s="13"/>
      <c r="L882" s="13"/>
    </row>
    <row r="883" spans="1:12" s="11" customFormat="1" x14ac:dyDescent="0.25">
      <c r="A883" s="10"/>
      <c r="C883" s="12"/>
      <c r="E883" s="13"/>
      <c r="F883" s="13"/>
      <c r="G883" s="13"/>
      <c r="H883" s="13"/>
      <c r="I883" s="13"/>
      <c r="K883" s="13"/>
      <c r="L883" s="13"/>
    </row>
    <row r="884" spans="1:12" s="11" customFormat="1" x14ac:dyDescent="0.25">
      <c r="A884" s="10"/>
      <c r="C884" s="12"/>
      <c r="E884" s="13"/>
      <c r="F884" s="13"/>
      <c r="G884" s="13"/>
      <c r="H884" s="13"/>
      <c r="I884" s="13"/>
      <c r="K884" s="13"/>
      <c r="L884" s="13"/>
    </row>
    <row r="885" spans="1:12" s="11" customFormat="1" x14ac:dyDescent="0.25">
      <c r="A885" s="10"/>
      <c r="C885" s="12"/>
      <c r="E885" s="13"/>
      <c r="F885" s="13"/>
      <c r="G885" s="13"/>
      <c r="H885" s="13"/>
      <c r="I885" s="13"/>
      <c r="K885" s="13"/>
      <c r="L885" s="13"/>
    </row>
    <row r="886" spans="1:12" s="11" customFormat="1" x14ac:dyDescent="0.25">
      <c r="A886" s="10"/>
      <c r="C886" s="12"/>
      <c r="E886" s="13"/>
      <c r="F886" s="13"/>
      <c r="G886" s="13"/>
      <c r="H886" s="13"/>
      <c r="I886" s="13"/>
      <c r="K886" s="13"/>
      <c r="L886" s="13"/>
    </row>
    <row r="887" spans="1:12" s="11" customFormat="1" x14ac:dyDescent="0.25">
      <c r="A887" s="10"/>
      <c r="C887" s="12"/>
      <c r="E887" s="13"/>
      <c r="F887" s="13"/>
      <c r="G887" s="13"/>
      <c r="H887" s="13"/>
      <c r="I887" s="13"/>
      <c r="K887" s="13"/>
      <c r="L887" s="13"/>
    </row>
    <row r="888" spans="1:12" s="11" customFormat="1" x14ac:dyDescent="0.25">
      <c r="A888" s="10"/>
      <c r="C888" s="12"/>
      <c r="E888" s="13"/>
      <c r="F888" s="13"/>
      <c r="G888" s="13"/>
      <c r="H888" s="13"/>
      <c r="I888" s="13"/>
      <c r="K888" s="13"/>
      <c r="L888" s="13"/>
    </row>
    <row r="889" spans="1:12" s="11" customFormat="1" x14ac:dyDescent="0.25">
      <c r="A889" s="10"/>
      <c r="C889" s="12"/>
      <c r="E889" s="13"/>
      <c r="F889" s="13"/>
      <c r="G889" s="13"/>
      <c r="H889" s="13"/>
      <c r="I889" s="13"/>
      <c r="K889" s="13"/>
      <c r="L889" s="13"/>
    </row>
    <row r="890" spans="1:12" s="11" customFormat="1" x14ac:dyDescent="0.25">
      <c r="A890" s="10"/>
      <c r="C890" s="12"/>
      <c r="E890" s="13"/>
      <c r="F890" s="13"/>
      <c r="G890" s="13"/>
      <c r="H890" s="13"/>
      <c r="I890" s="13"/>
      <c r="K890" s="13"/>
      <c r="L890" s="13"/>
    </row>
    <row r="891" spans="1:12" s="11" customFormat="1" x14ac:dyDescent="0.25">
      <c r="A891" s="10"/>
      <c r="C891" s="12"/>
      <c r="E891" s="13"/>
      <c r="F891" s="13"/>
      <c r="G891" s="13"/>
      <c r="H891" s="13"/>
      <c r="I891" s="13"/>
      <c r="K891" s="13"/>
      <c r="L891" s="13"/>
    </row>
    <row r="892" spans="1:12" s="11" customFormat="1" x14ac:dyDescent="0.25">
      <c r="A892" s="10"/>
      <c r="C892" s="12"/>
      <c r="E892" s="13"/>
      <c r="F892" s="13"/>
      <c r="G892" s="13"/>
      <c r="H892" s="13"/>
      <c r="I892" s="13"/>
      <c r="K892" s="13"/>
      <c r="L892" s="13"/>
    </row>
    <row r="893" spans="1:12" s="11" customFormat="1" x14ac:dyDescent="0.25">
      <c r="A893" s="10"/>
      <c r="C893" s="12"/>
      <c r="E893" s="13"/>
      <c r="F893" s="13"/>
      <c r="G893" s="13"/>
      <c r="H893" s="13"/>
      <c r="I893" s="13"/>
      <c r="K893" s="13"/>
      <c r="L893" s="13"/>
    </row>
    <row r="894" spans="1:12" s="11" customFormat="1" x14ac:dyDescent="0.25">
      <c r="A894" s="10"/>
      <c r="C894" s="12"/>
      <c r="E894" s="13"/>
      <c r="F894" s="13"/>
      <c r="G894" s="13"/>
      <c r="H894" s="13"/>
      <c r="I894" s="13"/>
      <c r="K894" s="13"/>
      <c r="L894" s="13"/>
    </row>
    <row r="895" spans="1:12" s="11" customFormat="1" x14ac:dyDescent="0.25">
      <c r="A895" s="10"/>
      <c r="C895" s="12"/>
      <c r="E895" s="13"/>
      <c r="F895" s="13"/>
      <c r="G895" s="13"/>
      <c r="H895" s="13"/>
      <c r="I895" s="13"/>
      <c r="K895" s="13"/>
      <c r="L895" s="13"/>
    </row>
    <row r="896" spans="1:12" s="11" customFormat="1" x14ac:dyDescent="0.25">
      <c r="A896" s="10"/>
      <c r="C896" s="12"/>
      <c r="E896" s="13"/>
      <c r="F896" s="13"/>
      <c r="G896" s="13"/>
      <c r="H896" s="13"/>
      <c r="I896" s="13"/>
      <c r="K896" s="13"/>
      <c r="L896" s="13"/>
    </row>
    <row r="897" spans="1:12" s="11" customFormat="1" x14ac:dyDescent="0.25">
      <c r="A897" s="10"/>
      <c r="C897" s="12"/>
      <c r="E897" s="13"/>
      <c r="F897" s="13"/>
      <c r="G897" s="13"/>
      <c r="H897" s="13"/>
      <c r="I897" s="13"/>
      <c r="K897" s="13"/>
      <c r="L897" s="13"/>
    </row>
    <row r="898" spans="1:12" s="11" customFormat="1" x14ac:dyDescent="0.25">
      <c r="A898" s="10"/>
      <c r="C898" s="12"/>
      <c r="E898" s="13"/>
      <c r="F898" s="13"/>
      <c r="G898" s="13"/>
      <c r="H898" s="13"/>
      <c r="I898" s="13"/>
      <c r="K898" s="13"/>
      <c r="L898" s="13"/>
    </row>
    <row r="899" spans="1:12" s="11" customFormat="1" x14ac:dyDescent="0.25">
      <c r="A899" s="10"/>
      <c r="C899" s="12"/>
      <c r="E899" s="13"/>
      <c r="F899" s="13"/>
      <c r="G899" s="13"/>
      <c r="H899" s="13"/>
      <c r="I899" s="13"/>
      <c r="K899" s="13"/>
      <c r="L899" s="13"/>
    </row>
    <row r="900" spans="1:12" s="11" customFormat="1" x14ac:dyDescent="0.25">
      <c r="A900" s="10"/>
      <c r="C900" s="12"/>
      <c r="E900" s="13"/>
      <c r="F900" s="13"/>
      <c r="G900" s="13"/>
      <c r="H900" s="13"/>
      <c r="I900" s="13"/>
      <c r="K900" s="13"/>
      <c r="L900" s="13"/>
    </row>
    <row r="901" spans="1:12" s="11" customFormat="1" x14ac:dyDescent="0.25">
      <c r="A901" s="10"/>
      <c r="C901" s="12"/>
      <c r="E901" s="13"/>
      <c r="F901" s="13"/>
      <c r="G901" s="13"/>
      <c r="H901" s="13"/>
      <c r="I901" s="13"/>
      <c r="K901" s="13"/>
      <c r="L901" s="13"/>
    </row>
    <row r="902" spans="1:12" s="11" customFormat="1" x14ac:dyDescent="0.25">
      <c r="A902" s="10"/>
      <c r="C902" s="12"/>
      <c r="E902" s="13"/>
      <c r="F902" s="13"/>
      <c r="G902" s="13"/>
      <c r="H902" s="13"/>
      <c r="I902" s="13"/>
      <c r="K902" s="13"/>
      <c r="L902" s="13"/>
    </row>
    <row r="903" spans="1:12" s="11" customFormat="1" x14ac:dyDescent="0.25">
      <c r="A903" s="10"/>
      <c r="C903" s="12"/>
      <c r="E903" s="13"/>
      <c r="F903" s="13"/>
      <c r="G903" s="13"/>
      <c r="H903" s="13"/>
      <c r="I903" s="13"/>
      <c r="K903" s="13"/>
      <c r="L903" s="13"/>
    </row>
    <row r="904" spans="1:12" s="11" customFormat="1" x14ac:dyDescent="0.25">
      <c r="A904" s="10"/>
      <c r="C904" s="12"/>
      <c r="E904" s="13"/>
      <c r="F904" s="13"/>
      <c r="G904" s="13"/>
      <c r="H904" s="13"/>
      <c r="I904" s="13"/>
      <c r="K904" s="13"/>
      <c r="L904" s="13"/>
    </row>
    <row r="905" spans="1:12" s="11" customFormat="1" x14ac:dyDescent="0.25">
      <c r="A905" s="10"/>
      <c r="C905" s="12"/>
      <c r="E905" s="13"/>
      <c r="F905" s="13"/>
      <c r="G905" s="13"/>
      <c r="H905" s="13"/>
      <c r="I905" s="13"/>
      <c r="K905" s="13"/>
      <c r="L905" s="13"/>
    </row>
    <row r="906" spans="1:12" s="11" customFormat="1" x14ac:dyDescent="0.25">
      <c r="A906" s="10"/>
      <c r="C906" s="12"/>
      <c r="E906" s="13"/>
      <c r="F906" s="13"/>
      <c r="G906" s="13"/>
      <c r="H906" s="13"/>
      <c r="I906" s="13"/>
      <c r="K906" s="13"/>
      <c r="L906" s="13"/>
    </row>
    <row r="907" spans="1:12" s="11" customFormat="1" x14ac:dyDescent="0.25">
      <c r="A907" s="10"/>
      <c r="C907" s="12"/>
      <c r="E907" s="13"/>
      <c r="F907" s="13"/>
      <c r="G907" s="13"/>
      <c r="H907" s="13"/>
      <c r="I907" s="13"/>
      <c r="K907" s="13"/>
      <c r="L907" s="13"/>
    </row>
    <row r="908" spans="1:12" s="11" customFormat="1" x14ac:dyDescent="0.25">
      <c r="A908" s="10"/>
      <c r="C908" s="12"/>
      <c r="E908" s="13"/>
      <c r="F908" s="13"/>
      <c r="G908" s="13"/>
      <c r="H908" s="13"/>
      <c r="I908" s="13"/>
      <c r="K908" s="13"/>
      <c r="L908" s="13"/>
    </row>
    <row r="909" spans="1:12" s="11" customFormat="1" x14ac:dyDescent="0.25">
      <c r="A909" s="10"/>
      <c r="C909" s="12"/>
      <c r="E909" s="13"/>
      <c r="F909" s="13"/>
      <c r="G909" s="13"/>
      <c r="H909" s="13"/>
      <c r="I909" s="13"/>
      <c r="K909" s="13"/>
      <c r="L909" s="13"/>
    </row>
    <row r="910" spans="1:12" s="11" customFormat="1" x14ac:dyDescent="0.25">
      <c r="A910" s="10"/>
      <c r="C910" s="12"/>
      <c r="E910" s="13"/>
      <c r="F910" s="13"/>
      <c r="G910" s="13"/>
      <c r="H910" s="13"/>
      <c r="I910" s="13"/>
      <c r="K910" s="13"/>
      <c r="L910" s="13"/>
    </row>
    <row r="911" spans="1:12" s="11" customFormat="1" x14ac:dyDescent="0.25">
      <c r="A911" s="10"/>
      <c r="C911" s="12"/>
      <c r="E911" s="13"/>
      <c r="F911" s="13"/>
      <c r="G911" s="13"/>
      <c r="H911" s="13"/>
      <c r="I911" s="13"/>
      <c r="K911" s="13"/>
      <c r="L911" s="13"/>
    </row>
    <row r="912" spans="1:12" s="11" customFormat="1" x14ac:dyDescent="0.25">
      <c r="A912" s="10"/>
      <c r="C912" s="12"/>
      <c r="E912" s="13"/>
      <c r="F912" s="13"/>
      <c r="G912" s="13"/>
      <c r="H912" s="13"/>
      <c r="I912" s="13"/>
      <c r="K912" s="13"/>
      <c r="L912" s="13"/>
    </row>
    <row r="913" spans="1:12" s="11" customFormat="1" x14ac:dyDescent="0.25">
      <c r="A913" s="10"/>
      <c r="C913" s="12"/>
      <c r="E913" s="13"/>
      <c r="F913" s="13"/>
      <c r="G913" s="13"/>
      <c r="H913" s="13"/>
      <c r="I913" s="13"/>
      <c r="K913" s="13"/>
      <c r="L913" s="13"/>
    </row>
    <row r="914" spans="1:12" s="11" customFormat="1" x14ac:dyDescent="0.25">
      <c r="A914" s="10"/>
      <c r="C914" s="12"/>
      <c r="E914" s="13"/>
      <c r="F914" s="13"/>
      <c r="G914" s="13"/>
      <c r="H914" s="13"/>
      <c r="I914" s="13"/>
      <c r="K914" s="13"/>
      <c r="L914" s="13"/>
    </row>
    <row r="915" spans="1:12" s="11" customFormat="1" x14ac:dyDescent="0.25">
      <c r="A915" s="10"/>
      <c r="C915" s="12"/>
      <c r="E915" s="13"/>
      <c r="F915" s="13"/>
      <c r="G915" s="13"/>
      <c r="H915" s="13"/>
      <c r="I915" s="13"/>
      <c r="K915" s="13"/>
      <c r="L915" s="13"/>
    </row>
    <row r="916" spans="1:12" s="11" customFormat="1" x14ac:dyDescent="0.25">
      <c r="A916" s="10"/>
      <c r="C916" s="12"/>
      <c r="E916" s="13"/>
      <c r="F916" s="13"/>
      <c r="G916" s="13"/>
      <c r="H916" s="13"/>
      <c r="I916" s="13"/>
      <c r="K916" s="13"/>
      <c r="L916" s="13"/>
    </row>
    <row r="917" spans="1:12" s="11" customFormat="1" x14ac:dyDescent="0.25">
      <c r="A917" s="10"/>
      <c r="C917" s="12"/>
      <c r="E917" s="13"/>
      <c r="F917" s="13"/>
      <c r="G917" s="13"/>
      <c r="H917" s="13"/>
      <c r="I917" s="13"/>
      <c r="K917" s="13"/>
      <c r="L917" s="13"/>
    </row>
    <row r="918" spans="1:12" s="11" customFormat="1" x14ac:dyDescent="0.25">
      <c r="A918" s="10"/>
      <c r="C918" s="12"/>
      <c r="E918" s="13"/>
      <c r="F918" s="13"/>
      <c r="G918" s="13"/>
      <c r="H918" s="13"/>
      <c r="I918" s="13"/>
      <c r="K918" s="13"/>
      <c r="L918" s="13"/>
    </row>
    <row r="919" spans="1:12" s="11" customFormat="1" x14ac:dyDescent="0.25">
      <c r="A919" s="10"/>
      <c r="C919" s="12"/>
      <c r="E919" s="13"/>
      <c r="F919" s="13"/>
      <c r="G919" s="13"/>
      <c r="H919" s="13"/>
      <c r="I919" s="13"/>
      <c r="K919" s="13"/>
      <c r="L919" s="13"/>
    </row>
    <row r="920" spans="1:12" s="11" customFormat="1" x14ac:dyDescent="0.25">
      <c r="A920" s="10"/>
      <c r="C920" s="12"/>
      <c r="E920" s="13"/>
      <c r="F920" s="13"/>
      <c r="G920" s="13"/>
      <c r="H920" s="13"/>
      <c r="I920" s="13"/>
      <c r="K920" s="13"/>
      <c r="L920" s="13"/>
    </row>
    <row r="921" spans="1:12" s="11" customFormat="1" x14ac:dyDescent="0.25">
      <c r="A921" s="10"/>
      <c r="C921" s="12"/>
      <c r="E921" s="13"/>
      <c r="F921" s="13"/>
      <c r="G921" s="13"/>
      <c r="H921" s="13"/>
      <c r="I921" s="13"/>
      <c r="K921" s="13"/>
      <c r="L921" s="13"/>
    </row>
    <row r="922" spans="1:12" s="11" customFormat="1" x14ac:dyDescent="0.25">
      <c r="A922" s="10"/>
      <c r="C922" s="12"/>
      <c r="E922" s="13"/>
      <c r="F922" s="13"/>
      <c r="G922" s="13"/>
      <c r="H922" s="13"/>
      <c r="I922" s="13"/>
      <c r="K922" s="13"/>
      <c r="L922" s="13"/>
    </row>
    <row r="923" spans="1:12" s="11" customFormat="1" x14ac:dyDescent="0.25">
      <c r="A923" s="10"/>
      <c r="C923" s="12"/>
      <c r="E923" s="13"/>
      <c r="F923" s="13"/>
      <c r="G923" s="13"/>
      <c r="H923" s="13"/>
      <c r="I923" s="13"/>
      <c r="K923" s="13"/>
      <c r="L923" s="13"/>
    </row>
    <row r="924" spans="1:12" s="11" customFormat="1" x14ac:dyDescent="0.25">
      <c r="A924" s="10"/>
      <c r="C924" s="12"/>
      <c r="E924" s="13"/>
      <c r="F924" s="13"/>
      <c r="G924" s="13"/>
      <c r="H924" s="13"/>
      <c r="I924" s="13"/>
      <c r="K924" s="13"/>
      <c r="L924" s="13"/>
    </row>
    <row r="925" spans="1:12" s="11" customFormat="1" x14ac:dyDescent="0.25">
      <c r="A925" s="10"/>
      <c r="C925" s="12"/>
      <c r="E925" s="13"/>
      <c r="F925" s="13"/>
      <c r="G925" s="13"/>
      <c r="H925" s="13"/>
      <c r="I925" s="13"/>
      <c r="K925" s="13"/>
      <c r="L925" s="13"/>
    </row>
    <row r="926" spans="1:12" s="11" customFormat="1" x14ac:dyDescent="0.25">
      <c r="A926" s="10"/>
      <c r="C926" s="12"/>
      <c r="E926" s="13"/>
      <c r="F926" s="13"/>
      <c r="G926" s="13"/>
      <c r="H926" s="13"/>
      <c r="I926" s="13"/>
      <c r="K926" s="13"/>
      <c r="L926" s="13"/>
    </row>
    <row r="927" spans="1:12" s="11" customFormat="1" x14ac:dyDescent="0.25">
      <c r="A927" s="10"/>
      <c r="C927" s="12"/>
      <c r="E927" s="13"/>
      <c r="F927" s="13"/>
      <c r="G927" s="13"/>
      <c r="H927" s="13"/>
      <c r="I927" s="13"/>
      <c r="K927" s="13"/>
      <c r="L927" s="13"/>
    </row>
    <row r="928" spans="1:12" s="11" customFormat="1" x14ac:dyDescent="0.25">
      <c r="A928" s="10"/>
      <c r="C928" s="12"/>
      <c r="E928" s="13"/>
      <c r="F928" s="13"/>
      <c r="G928" s="13"/>
      <c r="H928" s="13"/>
      <c r="I928" s="13"/>
      <c r="K928" s="13"/>
      <c r="L928" s="13"/>
    </row>
    <row r="929" spans="1:12" s="11" customFormat="1" x14ac:dyDescent="0.25">
      <c r="A929" s="10"/>
      <c r="C929" s="12"/>
      <c r="E929" s="13"/>
      <c r="F929" s="13"/>
      <c r="G929" s="13"/>
      <c r="H929" s="13"/>
      <c r="I929" s="13"/>
      <c r="K929" s="13"/>
      <c r="L929" s="13"/>
    </row>
    <row r="930" spans="1:12" s="11" customFormat="1" x14ac:dyDescent="0.25">
      <c r="A930" s="10"/>
      <c r="C930" s="12"/>
      <c r="E930" s="13"/>
      <c r="F930" s="13"/>
      <c r="G930" s="13"/>
      <c r="H930" s="13"/>
      <c r="I930" s="13"/>
      <c r="K930" s="13"/>
      <c r="L930" s="13"/>
    </row>
    <row r="931" spans="1:12" s="11" customFormat="1" x14ac:dyDescent="0.25">
      <c r="A931" s="10"/>
      <c r="C931" s="12"/>
      <c r="E931" s="13"/>
      <c r="F931" s="13"/>
      <c r="G931" s="13"/>
      <c r="H931" s="13"/>
      <c r="I931" s="13"/>
      <c r="K931" s="13"/>
      <c r="L931" s="13"/>
    </row>
    <row r="932" spans="1:12" s="11" customFormat="1" x14ac:dyDescent="0.25">
      <c r="A932" s="10"/>
      <c r="C932" s="12"/>
      <c r="E932" s="13"/>
      <c r="F932" s="13"/>
      <c r="G932" s="13"/>
      <c r="H932" s="13"/>
      <c r="I932" s="13"/>
      <c r="K932" s="13"/>
      <c r="L932" s="13"/>
    </row>
    <row r="933" spans="1:12" s="11" customFormat="1" x14ac:dyDescent="0.25">
      <c r="A933" s="10"/>
      <c r="C933" s="12"/>
      <c r="E933" s="13"/>
      <c r="F933" s="13"/>
      <c r="G933" s="13"/>
      <c r="H933" s="13"/>
      <c r="I933" s="13"/>
      <c r="K933" s="13"/>
      <c r="L933" s="13"/>
    </row>
    <row r="934" spans="1:12" s="11" customFormat="1" x14ac:dyDescent="0.25">
      <c r="A934" s="10"/>
      <c r="C934" s="12"/>
      <c r="E934" s="13"/>
      <c r="F934" s="13"/>
      <c r="G934" s="13"/>
      <c r="H934" s="13"/>
      <c r="I934" s="13"/>
      <c r="K934" s="13"/>
      <c r="L934" s="13"/>
    </row>
    <row r="935" spans="1:12" s="11" customFormat="1" x14ac:dyDescent="0.25">
      <c r="A935" s="10"/>
      <c r="C935" s="12"/>
      <c r="E935" s="13"/>
      <c r="F935" s="13"/>
      <c r="G935" s="13"/>
      <c r="H935" s="13"/>
      <c r="I935" s="13"/>
      <c r="K935" s="13"/>
      <c r="L935" s="13"/>
    </row>
    <row r="936" spans="1:12" s="11" customFormat="1" x14ac:dyDescent="0.25">
      <c r="A936" s="10"/>
      <c r="C936" s="12"/>
      <c r="E936" s="13"/>
      <c r="F936" s="13"/>
      <c r="G936" s="13"/>
      <c r="H936" s="13"/>
      <c r="I936" s="13"/>
      <c r="K936" s="13"/>
      <c r="L936" s="13"/>
    </row>
    <row r="937" spans="1:12" s="11" customFormat="1" x14ac:dyDescent="0.25">
      <c r="A937" s="10"/>
      <c r="C937" s="12"/>
      <c r="E937" s="13"/>
      <c r="F937" s="13"/>
      <c r="G937" s="13"/>
      <c r="H937" s="13"/>
      <c r="I937" s="13"/>
      <c r="K937" s="13"/>
      <c r="L937" s="13"/>
    </row>
    <row r="938" spans="1:12" s="11" customFormat="1" x14ac:dyDescent="0.25">
      <c r="A938" s="10"/>
      <c r="C938" s="12"/>
      <c r="E938" s="13"/>
      <c r="F938" s="13"/>
      <c r="G938" s="13"/>
      <c r="H938" s="13"/>
      <c r="I938" s="13"/>
      <c r="K938" s="13"/>
      <c r="L938" s="13"/>
    </row>
    <row r="939" spans="1:12" s="11" customFormat="1" x14ac:dyDescent="0.25">
      <c r="A939" s="10"/>
      <c r="C939" s="12"/>
      <c r="E939" s="13"/>
      <c r="F939" s="13"/>
      <c r="G939" s="13"/>
      <c r="H939" s="13"/>
      <c r="I939" s="13"/>
      <c r="K939" s="13"/>
      <c r="L939" s="13"/>
    </row>
    <row r="940" spans="1:12" s="11" customFormat="1" x14ac:dyDescent="0.25">
      <c r="A940" s="10"/>
      <c r="C940" s="12"/>
      <c r="E940" s="13"/>
      <c r="F940" s="13"/>
      <c r="G940" s="13"/>
      <c r="H940" s="13"/>
      <c r="I940" s="13"/>
      <c r="K940" s="13"/>
      <c r="L940" s="13"/>
    </row>
    <row r="941" spans="1:12" s="11" customFormat="1" x14ac:dyDescent="0.25">
      <c r="A941" s="10"/>
      <c r="C941" s="12"/>
      <c r="E941" s="13"/>
      <c r="F941" s="13"/>
      <c r="G941" s="13"/>
      <c r="H941" s="13"/>
      <c r="I941" s="13"/>
      <c r="K941" s="13"/>
      <c r="L941" s="13"/>
    </row>
    <row r="942" spans="1:12" s="11" customFormat="1" x14ac:dyDescent="0.25">
      <c r="A942" s="10"/>
      <c r="C942" s="12"/>
      <c r="E942" s="13"/>
      <c r="F942" s="13"/>
      <c r="G942" s="13"/>
      <c r="H942" s="13"/>
      <c r="I942" s="13"/>
      <c r="K942" s="13"/>
      <c r="L942" s="13"/>
    </row>
    <row r="943" spans="1:12" s="11" customFormat="1" x14ac:dyDescent="0.25">
      <c r="A943" s="10"/>
      <c r="C943" s="12"/>
      <c r="E943" s="13"/>
      <c r="F943" s="13"/>
      <c r="G943" s="13"/>
      <c r="H943" s="13"/>
      <c r="I943" s="13"/>
      <c r="K943" s="13"/>
      <c r="L943" s="13"/>
    </row>
    <row r="944" spans="1:12" s="11" customFormat="1" x14ac:dyDescent="0.25">
      <c r="A944" s="10"/>
      <c r="C944" s="12"/>
      <c r="E944" s="13"/>
      <c r="F944" s="13"/>
      <c r="G944" s="13"/>
      <c r="H944" s="13"/>
      <c r="I944" s="13"/>
      <c r="K944" s="13"/>
      <c r="L944" s="13"/>
    </row>
    <row r="945" spans="1:12" s="11" customFormat="1" x14ac:dyDescent="0.25">
      <c r="A945" s="10"/>
      <c r="C945" s="12"/>
      <c r="E945" s="13"/>
      <c r="F945" s="13"/>
      <c r="G945" s="13"/>
      <c r="H945" s="13"/>
      <c r="I945" s="13"/>
      <c r="K945" s="13"/>
      <c r="L945" s="13"/>
    </row>
    <row r="946" spans="1:12" s="11" customFormat="1" x14ac:dyDescent="0.25">
      <c r="A946" s="10"/>
      <c r="C946" s="12"/>
      <c r="E946" s="13"/>
      <c r="F946" s="13"/>
      <c r="G946" s="13"/>
      <c r="H946" s="13"/>
      <c r="I946" s="13"/>
      <c r="K946" s="13"/>
      <c r="L946" s="13"/>
    </row>
    <row r="947" spans="1:12" s="11" customFormat="1" x14ac:dyDescent="0.25">
      <c r="A947" s="10"/>
      <c r="C947" s="12"/>
      <c r="E947" s="13"/>
      <c r="F947" s="13"/>
      <c r="G947" s="13"/>
      <c r="H947" s="13"/>
      <c r="I947" s="13"/>
      <c r="K947" s="13"/>
      <c r="L947" s="13"/>
    </row>
    <row r="948" spans="1:12" s="11" customFormat="1" x14ac:dyDescent="0.25">
      <c r="A948" s="10"/>
      <c r="C948" s="12"/>
      <c r="E948" s="13"/>
      <c r="F948" s="13"/>
      <c r="G948" s="13"/>
      <c r="H948" s="13"/>
      <c r="I948" s="13"/>
      <c r="K948" s="13"/>
      <c r="L948" s="13"/>
    </row>
    <row r="949" spans="1:12" s="11" customFormat="1" x14ac:dyDescent="0.25">
      <c r="A949" s="10"/>
      <c r="C949" s="12"/>
      <c r="E949" s="13"/>
      <c r="F949" s="13"/>
      <c r="G949" s="13"/>
      <c r="H949" s="13"/>
      <c r="I949" s="13"/>
      <c r="K949" s="13"/>
      <c r="L949" s="13"/>
    </row>
    <row r="950" spans="1:12" s="11" customFormat="1" x14ac:dyDescent="0.25">
      <c r="A950" s="10"/>
      <c r="C950" s="12"/>
      <c r="E950" s="13"/>
      <c r="F950" s="13"/>
      <c r="G950" s="13"/>
      <c r="H950" s="13"/>
      <c r="I950" s="13"/>
      <c r="K950" s="13"/>
      <c r="L950" s="13"/>
    </row>
    <row r="951" spans="1:12" s="11" customFormat="1" x14ac:dyDescent="0.25">
      <c r="A951" s="10"/>
      <c r="C951" s="12"/>
      <c r="E951" s="13"/>
      <c r="F951" s="13"/>
      <c r="G951" s="13"/>
      <c r="H951" s="13"/>
      <c r="I951" s="13"/>
      <c r="K951" s="13"/>
      <c r="L951" s="13"/>
    </row>
    <row r="952" spans="1:12" s="11" customFormat="1" x14ac:dyDescent="0.25">
      <c r="A952" s="10"/>
      <c r="C952" s="12"/>
      <c r="E952" s="13"/>
      <c r="F952" s="13"/>
      <c r="G952" s="13"/>
      <c r="H952" s="13"/>
      <c r="I952" s="13"/>
      <c r="K952" s="13"/>
      <c r="L952" s="13"/>
    </row>
    <row r="953" spans="1:12" s="11" customFormat="1" x14ac:dyDescent="0.25">
      <c r="A953" s="10"/>
      <c r="C953" s="12"/>
      <c r="E953" s="13"/>
      <c r="F953" s="13"/>
      <c r="G953" s="13"/>
      <c r="H953" s="13"/>
      <c r="I953" s="13"/>
      <c r="K953" s="13"/>
      <c r="L953" s="13"/>
    </row>
    <row r="954" spans="1:12" s="11" customFormat="1" x14ac:dyDescent="0.25">
      <c r="A954" s="10"/>
      <c r="C954" s="12"/>
      <c r="E954" s="13"/>
      <c r="F954" s="13"/>
      <c r="G954" s="13"/>
      <c r="H954" s="13"/>
      <c r="I954" s="13"/>
      <c r="K954" s="13"/>
      <c r="L954" s="13"/>
    </row>
    <row r="955" spans="1:12" s="11" customFormat="1" x14ac:dyDescent="0.25">
      <c r="A955" s="10"/>
      <c r="C955" s="12"/>
      <c r="E955" s="13"/>
      <c r="F955" s="13"/>
      <c r="G955" s="13"/>
      <c r="H955" s="13"/>
      <c r="I955" s="13"/>
      <c r="K955" s="13"/>
      <c r="L955" s="13"/>
    </row>
    <row r="956" spans="1:12" s="11" customFormat="1" x14ac:dyDescent="0.25">
      <c r="A956" s="10"/>
      <c r="C956" s="12"/>
      <c r="E956" s="13"/>
      <c r="F956" s="13"/>
      <c r="G956" s="13"/>
      <c r="H956" s="13"/>
      <c r="I956" s="13"/>
      <c r="K956" s="13"/>
      <c r="L956" s="13"/>
    </row>
    <row r="957" spans="1:12" s="11" customFormat="1" x14ac:dyDescent="0.25">
      <c r="A957" s="10"/>
      <c r="C957" s="12"/>
      <c r="E957" s="13"/>
      <c r="F957" s="13"/>
      <c r="G957" s="13"/>
      <c r="H957" s="13"/>
      <c r="I957" s="13"/>
      <c r="K957" s="13"/>
      <c r="L957" s="13"/>
    </row>
    <row r="958" spans="1:12" s="11" customFormat="1" x14ac:dyDescent="0.25">
      <c r="A958" s="10"/>
      <c r="C958" s="12"/>
      <c r="E958" s="13"/>
      <c r="F958" s="13"/>
      <c r="G958" s="13"/>
      <c r="H958" s="13"/>
      <c r="I958" s="13"/>
      <c r="K958" s="13"/>
      <c r="L958" s="13"/>
    </row>
    <row r="959" spans="1:12" s="11" customFormat="1" x14ac:dyDescent="0.25">
      <c r="A959" s="10"/>
      <c r="C959" s="12"/>
      <c r="E959" s="13"/>
      <c r="F959" s="13"/>
      <c r="G959" s="13"/>
      <c r="H959" s="13"/>
      <c r="I959" s="13"/>
      <c r="K959" s="13"/>
      <c r="L959" s="13"/>
    </row>
    <row r="960" spans="1:12" s="11" customFormat="1" x14ac:dyDescent="0.25">
      <c r="A960" s="10"/>
      <c r="C960" s="12"/>
      <c r="E960" s="13"/>
      <c r="F960" s="13"/>
      <c r="G960" s="13"/>
      <c r="H960" s="13"/>
      <c r="I960" s="13"/>
      <c r="K960" s="13"/>
      <c r="L960" s="13"/>
    </row>
    <row r="961" spans="1:12" s="11" customFormat="1" x14ac:dyDescent="0.25">
      <c r="A961" s="10"/>
      <c r="C961" s="12"/>
      <c r="E961" s="13"/>
      <c r="F961" s="13"/>
      <c r="G961" s="13"/>
      <c r="H961" s="13"/>
      <c r="I961" s="13"/>
      <c r="K961" s="13"/>
      <c r="L961" s="13"/>
    </row>
    <row r="962" spans="1:12" s="11" customFormat="1" x14ac:dyDescent="0.25">
      <c r="A962" s="10"/>
      <c r="C962" s="12"/>
      <c r="E962" s="13"/>
      <c r="F962" s="13"/>
      <c r="G962" s="13"/>
      <c r="H962" s="13"/>
      <c r="I962" s="13"/>
      <c r="K962" s="13"/>
      <c r="L962" s="13"/>
    </row>
    <row r="963" spans="1:12" s="11" customFormat="1" x14ac:dyDescent="0.25">
      <c r="A963" s="10"/>
      <c r="C963" s="12"/>
      <c r="E963" s="13"/>
      <c r="F963" s="13"/>
      <c r="G963" s="13"/>
      <c r="H963" s="13"/>
      <c r="I963" s="13"/>
      <c r="K963" s="13"/>
      <c r="L963" s="13"/>
    </row>
    <row r="964" spans="1:12" s="11" customFormat="1" x14ac:dyDescent="0.25">
      <c r="A964" s="10"/>
      <c r="C964" s="12"/>
      <c r="E964" s="13"/>
      <c r="F964" s="13"/>
      <c r="G964" s="13"/>
      <c r="H964" s="13"/>
      <c r="I964" s="13"/>
      <c r="K964" s="13"/>
      <c r="L964" s="13"/>
    </row>
    <row r="965" spans="1:12" s="11" customFormat="1" x14ac:dyDescent="0.25">
      <c r="A965" s="10"/>
      <c r="C965" s="12"/>
      <c r="E965" s="13"/>
      <c r="F965" s="13"/>
      <c r="G965" s="13"/>
      <c r="H965" s="13"/>
      <c r="I965" s="13"/>
      <c r="K965" s="13"/>
      <c r="L965" s="13"/>
    </row>
    <row r="966" spans="1:12" s="11" customFormat="1" x14ac:dyDescent="0.25">
      <c r="A966" s="10"/>
      <c r="C966" s="12"/>
      <c r="E966" s="13"/>
      <c r="F966" s="13"/>
      <c r="G966" s="13"/>
      <c r="H966" s="13"/>
      <c r="I966" s="13"/>
      <c r="K966" s="13"/>
      <c r="L966" s="13"/>
    </row>
    <row r="967" spans="1:12" s="11" customFormat="1" x14ac:dyDescent="0.25">
      <c r="A967" s="10"/>
      <c r="C967" s="12"/>
      <c r="E967" s="13"/>
      <c r="F967" s="13"/>
      <c r="G967" s="13"/>
      <c r="H967" s="13"/>
      <c r="I967" s="13"/>
      <c r="K967" s="13"/>
      <c r="L967" s="13"/>
    </row>
    <row r="968" spans="1:12" s="11" customFormat="1" x14ac:dyDescent="0.25">
      <c r="A968" s="10"/>
      <c r="C968" s="12"/>
      <c r="E968" s="13"/>
      <c r="F968" s="13"/>
      <c r="G968" s="13"/>
      <c r="H968" s="13"/>
      <c r="I968" s="13"/>
      <c r="K968" s="13"/>
      <c r="L968" s="13"/>
    </row>
    <row r="969" spans="1:12" s="11" customFormat="1" x14ac:dyDescent="0.25">
      <c r="A969" s="10"/>
      <c r="C969" s="12"/>
      <c r="E969" s="13"/>
      <c r="F969" s="13"/>
      <c r="G969" s="13"/>
      <c r="H969" s="13"/>
      <c r="I969" s="13"/>
      <c r="K969" s="13"/>
      <c r="L969" s="13"/>
    </row>
    <row r="970" spans="1:12" s="11" customFormat="1" x14ac:dyDescent="0.25">
      <c r="A970" s="10"/>
      <c r="C970" s="12"/>
      <c r="E970" s="13"/>
      <c r="F970" s="13"/>
      <c r="G970" s="13"/>
      <c r="H970" s="13"/>
      <c r="I970" s="13"/>
      <c r="K970" s="13"/>
      <c r="L970" s="13"/>
    </row>
    <row r="971" spans="1:12" s="11" customFormat="1" x14ac:dyDescent="0.25">
      <c r="A971" s="10"/>
      <c r="C971" s="12"/>
      <c r="E971" s="13"/>
      <c r="F971" s="13"/>
      <c r="G971" s="13"/>
      <c r="H971" s="13"/>
      <c r="I971" s="13"/>
      <c r="K971" s="13"/>
      <c r="L971" s="13"/>
    </row>
    <row r="972" spans="1:12" s="11" customFormat="1" x14ac:dyDescent="0.25">
      <c r="A972" s="10"/>
      <c r="C972" s="12"/>
      <c r="E972" s="13"/>
      <c r="F972" s="13"/>
      <c r="G972" s="13"/>
      <c r="H972" s="13"/>
      <c r="I972" s="13"/>
      <c r="K972" s="13"/>
      <c r="L972" s="13"/>
    </row>
    <row r="973" spans="1:12" s="11" customFormat="1" x14ac:dyDescent="0.25">
      <c r="A973" s="10"/>
      <c r="C973" s="12"/>
      <c r="E973" s="13"/>
      <c r="F973" s="13"/>
      <c r="G973" s="13"/>
      <c r="H973" s="13"/>
      <c r="I973" s="13"/>
      <c r="K973" s="13"/>
      <c r="L973" s="13"/>
    </row>
    <row r="974" spans="1:12" s="11" customFormat="1" x14ac:dyDescent="0.25">
      <c r="A974" s="10"/>
      <c r="C974" s="12"/>
      <c r="E974" s="13"/>
      <c r="F974" s="13"/>
      <c r="G974" s="13"/>
      <c r="H974" s="13"/>
      <c r="I974" s="13"/>
      <c r="K974" s="13"/>
      <c r="L974" s="13"/>
    </row>
    <row r="975" spans="1:12" s="11" customFormat="1" x14ac:dyDescent="0.25">
      <c r="A975" s="10"/>
      <c r="C975" s="12"/>
      <c r="E975" s="13"/>
      <c r="F975" s="13"/>
      <c r="G975" s="13"/>
      <c r="H975" s="13"/>
      <c r="I975" s="13"/>
      <c r="K975" s="13"/>
      <c r="L975" s="13"/>
    </row>
    <row r="976" spans="1:12" s="11" customFormat="1" x14ac:dyDescent="0.25">
      <c r="A976" s="10"/>
      <c r="C976" s="12"/>
      <c r="E976" s="13"/>
      <c r="F976" s="13"/>
      <c r="G976" s="13"/>
      <c r="H976" s="13"/>
      <c r="I976" s="13"/>
      <c r="K976" s="13"/>
      <c r="L976" s="13"/>
    </row>
    <row r="977" spans="1:12" s="11" customFormat="1" x14ac:dyDescent="0.25">
      <c r="A977" s="10"/>
      <c r="C977" s="12"/>
      <c r="E977" s="13"/>
      <c r="F977" s="13"/>
      <c r="G977" s="13"/>
      <c r="H977" s="13"/>
      <c r="I977" s="13"/>
      <c r="K977" s="13"/>
      <c r="L977" s="13"/>
    </row>
    <row r="978" spans="1:12" s="11" customFormat="1" x14ac:dyDescent="0.25">
      <c r="A978" s="10"/>
      <c r="C978" s="12"/>
      <c r="E978" s="13"/>
      <c r="F978" s="13"/>
      <c r="G978" s="13"/>
      <c r="H978" s="13"/>
      <c r="I978" s="13"/>
      <c r="K978" s="13"/>
      <c r="L978" s="13"/>
    </row>
    <row r="979" spans="1:12" s="11" customFormat="1" x14ac:dyDescent="0.25">
      <c r="A979" s="10"/>
      <c r="C979" s="12"/>
      <c r="E979" s="13"/>
      <c r="F979" s="13"/>
      <c r="G979" s="13"/>
      <c r="H979" s="13"/>
      <c r="I979" s="13"/>
      <c r="K979" s="13"/>
      <c r="L979" s="13"/>
    </row>
    <row r="980" spans="1:12" s="11" customFormat="1" x14ac:dyDescent="0.25">
      <c r="A980" s="10"/>
      <c r="C980" s="12"/>
      <c r="E980" s="13"/>
      <c r="F980" s="13"/>
      <c r="G980" s="13"/>
      <c r="H980" s="13"/>
      <c r="I980" s="13"/>
      <c r="K980" s="13"/>
      <c r="L980" s="13"/>
    </row>
    <row r="981" spans="1:12" s="11" customFormat="1" x14ac:dyDescent="0.25">
      <c r="A981" s="10"/>
      <c r="C981" s="12"/>
      <c r="E981" s="13"/>
      <c r="F981" s="13"/>
      <c r="G981" s="13"/>
      <c r="H981" s="13"/>
      <c r="I981" s="13"/>
      <c r="K981" s="13"/>
      <c r="L981" s="13"/>
    </row>
    <row r="982" spans="1:12" s="11" customFormat="1" x14ac:dyDescent="0.25">
      <c r="A982" s="10"/>
      <c r="C982" s="12"/>
      <c r="E982" s="13"/>
      <c r="F982" s="13"/>
      <c r="G982" s="13"/>
      <c r="H982" s="13"/>
      <c r="I982" s="13"/>
      <c r="K982" s="13"/>
      <c r="L982" s="13"/>
    </row>
    <row r="983" spans="1:12" s="11" customFormat="1" x14ac:dyDescent="0.25">
      <c r="A983" s="10"/>
      <c r="C983" s="12"/>
      <c r="E983" s="13"/>
      <c r="F983" s="13"/>
      <c r="G983" s="13"/>
      <c r="H983" s="13"/>
      <c r="I983" s="13"/>
      <c r="K983" s="13"/>
      <c r="L983" s="13"/>
    </row>
    <row r="984" spans="1:12" s="11" customFormat="1" x14ac:dyDescent="0.25">
      <c r="A984" s="10"/>
      <c r="C984" s="12"/>
      <c r="E984" s="13"/>
      <c r="F984" s="13"/>
      <c r="G984" s="13"/>
      <c r="H984" s="13"/>
      <c r="I984" s="13"/>
      <c r="K984" s="13"/>
      <c r="L984" s="13"/>
    </row>
    <row r="985" spans="1:12" s="11" customFormat="1" x14ac:dyDescent="0.25">
      <c r="A985" s="10"/>
      <c r="C985" s="12"/>
      <c r="E985" s="13"/>
      <c r="F985" s="13"/>
      <c r="G985" s="13"/>
      <c r="H985" s="13"/>
      <c r="I985" s="13"/>
      <c r="K985" s="13"/>
      <c r="L985" s="13"/>
    </row>
    <row r="986" spans="1:12" s="11" customFormat="1" x14ac:dyDescent="0.25">
      <c r="A986" s="10"/>
      <c r="C986" s="12"/>
      <c r="E986" s="13"/>
      <c r="F986" s="13"/>
      <c r="G986" s="13"/>
      <c r="H986" s="13"/>
      <c r="I986" s="13"/>
      <c r="K986" s="13"/>
      <c r="L986" s="13"/>
    </row>
    <row r="987" spans="1:12" s="11" customFormat="1" x14ac:dyDescent="0.25">
      <c r="A987" s="10"/>
      <c r="C987" s="12"/>
      <c r="E987" s="13"/>
      <c r="F987" s="13"/>
      <c r="G987" s="13"/>
      <c r="H987" s="13"/>
      <c r="I987" s="13"/>
      <c r="K987" s="13"/>
      <c r="L987" s="13"/>
    </row>
    <row r="988" spans="1:12" s="11" customFormat="1" x14ac:dyDescent="0.25">
      <c r="A988" s="10"/>
      <c r="C988" s="12"/>
      <c r="E988" s="13"/>
      <c r="F988" s="13"/>
      <c r="G988" s="13"/>
      <c r="H988" s="13"/>
      <c r="I988" s="13"/>
      <c r="K988" s="13"/>
      <c r="L988" s="13"/>
    </row>
    <row r="989" spans="1:12" s="11" customFormat="1" x14ac:dyDescent="0.25">
      <c r="A989" s="10"/>
      <c r="C989" s="12"/>
      <c r="E989" s="13"/>
      <c r="F989" s="13"/>
      <c r="G989" s="13"/>
      <c r="H989" s="13"/>
      <c r="I989" s="13"/>
      <c r="K989" s="13"/>
      <c r="L989" s="13"/>
    </row>
    <row r="990" spans="1:12" s="11" customFormat="1" x14ac:dyDescent="0.25">
      <c r="A990" s="10"/>
      <c r="C990" s="12"/>
      <c r="E990" s="13"/>
      <c r="F990" s="13"/>
      <c r="G990" s="13"/>
      <c r="H990" s="13"/>
      <c r="I990" s="13"/>
      <c r="K990" s="13"/>
      <c r="L990" s="13"/>
    </row>
    <row r="991" spans="1:12" s="11" customFormat="1" x14ac:dyDescent="0.25">
      <c r="A991" s="10"/>
      <c r="C991" s="12"/>
      <c r="E991" s="13"/>
      <c r="F991" s="13"/>
      <c r="G991" s="13"/>
      <c r="H991" s="13"/>
      <c r="I991" s="13"/>
      <c r="K991" s="13"/>
      <c r="L991" s="13"/>
    </row>
    <row r="992" spans="1:12" s="11" customFormat="1" x14ac:dyDescent="0.25">
      <c r="A992" s="10"/>
      <c r="C992" s="12"/>
      <c r="E992" s="13"/>
      <c r="F992" s="13"/>
      <c r="G992" s="13"/>
      <c r="H992" s="13"/>
      <c r="I992" s="13"/>
      <c r="K992" s="13"/>
      <c r="L992" s="13"/>
    </row>
    <row r="993" spans="1:12" s="11" customFormat="1" x14ac:dyDescent="0.25">
      <c r="A993" s="10"/>
      <c r="C993" s="12"/>
      <c r="E993" s="13"/>
      <c r="F993" s="13"/>
      <c r="G993" s="13"/>
      <c r="H993" s="13"/>
      <c r="I993" s="13"/>
      <c r="K993" s="13"/>
      <c r="L993" s="13"/>
    </row>
    <row r="994" spans="1:12" s="11" customFormat="1" x14ac:dyDescent="0.25">
      <c r="A994" s="10"/>
      <c r="C994" s="12"/>
      <c r="E994" s="13"/>
      <c r="F994" s="13"/>
      <c r="G994" s="13"/>
      <c r="H994" s="13"/>
      <c r="I994" s="13"/>
      <c r="K994" s="13"/>
      <c r="L994" s="13"/>
    </row>
    <row r="995" spans="1:12" s="11" customFormat="1" x14ac:dyDescent="0.25">
      <c r="A995" s="10"/>
      <c r="C995" s="12"/>
      <c r="E995" s="13"/>
      <c r="F995" s="13"/>
      <c r="G995" s="13"/>
      <c r="H995" s="13"/>
      <c r="I995" s="13"/>
      <c r="K995" s="13"/>
      <c r="L995" s="13"/>
    </row>
    <row r="996" spans="1:12" s="11" customFormat="1" x14ac:dyDescent="0.25">
      <c r="A996" s="10"/>
      <c r="C996" s="12"/>
      <c r="E996" s="13"/>
      <c r="F996" s="13"/>
      <c r="G996" s="13"/>
      <c r="H996" s="13"/>
      <c r="I996" s="13"/>
      <c r="K996" s="13"/>
      <c r="L996" s="13"/>
    </row>
    <row r="997" spans="1:12" s="11" customFormat="1" x14ac:dyDescent="0.25">
      <c r="A997" s="10"/>
      <c r="C997" s="12"/>
      <c r="E997" s="13"/>
      <c r="F997" s="13"/>
      <c r="G997" s="13"/>
      <c r="H997" s="13"/>
      <c r="I997" s="13"/>
      <c r="K997" s="13"/>
      <c r="L997" s="13"/>
    </row>
    <row r="998" spans="1:12" s="11" customFormat="1" x14ac:dyDescent="0.25">
      <c r="A998" s="10"/>
      <c r="C998" s="12"/>
      <c r="E998" s="13"/>
      <c r="F998" s="13"/>
      <c r="G998" s="13"/>
      <c r="H998" s="13"/>
      <c r="I998" s="13"/>
      <c r="K998" s="13"/>
      <c r="L998" s="13"/>
    </row>
    <row r="999" spans="1:12" s="11" customFormat="1" x14ac:dyDescent="0.25">
      <c r="A999" s="10"/>
      <c r="C999" s="12"/>
      <c r="E999" s="13"/>
      <c r="F999" s="13"/>
      <c r="G999" s="13"/>
      <c r="H999" s="13"/>
      <c r="I999" s="13"/>
      <c r="K999" s="13"/>
      <c r="L999" s="13"/>
    </row>
    <row r="1000" spans="1:12" s="11" customFormat="1" x14ac:dyDescent="0.25">
      <c r="A1000" s="10"/>
      <c r="C1000" s="12"/>
      <c r="E1000" s="13"/>
      <c r="F1000" s="13"/>
      <c r="G1000" s="13"/>
      <c r="H1000" s="13"/>
      <c r="I1000" s="13"/>
      <c r="K1000" s="13"/>
      <c r="L1000" s="13"/>
    </row>
    <row r="1001" spans="1:12" s="11" customFormat="1" x14ac:dyDescent="0.25">
      <c r="A1001" s="10"/>
      <c r="C1001" s="12"/>
      <c r="E1001" s="13"/>
      <c r="F1001" s="13"/>
      <c r="G1001" s="13"/>
      <c r="H1001" s="13"/>
      <c r="I1001" s="13"/>
      <c r="K1001" s="13"/>
      <c r="L1001" s="13"/>
    </row>
    <row r="1002" spans="1:12" s="11" customFormat="1" x14ac:dyDescent="0.25">
      <c r="A1002" s="10"/>
      <c r="C1002" s="12"/>
      <c r="E1002" s="13"/>
      <c r="F1002" s="13"/>
      <c r="G1002" s="13"/>
      <c r="H1002" s="13"/>
      <c r="I1002" s="13"/>
      <c r="K1002" s="13"/>
      <c r="L1002" s="13"/>
    </row>
    <row r="1003" spans="1:12" s="11" customFormat="1" x14ac:dyDescent="0.25">
      <c r="A1003" s="10"/>
      <c r="C1003" s="12"/>
      <c r="E1003" s="13"/>
      <c r="F1003" s="13"/>
      <c r="G1003" s="13"/>
      <c r="H1003" s="13"/>
      <c r="I1003" s="13"/>
      <c r="K1003" s="13"/>
      <c r="L1003" s="13"/>
    </row>
    <row r="1004" spans="1:12" s="11" customFormat="1" x14ac:dyDescent="0.25">
      <c r="A1004" s="10"/>
      <c r="C1004" s="12"/>
      <c r="E1004" s="13"/>
      <c r="F1004" s="13"/>
      <c r="G1004" s="13"/>
      <c r="H1004" s="13"/>
      <c r="I1004" s="13"/>
      <c r="K1004" s="13"/>
      <c r="L1004" s="13"/>
    </row>
    <row r="1005" spans="1:12" s="11" customFormat="1" x14ac:dyDescent="0.25">
      <c r="A1005" s="10"/>
      <c r="C1005" s="12"/>
      <c r="E1005" s="13"/>
      <c r="F1005" s="13"/>
      <c r="G1005" s="13"/>
      <c r="H1005" s="13"/>
      <c r="I1005" s="13"/>
      <c r="K1005" s="13"/>
      <c r="L1005" s="13"/>
    </row>
    <row r="1006" spans="1:12" s="11" customFormat="1" x14ac:dyDescent="0.25">
      <c r="A1006" s="10"/>
      <c r="C1006" s="12"/>
      <c r="E1006" s="13"/>
      <c r="F1006" s="13"/>
      <c r="G1006" s="13"/>
      <c r="H1006" s="13"/>
      <c r="I1006" s="13"/>
      <c r="K1006" s="13"/>
      <c r="L1006" s="13"/>
    </row>
    <row r="1007" spans="1:12" s="11" customFormat="1" x14ac:dyDescent="0.25">
      <c r="A1007" s="10"/>
      <c r="C1007" s="12"/>
      <c r="E1007" s="13"/>
      <c r="F1007" s="13"/>
      <c r="G1007" s="13"/>
      <c r="H1007" s="13"/>
      <c r="I1007" s="13"/>
      <c r="K1007" s="13"/>
      <c r="L1007" s="13"/>
    </row>
    <row r="1008" spans="1:12" s="11" customFormat="1" x14ac:dyDescent="0.25">
      <c r="A1008" s="10"/>
      <c r="C1008" s="12"/>
      <c r="E1008" s="13"/>
      <c r="F1008" s="13"/>
      <c r="G1008" s="13"/>
      <c r="H1008" s="13"/>
      <c r="I1008" s="13"/>
      <c r="K1008" s="13"/>
      <c r="L1008" s="13"/>
    </row>
    <row r="1009" spans="1:12" s="11" customFormat="1" x14ac:dyDescent="0.25">
      <c r="A1009" s="10"/>
      <c r="C1009" s="12"/>
      <c r="E1009" s="13"/>
      <c r="F1009" s="13"/>
      <c r="G1009" s="13"/>
      <c r="H1009" s="13"/>
      <c r="I1009" s="13"/>
      <c r="K1009" s="13"/>
      <c r="L1009" s="13"/>
    </row>
  </sheetData>
  <sheetProtection selectLockedCells="1"/>
  <conditionalFormatting sqref="F36 D13:BY13 DU13:FB13 FN13:NE13 CA13:DS13">
    <cfRule type="cellIs" dxfId="80" priority="104" operator="equal">
      <formula>"Erreur"</formula>
    </cfRule>
  </conditionalFormatting>
  <conditionalFormatting sqref="D13:BY13 DU13:FB13 FN13:NE13 CA13:DS13">
    <cfRule type="cellIs" dxfId="79" priority="102" operator="equal">
      <formula>"OK"</formula>
    </cfRule>
  </conditionalFormatting>
  <conditionalFormatting sqref="D13:BY13 DU13:FB13 FN13:NE13 CA13:DS13">
    <cfRule type="cellIs" dxfId="78" priority="101" operator="equal">
      <formula>""</formula>
    </cfRule>
  </conditionalFormatting>
  <conditionalFormatting sqref="D15:BY15 NE15 DU15:FB15 FN15:NC15 CA15:DS15">
    <cfRule type="cellIs" dxfId="77" priority="96" operator="equal">
      <formula>"OK         "</formula>
    </cfRule>
    <cfRule type="cellIs" dxfId="76" priority="99" operator="equal">
      <formula>""</formula>
    </cfRule>
  </conditionalFormatting>
  <conditionalFormatting sqref="D20:BY20 NE20 DU20:FB20 FN20:NC20 CA20:DS20">
    <cfRule type="cellIs" dxfId="75" priority="91" operator="between">
      <formula>-0.01</formula>
      <formula>0.01</formula>
    </cfRule>
    <cfRule type="cellIs" dxfId="74" priority="94" operator="greaterThanOrEqual">
      <formula>0.01</formula>
    </cfRule>
    <cfRule type="cellIs" dxfId="73" priority="103" operator="lessThanOrEqual">
      <formula>0.01</formula>
    </cfRule>
  </conditionalFormatting>
  <conditionalFormatting sqref="F20:BY20 NE20 DU20:FB20 FN20:NC20 CA20:DS20">
    <cfRule type="cellIs" dxfId="72" priority="93" operator="lessThan">
      <formula>0</formula>
    </cfRule>
  </conditionalFormatting>
  <conditionalFormatting sqref="D5:BY6 NE5:NE6 DU5:FB6 FN5:NC6 CA5:DS6">
    <cfRule type="cellIs" dxfId="71" priority="90" operator="equal">
      <formula>"Erreur"</formula>
    </cfRule>
  </conditionalFormatting>
  <conditionalFormatting sqref="D5:BY6 NE5:NE6 DU5:FB6 FN5:NC6 CA5:DS6">
    <cfRule type="cellIs" dxfId="70" priority="89" operator="equal">
      <formula>"OK"</formula>
    </cfRule>
  </conditionalFormatting>
  <conditionalFormatting sqref="D5:BY6 NE5:NE6 DU5:FB6 FN5:NC6 CA5:DS6">
    <cfRule type="cellIs" dxfId="69" priority="88" operator="equal">
      <formula>""</formula>
    </cfRule>
  </conditionalFormatting>
  <conditionalFormatting sqref="ND5:ND6">
    <cfRule type="cellIs" dxfId="68" priority="64" operator="equal">
      <formula>""</formula>
    </cfRule>
  </conditionalFormatting>
  <conditionalFormatting sqref="ND15">
    <cfRule type="cellIs" dxfId="67" priority="70" operator="equal">
      <formula>"OK         "</formula>
    </cfRule>
    <cfRule type="cellIs" dxfId="66" priority="71" operator="equal">
      <formula>""</formula>
    </cfRule>
  </conditionalFormatting>
  <conditionalFormatting sqref="ND20">
    <cfRule type="cellIs" dxfId="65" priority="67" operator="between">
      <formula>-0.01</formula>
      <formula>0.01</formula>
    </cfRule>
    <cfRule type="cellIs" dxfId="64" priority="69" operator="greaterThanOrEqual">
      <formula>0.01</formula>
    </cfRule>
    <cfRule type="cellIs" dxfId="63" priority="74" operator="lessThanOrEqual">
      <formula>0.01</formula>
    </cfRule>
  </conditionalFormatting>
  <conditionalFormatting sqref="ND20">
    <cfRule type="cellIs" dxfId="62" priority="68" operator="lessThan">
      <formula>0</formula>
    </cfRule>
  </conditionalFormatting>
  <conditionalFormatting sqref="ND5:ND6">
    <cfRule type="cellIs" dxfId="61" priority="66" operator="equal">
      <formula>"Erreur"</formula>
    </cfRule>
  </conditionalFormatting>
  <conditionalFormatting sqref="ND5:ND6">
    <cfRule type="cellIs" dxfId="60" priority="65" operator="equal">
      <formula>"OK"</formula>
    </cfRule>
  </conditionalFormatting>
  <conditionalFormatting sqref="DT13">
    <cfRule type="cellIs" dxfId="59" priority="63" operator="equal">
      <formula>"Erreur"</formula>
    </cfRule>
  </conditionalFormatting>
  <conditionalFormatting sqref="DT13">
    <cfRule type="cellIs" dxfId="58" priority="61" operator="equal">
      <formula>"OK"</formula>
    </cfRule>
  </conditionalFormatting>
  <conditionalFormatting sqref="DT13">
    <cfRule type="cellIs" dxfId="57" priority="60" operator="equal">
      <formula>""</formula>
    </cfRule>
  </conditionalFormatting>
  <conditionalFormatting sqref="DT15">
    <cfRule type="cellIs" dxfId="56" priority="58" operator="equal">
      <formula>"OK         "</formula>
    </cfRule>
    <cfRule type="cellIs" dxfId="55" priority="59" operator="equal">
      <formula>""</formula>
    </cfRule>
  </conditionalFormatting>
  <conditionalFormatting sqref="DT20">
    <cfRule type="cellIs" dxfId="54" priority="55" operator="between">
      <formula>-0.01</formula>
      <formula>0.01</formula>
    </cfRule>
    <cfRule type="cellIs" dxfId="53" priority="57" operator="greaterThanOrEqual">
      <formula>0.01</formula>
    </cfRule>
    <cfRule type="cellIs" dxfId="52" priority="62" operator="lessThanOrEqual">
      <formula>0.01</formula>
    </cfRule>
  </conditionalFormatting>
  <conditionalFormatting sqref="DT20">
    <cfRule type="cellIs" dxfId="51" priority="56" operator="lessThan">
      <formula>0</formula>
    </cfRule>
  </conditionalFormatting>
  <conditionalFormatting sqref="DT5:DT6">
    <cfRule type="cellIs" dxfId="50" priority="54" operator="equal">
      <formula>"Erreur"</formula>
    </cfRule>
  </conditionalFormatting>
  <conditionalFormatting sqref="DT5:DT6">
    <cfRule type="cellIs" dxfId="49" priority="53" operator="equal">
      <formula>"OK"</formula>
    </cfRule>
  </conditionalFormatting>
  <conditionalFormatting sqref="DT5:DT6">
    <cfRule type="cellIs" dxfId="48" priority="52" operator="equal">
      <formula>""</formula>
    </cfRule>
  </conditionalFormatting>
  <conditionalFormatting sqref="FE13:FM13">
    <cfRule type="cellIs" dxfId="47" priority="51" operator="equal">
      <formula>"Erreur"</formula>
    </cfRule>
  </conditionalFormatting>
  <conditionalFormatting sqref="FE13:FM13">
    <cfRule type="cellIs" dxfId="46" priority="49" operator="equal">
      <formula>"OK"</formula>
    </cfRule>
  </conditionalFormatting>
  <conditionalFormatting sqref="FE13:FM13">
    <cfRule type="cellIs" dxfId="45" priority="48" operator="equal">
      <formula>""</formula>
    </cfRule>
  </conditionalFormatting>
  <conditionalFormatting sqref="FE15:FM15">
    <cfRule type="cellIs" dxfId="44" priority="46" operator="equal">
      <formula>"OK         "</formula>
    </cfRule>
    <cfRule type="cellIs" dxfId="43" priority="47" operator="equal">
      <formula>""</formula>
    </cfRule>
  </conditionalFormatting>
  <conditionalFormatting sqref="FE20:FM20">
    <cfRule type="cellIs" dxfId="42" priority="43" operator="between">
      <formula>-0.01</formula>
      <formula>0.01</formula>
    </cfRule>
    <cfRule type="cellIs" dxfId="41" priority="45" operator="greaterThanOrEqual">
      <formula>0.01</formula>
    </cfRule>
    <cfRule type="cellIs" dxfId="40" priority="50" operator="lessThanOrEqual">
      <formula>0.01</formula>
    </cfRule>
  </conditionalFormatting>
  <conditionalFormatting sqref="FE20:FM20">
    <cfRule type="cellIs" dxfId="39" priority="44" operator="lessThan">
      <formula>0</formula>
    </cfRule>
  </conditionalFormatting>
  <conditionalFormatting sqref="FE5:FM6">
    <cfRule type="cellIs" dxfId="38" priority="42" operator="equal">
      <formula>"Erreur"</formula>
    </cfRule>
  </conditionalFormatting>
  <conditionalFormatting sqref="FE5:FM6">
    <cfRule type="cellIs" dxfId="37" priority="41" operator="equal">
      <formula>"OK"</formula>
    </cfRule>
  </conditionalFormatting>
  <conditionalFormatting sqref="FE5:FM6">
    <cfRule type="cellIs" dxfId="36" priority="40" operator="equal">
      <formula>""</formula>
    </cfRule>
  </conditionalFormatting>
  <conditionalFormatting sqref="BZ13">
    <cfRule type="cellIs" dxfId="35" priority="36" operator="equal">
      <formula>"Erreur"</formula>
    </cfRule>
  </conditionalFormatting>
  <conditionalFormatting sqref="BZ13">
    <cfRule type="cellIs" dxfId="34" priority="34" operator="equal">
      <formula>"OK"</formula>
    </cfRule>
  </conditionalFormatting>
  <conditionalFormatting sqref="BZ13">
    <cfRule type="cellIs" dxfId="33" priority="33" operator="equal">
      <formula>""</formula>
    </cfRule>
  </conditionalFormatting>
  <conditionalFormatting sqref="BZ15">
    <cfRule type="cellIs" dxfId="32" priority="31" operator="equal">
      <formula>"OK         "</formula>
    </cfRule>
    <cfRule type="cellIs" dxfId="31" priority="32" operator="equal">
      <formula>""</formula>
    </cfRule>
  </conditionalFormatting>
  <conditionalFormatting sqref="BZ20">
    <cfRule type="cellIs" dxfId="30" priority="28" operator="between">
      <formula>-0.01</formula>
      <formula>0.01</formula>
    </cfRule>
    <cfRule type="cellIs" dxfId="29" priority="30" operator="greaterThanOrEqual">
      <formula>0.01</formula>
    </cfRule>
    <cfRule type="cellIs" dxfId="28" priority="35" operator="lessThanOrEqual">
      <formula>0.01</formula>
    </cfRule>
  </conditionalFormatting>
  <conditionalFormatting sqref="BZ20">
    <cfRule type="cellIs" dxfId="27" priority="29" operator="lessThan">
      <formula>0</formula>
    </cfRule>
  </conditionalFormatting>
  <conditionalFormatting sqref="BZ5:BZ6">
    <cfRule type="cellIs" dxfId="26" priority="27" operator="equal">
      <formula>"Erreur"</formula>
    </cfRule>
  </conditionalFormatting>
  <conditionalFormatting sqref="BZ5:BZ6">
    <cfRule type="cellIs" dxfId="25" priority="26" operator="equal">
      <formula>"OK"</formula>
    </cfRule>
  </conditionalFormatting>
  <conditionalFormatting sqref="BZ5:BZ6">
    <cfRule type="cellIs" dxfId="24" priority="25" operator="equal">
      <formula>""</formula>
    </cfRule>
  </conditionalFormatting>
  <conditionalFormatting sqref="FC13">
    <cfRule type="cellIs" dxfId="23" priority="24" operator="equal">
      <formula>"Erreur"</formula>
    </cfRule>
  </conditionalFormatting>
  <conditionalFormatting sqref="FC13">
    <cfRule type="cellIs" dxfId="22" priority="22" operator="equal">
      <formula>"OK"</formula>
    </cfRule>
  </conditionalFormatting>
  <conditionalFormatting sqref="FC13">
    <cfRule type="cellIs" dxfId="21" priority="21" operator="equal">
      <formula>""</formula>
    </cfRule>
  </conditionalFormatting>
  <conditionalFormatting sqref="FC15">
    <cfRule type="cellIs" dxfId="20" priority="19" operator="equal">
      <formula>"OK         "</formula>
    </cfRule>
    <cfRule type="cellIs" dxfId="19" priority="20" operator="equal">
      <formula>""</formula>
    </cfRule>
  </conditionalFormatting>
  <conditionalFormatting sqref="FC20">
    <cfRule type="cellIs" dxfId="18" priority="16" operator="between">
      <formula>-0.01</formula>
      <formula>0.01</formula>
    </cfRule>
    <cfRule type="cellIs" dxfId="17" priority="18" operator="greaterThanOrEqual">
      <formula>0.01</formula>
    </cfRule>
    <cfRule type="cellIs" dxfId="16" priority="23" operator="lessThanOrEqual">
      <formula>0.01</formula>
    </cfRule>
  </conditionalFormatting>
  <conditionalFormatting sqref="FC20">
    <cfRule type="cellIs" dxfId="15" priority="17" operator="lessThan">
      <formula>0</formula>
    </cfRule>
  </conditionalFormatting>
  <conditionalFormatting sqref="FC5:FC6">
    <cfRule type="cellIs" dxfId="14" priority="15" operator="equal">
      <formula>"Erreur"</formula>
    </cfRule>
  </conditionalFormatting>
  <conditionalFormatting sqref="FC5:FC6">
    <cfRule type="cellIs" dxfId="13" priority="14" operator="equal">
      <formula>"OK"</formula>
    </cfRule>
  </conditionalFormatting>
  <conditionalFormatting sqref="FC5:FC6">
    <cfRule type="cellIs" dxfId="12" priority="13" operator="equal">
      <formula>""</formula>
    </cfRule>
  </conditionalFormatting>
  <conditionalFormatting sqref="FD13">
    <cfRule type="cellIs" dxfId="11" priority="12" operator="equal">
      <formula>"Erreur"</formula>
    </cfRule>
  </conditionalFormatting>
  <conditionalFormatting sqref="FD13">
    <cfRule type="cellIs" dxfId="10" priority="10" operator="equal">
      <formula>"OK"</formula>
    </cfRule>
  </conditionalFormatting>
  <conditionalFormatting sqref="FD13">
    <cfRule type="cellIs" dxfId="9" priority="9" operator="equal">
      <formula>""</formula>
    </cfRule>
  </conditionalFormatting>
  <conditionalFormatting sqref="FD15">
    <cfRule type="cellIs" dxfId="8" priority="7" operator="equal">
      <formula>"OK         "</formula>
    </cfRule>
    <cfRule type="cellIs" dxfId="7" priority="8" operator="equal">
      <formula>""</formula>
    </cfRule>
  </conditionalFormatting>
  <conditionalFormatting sqref="FD20">
    <cfRule type="cellIs" dxfId="6" priority="4" operator="between">
      <formula>-0.01</formula>
      <formula>0.01</formula>
    </cfRule>
    <cfRule type="cellIs" dxfId="5" priority="6" operator="greaterThanOrEqual">
      <formula>0.01</formula>
    </cfRule>
    <cfRule type="cellIs" dxfId="4" priority="11" operator="lessThanOrEqual">
      <formula>0.01</formula>
    </cfRule>
  </conditionalFormatting>
  <conditionalFormatting sqref="FD20">
    <cfRule type="cellIs" dxfId="3" priority="5" operator="lessThan">
      <formula>0</formula>
    </cfRule>
  </conditionalFormatting>
  <conditionalFormatting sqref="FD5:FD6">
    <cfRule type="cellIs" dxfId="2" priority="3" operator="equal">
      <formula>"Erreur"</formula>
    </cfRule>
  </conditionalFormatting>
  <conditionalFormatting sqref="FD5:FD6">
    <cfRule type="cellIs" dxfId="1" priority="2" operator="equal">
      <formula>"OK"</formula>
    </cfRule>
  </conditionalFormatting>
  <conditionalFormatting sqref="FD5:FD6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2"/>
  <sheetViews>
    <sheetView zoomScale="80" zoomScaleNormal="80" workbookViewId="0">
      <pane ySplit="1" topLeftCell="A2" activePane="bottomLeft" state="frozen"/>
      <selection activeCell="I1" sqref="I1"/>
      <selection pane="bottomLeft" activeCell="Y3" sqref="Y3"/>
    </sheetView>
  </sheetViews>
  <sheetFormatPr baseColWidth="10" defaultColWidth="10.7109375" defaultRowHeight="15" x14ac:dyDescent="0.25"/>
  <cols>
    <col min="1" max="1" width="12.5703125" customWidth="1"/>
    <col min="2" max="2" width="5" style="117" bestFit="1" customWidth="1"/>
    <col min="3" max="3" width="11.5703125" bestFit="1" customWidth="1"/>
    <col min="4" max="4" width="10.140625" style="75" bestFit="1" customWidth="1"/>
    <col min="5" max="5" width="6" style="50" bestFit="1" customWidth="1"/>
    <col min="6" max="6" width="10" bestFit="1" customWidth="1"/>
    <col min="7" max="7" width="6.42578125" style="75" bestFit="1" customWidth="1"/>
    <col min="8" max="8" width="6" style="50" bestFit="1" customWidth="1"/>
    <col min="9" max="9" width="10" bestFit="1" customWidth="1"/>
    <col min="10" max="10" width="6.42578125" style="75" bestFit="1" customWidth="1"/>
    <col min="11" max="11" width="6" style="50" bestFit="1" customWidth="1"/>
    <col min="12" max="12" width="11" bestFit="1" customWidth="1"/>
    <col min="13" max="13" width="5.5703125" style="75" bestFit="1" customWidth="1"/>
    <col min="14" max="14" width="6" style="50" customWidth="1"/>
    <col min="15" max="15" width="11" bestFit="1" customWidth="1"/>
    <col min="16" max="16" width="10.140625" style="75" bestFit="1" customWidth="1"/>
    <col min="17" max="17" width="6" style="50" bestFit="1" customWidth="1"/>
    <col min="18" max="18" width="10.28515625" bestFit="1" customWidth="1"/>
    <col min="19" max="19" width="5.5703125" style="75" bestFit="1" customWidth="1"/>
    <col min="20" max="20" width="6" style="50" bestFit="1" customWidth="1"/>
    <col min="21" max="21" width="10.85546875" bestFit="1" customWidth="1"/>
    <col min="22" max="22" width="5.5703125" style="75" bestFit="1" customWidth="1"/>
    <col min="23" max="23" width="6" style="50" bestFit="1" customWidth="1"/>
    <col min="24" max="24" width="11" bestFit="1" customWidth="1"/>
    <col min="25" max="25" width="6.5703125" style="75" bestFit="1" customWidth="1"/>
    <col min="26" max="26" width="7.7109375" style="50" bestFit="1" customWidth="1"/>
    <col min="27" max="27" width="11.28515625" customWidth="1"/>
    <col min="28" max="28" width="10.7109375" style="56" customWidth="1"/>
    <col min="29" max="29" width="10.85546875" style="161" bestFit="1" customWidth="1"/>
    <col min="30" max="30" width="13.5703125" style="161" customWidth="1"/>
    <col min="31" max="31" width="7.42578125" style="124" customWidth="1"/>
    <col min="32" max="32" width="17.140625" style="59" customWidth="1"/>
    <col min="33" max="34" width="16.7109375" customWidth="1"/>
    <col min="35" max="35" width="16.7109375" bestFit="1" customWidth="1"/>
  </cols>
  <sheetData>
    <row r="1" spans="1:32" s="58" customFormat="1" x14ac:dyDescent="0.25">
      <c r="B1" s="117"/>
      <c r="D1" s="168" t="s">
        <v>6</v>
      </c>
      <c r="E1" s="169"/>
      <c r="F1" s="170"/>
      <c r="G1" s="168" t="s">
        <v>7</v>
      </c>
      <c r="H1" s="169"/>
      <c r="I1" s="170"/>
      <c r="J1" s="168" t="s">
        <v>8</v>
      </c>
      <c r="K1" s="169"/>
      <c r="L1" s="170"/>
      <c r="M1" s="168" t="s">
        <v>9</v>
      </c>
      <c r="N1" s="169"/>
      <c r="O1" s="170"/>
      <c r="P1" s="168" t="s">
        <v>10</v>
      </c>
      <c r="Q1" s="169"/>
      <c r="R1" s="170"/>
      <c r="S1" s="168" t="s">
        <v>11</v>
      </c>
      <c r="T1" s="169"/>
      <c r="U1" s="170"/>
      <c r="V1" s="168" t="s">
        <v>12</v>
      </c>
      <c r="W1" s="169"/>
      <c r="X1" s="170"/>
      <c r="Y1" s="85" t="s">
        <v>37</v>
      </c>
      <c r="Z1" s="86"/>
      <c r="AA1" s="87"/>
    </row>
    <row r="2" spans="1:32" x14ac:dyDescent="0.25">
      <c r="A2" s="57">
        <f>+Caisse!D2</f>
        <v>44197</v>
      </c>
      <c r="B2" s="117" t="s">
        <v>24</v>
      </c>
      <c r="C2" s="57">
        <f>IF(Caisse!D1="lundi",SUM(A2+6),IF(Caisse!D1="mardi",SUM(A2+5),IF(Caisse!D1="mercredi",SUM(A2+4),IF(Caisse!D1="jeudi",SUM(A2+3),IF(Caisse!D1="vendredi",SUM(A2+2),IF(Caisse!D1="samedi",SUM(A2+1),IF(Caisse!D1="dimanche",SUM(A2))))))))</f>
        <v>44199</v>
      </c>
      <c r="D2" s="184">
        <f>Caisse!D3</f>
        <v>45</v>
      </c>
      <c r="E2" s="186"/>
      <c r="F2" s="182"/>
      <c r="G2" s="184">
        <f ca="1">OFFSET(INDIRECT("D2"),0,1)</f>
        <v>0</v>
      </c>
      <c r="H2" s="186"/>
      <c r="I2" s="182"/>
      <c r="J2" s="184">
        <f ca="1">INDIRECT("D2")</f>
        <v>45</v>
      </c>
      <c r="K2" s="186">
        <f>Caisse!D$4</f>
        <v>0</v>
      </c>
      <c r="L2" s="182">
        <f>Caisse!D$12</f>
        <v>0</v>
      </c>
      <c r="M2" s="185">
        <f>+Caisse!E3</f>
        <v>5</v>
      </c>
      <c r="N2" s="187">
        <f>+Caisse!E4</f>
        <v>0</v>
      </c>
      <c r="O2" s="183">
        <f>+Caisse!E12</f>
        <v>0</v>
      </c>
      <c r="P2" s="184" t="e">
        <f ca="1">OFFSET(Caisse!A3,3,MATCH(A2,Caisse!$D$3:$F$3,0))</f>
        <v>#N/A</v>
      </c>
      <c r="Q2" s="186">
        <f>+Caisse!F4</f>
        <v>0</v>
      </c>
      <c r="R2" s="183">
        <f>+Caisse!F12</f>
        <v>0</v>
      </c>
      <c r="S2" s="185">
        <f>+Caisse!G3</f>
        <v>8</v>
      </c>
      <c r="T2" s="187">
        <f>+Caisse!G4</f>
        <v>0</v>
      </c>
      <c r="U2" s="183">
        <f>+Caisse!G12</f>
        <v>0</v>
      </c>
      <c r="V2" s="184">
        <f>+Caisse!H3</f>
        <v>9</v>
      </c>
      <c r="W2" s="186">
        <f>+Caisse!H4</f>
        <v>0</v>
      </c>
      <c r="X2" s="183">
        <f>+Caisse!H12</f>
        <v>0</v>
      </c>
      <c r="Y2" s="148" t="e">
        <f t="shared" ref="Y2:Y18" ca="1" si="0">IF(J2=0,"",SUM(+G2+J2+M2+P2+S2+V2+D2))</f>
        <v>#N/A</v>
      </c>
      <c r="Z2" s="77" t="str">
        <f>IF(AA2=0,"",+AA2/Y2)</f>
        <v/>
      </c>
      <c r="AA2" s="78">
        <f>+I2+L2+O2+R2+U2+X2+F2</f>
        <v>0</v>
      </c>
      <c r="AB2"/>
      <c r="AC2"/>
      <c r="AD2"/>
      <c r="AE2"/>
      <c r="AF2"/>
    </row>
    <row r="3" spans="1:32" x14ac:dyDescent="0.25">
      <c r="A3" s="57">
        <f>C2+1</f>
        <v>44200</v>
      </c>
      <c r="B3" s="117" t="s">
        <v>24</v>
      </c>
      <c r="C3" s="57">
        <f>A3+6</f>
        <v>44206</v>
      </c>
      <c r="D3" s="76">
        <f>+Caisse!I3</f>
        <v>10</v>
      </c>
      <c r="E3" s="77">
        <f>+Caisse!I4</f>
        <v>0</v>
      </c>
      <c r="F3" s="78">
        <f>+Caisse!I12</f>
        <v>0</v>
      </c>
      <c r="G3" s="76">
        <f>+Caisse!J3</f>
        <v>0</v>
      </c>
      <c r="H3" s="77">
        <f>+Caisse!J4</f>
        <v>0</v>
      </c>
      <c r="I3" s="78">
        <f>+Caisse!J12</f>
        <v>0</v>
      </c>
      <c r="J3" s="76">
        <f>+Caisse!K3</f>
        <v>0</v>
      </c>
      <c r="K3" s="50">
        <f>+Caisse!K4</f>
        <v>0</v>
      </c>
      <c r="L3" s="78">
        <f>+Caisse!K12</f>
        <v>0</v>
      </c>
      <c r="M3" s="76">
        <f>+Caisse!L3</f>
        <v>0</v>
      </c>
      <c r="N3" s="77">
        <f>+Caisse!L4</f>
        <v>0</v>
      </c>
      <c r="O3" s="78">
        <f>+Caisse!L12</f>
        <v>0</v>
      </c>
      <c r="P3" s="76">
        <f>+Caisse!M3</f>
        <v>0</v>
      </c>
      <c r="Q3" s="50">
        <f>+Caisse!M4</f>
        <v>0</v>
      </c>
      <c r="R3" s="78">
        <f>+Caisse!M12</f>
        <v>0</v>
      </c>
      <c r="S3" s="76">
        <f>+Caisse!N3</f>
        <v>0</v>
      </c>
      <c r="T3" s="77">
        <f>+Caisse!N4</f>
        <v>0</v>
      </c>
      <c r="U3" s="78">
        <f>+Caisse!N12</f>
        <v>0</v>
      </c>
      <c r="V3" s="76">
        <f>+Caisse!O3</f>
        <v>0</v>
      </c>
      <c r="W3" s="50">
        <f>+Caisse!O4</f>
        <v>0</v>
      </c>
      <c r="X3" s="78">
        <f>+Caisse!O12</f>
        <v>0</v>
      </c>
      <c r="Y3" s="148" t="str">
        <f t="shared" si="0"/>
        <v/>
      </c>
      <c r="Z3" s="77" t="str">
        <f t="shared" ref="Z3:Z49" si="1">IF(AA3=0,"",+AA3/Y3)</f>
        <v/>
      </c>
      <c r="AA3" s="78">
        <f>+I3+L3+O3+R3+U3+X3+F3</f>
        <v>0</v>
      </c>
      <c r="AB3"/>
      <c r="AC3"/>
      <c r="AD3"/>
      <c r="AE3"/>
      <c r="AF3"/>
    </row>
    <row r="4" spans="1:32" x14ac:dyDescent="0.25">
      <c r="A4" s="57">
        <f>C3+1</f>
        <v>44207</v>
      </c>
      <c r="B4" s="117" t="s">
        <v>24</v>
      </c>
      <c r="C4" s="57">
        <f t="shared" ref="C4:C54" si="2">A4+6</f>
        <v>44213</v>
      </c>
      <c r="D4" s="76">
        <f>+Caisse!P3</f>
        <v>0</v>
      </c>
      <c r="E4" s="77">
        <f>+Caisse!P4</f>
        <v>0</v>
      </c>
      <c r="F4" s="78">
        <f>+Caisse!P12</f>
        <v>0</v>
      </c>
      <c r="G4" s="76">
        <f>+Caisse!Q3</f>
        <v>0</v>
      </c>
      <c r="H4" s="77">
        <f>+Caisse!Q4</f>
        <v>0</v>
      </c>
      <c r="I4" s="78">
        <f>+Caisse!Q12</f>
        <v>0</v>
      </c>
      <c r="J4" s="76">
        <f>+Caisse!R3</f>
        <v>0</v>
      </c>
      <c r="K4" s="50">
        <f>+Caisse!R4</f>
        <v>0</v>
      </c>
      <c r="L4" s="78">
        <f>+Caisse!R12</f>
        <v>0</v>
      </c>
      <c r="M4" s="76">
        <f>+Caisse!S3</f>
        <v>0</v>
      </c>
      <c r="N4" s="77">
        <f>+Caisse!S4</f>
        <v>0</v>
      </c>
      <c r="O4" s="78">
        <f>+Caisse!S12</f>
        <v>0</v>
      </c>
      <c r="P4" s="76">
        <f>+Caisse!T3</f>
        <v>0</v>
      </c>
      <c r="Q4" s="50">
        <f>+Caisse!T4</f>
        <v>0</v>
      </c>
      <c r="R4" s="78">
        <f>+Caisse!T12</f>
        <v>0</v>
      </c>
      <c r="S4" s="76">
        <f>+Caisse!U3</f>
        <v>0</v>
      </c>
      <c r="T4" s="77">
        <f>+Caisse!U4</f>
        <v>0</v>
      </c>
      <c r="U4" s="78">
        <f>+Caisse!U12</f>
        <v>0</v>
      </c>
      <c r="V4" s="76">
        <f>+Caisse!V3</f>
        <v>0</v>
      </c>
      <c r="W4" s="50">
        <f>+Caisse!V4</f>
        <v>0</v>
      </c>
      <c r="X4" s="78">
        <f>+Caisse!V12</f>
        <v>0</v>
      </c>
      <c r="Y4" s="148" t="str">
        <f t="shared" si="0"/>
        <v/>
      </c>
      <c r="Z4" s="77" t="str">
        <f t="shared" si="1"/>
        <v/>
      </c>
      <c r="AA4" s="78">
        <f>+I4+L4+O4+R4+U4+X4+F4</f>
        <v>0</v>
      </c>
      <c r="AB4"/>
      <c r="AC4"/>
      <c r="AD4"/>
      <c r="AE4"/>
      <c r="AF4"/>
    </row>
    <row r="5" spans="1:32" x14ac:dyDescent="0.25">
      <c r="A5" s="57">
        <f t="shared" ref="A5:A54" si="3">C4+1</f>
        <v>44214</v>
      </c>
      <c r="B5" s="117" t="s">
        <v>24</v>
      </c>
      <c r="C5" s="57">
        <f t="shared" si="2"/>
        <v>44220</v>
      </c>
      <c r="D5" s="76">
        <f>+Caisse!W3</f>
        <v>0</v>
      </c>
      <c r="E5" s="77">
        <f>+Caisse!W4</f>
        <v>0</v>
      </c>
      <c r="F5" s="78">
        <f>+Caisse!W12</f>
        <v>0</v>
      </c>
      <c r="G5" s="76">
        <f>+Caisse!X3</f>
        <v>0</v>
      </c>
      <c r="H5" s="77">
        <f>+Caisse!X4</f>
        <v>0</v>
      </c>
      <c r="I5" s="78">
        <f>+Caisse!X12</f>
        <v>0</v>
      </c>
      <c r="J5" s="76">
        <f>+Caisse!Y3</f>
        <v>0</v>
      </c>
      <c r="K5" s="50">
        <f>+Caisse!Y4</f>
        <v>0</v>
      </c>
      <c r="L5" s="78">
        <f>+Caisse!Y12</f>
        <v>0</v>
      </c>
      <c r="M5" s="76">
        <f>+Caisse!Z3</f>
        <v>0</v>
      </c>
      <c r="N5" s="77">
        <f>+Caisse!Z4</f>
        <v>0</v>
      </c>
      <c r="O5" s="78">
        <f>+Caisse!Z12</f>
        <v>0</v>
      </c>
      <c r="P5" s="76">
        <f>+Caisse!AA3</f>
        <v>0</v>
      </c>
      <c r="Q5" s="50">
        <f>+Caisse!AA4</f>
        <v>0</v>
      </c>
      <c r="R5" s="78">
        <f>+Caisse!AA12</f>
        <v>0</v>
      </c>
      <c r="S5" s="76">
        <f>+Caisse!AB3</f>
        <v>0</v>
      </c>
      <c r="T5" s="77">
        <f>+Caisse!AB4</f>
        <v>0</v>
      </c>
      <c r="U5" s="78">
        <f>+Caisse!AB12</f>
        <v>0</v>
      </c>
      <c r="V5" s="76">
        <f>+Caisse!AC3</f>
        <v>0</v>
      </c>
      <c r="W5" s="50">
        <f>+Caisse!AC4</f>
        <v>0</v>
      </c>
      <c r="X5" s="78">
        <f>+Caisse!AC12</f>
        <v>0</v>
      </c>
      <c r="Y5" s="148" t="str">
        <f t="shared" si="0"/>
        <v/>
      </c>
      <c r="Z5" s="77" t="str">
        <f t="shared" si="1"/>
        <v/>
      </c>
      <c r="AA5" s="78">
        <f t="shared" ref="AA5:AA32" si="4">+I5+L5+O5+R5+U5+X5+F5</f>
        <v>0</v>
      </c>
      <c r="AB5"/>
      <c r="AC5"/>
      <c r="AD5"/>
      <c r="AE5"/>
      <c r="AF5"/>
    </row>
    <row r="6" spans="1:32" x14ac:dyDescent="0.25">
      <c r="A6" s="57">
        <f t="shared" si="3"/>
        <v>44221</v>
      </c>
      <c r="B6" s="117" t="s">
        <v>24</v>
      </c>
      <c r="C6" s="57">
        <f t="shared" si="2"/>
        <v>44227</v>
      </c>
      <c r="D6" s="76">
        <f>+Caisse!AD3</f>
        <v>0</v>
      </c>
      <c r="E6" s="77">
        <f>+Caisse!AD4</f>
        <v>0</v>
      </c>
      <c r="F6" s="78">
        <f>+Caisse!AD12</f>
        <v>0</v>
      </c>
      <c r="G6" s="76">
        <f>+Caisse!AE3</f>
        <v>0</v>
      </c>
      <c r="H6" s="77">
        <f>+Caisse!AE4</f>
        <v>0</v>
      </c>
      <c r="I6" s="78">
        <f>+Caisse!AE12</f>
        <v>0</v>
      </c>
      <c r="J6" s="76">
        <f>+Caisse!AF3</f>
        <v>0</v>
      </c>
      <c r="K6" s="50">
        <f>+Caisse!AF4</f>
        <v>0</v>
      </c>
      <c r="L6" s="78">
        <f>+Caisse!AF12</f>
        <v>0</v>
      </c>
      <c r="M6" s="76">
        <f>+Caisse!AG3</f>
        <v>0</v>
      </c>
      <c r="N6" s="77">
        <f>+Caisse!AG4</f>
        <v>0</v>
      </c>
      <c r="O6" s="78">
        <f>+Caisse!AG12</f>
        <v>0</v>
      </c>
      <c r="P6" s="76">
        <f>+Caisse!AH3</f>
        <v>0</v>
      </c>
      <c r="Q6" s="50">
        <f>+Caisse!AH4</f>
        <v>0</v>
      </c>
      <c r="R6" s="78">
        <f>+Caisse!AH12</f>
        <v>0</v>
      </c>
      <c r="S6" s="76">
        <f>+Caisse!AI3</f>
        <v>0</v>
      </c>
      <c r="T6" s="77">
        <f>+Caisse!AI4</f>
        <v>0</v>
      </c>
      <c r="U6" s="78">
        <f>+Caisse!AI12</f>
        <v>0</v>
      </c>
      <c r="V6" s="76">
        <f>+Caisse!AJ3</f>
        <v>0</v>
      </c>
      <c r="W6" s="50">
        <f>+Caisse!AJ4</f>
        <v>0</v>
      </c>
      <c r="X6" s="78">
        <f>+Caisse!AJ12</f>
        <v>0</v>
      </c>
      <c r="Y6" s="148" t="str">
        <f t="shared" si="0"/>
        <v/>
      </c>
      <c r="Z6" s="77" t="str">
        <f t="shared" si="1"/>
        <v/>
      </c>
      <c r="AA6" s="78">
        <f t="shared" si="4"/>
        <v>0</v>
      </c>
      <c r="AB6"/>
      <c r="AC6"/>
      <c r="AD6"/>
      <c r="AE6"/>
      <c r="AF6"/>
    </row>
    <row r="7" spans="1:32" x14ac:dyDescent="0.25">
      <c r="A7" s="57">
        <f t="shared" si="3"/>
        <v>44228</v>
      </c>
      <c r="B7" s="117" t="s">
        <v>24</v>
      </c>
      <c r="C7" s="57">
        <f t="shared" si="2"/>
        <v>44234</v>
      </c>
      <c r="D7" s="76">
        <f>+Caisse!AK3</f>
        <v>0</v>
      </c>
      <c r="E7" s="77">
        <f>+Caisse!AK4</f>
        <v>0</v>
      </c>
      <c r="F7" s="78">
        <f>+Caisse!AK12</f>
        <v>0</v>
      </c>
      <c r="G7" s="76">
        <f>+Caisse!AL3</f>
        <v>0</v>
      </c>
      <c r="H7" s="77">
        <f>+Caisse!AL4</f>
        <v>0</v>
      </c>
      <c r="I7" s="78">
        <f>+Caisse!AL12</f>
        <v>0</v>
      </c>
      <c r="J7" s="76">
        <f>+Caisse!AM3</f>
        <v>0</v>
      </c>
      <c r="K7" s="50">
        <f>+Caisse!AM4</f>
        <v>0</v>
      </c>
      <c r="L7" s="78">
        <f>+Caisse!AM12</f>
        <v>0</v>
      </c>
      <c r="M7" s="76">
        <f>+Caisse!AN3</f>
        <v>0</v>
      </c>
      <c r="N7" s="77">
        <f>+Caisse!AN4</f>
        <v>0</v>
      </c>
      <c r="O7" s="78">
        <f>+Caisse!AN12</f>
        <v>0</v>
      </c>
      <c r="P7" s="76">
        <f>+Caisse!AO3</f>
        <v>0</v>
      </c>
      <c r="Q7" s="50">
        <f>+Caisse!AO4</f>
        <v>0</v>
      </c>
      <c r="R7" s="78">
        <f>+Caisse!AO12</f>
        <v>0</v>
      </c>
      <c r="S7" s="76">
        <f>+Caisse!AP3</f>
        <v>0</v>
      </c>
      <c r="T7" s="77">
        <f>+Caisse!AP4</f>
        <v>0</v>
      </c>
      <c r="U7" s="78">
        <f>+Caisse!AP12</f>
        <v>0</v>
      </c>
      <c r="V7" s="76">
        <f>+Caisse!AQ3</f>
        <v>0</v>
      </c>
      <c r="W7" s="50">
        <f>+Caisse!AQ4</f>
        <v>0</v>
      </c>
      <c r="X7" s="78">
        <f>+Caisse!AQ12</f>
        <v>0</v>
      </c>
      <c r="Y7" s="148" t="str">
        <f t="shared" si="0"/>
        <v/>
      </c>
      <c r="Z7" s="77" t="str">
        <f t="shared" si="1"/>
        <v/>
      </c>
      <c r="AA7" s="78">
        <f t="shared" si="4"/>
        <v>0</v>
      </c>
      <c r="AB7"/>
      <c r="AC7"/>
      <c r="AD7"/>
      <c r="AE7"/>
      <c r="AF7"/>
    </row>
    <row r="8" spans="1:32" x14ac:dyDescent="0.25">
      <c r="A8" s="57">
        <f t="shared" si="3"/>
        <v>44235</v>
      </c>
      <c r="B8" s="117" t="s">
        <v>24</v>
      </c>
      <c r="C8" s="57">
        <f t="shared" si="2"/>
        <v>44241</v>
      </c>
      <c r="D8" s="76">
        <f>+Caisse!AR3</f>
        <v>0</v>
      </c>
      <c r="E8" s="77">
        <f>+Caisse!AR4</f>
        <v>0</v>
      </c>
      <c r="F8" s="78">
        <f>+Caisse!AR12</f>
        <v>0</v>
      </c>
      <c r="G8" s="76">
        <f>+Caisse!AS3</f>
        <v>0</v>
      </c>
      <c r="H8" s="77">
        <f>+Caisse!AS4</f>
        <v>0</v>
      </c>
      <c r="I8" s="78">
        <f>+Caisse!AS12</f>
        <v>0</v>
      </c>
      <c r="J8" s="76">
        <f>+Caisse!AT3</f>
        <v>0</v>
      </c>
      <c r="K8" s="50">
        <f>+Caisse!AT4</f>
        <v>0</v>
      </c>
      <c r="L8" s="78">
        <f>+Caisse!AT12</f>
        <v>0</v>
      </c>
      <c r="M8" s="76">
        <f>+Caisse!AU3</f>
        <v>0</v>
      </c>
      <c r="N8" s="77">
        <f>+Caisse!AU4</f>
        <v>0</v>
      </c>
      <c r="O8" s="78">
        <f>+Caisse!AU12</f>
        <v>0</v>
      </c>
      <c r="P8" s="76">
        <f>+Caisse!AV3</f>
        <v>0</v>
      </c>
      <c r="Q8" s="50">
        <f>+Caisse!AV4</f>
        <v>0</v>
      </c>
      <c r="R8" s="78">
        <f>+Caisse!AV12</f>
        <v>0</v>
      </c>
      <c r="S8" s="76">
        <f>+Caisse!AW3</f>
        <v>0</v>
      </c>
      <c r="T8" s="77">
        <f>+Caisse!AW4</f>
        <v>0</v>
      </c>
      <c r="U8" s="78">
        <f>+Caisse!AW12</f>
        <v>0</v>
      </c>
      <c r="V8" s="76">
        <f>+Caisse!AX3</f>
        <v>0</v>
      </c>
      <c r="W8" s="50">
        <f>+Caisse!AX4</f>
        <v>0</v>
      </c>
      <c r="X8" s="78">
        <f>+Caisse!AX12</f>
        <v>0</v>
      </c>
      <c r="Y8" s="148" t="str">
        <f t="shared" si="0"/>
        <v/>
      </c>
      <c r="Z8" s="77" t="str">
        <f t="shared" si="1"/>
        <v/>
      </c>
      <c r="AA8" s="78">
        <f t="shared" si="4"/>
        <v>0</v>
      </c>
      <c r="AB8"/>
      <c r="AC8"/>
      <c r="AD8"/>
      <c r="AE8"/>
      <c r="AF8"/>
    </row>
    <row r="9" spans="1:32" x14ac:dyDescent="0.25">
      <c r="A9" s="57">
        <f t="shared" si="3"/>
        <v>44242</v>
      </c>
      <c r="B9" s="117" t="s">
        <v>24</v>
      </c>
      <c r="C9" s="57">
        <f t="shared" si="2"/>
        <v>44248</v>
      </c>
      <c r="D9" s="76">
        <f>+Caisse!AY3</f>
        <v>0</v>
      </c>
      <c r="E9" s="77">
        <f>+Caisse!AY4</f>
        <v>0</v>
      </c>
      <c r="F9" s="78">
        <f>+Caisse!AY12</f>
        <v>0</v>
      </c>
      <c r="G9" s="76">
        <f>+Caisse!AZ3</f>
        <v>0</v>
      </c>
      <c r="H9" s="77">
        <f>+Caisse!AZ4</f>
        <v>0</v>
      </c>
      <c r="I9" s="78">
        <f>+Caisse!AZ12</f>
        <v>0</v>
      </c>
      <c r="J9" s="76">
        <f>+Caisse!BA3</f>
        <v>0</v>
      </c>
      <c r="K9" s="50">
        <f>+Caisse!BA4</f>
        <v>0</v>
      </c>
      <c r="L9" s="78">
        <f>+Caisse!BA12</f>
        <v>0</v>
      </c>
      <c r="M9" s="76">
        <f>+Caisse!BB3</f>
        <v>0</v>
      </c>
      <c r="N9" s="77">
        <f>+Caisse!BB4</f>
        <v>0</v>
      </c>
      <c r="O9" s="78">
        <f>+Caisse!BB12</f>
        <v>0</v>
      </c>
      <c r="P9" s="76">
        <f>+Caisse!BC3</f>
        <v>0</v>
      </c>
      <c r="Q9" s="50">
        <f>+Caisse!BC4</f>
        <v>0</v>
      </c>
      <c r="R9" s="78">
        <f>+Caisse!BC12</f>
        <v>0</v>
      </c>
      <c r="S9" s="76">
        <f>+Caisse!BD3</f>
        <v>0</v>
      </c>
      <c r="T9" s="77">
        <f>+Caisse!BD4</f>
        <v>0</v>
      </c>
      <c r="U9" s="78">
        <f>+Caisse!BD12</f>
        <v>0</v>
      </c>
      <c r="V9" s="76">
        <f>+Caisse!BE3</f>
        <v>0</v>
      </c>
      <c r="W9" s="50">
        <f>+Caisse!BE4</f>
        <v>0</v>
      </c>
      <c r="X9" s="78">
        <f>+Caisse!BE12</f>
        <v>0</v>
      </c>
      <c r="Y9" s="148" t="str">
        <f t="shared" si="0"/>
        <v/>
      </c>
      <c r="Z9" s="77" t="str">
        <f t="shared" si="1"/>
        <v/>
      </c>
      <c r="AA9" s="78">
        <f t="shared" si="4"/>
        <v>0</v>
      </c>
      <c r="AB9"/>
      <c r="AC9"/>
      <c r="AD9"/>
      <c r="AE9"/>
      <c r="AF9"/>
    </row>
    <row r="10" spans="1:32" x14ac:dyDescent="0.25">
      <c r="A10" s="57">
        <f t="shared" si="3"/>
        <v>44249</v>
      </c>
      <c r="B10" s="117" t="s">
        <v>24</v>
      </c>
      <c r="C10" s="57">
        <f t="shared" si="2"/>
        <v>44255</v>
      </c>
      <c r="D10" s="76">
        <f>+Caisse!BF3</f>
        <v>0</v>
      </c>
      <c r="E10" s="77">
        <f>+Caisse!BF4</f>
        <v>0</v>
      </c>
      <c r="F10" s="78">
        <f>+Caisse!BF12</f>
        <v>0</v>
      </c>
      <c r="G10" s="76">
        <f>+Caisse!BG3</f>
        <v>0</v>
      </c>
      <c r="H10" s="77">
        <f>+Caisse!BG4</f>
        <v>0</v>
      </c>
      <c r="I10" s="78">
        <f>+Caisse!BG12</f>
        <v>0</v>
      </c>
      <c r="J10" s="76">
        <f>+Caisse!BH3</f>
        <v>0</v>
      </c>
      <c r="K10" s="50">
        <f>+Caisse!BH4</f>
        <v>0</v>
      </c>
      <c r="L10" s="78">
        <f>+Caisse!BH12</f>
        <v>0</v>
      </c>
      <c r="M10" s="76">
        <f>+Caisse!BI3</f>
        <v>0</v>
      </c>
      <c r="N10" s="77">
        <f>+Caisse!BI4</f>
        <v>0</v>
      </c>
      <c r="O10" s="78">
        <f>+Caisse!BI12</f>
        <v>0</v>
      </c>
      <c r="P10" s="76">
        <f>+Caisse!BJ3</f>
        <v>0</v>
      </c>
      <c r="Q10" s="50">
        <f>+Caisse!BJ4</f>
        <v>0</v>
      </c>
      <c r="R10" s="78">
        <f>+Caisse!BJ12</f>
        <v>0</v>
      </c>
      <c r="S10" s="76">
        <f>+Caisse!BK3</f>
        <v>0</v>
      </c>
      <c r="T10" s="77">
        <f>+Caisse!BK4</f>
        <v>0</v>
      </c>
      <c r="U10" s="78">
        <f>+Caisse!BK12</f>
        <v>0</v>
      </c>
      <c r="V10" s="76">
        <f>+Caisse!BL3</f>
        <v>0</v>
      </c>
      <c r="W10" s="50">
        <f>+Caisse!BL4</f>
        <v>0</v>
      </c>
      <c r="X10" s="78">
        <f>+Caisse!BL12</f>
        <v>0</v>
      </c>
      <c r="Y10" s="148" t="str">
        <f t="shared" si="0"/>
        <v/>
      </c>
      <c r="Z10" s="77" t="str">
        <f t="shared" si="1"/>
        <v/>
      </c>
      <c r="AA10" s="78">
        <f t="shared" si="4"/>
        <v>0</v>
      </c>
      <c r="AB10"/>
      <c r="AC10"/>
      <c r="AD10"/>
      <c r="AE10"/>
      <c r="AF10"/>
    </row>
    <row r="11" spans="1:32" x14ac:dyDescent="0.25">
      <c r="A11" s="57">
        <f t="shared" si="3"/>
        <v>44256</v>
      </c>
      <c r="B11" s="117" t="s">
        <v>24</v>
      </c>
      <c r="C11" s="57">
        <f t="shared" si="2"/>
        <v>44262</v>
      </c>
      <c r="D11" s="76">
        <f>+Caisse!BM3</f>
        <v>0</v>
      </c>
      <c r="E11" s="77">
        <f>+Caisse!BM4</f>
        <v>0</v>
      </c>
      <c r="F11" s="78">
        <f>+Caisse!BM12</f>
        <v>0</v>
      </c>
      <c r="G11" s="76">
        <f>+Caisse!BN3</f>
        <v>0</v>
      </c>
      <c r="H11" s="77">
        <f>+Caisse!BN4</f>
        <v>0</v>
      </c>
      <c r="I11" s="78">
        <f>+Caisse!BN12</f>
        <v>0</v>
      </c>
      <c r="J11" s="76">
        <f>+Caisse!BO3</f>
        <v>0</v>
      </c>
      <c r="K11" s="50">
        <f>+Caisse!BO4</f>
        <v>0</v>
      </c>
      <c r="L11" s="78">
        <f>+Caisse!BO12</f>
        <v>0</v>
      </c>
      <c r="M11" s="76">
        <f>+Caisse!BP3</f>
        <v>0</v>
      </c>
      <c r="N11" s="77">
        <f>+Caisse!BP4</f>
        <v>0</v>
      </c>
      <c r="O11" s="78">
        <f>+Caisse!BP12</f>
        <v>0</v>
      </c>
      <c r="P11" s="76">
        <f>+Caisse!BQ3</f>
        <v>0</v>
      </c>
      <c r="Q11" s="50">
        <f>+Caisse!BQ4</f>
        <v>0</v>
      </c>
      <c r="R11" s="78">
        <f>+Caisse!BQ12</f>
        <v>0</v>
      </c>
      <c r="S11" s="76">
        <f>+Caisse!BR3</f>
        <v>0</v>
      </c>
      <c r="T11" s="77">
        <f>+Caisse!BR4</f>
        <v>0</v>
      </c>
      <c r="U11" s="78">
        <f>+Caisse!BR12</f>
        <v>0</v>
      </c>
      <c r="V11" s="76">
        <f>+Caisse!BS3</f>
        <v>0</v>
      </c>
      <c r="W11" s="50">
        <f>+Caisse!BS4</f>
        <v>0</v>
      </c>
      <c r="X11" s="78">
        <f>+Caisse!BS12</f>
        <v>0</v>
      </c>
      <c r="Y11" s="148" t="str">
        <f t="shared" si="0"/>
        <v/>
      </c>
      <c r="Z11" s="77" t="str">
        <f t="shared" si="1"/>
        <v/>
      </c>
      <c r="AA11" s="78">
        <f t="shared" si="4"/>
        <v>0</v>
      </c>
      <c r="AB11"/>
      <c r="AC11"/>
      <c r="AD11"/>
      <c r="AE11"/>
      <c r="AF11"/>
    </row>
    <row r="12" spans="1:32" x14ac:dyDescent="0.25">
      <c r="A12" s="151">
        <f t="shared" si="3"/>
        <v>44263</v>
      </c>
      <c r="B12" s="175" t="s">
        <v>24</v>
      </c>
      <c r="C12" s="151">
        <f t="shared" si="2"/>
        <v>44269</v>
      </c>
      <c r="D12" s="148">
        <f>+Caisse!BT3</f>
        <v>0</v>
      </c>
      <c r="E12" s="149">
        <f>+Caisse!BT4</f>
        <v>0</v>
      </c>
      <c r="F12" s="150">
        <f>+Caisse!BT12</f>
        <v>0</v>
      </c>
      <c r="G12" s="148">
        <f>+Caisse!BU3</f>
        <v>0</v>
      </c>
      <c r="H12" s="149">
        <f>+Caisse!BU4</f>
        <v>0</v>
      </c>
      <c r="I12" s="150">
        <f>+Caisse!BU12</f>
        <v>0</v>
      </c>
      <c r="J12" s="148">
        <f>+Caisse!BV3</f>
        <v>0</v>
      </c>
      <c r="K12" s="147">
        <f>+Caisse!BV4</f>
        <v>0</v>
      </c>
      <c r="L12" s="150">
        <f>+Caisse!BV12</f>
        <v>0</v>
      </c>
      <c r="M12" s="148">
        <f>+Caisse!BW3</f>
        <v>0</v>
      </c>
      <c r="N12" s="149">
        <f>+Caisse!BW4</f>
        <v>0</v>
      </c>
      <c r="O12" s="150">
        <f>+Caisse!BW12</f>
        <v>0</v>
      </c>
      <c r="P12" s="148">
        <f>+Caisse!BX3</f>
        <v>0</v>
      </c>
      <c r="Q12" s="147">
        <f>+Caisse!BX4</f>
        <v>0</v>
      </c>
      <c r="R12" s="150">
        <f>+Caisse!BX12</f>
        <v>0</v>
      </c>
      <c r="S12" s="148">
        <f>+Caisse!BY3</f>
        <v>0</v>
      </c>
      <c r="T12" s="149">
        <f>+Caisse!BY4</f>
        <v>0</v>
      </c>
      <c r="U12" s="150">
        <f>+Caisse!BY12</f>
        <v>0</v>
      </c>
      <c r="V12" s="148">
        <f>+Caisse!BZ3</f>
        <v>0</v>
      </c>
      <c r="W12" s="147">
        <f>+Caisse!BZ4</f>
        <v>0</v>
      </c>
      <c r="X12" s="150">
        <f>+Caisse!BZ12</f>
        <v>0</v>
      </c>
      <c r="Y12" s="148" t="str">
        <f t="shared" si="0"/>
        <v/>
      </c>
      <c r="Z12" s="149" t="str">
        <f t="shared" si="1"/>
        <v/>
      </c>
      <c r="AA12" s="150">
        <f t="shared" si="4"/>
        <v>0</v>
      </c>
      <c r="AB12"/>
      <c r="AC12"/>
      <c r="AD12"/>
      <c r="AE12"/>
      <c r="AF12"/>
    </row>
    <row r="13" spans="1:32" x14ac:dyDescent="0.25">
      <c r="A13" s="151">
        <f t="shared" si="3"/>
        <v>44270</v>
      </c>
      <c r="B13" s="175" t="s">
        <v>24</v>
      </c>
      <c r="C13" s="151">
        <f t="shared" si="2"/>
        <v>44276</v>
      </c>
      <c r="D13" s="148">
        <f>+Caisse!CA3</f>
        <v>0</v>
      </c>
      <c r="E13" s="149">
        <f>+Caisse!CA4</f>
        <v>0</v>
      </c>
      <c r="F13" s="150">
        <f>+Caisse!CA12</f>
        <v>0</v>
      </c>
      <c r="G13" s="148">
        <f>+Caisse!CB3</f>
        <v>0</v>
      </c>
      <c r="H13" s="149">
        <f>+Caisse!CB4</f>
        <v>0</v>
      </c>
      <c r="I13" s="150">
        <f>+Caisse!CB12</f>
        <v>0</v>
      </c>
      <c r="J13" s="148">
        <f>+Caisse!CC3</f>
        <v>0</v>
      </c>
      <c r="K13" s="147">
        <f>+Caisse!CC4</f>
        <v>0</v>
      </c>
      <c r="L13" s="150">
        <f>+Caisse!CC12</f>
        <v>0</v>
      </c>
      <c r="M13" s="148">
        <f>+Caisse!CD3</f>
        <v>0</v>
      </c>
      <c r="N13" s="149">
        <f>+Caisse!CD4</f>
        <v>0</v>
      </c>
      <c r="O13" s="150">
        <f>+Caisse!CD12</f>
        <v>0</v>
      </c>
      <c r="P13" s="148">
        <f>+Caisse!CE3</f>
        <v>0</v>
      </c>
      <c r="Q13" s="147">
        <f>+Caisse!CE4</f>
        <v>0</v>
      </c>
      <c r="R13" s="150">
        <f>+Caisse!CE12</f>
        <v>0</v>
      </c>
      <c r="S13" s="148">
        <f>+Caisse!CF3</f>
        <v>0</v>
      </c>
      <c r="T13" s="149">
        <f>+Caisse!CF4</f>
        <v>0</v>
      </c>
      <c r="U13" s="150">
        <f>+Caisse!CF12</f>
        <v>0</v>
      </c>
      <c r="V13" s="148">
        <f>+Caisse!CG3</f>
        <v>0</v>
      </c>
      <c r="W13" s="147">
        <f>+Caisse!CG4</f>
        <v>0</v>
      </c>
      <c r="X13" s="150">
        <f>+Caisse!CG12</f>
        <v>0</v>
      </c>
      <c r="Y13" s="148" t="str">
        <f t="shared" si="0"/>
        <v/>
      </c>
      <c r="Z13" s="149" t="str">
        <f t="shared" si="1"/>
        <v/>
      </c>
      <c r="AA13" s="150">
        <f t="shared" si="4"/>
        <v>0</v>
      </c>
      <c r="AB13"/>
      <c r="AC13"/>
      <c r="AD13"/>
      <c r="AE13"/>
      <c r="AF13"/>
    </row>
    <row r="14" spans="1:32" x14ac:dyDescent="0.25">
      <c r="A14" s="151">
        <f t="shared" si="3"/>
        <v>44277</v>
      </c>
      <c r="B14" s="175" t="s">
        <v>24</v>
      </c>
      <c r="C14" s="151">
        <f t="shared" si="2"/>
        <v>44283</v>
      </c>
      <c r="D14" s="148">
        <f>+Caisse!CH3</f>
        <v>0</v>
      </c>
      <c r="E14" s="149">
        <f>+Caisse!CH4</f>
        <v>0</v>
      </c>
      <c r="F14" s="150">
        <f>+Caisse!CH12</f>
        <v>0</v>
      </c>
      <c r="G14" s="148">
        <f>+Caisse!CI3</f>
        <v>0</v>
      </c>
      <c r="H14" s="149">
        <f>+Caisse!CI4</f>
        <v>0</v>
      </c>
      <c r="I14" s="150">
        <f>+Caisse!CI12</f>
        <v>0</v>
      </c>
      <c r="J14" s="148">
        <f>+Caisse!CJ3</f>
        <v>0</v>
      </c>
      <c r="K14" s="147">
        <f>+Caisse!CJ4</f>
        <v>0</v>
      </c>
      <c r="L14" s="150">
        <f>+Caisse!CJ12</f>
        <v>0</v>
      </c>
      <c r="M14" s="148">
        <f>+Caisse!CK3</f>
        <v>0</v>
      </c>
      <c r="N14" s="149">
        <f>+Caisse!CK4</f>
        <v>0</v>
      </c>
      <c r="O14" s="150">
        <f>+Caisse!CK12</f>
        <v>0</v>
      </c>
      <c r="P14" s="148">
        <f>+Caisse!CL3</f>
        <v>0</v>
      </c>
      <c r="Q14" s="147">
        <f>+Caisse!CL4</f>
        <v>0</v>
      </c>
      <c r="R14" s="150">
        <f>+Caisse!CL12</f>
        <v>0</v>
      </c>
      <c r="S14" s="148">
        <f>+Caisse!CM3</f>
        <v>0</v>
      </c>
      <c r="T14" s="149">
        <f>+Caisse!CM4</f>
        <v>0</v>
      </c>
      <c r="U14" s="150">
        <f>+Caisse!CM12</f>
        <v>0</v>
      </c>
      <c r="V14" s="148">
        <f>+Caisse!CN3</f>
        <v>0</v>
      </c>
      <c r="W14" s="147">
        <f>+Caisse!CN4</f>
        <v>0</v>
      </c>
      <c r="X14" s="150">
        <f>+Caisse!CN12</f>
        <v>0</v>
      </c>
      <c r="Y14" s="148" t="str">
        <f t="shared" si="0"/>
        <v/>
      </c>
      <c r="Z14" s="149" t="str">
        <f t="shared" si="1"/>
        <v/>
      </c>
      <c r="AA14" s="150">
        <f t="shared" si="4"/>
        <v>0</v>
      </c>
      <c r="AB14"/>
      <c r="AC14"/>
      <c r="AD14"/>
      <c r="AE14"/>
      <c r="AF14"/>
    </row>
    <row r="15" spans="1:32" x14ac:dyDescent="0.25">
      <c r="A15" s="151">
        <f t="shared" si="3"/>
        <v>44284</v>
      </c>
      <c r="B15" s="175" t="s">
        <v>24</v>
      </c>
      <c r="C15" s="151">
        <f t="shared" si="2"/>
        <v>44290</v>
      </c>
      <c r="D15" s="148">
        <f>+Caisse!CO3</f>
        <v>0</v>
      </c>
      <c r="E15" s="149">
        <f>+Caisse!CO4</f>
        <v>0</v>
      </c>
      <c r="F15" s="150">
        <f>+Caisse!CO12</f>
        <v>0</v>
      </c>
      <c r="G15" s="148">
        <f>+Caisse!CP3</f>
        <v>0</v>
      </c>
      <c r="H15" s="149">
        <f>+Caisse!CP4</f>
        <v>0</v>
      </c>
      <c r="I15" s="150">
        <f>+Caisse!CP12</f>
        <v>0</v>
      </c>
      <c r="J15" s="148">
        <f>+Caisse!CQ3</f>
        <v>0</v>
      </c>
      <c r="K15" s="147">
        <f>+Caisse!CQ4</f>
        <v>0</v>
      </c>
      <c r="L15" s="150">
        <f>+Caisse!CQ12</f>
        <v>0</v>
      </c>
      <c r="M15" s="148">
        <f>+Caisse!CR3</f>
        <v>0</v>
      </c>
      <c r="N15" s="149">
        <f>+Caisse!CR4</f>
        <v>0</v>
      </c>
      <c r="O15" s="150">
        <f>+Caisse!CR12</f>
        <v>0</v>
      </c>
      <c r="P15" s="148">
        <f>+Caisse!CS3</f>
        <v>0</v>
      </c>
      <c r="Q15" s="147">
        <f>+Caisse!CS4</f>
        <v>0</v>
      </c>
      <c r="R15" s="150">
        <f>+Caisse!CS12</f>
        <v>0</v>
      </c>
      <c r="S15" s="148">
        <f>+Caisse!CT3</f>
        <v>0</v>
      </c>
      <c r="T15" s="149">
        <f>+Caisse!CT4</f>
        <v>0</v>
      </c>
      <c r="U15" s="150">
        <f>+Caisse!CT12</f>
        <v>0</v>
      </c>
      <c r="V15" s="148">
        <f>+Caisse!CU3</f>
        <v>0</v>
      </c>
      <c r="W15" s="147">
        <f>+Caisse!CU4</f>
        <v>0</v>
      </c>
      <c r="X15" s="150">
        <f>+Caisse!CU12</f>
        <v>0</v>
      </c>
      <c r="Y15" s="148" t="str">
        <f t="shared" si="0"/>
        <v/>
      </c>
      <c r="Z15" s="149" t="str">
        <f t="shared" si="1"/>
        <v/>
      </c>
      <c r="AA15" s="150">
        <f t="shared" si="4"/>
        <v>0</v>
      </c>
      <c r="AB15"/>
      <c r="AC15"/>
      <c r="AD15"/>
      <c r="AE15"/>
      <c r="AF15"/>
    </row>
    <row r="16" spans="1:32" x14ac:dyDescent="0.25">
      <c r="A16" s="151">
        <f t="shared" si="3"/>
        <v>44291</v>
      </c>
      <c r="B16" s="175" t="s">
        <v>24</v>
      </c>
      <c r="C16" s="151">
        <f t="shared" si="2"/>
        <v>44297</v>
      </c>
      <c r="D16" s="148">
        <f>+Caisse!CV3</f>
        <v>0</v>
      </c>
      <c r="E16" s="149">
        <f>+Caisse!CV4</f>
        <v>0</v>
      </c>
      <c r="F16" s="150">
        <f>+Caisse!CV12</f>
        <v>0</v>
      </c>
      <c r="G16" s="148">
        <f>+Caisse!CW3</f>
        <v>0</v>
      </c>
      <c r="H16" s="149">
        <f>+Caisse!CW4</f>
        <v>0</v>
      </c>
      <c r="I16" s="150">
        <f>+Caisse!CW12</f>
        <v>0</v>
      </c>
      <c r="J16" s="148">
        <f>+Caisse!CX3</f>
        <v>0</v>
      </c>
      <c r="K16" s="147">
        <f>+Caisse!CX4</f>
        <v>0</v>
      </c>
      <c r="L16" s="150">
        <f>+Caisse!CX12</f>
        <v>0</v>
      </c>
      <c r="M16" s="148">
        <f>+Caisse!CY3</f>
        <v>0</v>
      </c>
      <c r="N16" s="149">
        <f>+Caisse!CY4</f>
        <v>0</v>
      </c>
      <c r="O16" s="150">
        <f>+Caisse!CY12</f>
        <v>0</v>
      </c>
      <c r="P16" s="148">
        <f>+Caisse!CZ3</f>
        <v>0</v>
      </c>
      <c r="Q16" s="147">
        <f>+Caisse!CZ4</f>
        <v>0</v>
      </c>
      <c r="R16" s="150">
        <f>+Caisse!CZ12</f>
        <v>0</v>
      </c>
      <c r="S16" s="148">
        <f>+Caisse!DA3</f>
        <v>0</v>
      </c>
      <c r="T16" s="149">
        <f>+Caisse!DA4</f>
        <v>0</v>
      </c>
      <c r="U16" s="150">
        <f>+Caisse!DA12</f>
        <v>0</v>
      </c>
      <c r="V16" s="148">
        <f>+Caisse!DB3</f>
        <v>0</v>
      </c>
      <c r="W16" s="147">
        <f>+Caisse!DB4</f>
        <v>0</v>
      </c>
      <c r="X16" s="150">
        <f>+Caisse!DB12</f>
        <v>0</v>
      </c>
      <c r="Y16" s="148" t="str">
        <f t="shared" si="0"/>
        <v/>
      </c>
      <c r="Z16" s="149" t="str">
        <f t="shared" si="1"/>
        <v/>
      </c>
      <c r="AA16" s="150">
        <f t="shared" si="4"/>
        <v>0</v>
      </c>
      <c r="AB16"/>
      <c r="AC16"/>
      <c r="AD16"/>
      <c r="AE16"/>
      <c r="AF16"/>
    </row>
    <row r="17" spans="1:32" x14ac:dyDescent="0.25">
      <c r="A17" s="151">
        <f t="shared" si="3"/>
        <v>44298</v>
      </c>
      <c r="B17" s="175" t="s">
        <v>24</v>
      </c>
      <c r="C17" s="151">
        <f t="shared" si="2"/>
        <v>44304</v>
      </c>
      <c r="D17" s="148">
        <f>+Caisse!DC3</f>
        <v>0</v>
      </c>
      <c r="E17" s="149">
        <f>+Caisse!DC4</f>
        <v>0</v>
      </c>
      <c r="F17" s="150">
        <f>+Caisse!DC12</f>
        <v>0</v>
      </c>
      <c r="G17" s="148">
        <f>+Caisse!DD3</f>
        <v>0</v>
      </c>
      <c r="H17" s="149">
        <f>+Caisse!DD4</f>
        <v>0</v>
      </c>
      <c r="I17" s="150">
        <f>+Caisse!DD12</f>
        <v>0</v>
      </c>
      <c r="J17" s="148">
        <f>+Caisse!DE3</f>
        <v>0</v>
      </c>
      <c r="K17" s="147">
        <f>+Caisse!DE4</f>
        <v>0</v>
      </c>
      <c r="L17" s="150">
        <f>+Caisse!DE12</f>
        <v>0</v>
      </c>
      <c r="M17" s="148">
        <f>+Caisse!DF3</f>
        <v>0</v>
      </c>
      <c r="N17" s="149">
        <f>+Caisse!DF4</f>
        <v>0</v>
      </c>
      <c r="O17" s="150">
        <f>+Caisse!DF12</f>
        <v>0</v>
      </c>
      <c r="P17" s="148">
        <f>+Caisse!DG3</f>
        <v>0</v>
      </c>
      <c r="Q17" s="147">
        <f>+Caisse!DG4</f>
        <v>0</v>
      </c>
      <c r="R17" s="150">
        <f>+Caisse!DG12</f>
        <v>0</v>
      </c>
      <c r="S17" s="148">
        <f>+Caisse!DH3</f>
        <v>0</v>
      </c>
      <c r="T17" s="149">
        <f>+Caisse!DH4</f>
        <v>0</v>
      </c>
      <c r="U17" s="150">
        <f>+Caisse!DH12</f>
        <v>0</v>
      </c>
      <c r="V17" s="148">
        <f>+Caisse!DI3</f>
        <v>0</v>
      </c>
      <c r="W17" s="147">
        <f>+Caisse!DI4</f>
        <v>0</v>
      </c>
      <c r="X17" s="150">
        <f>+Caisse!DI12</f>
        <v>0</v>
      </c>
      <c r="Y17" s="148" t="str">
        <f t="shared" si="0"/>
        <v/>
      </c>
      <c r="Z17" s="149" t="str">
        <f t="shared" si="1"/>
        <v/>
      </c>
      <c r="AA17" s="150">
        <f t="shared" si="4"/>
        <v>0</v>
      </c>
      <c r="AB17"/>
      <c r="AC17"/>
      <c r="AD17"/>
      <c r="AE17"/>
      <c r="AF17"/>
    </row>
    <row r="18" spans="1:32" x14ac:dyDescent="0.25">
      <c r="A18" s="151">
        <f t="shared" si="3"/>
        <v>44305</v>
      </c>
      <c r="B18" s="175" t="s">
        <v>24</v>
      </c>
      <c r="C18" s="151">
        <f t="shared" si="2"/>
        <v>44311</v>
      </c>
      <c r="D18" s="148">
        <f>+Caisse!DJ3</f>
        <v>0</v>
      </c>
      <c r="E18" s="149">
        <f>+Caisse!DJ4</f>
        <v>0</v>
      </c>
      <c r="F18" s="150">
        <f>+Caisse!DJ12</f>
        <v>0</v>
      </c>
      <c r="G18" s="148">
        <f>+Caisse!DK3</f>
        <v>0</v>
      </c>
      <c r="H18" s="149">
        <f>+Caisse!DK4</f>
        <v>0</v>
      </c>
      <c r="I18" s="150">
        <f>+Caisse!DK12</f>
        <v>0</v>
      </c>
      <c r="J18" s="148">
        <f>+Caisse!DL3</f>
        <v>0</v>
      </c>
      <c r="K18" s="147">
        <f>+Caisse!DL4</f>
        <v>0</v>
      </c>
      <c r="L18" s="150">
        <f>+Caisse!DL12</f>
        <v>0</v>
      </c>
      <c r="M18" s="148">
        <f>+Caisse!DM3</f>
        <v>0</v>
      </c>
      <c r="N18" s="149">
        <f>+Caisse!DM4</f>
        <v>0</v>
      </c>
      <c r="O18" s="150">
        <f>+Caisse!DM12</f>
        <v>0</v>
      </c>
      <c r="P18" s="148">
        <f>+Caisse!DN3</f>
        <v>0</v>
      </c>
      <c r="Q18" s="147">
        <f>+Caisse!DN4</f>
        <v>0</v>
      </c>
      <c r="R18" s="150">
        <f>+Caisse!DN12</f>
        <v>0</v>
      </c>
      <c r="S18" s="148">
        <f>+Caisse!DO3</f>
        <v>0</v>
      </c>
      <c r="T18" s="149">
        <f>+Caisse!DO4</f>
        <v>0</v>
      </c>
      <c r="U18" s="150">
        <f>+Caisse!DO12</f>
        <v>0</v>
      </c>
      <c r="V18" s="148">
        <f>+Caisse!DP3</f>
        <v>0</v>
      </c>
      <c r="W18" s="147">
        <f>+Caisse!DP4</f>
        <v>0</v>
      </c>
      <c r="X18" s="150">
        <f>+Caisse!DP12</f>
        <v>0</v>
      </c>
      <c r="Y18" s="148" t="str">
        <f t="shared" si="0"/>
        <v/>
      </c>
      <c r="Z18" s="149" t="str">
        <f t="shared" si="1"/>
        <v/>
      </c>
      <c r="AA18" s="150">
        <f t="shared" si="4"/>
        <v>0</v>
      </c>
      <c r="AB18"/>
      <c r="AC18"/>
      <c r="AD18"/>
      <c r="AE18"/>
      <c r="AF18"/>
    </row>
    <row r="19" spans="1:32" x14ac:dyDescent="0.25">
      <c r="A19" s="151">
        <f t="shared" si="3"/>
        <v>44312</v>
      </c>
      <c r="B19" s="175" t="s">
        <v>24</v>
      </c>
      <c r="C19" s="151">
        <f t="shared" si="2"/>
        <v>44318</v>
      </c>
      <c r="D19" s="148">
        <f>+Caisse!DQ3</f>
        <v>0</v>
      </c>
      <c r="E19" s="149">
        <f>+Caisse!DQ4</f>
        <v>0</v>
      </c>
      <c r="F19" s="150">
        <f>+Caisse!DQ12</f>
        <v>0</v>
      </c>
      <c r="G19" s="148">
        <f>+Caisse!DR3</f>
        <v>0</v>
      </c>
      <c r="H19" s="149">
        <f>+Caisse!DR4</f>
        <v>0</v>
      </c>
      <c r="I19" s="150">
        <f>+Caisse!DR12</f>
        <v>0</v>
      </c>
      <c r="J19" s="148">
        <f>+Caisse!DS3</f>
        <v>0</v>
      </c>
      <c r="K19" s="149">
        <f>+Caisse!DS4</f>
        <v>0</v>
      </c>
      <c r="L19" s="150">
        <f>+Caisse!DS12</f>
        <v>0</v>
      </c>
      <c r="M19" s="148">
        <f>+Caisse!DT3</f>
        <v>0</v>
      </c>
      <c r="N19" s="149">
        <f>+Caisse!DT4</f>
        <v>0</v>
      </c>
      <c r="O19" s="150">
        <f>+Caisse!DT12</f>
        <v>0</v>
      </c>
      <c r="P19" s="148">
        <f>+Caisse!DU3</f>
        <v>0</v>
      </c>
      <c r="Q19" s="147">
        <f>+Caisse!DU4</f>
        <v>0</v>
      </c>
      <c r="R19" s="150">
        <f>+Caisse!DU12</f>
        <v>0</v>
      </c>
      <c r="S19" s="148">
        <f>+Caisse!DV3</f>
        <v>0</v>
      </c>
      <c r="T19" s="149">
        <f>+Caisse!DV4</f>
        <v>0</v>
      </c>
      <c r="U19" s="150">
        <f>+Caisse!DV12</f>
        <v>0</v>
      </c>
      <c r="V19" s="148">
        <f>+Caisse!DW3</f>
        <v>0</v>
      </c>
      <c r="W19" s="147">
        <f>+Caisse!DW4</f>
        <v>0</v>
      </c>
      <c r="X19" s="150">
        <f>+Caisse!DW12</f>
        <v>0</v>
      </c>
      <c r="Y19" s="148" t="str">
        <f>IF(J19=0,"",SUM(+G19+J19+M19+P19+S19+V19+D19))</f>
        <v/>
      </c>
      <c r="Z19" s="149" t="str">
        <f t="shared" si="1"/>
        <v/>
      </c>
      <c r="AA19" s="150">
        <f t="shared" si="4"/>
        <v>0</v>
      </c>
      <c r="AB19"/>
      <c r="AC19"/>
      <c r="AD19"/>
      <c r="AE19"/>
      <c r="AF19"/>
    </row>
    <row r="20" spans="1:32" x14ac:dyDescent="0.25">
      <c r="A20" s="151">
        <f t="shared" si="3"/>
        <v>44319</v>
      </c>
      <c r="B20" s="175" t="s">
        <v>24</v>
      </c>
      <c r="C20" s="151">
        <f t="shared" si="2"/>
        <v>44325</v>
      </c>
      <c r="D20" s="148">
        <f>+Caisse!DX3</f>
        <v>0</v>
      </c>
      <c r="E20" s="149">
        <f>+Caisse!DX4</f>
        <v>0</v>
      </c>
      <c r="F20" s="150">
        <f>+Caisse!DX12</f>
        <v>0</v>
      </c>
      <c r="G20" s="148">
        <f>+Caisse!DY3</f>
        <v>0</v>
      </c>
      <c r="H20" s="149">
        <f>+Caisse!DY4</f>
        <v>0</v>
      </c>
      <c r="I20" s="150">
        <f>+Caisse!DY12</f>
        <v>0</v>
      </c>
      <c r="J20" s="148">
        <f>+Caisse!DZ3</f>
        <v>0</v>
      </c>
      <c r="K20" s="149">
        <f>+Caisse!DZ4</f>
        <v>0</v>
      </c>
      <c r="L20" s="150">
        <f>+Caisse!DZ12</f>
        <v>0</v>
      </c>
      <c r="M20" s="148">
        <f>+Caisse!EA3</f>
        <v>0</v>
      </c>
      <c r="N20" s="149">
        <f>+Caisse!EA4</f>
        <v>0</v>
      </c>
      <c r="O20" s="150">
        <f>+Caisse!EA12</f>
        <v>0</v>
      </c>
      <c r="P20" s="148">
        <f>+Caisse!EB3</f>
        <v>0</v>
      </c>
      <c r="Q20" s="147">
        <f>+Caisse!EB4</f>
        <v>0</v>
      </c>
      <c r="R20" s="150">
        <f>+Caisse!EB12</f>
        <v>0</v>
      </c>
      <c r="S20" s="148">
        <f>+Caisse!EC3</f>
        <v>0</v>
      </c>
      <c r="T20" s="149">
        <f>+Caisse!EC4</f>
        <v>0</v>
      </c>
      <c r="U20" s="150">
        <f>+Caisse!EC12</f>
        <v>0</v>
      </c>
      <c r="V20" s="148">
        <f>+Caisse!ED3</f>
        <v>0</v>
      </c>
      <c r="W20" s="147">
        <f>+Caisse!ED4</f>
        <v>0</v>
      </c>
      <c r="X20" s="150">
        <f>+Caisse!ED12</f>
        <v>0</v>
      </c>
      <c r="Y20" s="148" t="str">
        <f t="shared" ref="Y20:Y54" si="5">IF(J20=0,"",SUM(+G20+J20+M20+P20+S20+V20+D20))</f>
        <v/>
      </c>
      <c r="Z20" s="149" t="str">
        <f t="shared" si="1"/>
        <v/>
      </c>
      <c r="AA20" s="150">
        <f t="shared" si="4"/>
        <v>0</v>
      </c>
      <c r="AB20"/>
      <c r="AC20"/>
      <c r="AD20"/>
      <c r="AE20"/>
      <c r="AF20"/>
    </row>
    <row r="21" spans="1:32" x14ac:dyDescent="0.25">
      <c r="A21" s="151">
        <f t="shared" si="3"/>
        <v>44326</v>
      </c>
      <c r="B21" s="175" t="s">
        <v>24</v>
      </c>
      <c r="C21" s="151">
        <f t="shared" si="2"/>
        <v>44332</v>
      </c>
      <c r="D21" s="148">
        <f>+Caisse!EE3</f>
        <v>0</v>
      </c>
      <c r="E21" s="149">
        <f>+Caisse!EE4</f>
        <v>0</v>
      </c>
      <c r="F21" s="150">
        <f>+Caisse!EE12</f>
        <v>0</v>
      </c>
      <c r="G21" s="148">
        <f>+Caisse!EF3</f>
        <v>0</v>
      </c>
      <c r="H21" s="149">
        <f>+Caisse!EF4</f>
        <v>0</v>
      </c>
      <c r="I21" s="150">
        <f>+Caisse!EF12</f>
        <v>0</v>
      </c>
      <c r="J21" s="148">
        <f>+Caisse!EG3</f>
        <v>0</v>
      </c>
      <c r="K21" s="147">
        <f>+Caisse!EG4</f>
        <v>0</v>
      </c>
      <c r="L21" s="150">
        <f>+Caisse!EG12</f>
        <v>0</v>
      </c>
      <c r="M21" s="148">
        <f>+Caisse!EH3</f>
        <v>0</v>
      </c>
      <c r="N21" s="149">
        <f>+Caisse!EH4</f>
        <v>0</v>
      </c>
      <c r="O21" s="150">
        <f>+Caisse!EH12</f>
        <v>0</v>
      </c>
      <c r="P21" s="148">
        <f>+Caisse!EI3</f>
        <v>0</v>
      </c>
      <c r="Q21" s="147">
        <f>+Caisse!EI4</f>
        <v>0</v>
      </c>
      <c r="R21" s="150">
        <f>+Caisse!EI12</f>
        <v>0</v>
      </c>
      <c r="S21" s="148">
        <f>+Caisse!EJ3</f>
        <v>0</v>
      </c>
      <c r="T21" s="149">
        <f>+Caisse!EJ4</f>
        <v>0</v>
      </c>
      <c r="U21" s="150">
        <f>+Caisse!EJ12</f>
        <v>0</v>
      </c>
      <c r="V21" s="148">
        <f>+Caisse!EK3</f>
        <v>0</v>
      </c>
      <c r="W21" s="147">
        <f>+Caisse!EK4</f>
        <v>0</v>
      </c>
      <c r="X21" s="150">
        <f>+Caisse!EK12</f>
        <v>0</v>
      </c>
      <c r="Y21" s="148" t="str">
        <f t="shared" si="5"/>
        <v/>
      </c>
      <c r="Z21" s="149" t="str">
        <f t="shared" si="1"/>
        <v/>
      </c>
      <c r="AA21" s="150">
        <f t="shared" si="4"/>
        <v>0</v>
      </c>
      <c r="AB21"/>
      <c r="AC21"/>
      <c r="AD21"/>
      <c r="AE21"/>
      <c r="AF21"/>
    </row>
    <row r="22" spans="1:32" x14ac:dyDescent="0.25">
      <c r="A22" s="151">
        <f t="shared" si="3"/>
        <v>44333</v>
      </c>
      <c r="B22" s="175" t="s">
        <v>24</v>
      </c>
      <c r="C22" s="151">
        <f t="shared" si="2"/>
        <v>44339</v>
      </c>
      <c r="D22" s="148">
        <f>+Caisse!EL3</f>
        <v>0</v>
      </c>
      <c r="E22" s="149">
        <f>+Caisse!EL4</f>
        <v>0</v>
      </c>
      <c r="F22" s="150">
        <f>+Caisse!EL12</f>
        <v>0</v>
      </c>
      <c r="G22" s="148">
        <f>+Caisse!EM3</f>
        <v>0</v>
      </c>
      <c r="H22" s="149">
        <f>+Caisse!EM4</f>
        <v>0</v>
      </c>
      <c r="I22" s="150">
        <f>+Caisse!EM12</f>
        <v>0</v>
      </c>
      <c r="J22" s="148">
        <f>+Caisse!EN3</f>
        <v>0</v>
      </c>
      <c r="K22" s="147">
        <f>+Caisse!EN4</f>
        <v>0</v>
      </c>
      <c r="L22" s="150">
        <f>+Caisse!EN12</f>
        <v>0</v>
      </c>
      <c r="M22" s="148">
        <f>+Caisse!EO3</f>
        <v>0</v>
      </c>
      <c r="N22" s="149">
        <f>+Caisse!EO4</f>
        <v>0</v>
      </c>
      <c r="O22" s="150">
        <f>+Caisse!EO12</f>
        <v>0</v>
      </c>
      <c r="P22" s="148">
        <f>+Caisse!EP3</f>
        <v>0</v>
      </c>
      <c r="Q22" s="147">
        <f>+Caisse!EP4</f>
        <v>0</v>
      </c>
      <c r="R22" s="150">
        <f>+Caisse!EP12</f>
        <v>0</v>
      </c>
      <c r="S22" s="148">
        <f>+Caisse!EQ3</f>
        <v>0</v>
      </c>
      <c r="T22" s="149">
        <f>+Caisse!EQ4</f>
        <v>0</v>
      </c>
      <c r="U22" s="150">
        <f>+Caisse!EQ12</f>
        <v>0</v>
      </c>
      <c r="V22" s="148">
        <f>+Caisse!ER3</f>
        <v>0</v>
      </c>
      <c r="W22" s="147">
        <f>+Caisse!ER4</f>
        <v>0</v>
      </c>
      <c r="X22" s="150">
        <f>+Caisse!ER12</f>
        <v>0</v>
      </c>
      <c r="Y22" s="148" t="str">
        <f t="shared" si="5"/>
        <v/>
      </c>
      <c r="Z22" s="149" t="str">
        <f t="shared" si="1"/>
        <v/>
      </c>
      <c r="AA22" s="150">
        <f t="shared" si="4"/>
        <v>0</v>
      </c>
      <c r="AB22"/>
      <c r="AC22"/>
      <c r="AD22"/>
      <c r="AE22"/>
      <c r="AF22"/>
    </row>
    <row r="23" spans="1:32" x14ac:dyDescent="0.25">
      <c r="A23" s="151">
        <f t="shared" si="3"/>
        <v>44340</v>
      </c>
      <c r="B23" s="175" t="s">
        <v>24</v>
      </c>
      <c r="C23" s="151">
        <f t="shared" si="2"/>
        <v>44346</v>
      </c>
      <c r="D23" s="148">
        <f>+Caisse!ES3</f>
        <v>0</v>
      </c>
      <c r="E23" s="149">
        <f>+Caisse!ES4</f>
        <v>0</v>
      </c>
      <c r="F23" s="150">
        <f>+Caisse!ES12</f>
        <v>0</v>
      </c>
      <c r="G23" s="148">
        <f>+Caisse!ET3</f>
        <v>0</v>
      </c>
      <c r="H23" s="149">
        <f>+Caisse!ET4</f>
        <v>0</v>
      </c>
      <c r="I23" s="150">
        <f>+Caisse!ET12</f>
        <v>0</v>
      </c>
      <c r="J23" s="148">
        <f>+Caisse!EU3</f>
        <v>0</v>
      </c>
      <c r="K23" s="147">
        <f>+Caisse!EU4</f>
        <v>0</v>
      </c>
      <c r="L23" s="150">
        <f>+Caisse!EU12</f>
        <v>0</v>
      </c>
      <c r="M23" s="148">
        <f>+Caisse!EV3</f>
        <v>0</v>
      </c>
      <c r="N23" s="149">
        <f>+Caisse!EV4</f>
        <v>0</v>
      </c>
      <c r="O23" s="150">
        <f>+Caisse!EV12</f>
        <v>0</v>
      </c>
      <c r="P23" s="148">
        <f>+Caisse!EW3</f>
        <v>0</v>
      </c>
      <c r="Q23" s="147">
        <f>+Caisse!EW4</f>
        <v>0</v>
      </c>
      <c r="R23" s="150">
        <f>+Caisse!EW12</f>
        <v>0</v>
      </c>
      <c r="S23" s="148">
        <f>+Caisse!EX3</f>
        <v>0</v>
      </c>
      <c r="T23" s="149">
        <f>+Caisse!EX4</f>
        <v>0</v>
      </c>
      <c r="U23" s="150">
        <f>+Caisse!EX12</f>
        <v>0</v>
      </c>
      <c r="V23" s="148">
        <f>+Caisse!EY3</f>
        <v>0</v>
      </c>
      <c r="W23" s="147">
        <f>+Caisse!EY4</f>
        <v>0</v>
      </c>
      <c r="X23" s="150">
        <f>+Caisse!EY12</f>
        <v>0</v>
      </c>
      <c r="Y23" s="148" t="str">
        <f t="shared" si="5"/>
        <v/>
      </c>
      <c r="Z23" s="149" t="str">
        <f t="shared" si="1"/>
        <v/>
      </c>
      <c r="AA23" s="150">
        <f t="shared" si="4"/>
        <v>0</v>
      </c>
      <c r="AB23"/>
      <c r="AC23"/>
      <c r="AD23"/>
      <c r="AE23"/>
      <c r="AF23"/>
    </row>
    <row r="24" spans="1:32" x14ac:dyDescent="0.25">
      <c r="A24" s="151">
        <f t="shared" si="3"/>
        <v>44347</v>
      </c>
      <c r="B24" s="175" t="s">
        <v>24</v>
      </c>
      <c r="C24" s="151">
        <f t="shared" si="2"/>
        <v>44353</v>
      </c>
      <c r="D24" s="148">
        <f>+Caisse!EZ3</f>
        <v>0</v>
      </c>
      <c r="E24" s="149">
        <f>+Caisse!EZ4</f>
        <v>0</v>
      </c>
      <c r="F24" s="150">
        <f>+Caisse!EZ12</f>
        <v>0</v>
      </c>
      <c r="G24" s="148">
        <f>+Caisse!FA3</f>
        <v>0</v>
      </c>
      <c r="H24" s="149">
        <f>+Caisse!FA4</f>
        <v>0</v>
      </c>
      <c r="I24" s="150">
        <f>+Caisse!FA12</f>
        <v>0</v>
      </c>
      <c r="J24" s="148">
        <f>+Caisse!FB3</f>
        <v>0</v>
      </c>
      <c r="K24" s="147">
        <f>+Caisse!FB4</f>
        <v>0</v>
      </c>
      <c r="L24" s="150">
        <f>+Caisse!FB12</f>
        <v>0</v>
      </c>
      <c r="M24" s="148">
        <f>+Caisse!FC3</f>
        <v>0</v>
      </c>
      <c r="N24" s="149">
        <f>+Caisse!FC4</f>
        <v>0</v>
      </c>
      <c r="O24" s="150">
        <f>+Caisse!FC12</f>
        <v>0</v>
      </c>
      <c r="P24" s="148">
        <f>+Caisse!FD3</f>
        <v>0</v>
      </c>
      <c r="Q24" s="147">
        <f>+Caisse!FD4</f>
        <v>0</v>
      </c>
      <c r="R24" s="150">
        <f>+Caisse!FD12</f>
        <v>0</v>
      </c>
      <c r="S24" s="148">
        <f>+Caisse!FE3</f>
        <v>0</v>
      </c>
      <c r="T24" s="149">
        <f>+Caisse!FE4</f>
        <v>0</v>
      </c>
      <c r="U24" s="150">
        <f>+Caisse!FE12</f>
        <v>0</v>
      </c>
      <c r="V24" s="148">
        <f>+Caisse!FF3</f>
        <v>0</v>
      </c>
      <c r="W24" s="147">
        <f>+Caisse!FF4</f>
        <v>0</v>
      </c>
      <c r="X24" s="150">
        <f>+Caisse!FF12</f>
        <v>0</v>
      </c>
      <c r="Y24" s="148" t="str">
        <f t="shared" si="5"/>
        <v/>
      </c>
      <c r="Z24" s="149" t="str">
        <f t="shared" si="1"/>
        <v/>
      </c>
      <c r="AA24" s="150">
        <f t="shared" si="4"/>
        <v>0</v>
      </c>
      <c r="AB24"/>
      <c r="AC24"/>
      <c r="AD24"/>
      <c r="AE24"/>
      <c r="AF24"/>
    </row>
    <row r="25" spans="1:32" x14ac:dyDescent="0.25">
      <c r="A25" s="151">
        <f t="shared" si="3"/>
        <v>44354</v>
      </c>
      <c r="B25" s="175" t="s">
        <v>24</v>
      </c>
      <c r="C25" s="151">
        <f t="shared" si="2"/>
        <v>44360</v>
      </c>
      <c r="D25" s="148">
        <f>+Caisse!FG3</f>
        <v>0</v>
      </c>
      <c r="E25" s="149">
        <f>+Caisse!FG4</f>
        <v>0</v>
      </c>
      <c r="F25" s="150">
        <f>+Caisse!FG12</f>
        <v>0</v>
      </c>
      <c r="G25" s="148">
        <f>+Caisse!FH3</f>
        <v>0</v>
      </c>
      <c r="H25" s="149">
        <f>+Caisse!FH4</f>
        <v>0</v>
      </c>
      <c r="I25" s="150">
        <f>+Caisse!FH12</f>
        <v>0</v>
      </c>
      <c r="J25" s="148">
        <f>+Caisse!FI3</f>
        <v>0</v>
      </c>
      <c r="K25" s="147">
        <f>+Caisse!FI4</f>
        <v>0</v>
      </c>
      <c r="L25" s="150">
        <f>+Caisse!FI12</f>
        <v>0</v>
      </c>
      <c r="M25" s="148">
        <f>+Caisse!FJ3</f>
        <v>0</v>
      </c>
      <c r="N25" s="149">
        <f>+Caisse!FJ4</f>
        <v>0</v>
      </c>
      <c r="O25" s="150">
        <f>+Caisse!FJ12</f>
        <v>0</v>
      </c>
      <c r="P25" s="148">
        <f>+Caisse!FK3</f>
        <v>0</v>
      </c>
      <c r="Q25" s="147">
        <f>+Caisse!FK4</f>
        <v>0</v>
      </c>
      <c r="R25" s="150">
        <f>+Caisse!FK12</f>
        <v>0</v>
      </c>
      <c r="S25" s="148">
        <f>+Caisse!FL3</f>
        <v>0</v>
      </c>
      <c r="T25" s="149">
        <f>+Caisse!FL4</f>
        <v>0</v>
      </c>
      <c r="U25" s="150">
        <f>+Caisse!FL12</f>
        <v>0</v>
      </c>
      <c r="V25" s="148">
        <f>+Caisse!FM3</f>
        <v>0</v>
      </c>
      <c r="W25" s="147">
        <f>+Caisse!FM4</f>
        <v>0</v>
      </c>
      <c r="X25" s="150">
        <f>+Caisse!FM12</f>
        <v>0</v>
      </c>
      <c r="Y25" s="148" t="str">
        <f t="shared" si="5"/>
        <v/>
      </c>
      <c r="Z25" s="149" t="str">
        <f t="shared" si="1"/>
        <v/>
      </c>
      <c r="AA25" s="150">
        <f t="shared" si="4"/>
        <v>0</v>
      </c>
      <c r="AB25"/>
      <c r="AC25"/>
      <c r="AD25"/>
      <c r="AE25"/>
      <c r="AF25"/>
    </row>
    <row r="26" spans="1:32" x14ac:dyDescent="0.25">
      <c r="A26" s="57">
        <f t="shared" si="3"/>
        <v>44361</v>
      </c>
      <c r="B26" s="117" t="s">
        <v>24</v>
      </c>
      <c r="C26" s="57">
        <f t="shared" si="2"/>
        <v>44367</v>
      </c>
      <c r="D26" s="76">
        <f>+Caisse!FN3</f>
        <v>0</v>
      </c>
      <c r="E26" s="77">
        <f>+Caisse!FN4</f>
        <v>0</v>
      </c>
      <c r="F26" s="78">
        <f>+Caisse!FN12</f>
        <v>0</v>
      </c>
      <c r="G26" s="76">
        <f>+Caisse!FO3</f>
        <v>0</v>
      </c>
      <c r="H26" s="77">
        <f>+Caisse!FO4</f>
        <v>0</v>
      </c>
      <c r="I26" s="78">
        <f>+Caisse!FO12</f>
        <v>0</v>
      </c>
      <c r="J26" s="76">
        <f>+Caisse!FP3</f>
        <v>0</v>
      </c>
      <c r="K26" s="50">
        <f>+Caisse!FP4</f>
        <v>0</v>
      </c>
      <c r="L26" s="78">
        <f>+Caisse!FP12</f>
        <v>0</v>
      </c>
      <c r="M26" s="76">
        <f>+Caisse!FQ3</f>
        <v>0</v>
      </c>
      <c r="N26" s="77">
        <f>+Caisse!FQ4</f>
        <v>0</v>
      </c>
      <c r="O26" s="78">
        <f>+Caisse!FQ12</f>
        <v>0</v>
      </c>
      <c r="P26" s="76">
        <f>+Caisse!FR3</f>
        <v>0</v>
      </c>
      <c r="Q26" s="50">
        <f>+Caisse!FR4</f>
        <v>0</v>
      </c>
      <c r="R26" s="78">
        <f>+Caisse!FR12</f>
        <v>0</v>
      </c>
      <c r="S26" s="76">
        <f>+Caisse!FS3</f>
        <v>0</v>
      </c>
      <c r="T26" s="77">
        <f>+Caisse!FS4</f>
        <v>0</v>
      </c>
      <c r="U26" s="78">
        <f>+Caisse!FS12</f>
        <v>0</v>
      </c>
      <c r="V26" s="76">
        <f>+Caisse!FT3</f>
        <v>0</v>
      </c>
      <c r="W26" s="50">
        <f>+Caisse!FT4</f>
        <v>0</v>
      </c>
      <c r="X26" s="78">
        <f>+Caisse!FT12</f>
        <v>0</v>
      </c>
      <c r="Y26" s="148" t="str">
        <f t="shared" si="5"/>
        <v/>
      </c>
      <c r="Z26" s="77" t="str">
        <f t="shared" si="1"/>
        <v/>
      </c>
      <c r="AA26" s="78">
        <f t="shared" si="4"/>
        <v>0</v>
      </c>
      <c r="AB26"/>
      <c r="AC26"/>
      <c r="AD26"/>
      <c r="AE26"/>
      <c r="AF26"/>
    </row>
    <row r="27" spans="1:32" x14ac:dyDescent="0.25">
      <c r="A27" s="57">
        <f t="shared" si="3"/>
        <v>44368</v>
      </c>
      <c r="B27" s="117" t="s">
        <v>24</v>
      </c>
      <c r="C27" s="57">
        <f t="shared" si="2"/>
        <v>44374</v>
      </c>
      <c r="D27" s="76">
        <f>+Caisse!FU3</f>
        <v>0</v>
      </c>
      <c r="E27" s="77">
        <f>+Caisse!FU4</f>
        <v>0</v>
      </c>
      <c r="F27" s="78">
        <f>+Caisse!FU12</f>
        <v>0</v>
      </c>
      <c r="G27" s="76">
        <f>+Caisse!FV3</f>
        <v>0</v>
      </c>
      <c r="H27" s="77">
        <f>+Caisse!FV4</f>
        <v>0</v>
      </c>
      <c r="I27" s="78">
        <f>+Caisse!FV12</f>
        <v>0</v>
      </c>
      <c r="J27" s="76">
        <f>+Caisse!FW3</f>
        <v>0</v>
      </c>
      <c r="K27" s="50">
        <f>+Caisse!FW4</f>
        <v>0</v>
      </c>
      <c r="L27" s="78">
        <f>+Caisse!FW12</f>
        <v>0</v>
      </c>
      <c r="M27" s="76">
        <f>+Caisse!FX3</f>
        <v>0</v>
      </c>
      <c r="N27" s="77">
        <f>+Caisse!FX4</f>
        <v>0</v>
      </c>
      <c r="O27" s="78">
        <f>+Caisse!FX12</f>
        <v>0</v>
      </c>
      <c r="P27" s="76">
        <f>+Caisse!FY3</f>
        <v>0</v>
      </c>
      <c r="Q27" s="50">
        <f>+Caisse!FY4</f>
        <v>0</v>
      </c>
      <c r="R27" s="78">
        <f>+Caisse!FY12</f>
        <v>0</v>
      </c>
      <c r="S27" s="76">
        <f>+Caisse!FZ3</f>
        <v>0</v>
      </c>
      <c r="T27" s="77">
        <f>+Caisse!FZ4</f>
        <v>0</v>
      </c>
      <c r="U27" s="78">
        <f>+Caisse!FZ12</f>
        <v>0</v>
      </c>
      <c r="V27" s="76">
        <f>+Caisse!GA3</f>
        <v>0</v>
      </c>
      <c r="W27" s="50">
        <f>+Caisse!GA4</f>
        <v>0</v>
      </c>
      <c r="X27" s="78">
        <f>+Caisse!GA12</f>
        <v>0</v>
      </c>
      <c r="Y27" s="148" t="str">
        <f t="shared" si="5"/>
        <v/>
      </c>
      <c r="Z27" s="77" t="str">
        <f t="shared" si="1"/>
        <v/>
      </c>
      <c r="AA27" s="78">
        <f t="shared" si="4"/>
        <v>0</v>
      </c>
      <c r="AB27"/>
      <c r="AC27"/>
      <c r="AD27"/>
      <c r="AE27"/>
      <c r="AF27"/>
    </row>
    <row r="28" spans="1:32" x14ac:dyDescent="0.25">
      <c r="A28" s="57">
        <f t="shared" si="3"/>
        <v>44375</v>
      </c>
      <c r="B28" s="117" t="s">
        <v>24</v>
      </c>
      <c r="C28" s="57">
        <f t="shared" si="2"/>
        <v>44381</v>
      </c>
      <c r="D28" s="76">
        <f>+Caisse!GB3</f>
        <v>0</v>
      </c>
      <c r="E28" s="77">
        <f>+Caisse!GB4</f>
        <v>0</v>
      </c>
      <c r="F28" s="78">
        <f>+Caisse!GB12</f>
        <v>0</v>
      </c>
      <c r="G28" s="76">
        <f>+Caisse!GC3</f>
        <v>0</v>
      </c>
      <c r="H28" s="77">
        <f>+Caisse!GC4</f>
        <v>0</v>
      </c>
      <c r="I28" s="78">
        <f>+Caisse!GC12</f>
        <v>0</v>
      </c>
      <c r="J28" s="76">
        <f>+Caisse!GD3</f>
        <v>0</v>
      </c>
      <c r="K28" s="50">
        <f>+Caisse!GD4</f>
        <v>0</v>
      </c>
      <c r="L28" s="78">
        <f>+Caisse!GD12</f>
        <v>0</v>
      </c>
      <c r="M28" s="76">
        <f>+Caisse!GE3</f>
        <v>0</v>
      </c>
      <c r="N28" s="77">
        <f>+Caisse!GE4</f>
        <v>0</v>
      </c>
      <c r="O28" s="78">
        <f>+Caisse!GE12</f>
        <v>0</v>
      </c>
      <c r="P28" s="76">
        <f>+Caisse!GF3</f>
        <v>0</v>
      </c>
      <c r="Q28" s="50">
        <f>+Caisse!GF4</f>
        <v>0</v>
      </c>
      <c r="R28" s="78">
        <f>+Caisse!GF12</f>
        <v>0</v>
      </c>
      <c r="S28" s="76">
        <f>+Caisse!GG3</f>
        <v>0</v>
      </c>
      <c r="T28" s="77">
        <f>+Caisse!GG4</f>
        <v>0</v>
      </c>
      <c r="U28" s="78">
        <f>+Caisse!GG12</f>
        <v>0</v>
      </c>
      <c r="V28" s="76">
        <f>+Caisse!GH3</f>
        <v>0</v>
      </c>
      <c r="W28" s="50">
        <f>+Caisse!GH4</f>
        <v>0</v>
      </c>
      <c r="X28" s="78">
        <f>+Caisse!GH12</f>
        <v>0</v>
      </c>
      <c r="Y28" s="148" t="str">
        <f t="shared" si="5"/>
        <v/>
      </c>
      <c r="Z28" s="77" t="str">
        <f t="shared" si="1"/>
        <v/>
      </c>
      <c r="AA28" s="78">
        <f t="shared" si="4"/>
        <v>0</v>
      </c>
      <c r="AB28"/>
      <c r="AC28"/>
      <c r="AD28"/>
      <c r="AE28"/>
      <c r="AF28"/>
    </row>
    <row r="29" spans="1:32" x14ac:dyDescent="0.25">
      <c r="A29" s="57">
        <f t="shared" si="3"/>
        <v>44382</v>
      </c>
      <c r="B29" s="117" t="s">
        <v>24</v>
      </c>
      <c r="C29" s="57">
        <f t="shared" si="2"/>
        <v>44388</v>
      </c>
      <c r="D29" s="76">
        <f>+Caisse!GI3</f>
        <v>0</v>
      </c>
      <c r="E29" s="77">
        <f>+Caisse!GI4</f>
        <v>0</v>
      </c>
      <c r="F29" s="78">
        <f>+Caisse!GI12</f>
        <v>0</v>
      </c>
      <c r="G29" s="76">
        <f>+Caisse!GJ3</f>
        <v>0</v>
      </c>
      <c r="H29" s="77">
        <f>+Caisse!GJ4</f>
        <v>0</v>
      </c>
      <c r="I29" s="78">
        <f>+Caisse!GJ12</f>
        <v>0</v>
      </c>
      <c r="J29" s="76">
        <f>+Caisse!GK3</f>
        <v>0</v>
      </c>
      <c r="K29" s="50">
        <f>+Caisse!GK4</f>
        <v>0</v>
      </c>
      <c r="L29" s="78">
        <f>+Caisse!GK12</f>
        <v>0</v>
      </c>
      <c r="M29" s="76">
        <f>+Caisse!GL3</f>
        <v>0</v>
      </c>
      <c r="N29" s="77">
        <f>+Caisse!GL4</f>
        <v>0</v>
      </c>
      <c r="O29" s="78">
        <f>+Caisse!GL12</f>
        <v>0</v>
      </c>
      <c r="P29" s="76">
        <f>+Caisse!GM3</f>
        <v>0</v>
      </c>
      <c r="Q29" s="50">
        <f>+Caisse!GM4</f>
        <v>0</v>
      </c>
      <c r="R29" s="78">
        <f>+Caisse!GM12</f>
        <v>0</v>
      </c>
      <c r="S29" s="76">
        <f>+Caisse!GN3</f>
        <v>0</v>
      </c>
      <c r="T29" s="77">
        <f>+Caisse!GN4</f>
        <v>0</v>
      </c>
      <c r="U29" s="78">
        <f>+Caisse!GN12</f>
        <v>0</v>
      </c>
      <c r="V29" s="76">
        <f>+Caisse!GO3</f>
        <v>0</v>
      </c>
      <c r="W29" s="77">
        <f>+Caisse!GO4</f>
        <v>0</v>
      </c>
      <c r="X29" s="78">
        <f>+Caisse!GO12</f>
        <v>0</v>
      </c>
      <c r="Y29" s="148" t="str">
        <f t="shared" si="5"/>
        <v/>
      </c>
      <c r="Z29" s="77" t="str">
        <f t="shared" si="1"/>
        <v/>
      </c>
      <c r="AA29" s="78">
        <f t="shared" si="4"/>
        <v>0</v>
      </c>
      <c r="AB29"/>
      <c r="AC29"/>
      <c r="AD29"/>
      <c r="AE29"/>
      <c r="AF29"/>
    </row>
    <row r="30" spans="1:32" x14ac:dyDescent="0.25">
      <c r="A30" s="57">
        <f t="shared" si="3"/>
        <v>44389</v>
      </c>
      <c r="B30" s="117" t="s">
        <v>24</v>
      </c>
      <c r="C30" s="57">
        <f t="shared" si="2"/>
        <v>44395</v>
      </c>
      <c r="D30" s="76">
        <f>+Caisse!GP3</f>
        <v>0</v>
      </c>
      <c r="E30" s="77">
        <f>+Caisse!GP4</f>
        <v>0</v>
      </c>
      <c r="F30" s="78">
        <f>+Caisse!GP12</f>
        <v>0</v>
      </c>
      <c r="G30" s="76">
        <f>+Caisse!GQ3</f>
        <v>0</v>
      </c>
      <c r="H30" s="77">
        <f>+Caisse!GQ4</f>
        <v>0</v>
      </c>
      <c r="I30" s="78">
        <f>+Caisse!GQ12</f>
        <v>0</v>
      </c>
      <c r="J30" s="76">
        <f>+Caisse!GR3</f>
        <v>0</v>
      </c>
      <c r="K30" s="50">
        <f>+Caisse!GR4</f>
        <v>0</v>
      </c>
      <c r="L30" s="78">
        <f>+Caisse!GR12</f>
        <v>0</v>
      </c>
      <c r="M30" s="76">
        <f>+Caisse!GS3</f>
        <v>0</v>
      </c>
      <c r="N30" s="77">
        <f>+Caisse!GS4</f>
        <v>0</v>
      </c>
      <c r="O30" s="78">
        <f>+Caisse!GS12</f>
        <v>0</v>
      </c>
      <c r="P30" s="76">
        <f>+Caisse!GT3</f>
        <v>0</v>
      </c>
      <c r="Q30" s="50">
        <f>+Caisse!GT4</f>
        <v>0</v>
      </c>
      <c r="R30" s="78">
        <f>+Caisse!GT12</f>
        <v>0</v>
      </c>
      <c r="S30" s="76">
        <f>+Caisse!GU3</f>
        <v>0</v>
      </c>
      <c r="T30" s="77">
        <f>+Caisse!GU4</f>
        <v>0</v>
      </c>
      <c r="U30" s="78">
        <f>+Caisse!GU12</f>
        <v>0</v>
      </c>
      <c r="V30" s="76">
        <f>+Caisse!GV3</f>
        <v>0</v>
      </c>
      <c r="W30" s="50">
        <f>+Caisse!GV4</f>
        <v>0</v>
      </c>
      <c r="X30" s="78">
        <f>+Caisse!GV12</f>
        <v>0</v>
      </c>
      <c r="Y30" s="148" t="str">
        <f t="shared" si="5"/>
        <v/>
      </c>
      <c r="Z30" s="77" t="str">
        <f t="shared" si="1"/>
        <v/>
      </c>
      <c r="AA30" s="78">
        <f t="shared" si="4"/>
        <v>0</v>
      </c>
      <c r="AB30"/>
      <c r="AC30"/>
      <c r="AD30"/>
      <c r="AE30"/>
      <c r="AF30"/>
    </row>
    <row r="31" spans="1:32" x14ac:dyDescent="0.25">
      <c r="A31" s="57">
        <f t="shared" si="3"/>
        <v>44396</v>
      </c>
      <c r="B31" s="117" t="s">
        <v>24</v>
      </c>
      <c r="C31" s="57">
        <f t="shared" si="2"/>
        <v>44402</v>
      </c>
      <c r="D31" s="76">
        <f>+Caisse!GW3</f>
        <v>0</v>
      </c>
      <c r="E31" s="77">
        <f>+Caisse!GW4</f>
        <v>0</v>
      </c>
      <c r="F31" s="78">
        <f>+Caisse!GW12</f>
        <v>0</v>
      </c>
      <c r="G31" s="76">
        <f>+Caisse!GX3</f>
        <v>0</v>
      </c>
      <c r="H31" s="77">
        <f>+Caisse!GX4</f>
        <v>0</v>
      </c>
      <c r="I31" s="78">
        <f>+Caisse!GX12</f>
        <v>0</v>
      </c>
      <c r="J31" s="76">
        <f>+Caisse!GY3</f>
        <v>0</v>
      </c>
      <c r="K31" s="50">
        <f>+Caisse!GY4</f>
        <v>0</v>
      </c>
      <c r="L31" s="78">
        <f>+Caisse!GY12</f>
        <v>0</v>
      </c>
      <c r="M31" s="76">
        <f>+Caisse!GZ3</f>
        <v>0</v>
      </c>
      <c r="N31" s="77">
        <f>+Caisse!GZ4</f>
        <v>0</v>
      </c>
      <c r="O31" s="78">
        <f>+Caisse!GZ12</f>
        <v>0</v>
      </c>
      <c r="P31" s="76">
        <f>+Caisse!HA3</f>
        <v>0</v>
      </c>
      <c r="Q31" s="50">
        <f>+Caisse!HA4</f>
        <v>0</v>
      </c>
      <c r="R31" s="78">
        <f>+Caisse!HA12</f>
        <v>0</v>
      </c>
      <c r="S31" s="76">
        <f>+Caisse!HB3</f>
        <v>0</v>
      </c>
      <c r="T31" s="77">
        <f>+Caisse!HB4</f>
        <v>0</v>
      </c>
      <c r="U31" s="78">
        <f>+Caisse!HB12</f>
        <v>0</v>
      </c>
      <c r="V31" s="76">
        <f>+Caisse!HC3</f>
        <v>0</v>
      </c>
      <c r="W31" s="50">
        <f>+Caisse!HC4</f>
        <v>0</v>
      </c>
      <c r="X31" s="78">
        <f>+Caisse!HC12</f>
        <v>0</v>
      </c>
      <c r="Y31" s="148" t="str">
        <f t="shared" si="5"/>
        <v/>
      </c>
      <c r="Z31" s="77" t="str">
        <f t="shared" si="1"/>
        <v/>
      </c>
      <c r="AA31" s="78">
        <f t="shared" si="4"/>
        <v>0</v>
      </c>
      <c r="AB31"/>
      <c r="AC31"/>
      <c r="AD31"/>
      <c r="AE31"/>
      <c r="AF31"/>
    </row>
    <row r="32" spans="1:32" x14ac:dyDescent="0.25">
      <c r="A32" s="57">
        <f t="shared" si="3"/>
        <v>44403</v>
      </c>
      <c r="B32" s="117" t="s">
        <v>24</v>
      </c>
      <c r="C32" s="57">
        <f t="shared" si="2"/>
        <v>44409</v>
      </c>
      <c r="D32" s="76">
        <f>+Caisse!HD3</f>
        <v>0</v>
      </c>
      <c r="E32" s="77">
        <f>+Caisse!HD4</f>
        <v>0</v>
      </c>
      <c r="F32" s="78">
        <f>+Caisse!HD12</f>
        <v>0</v>
      </c>
      <c r="G32" s="76">
        <f>+Caisse!HE3</f>
        <v>0</v>
      </c>
      <c r="H32" s="77">
        <f>+Caisse!HE4</f>
        <v>0</v>
      </c>
      <c r="I32" s="78">
        <f>+Caisse!HE12</f>
        <v>0</v>
      </c>
      <c r="J32" s="76">
        <f>+Caisse!HF3</f>
        <v>0</v>
      </c>
      <c r="K32" s="50">
        <f>+Caisse!HF4</f>
        <v>0</v>
      </c>
      <c r="L32" s="78">
        <f>+Caisse!HF12</f>
        <v>0</v>
      </c>
      <c r="M32" s="76">
        <f>+Caisse!HG3</f>
        <v>0</v>
      </c>
      <c r="N32" s="50">
        <f>+Caisse!HG4</f>
        <v>0</v>
      </c>
      <c r="O32" s="78">
        <f>+Caisse!HG12</f>
        <v>0</v>
      </c>
      <c r="P32" s="76">
        <f>+Caisse!HH3</f>
        <v>0</v>
      </c>
      <c r="Q32" s="77">
        <f>+Caisse!HH4</f>
        <v>0</v>
      </c>
      <c r="R32" s="78">
        <f>+Caisse!HH12</f>
        <v>0</v>
      </c>
      <c r="S32" s="76">
        <f>+Caisse!HI3</f>
        <v>0</v>
      </c>
      <c r="T32" s="50">
        <f>+Caisse!HI4</f>
        <v>0</v>
      </c>
      <c r="U32" s="78">
        <f>+Caisse!HI12</f>
        <v>0</v>
      </c>
      <c r="V32" s="76">
        <f>+Caisse!HJ3</f>
        <v>0</v>
      </c>
      <c r="W32" s="50">
        <f>+Caisse!HJ4</f>
        <v>0</v>
      </c>
      <c r="X32" s="78">
        <f>+Caisse!HJ12</f>
        <v>0</v>
      </c>
      <c r="Y32" s="148" t="str">
        <f t="shared" si="5"/>
        <v/>
      </c>
      <c r="Z32" s="77" t="str">
        <f t="shared" si="1"/>
        <v/>
      </c>
      <c r="AA32" s="78">
        <f t="shared" si="4"/>
        <v>0</v>
      </c>
      <c r="AB32"/>
      <c r="AC32"/>
      <c r="AD32"/>
      <c r="AE32"/>
      <c r="AF32"/>
    </row>
    <row r="33" spans="1:32" x14ac:dyDescent="0.25">
      <c r="A33" s="57">
        <f t="shared" si="3"/>
        <v>44410</v>
      </c>
      <c r="B33" s="117" t="s">
        <v>24</v>
      </c>
      <c r="C33" s="57">
        <f t="shared" si="2"/>
        <v>44416</v>
      </c>
      <c r="D33" s="76">
        <f>+Caisse!HK3</f>
        <v>0</v>
      </c>
      <c r="E33" s="77">
        <f>+Caisse!HK4</f>
        <v>0</v>
      </c>
      <c r="F33" s="78">
        <f>+Caisse!HK12</f>
        <v>0</v>
      </c>
      <c r="G33" s="76">
        <f>+Caisse!HL3</f>
        <v>0</v>
      </c>
      <c r="H33" s="77">
        <f>+Caisse!HL4</f>
        <v>0</v>
      </c>
      <c r="I33" s="78">
        <f>+Caisse!HL12</f>
        <v>0</v>
      </c>
      <c r="J33" s="76">
        <f>+Caisse!HM3</f>
        <v>0</v>
      </c>
      <c r="K33" s="77">
        <f>+Caisse!HM4</f>
        <v>0</v>
      </c>
      <c r="L33" s="78">
        <f>+Caisse!HM12</f>
        <v>0</v>
      </c>
      <c r="M33" s="76">
        <f>+Caisse!HN3</f>
        <v>0</v>
      </c>
      <c r="N33" s="50">
        <f>+Caisse!HN4</f>
        <v>0</v>
      </c>
      <c r="O33" s="78">
        <f>+Caisse!HN12</f>
        <v>0</v>
      </c>
      <c r="P33" s="76">
        <f>+Caisse!HO3</f>
        <v>0</v>
      </c>
      <c r="Q33" s="77">
        <f>+Caisse!HO4</f>
        <v>0</v>
      </c>
      <c r="R33" s="78">
        <f>+Caisse!HO12</f>
        <v>0</v>
      </c>
      <c r="S33" s="76">
        <f>+Caisse!HP3</f>
        <v>0</v>
      </c>
      <c r="T33" s="50">
        <f>+Caisse!HP4</f>
        <v>0</v>
      </c>
      <c r="U33" s="78">
        <f>+Caisse!HP12</f>
        <v>0</v>
      </c>
      <c r="V33" s="76">
        <f>+Caisse!HQ3</f>
        <v>0</v>
      </c>
      <c r="W33" s="77">
        <f>+Caisse!HQ4</f>
        <v>0</v>
      </c>
      <c r="X33" s="78">
        <f>+Caisse!HQ12</f>
        <v>0</v>
      </c>
      <c r="Y33" s="148" t="str">
        <f t="shared" si="5"/>
        <v/>
      </c>
      <c r="Z33" s="77" t="str">
        <f t="shared" si="1"/>
        <v/>
      </c>
      <c r="AA33" s="78">
        <f t="shared" ref="AA33" si="6">+I33+L33+O33+R33+U33+X33+F33</f>
        <v>0</v>
      </c>
      <c r="AB33"/>
      <c r="AC33"/>
      <c r="AD33"/>
      <c r="AE33"/>
      <c r="AF33"/>
    </row>
    <row r="34" spans="1:32" x14ac:dyDescent="0.25">
      <c r="A34" s="57">
        <f t="shared" si="3"/>
        <v>44417</v>
      </c>
      <c r="B34" s="117" t="s">
        <v>24</v>
      </c>
      <c r="C34" s="57">
        <f t="shared" si="2"/>
        <v>44423</v>
      </c>
      <c r="D34" s="76">
        <f>+Caisse!HR3</f>
        <v>0</v>
      </c>
      <c r="E34" s="77">
        <f>+Caisse!HR4</f>
        <v>0</v>
      </c>
      <c r="F34" s="150">
        <f>+Caisse!HR12</f>
        <v>0</v>
      </c>
      <c r="G34" s="76">
        <f>+Caisse!HS3</f>
        <v>0</v>
      </c>
      <c r="H34" s="77">
        <f>+Caisse!HS4</f>
        <v>0</v>
      </c>
      <c r="I34" s="150">
        <f>+Caisse!HS12</f>
        <v>0</v>
      </c>
      <c r="J34" s="76">
        <f>+Caisse!HT3</f>
        <v>0</v>
      </c>
      <c r="K34" s="77">
        <f>+Caisse!HT4</f>
        <v>0</v>
      </c>
      <c r="L34" s="150">
        <f>+Caisse!HT12</f>
        <v>0</v>
      </c>
      <c r="M34" s="76">
        <f>+Caisse!HU3</f>
        <v>0</v>
      </c>
      <c r="N34" s="50">
        <f>+Caisse!HU4</f>
        <v>0</v>
      </c>
      <c r="O34" s="150">
        <f>+Caisse!HU12</f>
        <v>0</v>
      </c>
      <c r="P34" s="76">
        <f>+Caisse!HV3</f>
        <v>0</v>
      </c>
      <c r="Q34" s="77">
        <f>+Caisse!HV4</f>
        <v>0</v>
      </c>
      <c r="R34" s="150">
        <f>+Caisse!HV12</f>
        <v>0</v>
      </c>
      <c r="S34" s="76">
        <f>+Caisse!HW3</f>
        <v>0</v>
      </c>
      <c r="T34" s="50">
        <f>+Caisse!HW4</f>
        <v>0</v>
      </c>
      <c r="U34" s="150">
        <f>+Caisse!HW12</f>
        <v>0</v>
      </c>
      <c r="V34" s="76">
        <f>+Caisse!HX3</f>
        <v>0</v>
      </c>
      <c r="W34" s="77">
        <f>+Caisse!HX4</f>
        <v>0</v>
      </c>
      <c r="X34" s="150">
        <f>+Caisse!HX12</f>
        <v>0</v>
      </c>
      <c r="Y34" s="148" t="str">
        <f t="shared" si="5"/>
        <v/>
      </c>
      <c r="Z34" s="77" t="str">
        <f t="shared" si="1"/>
        <v/>
      </c>
      <c r="AA34" s="78">
        <f t="shared" ref="AA34" si="7">+I34+L34+O34+R34+U34+X34+F34</f>
        <v>0</v>
      </c>
      <c r="AB34"/>
      <c r="AC34"/>
      <c r="AD34"/>
      <c r="AE34"/>
      <c r="AF34"/>
    </row>
    <row r="35" spans="1:32" x14ac:dyDescent="0.25">
      <c r="A35" s="57">
        <f t="shared" si="3"/>
        <v>44424</v>
      </c>
      <c r="B35" s="117" t="s">
        <v>24</v>
      </c>
      <c r="C35" s="57">
        <f t="shared" si="2"/>
        <v>44430</v>
      </c>
      <c r="D35" s="76">
        <f>+Caisse!HY3</f>
        <v>0</v>
      </c>
      <c r="E35" s="77">
        <f>+Caisse!HY4</f>
        <v>0</v>
      </c>
      <c r="F35" s="150">
        <f>+Caisse!HY12</f>
        <v>0</v>
      </c>
      <c r="G35" s="76">
        <f>+Caisse!HZ3</f>
        <v>0</v>
      </c>
      <c r="H35" s="77">
        <f>+Caisse!HZ4</f>
        <v>0</v>
      </c>
      <c r="I35" s="150">
        <f>+Caisse!HZ12</f>
        <v>0</v>
      </c>
      <c r="J35" s="76">
        <f>+Caisse!IA3</f>
        <v>0</v>
      </c>
      <c r="K35" s="77">
        <f>+Caisse!IA4</f>
        <v>0</v>
      </c>
      <c r="L35" s="150">
        <f>+Caisse!IA12</f>
        <v>0</v>
      </c>
      <c r="M35" s="76">
        <f>+Caisse!IB3</f>
        <v>0</v>
      </c>
      <c r="N35" s="50">
        <f>+Caisse!IB4</f>
        <v>0</v>
      </c>
      <c r="O35" s="150">
        <f>+Caisse!IB12</f>
        <v>0</v>
      </c>
      <c r="P35" s="76">
        <f>+Caisse!IC3</f>
        <v>0</v>
      </c>
      <c r="Q35" s="77">
        <f>+Caisse!IC4</f>
        <v>0</v>
      </c>
      <c r="R35" s="150">
        <f>+Caisse!IC12</f>
        <v>0</v>
      </c>
      <c r="S35" s="76">
        <f>+Caisse!ID3</f>
        <v>0</v>
      </c>
      <c r="T35" s="50">
        <f>+Caisse!ID4</f>
        <v>0</v>
      </c>
      <c r="U35" s="150">
        <f>+Caisse!ID12</f>
        <v>0</v>
      </c>
      <c r="V35" s="76">
        <f>+Caisse!IE3</f>
        <v>0</v>
      </c>
      <c r="W35" s="77">
        <f>+Caisse!IE4</f>
        <v>0</v>
      </c>
      <c r="X35" s="150">
        <f>+Caisse!IE12</f>
        <v>0</v>
      </c>
      <c r="Y35" s="148" t="str">
        <f t="shared" si="5"/>
        <v/>
      </c>
      <c r="Z35" s="77" t="str">
        <f t="shared" si="1"/>
        <v/>
      </c>
      <c r="AA35" s="78">
        <f t="shared" ref="AA35:AA54" si="8">+I35+L35+O35+R35+U35+X35+F35</f>
        <v>0</v>
      </c>
      <c r="AB35"/>
      <c r="AC35"/>
      <c r="AD35"/>
      <c r="AE35"/>
      <c r="AF35"/>
    </row>
    <row r="36" spans="1:32" x14ac:dyDescent="0.25">
      <c r="A36" s="57">
        <f t="shared" si="3"/>
        <v>44431</v>
      </c>
      <c r="B36" s="117" t="s">
        <v>24</v>
      </c>
      <c r="C36" s="57">
        <f t="shared" si="2"/>
        <v>44437</v>
      </c>
      <c r="D36" s="148">
        <f>+Caisse!IF3</f>
        <v>0</v>
      </c>
      <c r="E36" s="77">
        <f>+Caisse!IF4</f>
        <v>0</v>
      </c>
      <c r="F36" s="150">
        <f>+Caisse!IF12</f>
        <v>0</v>
      </c>
      <c r="G36" s="148">
        <f>+Caisse!IG3</f>
        <v>0</v>
      </c>
      <c r="H36" s="77">
        <f>+Caisse!IG4</f>
        <v>0</v>
      </c>
      <c r="I36" s="150">
        <f>+Caisse!IG12</f>
        <v>0</v>
      </c>
      <c r="J36" s="148">
        <f>+Caisse!IH3</f>
        <v>0</v>
      </c>
      <c r="K36" s="77">
        <f>+Caisse!IH4</f>
        <v>0</v>
      </c>
      <c r="L36" s="150">
        <f>+Caisse!IH12</f>
        <v>0</v>
      </c>
      <c r="M36" s="148">
        <f>+Caisse!II3</f>
        <v>0</v>
      </c>
      <c r="N36" s="50">
        <f>+Caisse!II4</f>
        <v>0</v>
      </c>
      <c r="O36" s="150">
        <f>+Caisse!II12</f>
        <v>0</v>
      </c>
      <c r="P36" s="148">
        <f>+Caisse!IJ3</f>
        <v>0</v>
      </c>
      <c r="Q36" s="77">
        <f>+Caisse!IJ4</f>
        <v>0</v>
      </c>
      <c r="R36" s="150">
        <f>+Caisse!IJ12</f>
        <v>0</v>
      </c>
      <c r="S36" s="148">
        <f>+Caisse!IK3</f>
        <v>0</v>
      </c>
      <c r="T36" s="50">
        <f>+Caisse!IK4</f>
        <v>0</v>
      </c>
      <c r="U36" s="150">
        <f>+Caisse!IK12</f>
        <v>0</v>
      </c>
      <c r="V36" s="148">
        <f>+Caisse!IL3</f>
        <v>0</v>
      </c>
      <c r="W36" s="77">
        <f>+Caisse!IL4</f>
        <v>0</v>
      </c>
      <c r="X36" s="150">
        <f>+Caisse!IL12</f>
        <v>0</v>
      </c>
      <c r="Y36" s="148" t="str">
        <f t="shared" si="5"/>
        <v/>
      </c>
      <c r="Z36" s="77" t="str">
        <f t="shared" si="1"/>
        <v/>
      </c>
      <c r="AA36" s="78">
        <f t="shared" si="8"/>
        <v>0</v>
      </c>
      <c r="AB36"/>
      <c r="AC36"/>
      <c r="AD36"/>
      <c r="AE36"/>
      <c r="AF36"/>
    </row>
    <row r="37" spans="1:32" x14ac:dyDescent="0.25">
      <c r="A37" s="57">
        <f t="shared" si="3"/>
        <v>44438</v>
      </c>
      <c r="B37" s="117" t="s">
        <v>24</v>
      </c>
      <c r="C37" s="57">
        <f t="shared" si="2"/>
        <v>44444</v>
      </c>
      <c r="D37" s="148">
        <f>+Caisse!IM3</f>
        <v>0</v>
      </c>
      <c r="E37" s="77">
        <f>+Caisse!IM4</f>
        <v>0</v>
      </c>
      <c r="F37" s="150">
        <f>+Caisse!IM12</f>
        <v>0</v>
      </c>
      <c r="G37" s="148">
        <f>+Caisse!IN3</f>
        <v>0</v>
      </c>
      <c r="H37" s="77">
        <f>+Caisse!IN4</f>
        <v>0</v>
      </c>
      <c r="I37" s="150">
        <f>+Caisse!IN12</f>
        <v>0</v>
      </c>
      <c r="J37" s="148">
        <f>+Caisse!IO3</f>
        <v>0</v>
      </c>
      <c r="K37" s="77">
        <f>+Caisse!IO4</f>
        <v>0</v>
      </c>
      <c r="L37" s="150">
        <f>+Caisse!IO12</f>
        <v>0</v>
      </c>
      <c r="M37" s="148">
        <f>+Caisse!IP3</f>
        <v>0</v>
      </c>
      <c r="N37" s="50">
        <f>+Caisse!IP4</f>
        <v>0</v>
      </c>
      <c r="O37" s="150">
        <f>+Caisse!IP12</f>
        <v>0</v>
      </c>
      <c r="P37" s="148">
        <f>+Caisse!IQ3</f>
        <v>0</v>
      </c>
      <c r="Q37" s="77">
        <f>+Caisse!IQ4</f>
        <v>0</v>
      </c>
      <c r="R37" s="150">
        <f>+Caisse!IQ12</f>
        <v>0</v>
      </c>
      <c r="S37" s="148">
        <f>+Caisse!IR3</f>
        <v>0</v>
      </c>
      <c r="T37" s="50">
        <f>+Caisse!IR4</f>
        <v>0</v>
      </c>
      <c r="U37" s="150">
        <f>+Caisse!IR12</f>
        <v>0</v>
      </c>
      <c r="V37" s="148">
        <f>+Caisse!IS3</f>
        <v>0</v>
      </c>
      <c r="W37" s="77">
        <f>+Caisse!IS4</f>
        <v>0</v>
      </c>
      <c r="X37" s="150">
        <f>+Caisse!IS12</f>
        <v>0</v>
      </c>
      <c r="Y37" s="148" t="str">
        <f t="shared" si="5"/>
        <v/>
      </c>
      <c r="Z37" s="77" t="str">
        <f t="shared" si="1"/>
        <v/>
      </c>
      <c r="AA37" s="78">
        <f t="shared" si="8"/>
        <v>0</v>
      </c>
      <c r="AB37"/>
      <c r="AC37"/>
      <c r="AD37"/>
      <c r="AE37"/>
      <c r="AF37"/>
    </row>
    <row r="38" spans="1:32" x14ac:dyDescent="0.25">
      <c r="A38" s="57">
        <f t="shared" si="3"/>
        <v>44445</v>
      </c>
      <c r="B38" s="117" t="s">
        <v>24</v>
      </c>
      <c r="C38" s="57">
        <f t="shared" si="2"/>
        <v>44451</v>
      </c>
      <c r="D38" s="148">
        <f>+Caisse!IT3</f>
        <v>0</v>
      </c>
      <c r="E38" s="77">
        <f>+Caisse!IT4</f>
        <v>0</v>
      </c>
      <c r="F38" s="150">
        <f>+Caisse!IT12</f>
        <v>0</v>
      </c>
      <c r="G38" s="148">
        <f>+Caisse!IU3</f>
        <v>0</v>
      </c>
      <c r="H38" s="77">
        <f>+Caisse!IU4</f>
        <v>0</v>
      </c>
      <c r="I38" s="150">
        <f>+Caisse!IU12</f>
        <v>0</v>
      </c>
      <c r="J38" s="148">
        <f>+Caisse!IV3</f>
        <v>0</v>
      </c>
      <c r="K38" s="77">
        <f>+Caisse!IV4</f>
        <v>0</v>
      </c>
      <c r="L38" s="150">
        <f>+Caisse!IV12</f>
        <v>0</v>
      </c>
      <c r="M38" s="148">
        <f>+Caisse!IW3</f>
        <v>0</v>
      </c>
      <c r="N38" s="50">
        <f>+Caisse!IW4</f>
        <v>0</v>
      </c>
      <c r="O38" s="150">
        <f>+Caisse!IW12</f>
        <v>0</v>
      </c>
      <c r="P38" s="148">
        <f>+Caisse!IX3</f>
        <v>0</v>
      </c>
      <c r="Q38" s="77">
        <f>+Caisse!IX4</f>
        <v>0</v>
      </c>
      <c r="R38" s="150">
        <f>+Caisse!IX12</f>
        <v>0</v>
      </c>
      <c r="S38" s="148">
        <f>+Caisse!IY3</f>
        <v>0</v>
      </c>
      <c r="T38" s="50">
        <f>+Caisse!IY4</f>
        <v>0</v>
      </c>
      <c r="U38" s="150">
        <f>+Caisse!IY12</f>
        <v>0</v>
      </c>
      <c r="V38" s="148">
        <f>+Caisse!IZ3</f>
        <v>0</v>
      </c>
      <c r="W38" s="77">
        <f>+Caisse!IZ4</f>
        <v>0</v>
      </c>
      <c r="X38" s="150">
        <f>+Caisse!IZ12</f>
        <v>0</v>
      </c>
      <c r="Y38" s="148" t="str">
        <f t="shared" si="5"/>
        <v/>
      </c>
      <c r="Z38" s="77" t="str">
        <f t="shared" si="1"/>
        <v/>
      </c>
      <c r="AA38" s="78">
        <f t="shared" si="8"/>
        <v>0</v>
      </c>
      <c r="AB38"/>
      <c r="AC38"/>
      <c r="AD38"/>
      <c r="AE38"/>
      <c r="AF38"/>
    </row>
    <row r="39" spans="1:32" x14ac:dyDescent="0.25">
      <c r="A39" s="57">
        <f t="shared" si="3"/>
        <v>44452</v>
      </c>
      <c r="B39" s="117" t="s">
        <v>24</v>
      </c>
      <c r="C39" s="57">
        <f t="shared" si="2"/>
        <v>44458</v>
      </c>
      <c r="D39" s="148">
        <f>+Caisse!JA3</f>
        <v>0</v>
      </c>
      <c r="E39" s="77">
        <f>+Caisse!JA4</f>
        <v>0</v>
      </c>
      <c r="F39" s="150">
        <f>+Caisse!JA12</f>
        <v>0</v>
      </c>
      <c r="G39" s="148">
        <f>+Caisse!JB3</f>
        <v>0</v>
      </c>
      <c r="H39" s="77">
        <f>+Caisse!JB4</f>
        <v>0</v>
      </c>
      <c r="I39" s="150">
        <f>+Caisse!JB12</f>
        <v>0</v>
      </c>
      <c r="J39" s="148">
        <f>+Caisse!JC3</f>
        <v>0</v>
      </c>
      <c r="K39" s="77">
        <f>+Caisse!JC4</f>
        <v>0</v>
      </c>
      <c r="L39" s="150">
        <f>+Caisse!JC12</f>
        <v>0</v>
      </c>
      <c r="M39" s="148">
        <f>+Caisse!JD3</f>
        <v>0</v>
      </c>
      <c r="N39" s="50">
        <f>+Caisse!JD4</f>
        <v>0</v>
      </c>
      <c r="O39" s="150">
        <f>+Caisse!JD12</f>
        <v>0</v>
      </c>
      <c r="P39" s="148">
        <f>+Caisse!JE3</f>
        <v>0</v>
      </c>
      <c r="Q39" s="77">
        <f>+Caisse!JE4</f>
        <v>0</v>
      </c>
      <c r="R39" s="150">
        <f>+Caisse!JE12</f>
        <v>0</v>
      </c>
      <c r="S39" s="148">
        <f>+Caisse!JF3</f>
        <v>0</v>
      </c>
      <c r="T39" s="50">
        <f>+Caisse!JF4</f>
        <v>0</v>
      </c>
      <c r="U39" s="150">
        <f>+Caisse!JF12</f>
        <v>0</v>
      </c>
      <c r="V39" s="148">
        <f>+Caisse!JG3</f>
        <v>0</v>
      </c>
      <c r="W39" s="77">
        <f>+Caisse!JG4</f>
        <v>0</v>
      </c>
      <c r="X39" s="150">
        <f>+Caisse!JG12</f>
        <v>0</v>
      </c>
      <c r="Y39" s="148" t="str">
        <f t="shared" si="5"/>
        <v/>
      </c>
      <c r="Z39" s="77" t="str">
        <f t="shared" si="1"/>
        <v/>
      </c>
      <c r="AA39" s="78">
        <f t="shared" si="8"/>
        <v>0</v>
      </c>
      <c r="AB39"/>
      <c r="AC39"/>
      <c r="AD39"/>
      <c r="AE39"/>
      <c r="AF39"/>
    </row>
    <row r="40" spans="1:32" x14ac:dyDescent="0.25">
      <c r="A40" s="57">
        <f t="shared" si="3"/>
        <v>44459</v>
      </c>
      <c r="B40" s="117" t="s">
        <v>24</v>
      </c>
      <c r="C40" s="57">
        <f t="shared" si="2"/>
        <v>44465</v>
      </c>
      <c r="D40" s="148">
        <f>+Caisse!JH3</f>
        <v>0</v>
      </c>
      <c r="E40" s="77">
        <f>+Caisse!JH4</f>
        <v>0</v>
      </c>
      <c r="F40" s="150">
        <f>+Caisse!JH12</f>
        <v>0</v>
      </c>
      <c r="G40" s="148">
        <f>+Caisse!JI3</f>
        <v>0</v>
      </c>
      <c r="H40" s="77">
        <f>+Caisse!JI4</f>
        <v>0</v>
      </c>
      <c r="I40" s="150">
        <f>+Caisse!JI12</f>
        <v>0</v>
      </c>
      <c r="J40" s="148">
        <f>+Caisse!JJ3</f>
        <v>0</v>
      </c>
      <c r="K40" s="77">
        <f>+Caisse!JJ4</f>
        <v>0</v>
      </c>
      <c r="L40" s="150">
        <f>+Caisse!JJ12</f>
        <v>0</v>
      </c>
      <c r="M40" s="148">
        <f>+Caisse!JK3</f>
        <v>0</v>
      </c>
      <c r="N40" s="50">
        <f>+Caisse!JK4</f>
        <v>0</v>
      </c>
      <c r="O40" s="150">
        <f>+Caisse!JK12</f>
        <v>0</v>
      </c>
      <c r="P40" s="148">
        <f>+Caisse!JL3</f>
        <v>0</v>
      </c>
      <c r="Q40" s="77">
        <f>+Caisse!JL4</f>
        <v>0</v>
      </c>
      <c r="R40" s="150">
        <f>+Caisse!JL12</f>
        <v>0</v>
      </c>
      <c r="S40" s="148">
        <f>+Caisse!JM3</f>
        <v>0</v>
      </c>
      <c r="T40" s="50">
        <f>+Caisse!JM4</f>
        <v>0</v>
      </c>
      <c r="U40" s="150">
        <f>+Caisse!JM12</f>
        <v>0</v>
      </c>
      <c r="V40" s="148">
        <f>+Caisse!JN3</f>
        <v>0</v>
      </c>
      <c r="W40" s="77">
        <f>+Caisse!JN4</f>
        <v>0</v>
      </c>
      <c r="X40" s="150">
        <f>+Caisse!JN12</f>
        <v>0</v>
      </c>
      <c r="Y40" s="148" t="str">
        <f t="shared" si="5"/>
        <v/>
      </c>
      <c r="Z40" s="77" t="str">
        <f t="shared" si="1"/>
        <v/>
      </c>
      <c r="AA40" s="78">
        <f t="shared" si="8"/>
        <v>0</v>
      </c>
      <c r="AB40"/>
      <c r="AC40"/>
      <c r="AD40"/>
      <c r="AE40"/>
      <c r="AF40"/>
    </row>
    <row r="41" spans="1:32" x14ac:dyDescent="0.25">
      <c r="A41" s="57">
        <f t="shared" si="3"/>
        <v>44466</v>
      </c>
      <c r="B41" s="117" t="s">
        <v>24</v>
      </c>
      <c r="C41" s="57">
        <f t="shared" si="2"/>
        <v>44472</v>
      </c>
      <c r="D41" s="148">
        <f>+Caisse!JO3</f>
        <v>0</v>
      </c>
      <c r="E41" s="77">
        <f>+Caisse!JO4</f>
        <v>0</v>
      </c>
      <c r="F41" s="150">
        <f>+Caisse!JO12</f>
        <v>0</v>
      </c>
      <c r="G41" s="148">
        <f>+Caisse!JP3</f>
        <v>0</v>
      </c>
      <c r="H41" s="77">
        <f>+Caisse!JP4</f>
        <v>0</v>
      </c>
      <c r="I41" s="150">
        <f>+Caisse!JP12</f>
        <v>0</v>
      </c>
      <c r="J41" s="148">
        <f>+Caisse!JQ3</f>
        <v>0</v>
      </c>
      <c r="K41" s="77">
        <f>+Caisse!JQ4</f>
        <v>0</v>
      </c>
      <c r="L41" s="150">
        <f>+Caisse!JQ12</f>
        <v>0</v>
      </c>
      <c r="M41" s="148">
        <f>+Caisse!JR3</f>
        <v>0</v>
      </c>
      <c r="N41" s="50">
        <f>+Caisse!JR4</f>
        <v>0</v>
      </c>
      <c r="O41" s="150">
        <f>+Caisse!JR12</f>
        <v>0</v>
      </c>
      <c r="P41" s="148">
        <f>+Caisse!JS3</f>
        <v>0</v>
      </c>
      <c r="Q41" s="77">
        <f>+Caisse!JS4</f>
        <v>0</v>
      </c>
      <c r="R41" s="150">
        <f>+Caisse!JS12</f>
        <v>0</v>
      </c>
      <c r="S41" s="148">
        <f>+Caisse!JT3</f>
        <v>0</v>
      </c>
      <c r="T41" s="50">
        <f>+Caisse!JT4</f>
        <v>0</v>
      </c>
      <c r="U41" s="150">
        <f>+Caisse!JT12</f>
        <v>0</v>
      </c>
      <c r="V41" s="148">
        <f>+Caisse!JU3</f>
        <v>0</v>
      </c>
      <c r="W41" s="77">
        <f>+Caisse!JU4</f>
        <v>0</v>
      </c>
      <c r="X41" s="150">
        <f>+Caisse!JU12</f>
        <v>0</v>
      </c>
      <c r="Y41" s="148" t="str">
        <f t="shared" si="5"/>
        <v/>
      </c>
      <c r="Z41" s="77" t="str">
        <f t="shared" si="1"/>
        <v/>
      </c>
      <c r="AA41" s="78">
        <f t="shared" si="8"/>
        <v>0</v>
      </c>
      <c r="AB41"/>
      <c r="AC41"/>
      <c r="AD41"/>
      <c r="AE41"/>
      <c r="AF41"/>
    </row>
    <row r="42" spans="1:32" x14ac:dyDescent="0.25">
      <c r="A42" s="57">
        <f t="shared" si="3"/>
        <v>44473</v>
      </c>
      <c r="B42" s="117" t="s">
        <v>24</v>
      </c>
      <c r="C42" s="57">
        <f t="shared" si="2"/>
        <v>44479</v>
      </c>
      <c r="D42" s="148">
        <f>+Caisse!JV3</f>
        <v>0</v>
      </c>
      <c r="E42" s="77">
        <f>+Caisse!JV4</f>
        <v>0</v>
      </c>
      <c r="F42" s="150">
        <f>+Caisse!JV12</f>
        <v>0</v>
      </c>
      <c r="G42" s="148">
        <f>+Caisse!JW3</f>
        <v>0</v>
      </c>
      <c r="H42" s="77">
        <f>+Caisse!JW4</f>
        <v>0</v>
      </c>
      <c r="I42" s="150">
        <f>+Caisse!JW12</f>
        <v>0</v>
      </c>
      <c r="J42" s="148">
        <f>+Caisse!JX3</f>
        <v>0</v>
      </c>
      <c r="K42" s="77">
        <f>+Caisse!JX4</f>
        <v>0</v>
      </c>
      <c r="L42" s="150">
        <f>+Caisse!JX12</f>
        <v>0</v>
      </c>
      <c r="M42" s="148">
        <f>+Caisse!JY3</f>
        <v>0</v>
      </c>
      <c r="N42" s="50">
        <f>+Caisse!JY4</f>
        <v>0</v>
      </c>
      <c r="O42" s="150">
        <f>+Caisse!JY12</f>
        <v>0</v>
      </c>
      <c r="P42" s="148">
        <f>+Caisse!JZ3</f>
        <v>0</v>
      </c>
      <c r="Q42" s="77">
        <f>+Caisse!JZ4</f>
        <v>0</v>
      </c>
      <c r="R42" s="150">
        <f>+Caisse!JZ12</f>
        <v>0</v>
      </c>
      <c r="S42" s="148">
        <f>+Caisse!KA3</f>
        <v>0</v>
      </c>
      <c r="T42" s="50">
        <f>+Caisse!KA4</f>
        <v>0</v>
      </c>
      <c r="U42" s="150">
        <f>+Caisse!KA12</f>
        <v>0</v>
      </c>
      <c r="V42" s="148">
        <f>+Caisse!KB3</f>
        <v>0</v>
      </c>
      <c r="W42" s="77">
        <f>+Caisse!KB4</f>
        <v>0</v>
      </c>
      <c r="X42" s="150">
        <f>+Caisse!KB12</f>
        <v>0</v>
      </c>
      <c r="Y42" s="148" t="str">
        <f t="shared" si="5"/>
        <v/>
      </c>
      <c r="Z42" s="77" t="str">
        <f t="shared" si="1"/>
        <v/>
      </c>
      <c r="AA42" s="78">
        <f t="shared" si="8"/>
        <v>0</v>
      </c>
      <c r="AB42"/>
      <c r="AC42"/>
      <c r="AD42"/>
      <c r="AE42"/>
      <c r="AF42"/>
    </row>
    <row r="43" spans="1:32" x14ac:dyDescent="0.25">
      <c r="A43" s="151">
        <f t="shared" si="3"/>
        <v>44480</v>
      </c>
      <c r="B43" s="175" t="s">
        <v>24</v>
      </c>
      <c r="C43" s="151">
        <f t="shared" si="2"/>
        <v>44486</v>
      </c>
      <c r="D43" s="148">
        <f>+Caisse!KC3</f>
        <v>0</v>
      </c>
      <c r="E43" s="149">
        <f>+Caisse!KC4</f>
        <v>0</v>
      </c>
      <c r="F43" s="150">
        <f>+Caisse!KC12</f>
        <v>0</v>
      </c>
      <c r="G43" s="148">
        <f>+Caisse!KD3</f>
        <v>0</v>
      </c>
      <c r="H43" s="149">
        <f>+Caisse!KD4</f>
        <v>0</v>
      </c>
      <c r="I43" s="150">
        <f>+Caisse!KD12</f>
        <v>0</v>
      </c>
      <c r="J43" s="148">
        <f>+Caisse!KE3</f>
        <v>0</v>
      </c>
      <c r="K43" s="149">
        <f>+Caisse!KE4</f>
        <v>0</v>
      </c>
      <c r="L43" s="150">
        <f>+Caisse!KE12</f>
        <v>0</v>
      </c>
      <c r="M43" s="148">
        <f>+Caisse!KF3</f>
        <v>0</v>
      </c>
      <c r="N43" s="147">
        <f>+Caisse!KF4</f>
        <v>0</v>
      </c>
      <c r="O43" s="150">
        <f>+Caisse!KF12</f>
        <v>0</v>
      </c>
      <c r="P43" s="148">
        <f>+Caisse!KG3</f>
        <v>0</v>
      </c>
      <c r="Q43" s="149">
        <f>+Caisse!KG4</f>
        <v>0</v>
      </c>
      <c r="R43" s="150">
        <f>+Caisse!KG12</f>
        <v>0</v>
      </c>
      <c r="S43" s="148">
        <f>+Caisse!KH3</f>
        <v>0</v>
      </c>
      <c r="T43" s="147">
        <f>+Caisse!KH4</f>
        <v>0</v>
      </c>
      <c r="U43" s="150">
        <f>+Caisse!KH12</f>
        <v>0</v>
      </c>
      <c r="V43" s="148">
        <f>+Caisse!KI3</f>
        <v>0</v>
      </c>
      <c r="W43" s="149">
        <f>+Caisse!KI4</f>
        <v>0</v>
      </c>
      <c r="X43" s="150">
        <f>+Caisse!KI12</f>
        <v>0</v>
      </c>
      <c r="Y43" s="148" t="str">
        <f t="shared" si="5"/>
        <v/>
      </c>
      <c r="Z43" s="149" t="str">
        <f t="shared" si="1"/>
        <v/>
      </c>
      <c r="AA43" s="150">
        <f t="shared" si="8"/>
        <v>0</v>
      </c>
      <c r="AB43"/>
      <c r="AC43"/>
      <c r="AD43"/>
      <c r="AE43"/>
      <c r="AF43"/>
    </row>
    <row r="44" spans="1:32" x14ac:dyDescent="0.25">
      <c r="A44" s="151">
        <f t="shared" si="3"/>
        <v>44487</v>
      </c>
      <c r="B44" s="175" t="s">
        <v>24</v>
      </c>
      <c r="C44" s="151">
        <f t="shared" si="2"/>
        <v>44493</v>
      </c>
      <c r="D44" s="148">
        <f>+Caisse!KJ3</f>
        <v>0</v>
      </c>
      <c r="E44" s="149">
        <f>+Caisse!KJ4</f>
        <v>0</v>
      </c>
      <c r="F44" s="150">
        <f>+Caisse!KJ12</f>
        <v>0</v>
      </c>
      <c r="G44" s="148">
        <f>+Caisse!KK3</f>
        <v>0</v>
      </c>
      <c r="H44" s="149">
        <f>+Caisse!KK4</f>
        <v>0</v>
      </c>
      <c r="I44" s="150">
        <f>+Caisse!KK12</f>
        <v>0</v>
      </c>
      <c r="J44" s="148">
        <f>+Caisse!KL3</f>
        <v>0</v>
      </c>
      <c r="K44" s="149">
        <f>+Caisse!KL4</f>
        <v>0</v>
      </c>
      <c r="L44" s="150">
        <f>+Caisse!KL12</f>
        <v>0</v>
      </c>
      <c r="M44" s="148">
        <f>+Caisse!KM3</f>
        <v>0</v>
      </c>
      <c r="N44" s="147">
        <f>+Caisse!KM4</f>
        <v>0</v>
      </c>
      <c r="O44" s="150">
        <f>+Caisse!KM12</f>
        <v>0</v>
      </c>
      <c r="P44" s="148">
        <f>+Caisse!KN3</f>
        <v>0</v>
      </c>
      <c r="Q44" s="149">
        <f>+Caisse!KN4</f>
        <v>0</v>
      </c>
      <c r="R44" s="150">
        <f>+Caisse!KN12</f>
        <v>0</v>
      </c>
      <c r="S44" s="148">
        <f>+Caisse!KO3</f>
        <v>0</v>
      </c>
      <c r="T44" s="147">
        <f>+Caisse!KO4</f>
        <v>0</v>
      </c>
      <c r="U44" s="150">
        <f>+Caisse!KO12</f>
        <v>0</v>
      </c>
      <c r="V44" s="148">
        <f>+Caisse!KP3</f>
        <v>0</v>
      </c>
      <c r="W44" s="149">
        <f>+Caisse!KP4</f>
        <v>0</v>
      </c>
      <c r="X44" s="150">
        <f>+Caisse!KP12</f>
        <v>0</v>
      </c>
      <c r="Y44" s="148" t="str">
        <f t="shared" si="5"/>
        <v/>
      </c>
      <c r="Z44" s="149" t="str">
        <f t="shared" si="1"/>
        <v/>
      </c>
      <c r="AA44" s="150">
        <f t="shared" si="8"/>
        <v>0</v>
      </c>
      <c r="AB44"/>
      <c r="AC44"/>
      <c r="AD44"/>
      <c r="AE44"/>
      <c r="AF44"/>
    </row>
    <row r="45" spans="1:32" x14ac:dyDescent="0.25">
      <c r="A45" s="151">
        <f t="shared" si="3"/>
        <v>44494</v>
      </c>
      <c r="B45" s="175" t="s">
        <v>24</v>
      </c>
      <c r="C45" s="151">
        <f t="shared" si="2"/>
        <v>44500</v>
      </c>
      <c r="D45" s="148">
        <f>+Caisse!KQ3</f>
        <v>0</v>
      </c>
      <c r="E45" s="149">
        <f>+Caisse!KQ4</f>
        <v>0</v>
      </c>
      <c r="F45" s="150">
        <f>+Caisse!KQ12</f>
        <v>0</v>
      </c>
      <c r="G45" s="148">
        <f>+Caisse!KR3</f>
        <v>0</v>
      </c>
      <c r="H45" s="149">
        <f>+Caisse!KR4</f>
        <v>0</v>
      </c>
      <c r="I45" s="150">
        <f>+Caisse!KR12</f>
        <v>0</v>
      </c>
      <c r="J45" s="148">
        <f>+Caisse!KS3</f>
        <v>0</v>
      </c>
      <c r="K45" s="149">
        <f>+Caisse!KS4</f>
        <v>0</v>
      </c>
      <c r="L45" s="150">
        <f>+Caisse!KS12</f>
        <v>0</v>
      </c>
      <c r="M45" s="148">
        <f>+Caisse!KT3</f>
        <v>0</v>
      </c>
      <c r="N45" s="147">
        <f>+Caisse!KT4</f>
        <v>0</v>
      </c>
      <c r="O45" s="150">
        <f>+Caisse!KT12</f>
        <v>0</v>
      </c>
      <c r="P45" s="148">
        <f>+Caisse!KU3</f>
        <v>0</v>
      </c>
      <c r="Q45" s="149">
        <f>+Caisse!KU4</f>
        <v>0</v>
      </c>
      <c r="R45" s="150">
        <f>+Caisse!KU12</f>
        <v>0</v>
      </c>
      <c r="S45" s="148">
        <f>+Caisse!KV3</f>
        <v>0</v>
      </c>
      <c r="T45" s="149">
        <f>+Caisse!KV4</f>
        <v>0</v>
      </c>
      <c r="U45" s="150">
        <f>+Caisse!KV12</f>
        <v>0</v>
      </c>
      <c r="V45" s="148">
        <f>+Caisse!KW3</f>
        <v>0</v>
      </c>
      <c r="W45" s="149">
        <f>+Caisse!KW4</f>
        <v>0</v>
      </c>
      <c r="X45" s="150">
        <f>+Caisse!KW12</f>
        <v>0</v>
      </c>
      <c r="Y45" s="148" t="str">
        <f t="shared" si="5"/>
        <v/>
      </c>
      <c r="Z45" s="149" t="str">
        <f t="shared" si="1"/>
        <v/>
      </c>
      <c r="AA45" s="150">
        <f t="shared" si="8"/>
        <v>0</v>
      </c>
      <c r="AB45"/>
      <c r="AC45"/>
      <c r="AD45"/>
      <c r="AE45"/>
      <c r="AF45"/>
    </row>
    <row r="46" spans="1:32" x14ac:dyDescent="0.25">
      <c r="A46" s="151">
        <f t="shared" si="3"/>
        <v>44501</v>
      </c>
      <c r="B46" s="175" t="s">
        <v>24</v>
      </c>
      <c r="C46" s="151">
        <f t="shared" si="2"/>
        <v>44507</v>
      </c>
      <c r="D46" s="148">
        <f>+Caisse!KX3</f>
        <v>0</v>
      </c>
      <c r="E46" s="149">
        <f>+Caisse!KX4</f>
        <v>0</v>
      </c>
      <c r="F46" s="150">
        <f>+Caisse!KX12</f>
        <v>0</v>
      </c>
      <c r="G46" s="148">
        <f>+Caisse!KY3</f>
        <v>0</v>
      </c>
      <c r="H46" s="149">
        <f>+Caisse!KY4</f>
        <v>0</v>
      </c>
      <c r="I46" s="150">
        <f>+Caisse!KY12</f>
        <v>0</v>
      </c>
      <c r="J46" s="148">
        <f>+Caisse!KZ3</f>
        <v>0</v>
      </c>
      <c r="K46" s="149">
        <f>+Caisse!KZ4</f>
        <v>0</v>
      </c>
      <c r="L46" s="150">
        <f>+Caisse!KZ12</f>
        <v>0</v>
      </c>
      <c r="M46" s="148">
        <f>+Caisse!LA3</f>
        <v>0</v>
      </c>
      <c r="N46" s="147">
        <f>+Caisse!LA4</f>
        <v>0</v>
      </c>
      <c r="O46" s="150">
        <f>+Caisse!LA12</f>
        <v>0</v>
      </c>
      <c r="P46" s="148">
        <f>+Caisse!LB3</f>
        <v>0</v>
      </c>
      <c r="Q46" s="149">
        <f>+Caisse!LB4</f>
        <v>0</v>
      </c>
      <c r="R46" s="150">
        <f>+Caisse!LB12</f>
        <v>0</v>
      </c>
      <c r="S46" s="148">
        <f>+Caisse!LC3</f>
        <v>0</v>
      </c>
      <c r="T46" s="147">
        <f>+Caisse!LC4</f>
        <v>0</v>
      </c>
      <c r="U46" s="150">
        <f>+Caisse!LC12</f>
        <v>0</v>
      </c>
      <c r="V46" s="148">
        <f>+Caisse!LD3</f>
        <v>0</v>
      </c>
      <c r="W46" s="149">
        <f>+Caisse!LD4</f>
        <v>0</v>
      </c>
      <c r="X46" s="150">
        <f>+Caisse!LD12</f>
        <v>0</v>
      </c>
      <c r="Y46" s="148" t="str">
        <f t="shared" si="5"/>
        <v/>
      </c>
      <c r="Z46" s="149" t="str">
        <f t="shared" si="1"/>
        <v/>
      </c>
      <c r="AA46" s="150">
        <f t="shared" si="8"/>
        <v>0</v>
      </c>
      <c r="AB46"/>
      <c r="AC46"/>
      <c r="AD46"/>
      <c r="AE46"/>
      <c r="AF46"/>
    </row>
    <row r="47" spans="1:32" x14ac:dyDescent="0.25">
      <c r="A47" s="151">
        <f t="shared" si="3"/>
        <v>44508</v>
      </c>
      <c r="B47" s="175" t="s">
        <v>24</v>
      </c>
      <c r="C47" s="151">
        <f t="shared" si="2"/>
        <v>44514</v>
      </c>
      <c r="D47" s="148">
        <f>+Caisse!LE3</f>
        <v>0</v>
      </c>
      <c r="E47" s="149">
        <f>+Caisse!LE4</f>
        <v>0</v>
      </c>
      <c r="F47" s="150">
        <f>+Caisse!LE12</f>
        <v>0</v>
      </c>
      <c r="G47" s="148">
        <f>+Caisse!LF3</f>
        <v>0</v>
      </c>
      <c r="H47" s="149">
        <f>+Caisse!LF4</f>
        <v>0</v>
      </c>
      <c r="I47" s="150">
        <f>+Caisse!LF12</f>
        <v>0</v>
      </c>
      <c r="J47" s="148">
        <f>+Caisse!LG3</f>
        <v>0</v>
      </c>
      <c r="K47" s="149">
        <f>+Caisse!LG4</f>
        <v>0</v>
      </c>
      <c r="L47" s="150">
        <f>+Caisse!LG12</f>
        <v>0</v>
      </c>
      <c r="M47" s="148">
        <f>+Caisse!LH3</f>
        <v>0</v>
      </c>
      <c r="N47" s="147">
        <f>+Caisse!LH4</f>
        <v>0</v>
      </c>
      <c r="O47" s="150">
        <f>+Caisse!LH12</f>
        <v>0</v>
      </c>
      <c r="P47" s="148">
        <f>+Caisse!LI3</f>
        <v>0</v>
      </c>
      <c r="Q47" s="149">
        <f>+Caisse!LI4</f>
        <v>0</v>
      </c>
      <c r="R47" s="150">
        <f>+Caisse!LI12</f>
        <v>0</v>
      </c>
      <c r="S47" s="148">
        <f>+Caisse!LJ3</f>
        <v>0</v>
      </c>
      <c r="T47" s="147">
        <f>+Caisse!LJ4</f>
        <v>0</v>
      </c>
      <c r="U47" s="150">
        <f>+Caisse!LJ12</f>
        <v>0</v>
      </c>
      <c r="V47" s="148">
        <f>+Caisse!LK3</f>
        <v>0</v>
      </c>
      <c r="W47" s="149">
        <f>+Caisse!LK4</f>
        <v>0</v>
      </c>
      <c r="X47" s="150">
        <f>+Caisse!LK12</f>
        <v>0</v>
      </c>
      <c r="Y47" s="148" t="str">
        <f t="shared" si="5"/>
        <v/>
      </c>
      <c r="Z47" s="149" t="str">
        <f t="shared" si="1"/>
        <v/>
      </c>
      <c r="AA47" s="150">
        <f t="shared" si="8"/>
        <v>0</v>
      </c>
      <c r="AB47"/>
      <c r="AC47"/>
      <c r="AD47"/>
      <c r="AE47"/>
      <c r="AF47"/>
    </row>
    <row r="48" spans="1:32" x14ac:dyDescent="0.25">
      <c r="A48" s="151">
        <f t="shared" si="3"/>
        <v>44515</v>
      </c>
      <c r="B48" s="175" t="s">
        <v>24</v>
      </c>
      <c r="C48" s="151">
        <f t="shared" si="2"/>
        <v>44521</v>
      </c>
      <c r="D48" s="148">
        <f>+Caisse!LL3</f>
        <v>0</v>
      </c>
      <c r="E48" s="149">
        <f>+Caisse!LL4</f>
        <v>0</v>
      </c>
      <c r="F48" s="150">
        <f>+Caisse!LL12</f>
        <v>0</v>
      </c>
      <c r="G48" s="148">
        <f>+Caisse!LM3</f>
        <v>0</v>
      </c>
      <c r="H48" s="149">
        <f>+Caisse!LM4</f>
        <v>0</v>
      </c>
      <c r="I48" s="150">
        <f>+Caisse!LM12</f>
        <v>0</v>
      </c>
      <c r="J48" s="148">
        <f>+Caisse!LN3</f>
        <v>0</v>
      </c>
      <c r="K48" s="149">
        <f>+Caisse!LN4</f>
        <v>0</v>
      </c>
      <c r="L48" s="150">
        <f>+Caisse!LN12</f>
        <v>0</v>
      </c>
      <c r="M48" s="148">
        <f>+Caisse!LO3</f>
        <v>0</v>
      </c>
      <c r="N48" s="147">
        <f>+Caisse!LO4</f>
        <v>0</v>
      </c>
      <c r="O48" s="150">
        <f>+Caisse!LO12</f>
        <v>0</v>
      </c>
      <c r="P48" s="148">
        <f>+Caisse!LP3</f>
        <v>0</v>
      </c>
      <c r="Q48" s="149">
        <f>+Caisse!LP4</f>
        <v>0</v>
      </c>
      <c r="R48" s="150">
        <f>+Caisse!LP12</f>
        <v>0</v>
      </c>
      <c r="S48" s="148">
        <f>+Caisse!LQ3</f>
        <v>0</v>
      </c>
      <c r="T48" s="147">
        <f>+Caisse!LQ4</f>
        <v>0</v>
      </c>
      <c r="U48" s="150">
        <f>+Caisse!LQ12</f>
        <v>0</v>
      </c>
      <c r="V48" s="148">
        <f>+Caisse!LR3</f>
        <v>0</v>
      </c>
      <c r="W48" s="149">
        <f>+Caisse!LR4</f>
        <v>0</v>
      </c>
      <c r="X48" s="150">
        <f>+Caisse!LR12</f>
        <v>0</v>
      </c>
      <c r="Y48" s="148" t="str">
        <f t="shared" si="5"/>
        <v/>
      </c>
      <c r="Z48" s="149" t="str">
        <f t="shared" si="1"/>
        <v/>
      </c>
      <c r="AA48" s="150">
        <f t="shared" si="8"/>
        <v>0</v>
      </c>
      <c r="AB48"/>
      <c r="AC48"/>
      <c r="AD48"/>
      <c r="AE48"/>
      <c r="AF48"/>
    </row>
    <row r="49" spans="1:32" x14ac:dyDescent="0.25">
      <c r="A49" s="151">
        <f t="shared" si="3"/>
        <v>44522</v>
      </c>
      <c r="B49" s="175" t="s">
        <v>24</v>
      </c>
      <c r="C49" s="151">
        <f t="shared" si="2"/>
        <v>44528</v>
      </c>
      <c r="D49" s="148">
        <f>+Caisse!LS3</f>
        <v>0</v>
      </c>
      <c r="E49" s="149">
        <f>+Caisse!LS4</f>
        <v>0</v>
      </c>
      <c r="F49" s="150">
        <f>+Caisse!LS12</f>
        <v>0</v>
      </c>
      <c r="G49" s="148">
        <f>+Caisse!LT3</f>
        <v>0</v>
      </c>
      <c r="H49" s="149">
        <f>+Caisse!LT4</f>
        <v>0</v>
      </c>
      <c r="I49" s="150">
        <f>+Caisse!LT12</f>
        <v>0</v>
      </c>
      <c r="J49" s="148">
        <f>+Caisse!LU3</f>
        <v>0</v>
      </c>
      <c r="K49" s="149">
        <f>+Caisse!LU4</f>
        <v>0</v>
      </c>
      <c r="L49" s="150">
        <f>+Caisse!LU12</f>
        <v>0</v>
      </c>
      <c r="M49" s="148">
        <f>+Caisse!LV3</f>
        <v>0</v>
      </c>
      <c r="N49" s="147">
        <f>+Caisse!LV4</f>
        <v>0</v>
      </c>
      <c r="O49" s="150">
        <f>+Caisse!LV12</f>
        <v>0</v>
      </c>
      <c r="P49" s="148">
        <f>+Caisse!LW3</f>
        <v>0</v>
      </c>
      <c r="Q49" s="149">
        <f>+Caisse!LW4</f>
        <v>0</v>
      </c>
      <c r="R49" s="150">
        <f>+Caisse!LW12</f>
        <v>0</v>
      </c>
      <c r="S49" s="148">
        <f>+Caisse!LX3</f>
        <v>0</v>
      </c>
      <c r="T49" s="147">
        <f>+Caisse!LX4</f>
        <v>0</v>
      </c>
      <c r="U49" s="150">
        <f>+Caisse!LX12</f>
        <v>0</v>
      </c>
      <c r="V49" s="148">
        <f>+Caisse!LY3</f>
        <v>0</v>
      </c>
      <c r="W49" s="149">
        <f>+Caisse!LY4</f>
        <v>0</v>
      </c>
      <c r="X49" s="150">
        <f>+Caisse!LY12</f>
        <v>0</v>
      </c>
      <c r="Y49" s="148" t="str">
        <f t="shared" si="5"/>
        <v/>
      </c>
      <c r="Z49" s="149" t="str">
        <f t="shared" si="1"/>
        <v/>
      </c>
      <c r="AA49" s="150">
        <f t="shared" si="8"/>
        <v>0</v>
      </c>
      <c r="AB49"/>
      <c r="AC49"/>
      <c r="AD49"/>
      <c r="AE49"/>
      <c r="AF49"/>
    </row>
    <row r="50" spans="1:32" x14ac:dyDescent="0.25">
      <c r="A50" s="151">
        <f t="shared" si="3"/>
        <v>44529</v>
      </c>
      <c r="B50" s="175" t="s">
        <v>24</v>
      </c>
      <c r="C50" s="151">
        <f t="shared" si="2"/>
        <v>44535</v>
      </c>
      <c r="D50" s="148">
        <f>+Caisse!LZ3</f>
        <v>0</v>
      </c>
      <c r="E50" s="149">
        <f>+Caisse!LZ4</f>
        <v>0</v>
      </c>
      <c r="F50" s="150">
        <f>+Caisse!LZ12</f>
        <v>0</v>
      </c>
      <c r="G50" s="148">
        <f>+Caisse!MA3</f>
        <v>0</v>
      </c>
      <c r="H50" s="149">
        <f>+Caisse!MA4</f>
        <v>0</v>
      </c>
      <c r="I50" s="150">
        <f>+Caisse!MA12</f>
        <v>0</v>
      </c>
      <c r="J50" s="148">
        <f>+Caisse!MB3</f>
        <v>0</v>
      </c>
      <c r="K50" s="149">
        <f>+Caisse!MB4</f>
        <v>0</v>
      </c>
      <c r="L50" s="150">
        <f>+Caisse!MB12</f>
        <v>0</v>
      </c>
      <c r="M50" s="148">
        <f>+Caisse!MC3</f>
        <v>0</v>
      </c>
      <c r="N50" s="147">
        <f>+Caisse!MC4</f>
        <v>0</v>
      </c>
      <c r="O50" s="150">
        <f>+Caisse!MC12</f>
        <v>0</v>
      </c>
      <c r="P50" s="148">
        <f>+Caisse!MD3</f>
        <v>0</v>
      </c>
      <c r="Q50" s="149">
        <f>+Caisse!MD4</f>
        <v>0</v>
      </c>
      <c r="R50" s="150">
        <f>+Caisse!MD12</f>
        <v>0</v>
      </c>
      <c r="S50" s="148">
        <f>+Caisse!ME3</f>
        <v>0</v>
      </c>
      <c r="T50" s="147">
        <f>+Caisse!ME4</f>
        <v>0</v>
      </c>
      <c r="U50" s="150">
        <f>+Caisse!ME12</f>
        <v>0</v>
      </c>
      <c r="V50" s="148">
        <f>+Caisse!MF3</f>
        <v>0</v>
      </c>
      <c r="W50" s="149">
        <f>+Caisse!MF4</f>
        <v>0</v>
      </c>
      <c r="X50" s="150">
        <f>+Caisse!MF12</f>
        <v>0</v>
      </c>
      <c r="Y50" s="148" t="str">
        <f t="shared" si="5"/>
        <v/>
      </c>
      <c r="Z50" s="149" t="str">
        <f t="shared" ref="Z35:Z54" si="9">IF(AA50=0,"",+AA50/Y50)</f>
        <v/>
      </c>
      <c r="AA50" s="150">
        <f t="shared" si="8"/>
        <v>0</v>
      </c>
      <c r="AB50"/>
      <c r="AC50"/>
      <c r="AD50"/>
      <c r="AE50"/>
      <c r="AF50"/>
    </row>
    <row r="51" spans="1:32" x14ac:dyDescent="0.25">
      <c r="A51" s="151">
        <f t="shared" si="3"/>
        <v>44536</v>
      </c>
      <c r="B51" s="175" t="s">
        <v>24</v>
      </c>
      <c r="C51" s="151">
        <f t="shared" si="2"/>
        <v>44542</v>
      </c>
      <c r="D51" s="148">
        <f>+Caisse!MG3</f>
        <v>0</v>
      </c>
      <c r="E51" s="149">
        <f>+Caisse!MG4</f>
        <v>0</v>
      </c>
      <c r="F51" s="150">
        <f>+Caisse!MG12</f>
        <v>0</v>
      </c>
      <c r="G51" s="148">
        <f>+Caisse!MH3</f>
        <v>0</v>
      </c>
      <c r="H51" s="149">
        <f>+Caisse!MH4</f>
        <v>0</v>
      </c>
      <c r="I51" s="150">
        <f>+Caisse!MH12</f>
        <v>0</v>
      </c>
      <c r="J51" s="148">
        <f>+Caisse!MI3</f>
        <v>0</v>
      </c>
      <c r="K51" s="149">
        <f>+Caisse!MI4</f>
        <v>0</v>
      </c>
      <c r="L51" s="150">
        <f>+Caisse!MI12</f>
        <v>0</v>
      </c>
      <c r="M51" s="148">
        <f>+Caisse!MJ3</f>
        <v>0</v>
      </c>
      <c r="N51" s="147">
        <f>+Caisse!MJ4</f>
        <v>0</v>
      </c>
      <c r="O51" s="150">
        <f>+Caisse!MJ12</f>
        <v>0</v>
      </c>
      <c r="P51" s="148">
        <f>+Caisse!MK3</f>
        <v>0</v>
      </c>
      <c r="Q51" s="149">
        <f>+Caisse!MK4</f>
        <v>0</v>
      </c>
      <c r="R51" s="150">
        <f>+Caisse!MK12</f>
        <v>0</v>
      </c>
      <c r="S51" s="148">
        <f>+Caisse!ML3</f>
        <v>0</v>
      </c>
      <c r="T51" s="147">
        <f>+Caisse!ML4</f>
        <v>0</v>
      </c>
      <c r="U51" s="150">
        <f>+Caisse!ML12</f>
        <v>0</v>
      </c>
      <c r="V51" s="148">
        <f>+Caisse!MM3</f>
        <v>0</v>
      </c>
      <c r="W51" s="149">
        <f>+Caisse!MM4</f>
        <v>0</v>
      </c>
      <c r="X51" s="150">
        <f>+Caisse!MM12</f>
        <v>0</v>
      </c>
      <c r="Y51" s="148" t="str">
        <f t="shared" si="5"/>
        <v/>
      </c>
      <c r="Z51" s="149" t="str">
        <f t="shared" si="9"/>
        <v/>
      </c>
      <c r="AA51" s="150">
        <f t="shared" si="8"/>
        <v>0</v>
      </c>
      <c r="AB51"/>
      <c r="AC51"/>
      <c r="AD51"/>
      <c r="AE51"/>
      <c r="AF51"/>
    </row>
    <row r="52" spans="1:32" x14ac:dyDescent="0.25">
      <c r="A52" s="57">
        <f t="shared" si="3"/>
        <v>44543</v>
      </c>
      <c r="B52" s="117" t="s">
        <v>24</v>
      </c>
      <c r="C52" s="57">
        <f t="shared" si="2"/>
        <v>44549</v>
      </c>
      <c r="D52" s="148">
        <f>+Caisse!MN3</f>
        <v>0</v>
      </c>
      <c r="E52" s="77">
        <f>+Caisse!MN4</f>
        <v>0</v>
      </c>
      <c r="F52" s="150">
        <f>+Caisse!MN12</f>
        <v>0</v>
      </c>
      <c r="G52" s="148">
        <f>+Caisse!MO3</f>
        <v>0</v>
      </c>
      <c r="H52" s="77">
        <f>+Caisse!MO4</f>
        <v>0</v>
      </c>
      <c r="I52" s="150">
        <f>+Caisse!MO12</f>
        <v>0</v>
      </c>
      <c r="J52" s="148">
        <f>+Caisse!MP3</f>
        <v>0</v>
      </c>
      <c r="K52" s="77">
        <f>+Caisse!MP4</f>
        <v>0</v>
      </c>
      <c r="L52" s="150">
        <f>+Caisse!MP12</f>
        <v>0</v>
      </c>
      <c r="M52" s="148">
        <f>+Caisse!MQ3</f>
        <v>0</v>
      </c>
      <c r="N52" s="50">
        <f>+Caisse!MQ4</f>
        <v>0</v>
      </c>
      <c r="O52" s="150">
        <f>+Caisse!MQ12</f>
        <v>0</v>
      </c>
      <c r="P52" s="148">
        <f>+Caisse!MR3</f>
        <v>0</v>
      </c>
      <c r="Q52" s="77">
        <f>+Caisse!MR4</f>
        <v>0</v>
      </c>
      <c r="R52" s="150">
        <f>+Caisse!MR12</f>
        <v>0</v>
      </c>
      <c r="S52" s="148">
        <f>+Caisse!MS3</f>
        <v>0</v>
      </c>
      <c r="T52" s="50">
        <f>+Caisse!MS4</f>
        <v>0</v>
      </c>
      <c r="U52" s="150">
        <f>+Caisse!MS12</f>
        <v>0</v>
      </c>
      <c r="V52" s="148">
        <f>+Caisse!MT3</f>
        <v>0</v>
      </c>
      <c r="W52" s="77">
        <f>+Caisse!MT4</f>
        <v>0</v>
      </c>
      <c r="X52" s="150">
        <f>+Caisse!MT12</f>
        <v>0</v>
      </c>
      <c r="Y52" s="148" t="str">
        <f t="shared" si="5"/>
        <v/>
      </c>
      <c r="Z52" s="77" t="str">
        <f t="shared" si="9"/>
        <v/>
      </c>
      <c r="AA52" s="78">
        <f t="shared" si="8"/>
        <v>0</v>
      </c>
      <c r="AB52"/>
      <c r="AC52"/>
      <c r="AD52"/>
      <c r="AE52"/>
      <c r="AF52"/>
    </row>
    <row r="53" spans="1:32" x14ac:dyDescent="0.25">
      <c r="A53" s="57">
        <f t="shared" si="3"/>
        <v>44550</v>
      </c>
      <c r="B53" s="117" t="s">
        <v>24</v>
      </c>
      <c r="C53" s="57">
        <f t="shared" si="2"/>
        <v>44556</v>
      </c>
      <c r="D53" s="148">
        <f>+Caisse!MU3</f>
        <v>0</v>
      </c>
      <c r="E53" s="77">
        <f>+Caisse!MU4</f>
        <v>0</v>
      </c>
      <c r="F53" s="150">
        <f>+Caisse!MU12</f>
        <v>0</v>
      </c>
      <c r="G53" s="148">
        <f>+Caisse!MV3</f>
        <v>0</v>
      </c>
      <c r="H53" s="77">
        <f>+Caisse!MV4</f>
        <v>0</v>
      </c>
      <c r="I53" s="150">
        <f>+Caisse!MV12</f>
        <v>0</v>
      </c>
      <c r="J53" s="148">
        <f>+Caisse!MW3</f>
        <v>0</v>
      </c>
      <c r="K53" s="77">
        <f>+Caisse!MW4</f>
        <v>0</v>
      </c>
      <c r="L53" s="150">
        <f>+Caisse!MW12</f>
        <v>0</v>
      </c>
      <c r="M53" s="148">
        <f>+Caisse!MX3</f>
        <v>0</v>
      </c>
      <c r="N53" s="77">
        <f>+Caisse!MX4</f>
        <v>0</v>
      </c>
      <c r="O53" s="150">
        <f>+Caisse!MX12</f>
        <v>0</v>
      </c>
      <c r="P53" s="148">
        <f>+Caisse!MY3</f>
        <v>0</v>
      </c>
      <c r="Q53" s="77">
        <f>+Caisse!MY4</f>
        <v>0</v>
      </c>
      <c r="R53" s="150">
        <f>+Caisse!MY12</f>
        <v>0</v>
      </c>
      <c r="S53" s="148">
        <f>+Caisse!MZ3</f>
        <v>0</v>
      </c>
      <c r="T53" s="50">
        <f>+Caisse!MZ4</f>
        <v>0</v>
      </c>
      <c r="U53" s="150">
        <f>+Caisse!MZ12</f>
        <v>0</v>
      </c>
      <c r="V53" s="148">
        <f>+Caisse!NA3</f>
        <v>0</v>
      </c>
      <c r="W53" s="77">
        <f>+Caisse!NA4</f>
        <v>0</v>
      </c>
      <c r="X53" s="150">
        <f>+Caisse!NA12</f>
        <v>0</v>
      </c>
      <c r="Y53" s="148" t="str">
        <f t="shared" si="5"/>
        <v/>
      </c>
      <c r="Z53" s="77" t="str">
        <f t="shared" si="9"/>
        <v/>
      </c>
      <c r="AA53" s="78">
        <f t="shared" si="8"/>
        <v>0</v>
      </c>
      <c r="AB53"/>
      <c r="AC53"/>
      <c r="AD53"/>
      <c r="AE53"/>
      <c r="AF53"/>
    </row>
    <row r="54" spans="1:32" x14ac:dyDescent="0.25">
      <c r="A54" s="57">
        <f t="shared" si="3"/>
        <v>44557</v>
      </c>
      <c r="B54" s="117" t="s">
        <v>24</v>
      </c>
      <c r="C54" s="57">
        <f t="shared" si="2"/>
        <v>44563</v>
      </c>
      <c r="D54" s="163">
        <f>+Caisse!NB3</f>
        <v>0</v>
      </c>
      <c r="E54" s="102">
        <f>+Caisse!NB4</f>
        <v>0</v>
      </c>
      <c r="F54" s="164">
        <f>+Caisse!NB12</f>
        <v>0</v>
      </c>
      <c r="G54" s="163">
        <f>+Caisse!NC3</f>
        <v>0</v>
      </c>
      <c r="H54" s="102">
        <f>+Caisse!NC4</f>
        <v>0</v>
      </c>
      <c r="I54" s="164">
        <f>+Caisse!NC12</f>
        <v>0</v>
      </c>
      <c r="J54" s="163">
        <f>+Caisse!ND3</f>
        <v>0</v>
      </c>
      <c r="K54" s="102">
        <f>+Caisse!ND4</f>
        <v>0</v>
      </c>
      <c r="L54" s="164">
        <f>+Caisse!ND12</f>
        <v>0</v>
      </c>
      <c r="M54" s="163">
        <f>+Caisse!NE3</f>
        <v>0</v>
      </c>
      <c r="N54" s="102">
        <f>+Caisse!NE4</f>
        <v>0</v>
      </c>
      <c r="O54" s="164">
        <f>+Caisse!NE12</f>
        <v>0</v>
      </c>
      <c r="P54" s="163"/>
      <c r="Q54" s="107"/>
      <c r="R54" s="166"/>
      <c r="S54" s="165"/>
      <c r="T54" s="107"/>
      <c r="U54" s="166"/>
      <c r="V54" s="165"/>
      <c r="W54" s="107"/>
      <c r="X54" s="166"/>
      <c r="Y54" s="102" t="str">
        <f t="shared" si="5"/>
        <v/>
      </c>
      <c r="Z54" s="102" t="str">
        <f t="shared" si="9"/>
        <v/>
      </c>
      <c r="AA54" s="108">
        <f t="shared" si="8"/>
        <v>0</v>
      </c>
      <c r="AB54"/>
      <c r="AC54"/>
      <c r="AD54"/>
      <c r="AE54"/>
      <c r="AF54"/>
    </row>
    <row r="55" spans="1:32" x14ac:dyDescent="0.25">
      <c r="A55" s="57"/>
      <c r="C55" s="57"/>
      <c r="D55" s="101">
        <f>SUM(D3:D54)</f>
        <v>10</v>
      </c>
      <c r="E55" s="102">
        <f>++F55/D55</f>
        <v>0</v>
      </c>
      <c r="F55" s="108">
        <f>SUM(F3:F54)</f>
        <v>0</v>
      </c>
      <c r="G55" s="101">
        <f ca="1">SUM(G2:G54)</f>
        <v>0</v>
      </c>
      <c r="H55" s="102" t="e">
        <f ca="1">++I55/G55</f>
        <v>#DIV/0!</v>
      </c>
      <c r="I55" s="108">
        <f>SUM(I2:I54)</f>
        <v>0</v>
      </c>
      <c r="J55" s="101">
        <f ca="1">SUM(J2:J54)</f>
        <v>45</v>
      </c>
      <c r="K55" s="102">
        <f ca="1">++L55/J55</f>
        <v>0</v>
      </c>
      <c r="L55" s="109">
        <f>SUM(L2:L54)</f>
        <v>0</v>
      </c>
      <c r="M55" s="101">
        <f>SUM(M2:M54)</f>
        <v>5</v>
      </c>
      <c r="N55" s="102">
        <f>++O55/M55</f>
        <v>0</v>
      </c>
      <c r="O55" s="108">
        <f>SUM(O2:O54)</f>
        <v>0</v>
      </c>
      <c r="P55" s="101" t="e">
        <f ca="1">SUM(P2:P54)</f>
        <v>#N/A</v>
      </c>
      <c r="Q55" s="102" t="e">
        <f ca="1">++R55/P55</f>
        <v>#N/A</v>
      </c>
      <c r="R55" s="109">
        <f>SUM(R2:R54)</f>
        <v>0</v>
      </c>
      <c r="S55" s="101">
        <f>SUM(S2:S54)</f>
        <v>8</v>
      </c>
      <c r="T55" s="102">
        <f>++U55/S55</f>
        <v>0</v>
      </c>
      <c r="U55" s="108">
        <f>SUM(U2:U54)</f>
        <v>0</v>
      </c>
      <c r="V55" s="101">
        <f>SUM(V2:V54)</f>
        <v>9</v>
      </c>
      <c r="W55" s="102">
        <f>++X55/V55</f>
        <v>0</v>
      </c>
      <c r="X55" s="109">
        <f>SUM(X2:X54)</f>
        <v>0</v>
      </c>
      <c r="Y55" s="101" t="e">
        <f ca="1">SUM(Y2:Y54)</f>
        <v>#N/A</v>
      </c>
      <c r="Z55" s="162" t="str">
        <f>IF(AA55=0,"",+AA55/Y55)</f>
        <v/>
      </c>
      <c r="AA55" s="108">
        <f>SUM(AA2:AA54)</f>
        <v>0</v>
      </c>
      <c r="AB55"/>
      <c r="AC55"/>
      <c r="AD55"/>
      <c r="AE55"/>
      <c r="AF55"/>
    </row>
    <row r="56" spans="1:32" x14ac:dyDescent="0.25">
      <c r="A56" t="s">
        <v>25</v>
      </c>
      <c r="D56" s="92"/>
      <c r="E56" s="93"/>
      <c r="F56" s="94">
        <f>COUNTIF(F3:F54,"&gt;0")</f>
        <v>0</v>
      </c>
      <c r="G56" s="92"/>
      <c r="H56" s="93"/>
      <c r="I56" s="94">
        <f>COUNTIF(I2:I54,"&gt;0")</f>
        <v>0</v>
      </c>
      <c r="J56" s="95"/>
      <c r="K56" s="93"/>
      <c r="L56" s="2">
        <f>COUNTIF(L2:L54,"&gt;0")</f>
        <v>0</v>
      </c>
      <c r="M56" s="92"/>
      <c r="N56" s="93"/>
      <c r="O56" s="94">
        <f>COUNTIF(O2:O54,"&gt;0")</f>
        <v>0</v>
      </c>
      <c r="P56" s="95"/>
      <c r="Q56" s="93"/>
      <c r="R56" s="2">
        <f>COUNTIF(R2:R54,"&gt;0")</f>
        <v>0</v>
      </c>
      <c r="S56" s="92"/>
      <c r="T56" s="93"/>
      <c r="U56" s="94">
        <f>COUNTIF(U2:U54,"&gt;0")</f>
        <v>0</v>
      </c>
      <c r="V56" s="95"/>
      <c r="W56" s="93"/>
      <c r="X56" s="2">
        <f>COUNTIF(X2:X54,"&gt;0")</f>
        <v>0</v>
      </c>
      <c r="Y56" s="96"/>
      <c r="Z56" s="97"/>
      <c r="AA56" s="98">
        <f>COUNTIF(AA2:AA54,"&gt;0")</f>
        <v>0</v>
      </c>
      <c r="AB56" s="161" t="s">
        <v>27</v>
      </c>
      <c r="AC56" s="161" t="s">
        <v>36</v>
      </c>
    </row>
    <row r="57" spans="1:32" x14ac:dyDescent="0.25">
      <c r="A57" t="s">
        <v>33</v>
      </c>
      <c r="D57" s="101" t="e">
        <f>ROUND(+D55/F56,0)</f>
        <v>#DIV/0!</v>
      </c>
      <c r="E57" s="107"/>
      <c r="F57" s="108" t="e">
        <f>ROUND(+F55/F56,0)</f>
        <v>#DIV/0!</v>
      </c>
      <c r="G57" s="101" t="e">
        <f ca="1">ROUND(+G55/I56,0)</f>
        <v>#DIV/0!</v>
      </c>
      <c r="H57" s="107"/>
      <c r="I57" s="108" t="e">
        <f>ROUND(+I55/I56,0)</f>
        <v>#DIV/0!</v>
      </c>
      <c r="J57" s="101" t="e">
        <f ca="1">ROUND(+J55/L56,0)</f>
        <v>#DIV/0!</v>
      </c>
      <c r="K57" s="107"/>
      <c r="L57" s="109" t="e">
        <f>ROUND(+L55/L56,0)</f>
        <v>#DIV/0!</v>
      </c>
      <c r="M57" s="101" t="e">
        <f>ROUND(+M55/O56,0)</f>
        <v>#DIV/0!</v>
      </c>
      <c r="N57" s="107"/>
      <c r="O57" s="108" t="e">
        <f>ROUND(+O55/O56,0)</f>
        <v>#DIV/0!</v>
      </c>
      <c r="P57" s="101" t="e">
        <f ca="1">ROUND(+P55/R56,0)</f>
        <v>#N/A</v>
      </c>
      <c r="Q57" s="107"/>
      <c r="R57" s="109" t="e">
        <f>ROUND(+R55/R56,0)</f>
        <v>#DIV/0!</v>
      </c>
      <c r="S57" s="101" t="e">
        <f>ROUND(+S55/U56,0)</f>
        <v>#DIV/0!</v>
      </c>
      <c r="T57" s="107"/>
      <c r="U57" s="108" t="e">
        <f>ROUND(+U55/U56,0)</f>
        <v>#DIV/0!</v>
      </c>
      <c r="V57" s="101" t="e">
        <f>ROUND(+V55/X56,0)</f>
        <v>#DIV/0!</v>
      </c>
      <c r="W57" s="107"/>
      <c r="X57" s="109" t="e">
        <f>ROUND(+X55/X56,0)</f>
        <v>#DIV/0!</v>
      </c>
      <c r="Y57" s="101" t="e">
        <f ca="1">ROUND(+Y55/AA56,0)</f>
        <v>#N/A</v>
      </c>
      <c r="Z57" s="102"/>
      <c r="AA57" s="121" t="e">
        <f>ROUND(+AA55/AA56,0)</f>
        <v>#DIV/0!</v>
      </c>
      <c r="AB57" s="161" t="s">
        <v>27</v>
      </c>
      <c r="AC57" s="161" t="s">
        <v>28</v>
      </c>
    </row>
    <row r="58" spans="1:32" x14ac:dyDescent="0.25">
      <c r="D58" s="76"/>
      <c r="E58" s="77"/>
      <c r="F58" s="79" t="e">
        <f>+F55-$AA$59*F56</f>
        <v>#DIV/0!</v>
      </c>
      <c r="G58" s="76"/>
      <c r="H58" s="77"/>
      <c r="I58" s="79" t="e">
        <f>+I55-$AA$59*I56</f>
        <v>#DIV/0!</v>
      </c>
      <c r="J58" s="99"/>
      <c r="K58" s="77"/>
      <c r="L58" s="100" t="e">
        <f>+L55-$AA$59*L56</f>
        <v>#DIV/0!</v>
      </c>
      <c r="M58" s="76"/>
      <c r="N58" s="77"/>
      <c r="O58" s="79" t="e">
        <f>+O55-$AA$59*O56</f>
        <v>#DIV/0!</v>
      </c>
      <c r="P58" s="99"/>
      <c r="Q58" s="77"/>
      <c r="R58" s="100" t="e">
        <f>+R55-$AA$59*R56</f>
        <v>#DIV/0!</v>
      </c>
      <c r="S58" s="76"/>
      <c r="T58" s="77"/>
      <c r="U58" s="79" t="e">
        <f>+U55-$AA$59*U56</f>
        <v>#DIV/0!</v>
      </c>
      <c r="V58" s="99"/>
      <c r="W58" s="77"/>
      <c r="X58" s="100" t="e">
        <f>+X55-$AA$59*X56</f>
        <v>#DIV/0!</v>
      </c>
      <c r="Y58" s="88"/>
      <c r="Z58" s="89"/>
      <c r="AA58" s="83"/>
      <c r="AB58" s="161" t="s">
        <v>27</v>
      </c>
      <c r="AC58" s="161" t="s">
        <v>29</v>
      </c>
    </row>
    <row r="59" spans="1:32" s="58" customFormat="1" x14ac:dyDescent="0.25">
      <c r="B59" s="117"/>
      <c r="D59" s="80"/>
      <c r="E59" s="81"/>
      <c r="F59" s="82" t="str">
        <f>+D1</f>
        <v>Lundi</v>
      </c>
      <c r="G59" s="80"/>
      <c r="H59" s="81"/>
      <c r="I59" s="82" t="str">
        <f>+G1</f>
        <v>Mardi</v>
      </c>
      <c r="J59" s="20"/>
      <c r="K59" s="81"/>
      <c r="L59" s="3" t="str">
        <f>+J1</f>
        <v>Mercredi</v>
      </c>
      <c r="M59" s="80"/>
      <c r="N59" s="81"/>
      <c r="O59" s="82" t="str">
        <f>+M1</f>
        <v>Jeudi</v>
      </c>
      <c r="P59" s="20"/>
      <c r="Q59" s="81"/>
      <c r="R59" s="3" t="str">
        <f>+P1</f>
        <v>Vendredi</v>
      </c>
      <c r="S59" s="80"/>
      <c r="T59" s="81"/>
      <c r="U59" s="82" t="str">
        <f>+S1</f>
        <v>Samedi</v>
      </c>
      <c r="V59" s="20"/>
      <c r="W59" s="81"/>
      <c r="X59" s="3" t="str">
        <f>+V1</f>
        <v>Dimanche</v>
      </c>
      <c r="Y59" s="80"/>
      <c r="Z59" s="81"/>
      <c r="AA59" s="84" t="e">
        <f>ROUND(+AA57/6,-1)</f>
        <v>#DIV/0!</v>
      </c>
      <c r="AB59" s="161" t="s">
        <v>27</v>
      </c>
      <c r="AC59" s="161" t="s">
        <v>26</v>
      </c>
      <c r="AE59" s="124"/>
    </row>
    <row r="60" spans="1:32" x14ac:dyDescent="0.25">
      <c r="D60" s="101"/>
      <c r="E60" s="102"/>
      <c r="F60" s="103" t="e">
        <f>+F55/$AA$55</f>
        <v>#DIV/0!</v>
      </c>
      <c r="G60" s="101"/>
      <c r="H60" s="102"/>
      <c r="I60" s="103" t="e">
        <f>+I55/$AA$55</f>
        <v>#DIV/0!</v>
      </c>
      <c r="J60" s="104"/>
      <c r="K60" s="102"/>
      <c r="L60" s="105" t="e">
        <f>+L55/$AA$55</f>
        <v>#DIV/0!</v>
      </c>
      <c r="M60" s="101"/>
      <c r="N60" s="102"/>
      <c r="O60" s="103" t="e">
        <f>+O55/$AA$55</f>
        <v>#DIV/0!</v>
      </c>
      <c r="P60" s="104"/>
      <c r="Q60" s="102"/>
      <c r="R60" s="105" t="e">
        <f>+R55/$AA$55</f>
        <v>#DIV/0!</v>
      </c>
      <c r="S60" s="101"/>
      <c r="T60" s="102"/>
      <c r="U60" s="103" t="e">
        <f>+U55/$AA$55</f>
        <v>#DIV/0!</v>
      </c>
      <c r="V60" s="104"/>
      <c r="W60" s="102"/>
      <c r="X60" s="105" t="e">
        <f>+X55/$AA$55</f>
        <v>#DIV/0!</v>
      </c>
      <c r="Y60" s="101"/>
      <c r="Z60" s="102"/>
      <c r="AA60" s="106"/>
      <c r="AB60" s="161"/>
    </row>
    <row r="61" spans="1:32" x14ac:dyDescent="0.25">
      <c r="A61" t="s">
        <v>35</v>
      </c>
      <c r="D61" s="90"/>
      <c r="E61" s="91"/>
      <c r="F61" s="115"/>
      <c r="G61" s="90"/>
      <c r="H61" s="91"/>
      <c r="I61" s="115"/>
      <c r="J61" s="90"/>
      <c r="K61" s="91"/>
      <c r="L61" s="115"/>
      <c r="M61" s="90"/>
      <c r="N61" s="91"/>
      <c r="O61" s="115"/>
      <c r="P61" s="90"/>
      <c r="Q61" s="91"/>
      <c r="R61" s="115"/>
      <c r="S61" s="90"/>
      <c r="T61" s="91"/>
      <c r="U61" s="115"/>
      <c r="V61" s="90"/>
      <c r="W61" s="91"/>
      <c r="X61" s="115"/>
      <c r="Y61" s="118">
        <f>Caisse!C6</f>
        <v>0</v>
      </c>
      <c r="Z61" s="119"/>
      <c r="AA61" s="120" t="e">
        <f>Y61*Z55</f>
        <v>#VALUE!</v>
      </c>
      <c r="AB61" s="161" t="s">
        <v>27</v>
      </c>
      <c r="AC61" s="161" t="s">
        <v>40</v>
      </c>
    </row>
    <row r="62" spans="1:32" x14ac:dyDescent="0.25">
      <c r="Y62" s="118">
        <f>Caisse!C6</f>
        <v>0</v>
      </c>
      <c r="Z62" s="119"/>
      <c r="AA62" s="120">
        <f t="array" ref="AA62">SUM(Caisse!D4:ND4*Caisse!D6:ND6)</f>
        <v>0</v>
      </c>
      <c r="AB62" s="161" t="s">
        <v>27</v>
      </c>
      <c r="AC62" s="161" t="s">
        <v>41</v>
      </c>
    </row>
  </sheetData>
  <mergeCells count="7">
    <mergeCell ref="S1:U1"/>
    <mergeCell ref="V1:X1"/>
    <mergeCell ref="D1:F1"/>
    <mergeCell ref="G1:I1"/>
    <mergeCell ref="J1:L1"/>
    <mergeCell ref="M1:O1"/>
    <mergeCell ref="P1:R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Caisse</vt:lpstr>
      <vt:lpstr>Analyse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2021-01-11T12:28:03Z</dcterms:modified>
</cp:coreProperties>
</file>