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thumbnail" Target="docProps/thumbnail.wmf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5" Type="http://schemas.openxmlformats.org/officeDocument/2006/relationships/extended-properties" Target="docProps/app.xml"/><Relationship Id="rId4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92" yWindow="36" windowWidth="18792" windowHeight="7440"/>
  </bookViews>
  <sheets>
    <sheet name="Registre" sheetId="1" r:id="rId1"/>
    <sheet name="Dépenses" sheetId="2" r:id="rId2"/>
    <sheet name="Base" sheetId="3" r:id="rId3"/>
  </sheets>
  <calcPr calcId="125725"/>
</workbook>
</file>

<file path=xl/calcChain.xml><?xml version="1.0" encoding="utf-8"?>
<calcChain xmlns="http://schemas.openxmlformats.org/spreadsheetml/2006/main">
  <c r="S1" i="1"/>
  <c r="R1"/>
  <c r="K1" l="1"/>
  <c r="L1"/>
  <c r="J1"/>
  <c r="C2" i="2" l="1"/>
  <c r="B2"/>
  <c r="C3"/>
  <c r="P1" i="1"/>
  <c r="N1"/>
  <c r="M1"/>
  <c r="I1"/>
  <c r="H1"/>
  <c r="B1"/>
  <c r="D2" i="2" l="1"/>
  <c r="D3"/>
  <c r="F2" l="1"/>
  <c r="F4" s="1"/>
</calcChain>
</file>

<file path=xl/comments1.xml><?xml version="1.0" encoding="utf-8"?>
<comments xmlns="http://schemas.openxmlformats.org/spreadsheetml/2006/main">
  <authors>
    <author>Nono</author>
  </authors>
  <commentList>
    <comment ref="J1" authorId="0">
      <text>
        <r>
          <rPr>
            <sz val="9"/>
            <color indexed="81"/>
            <rFont val="Tahoma"/>
            <family val="2"/>
          </rPr>
          <t xml:space="preserve">NE CUMUL PAS LES DONNER INSCRIT VIA LE FORMULAIRE
</t>
        </r>
      </text>
    </comment>
  </commentList>
</comments>
</file>

<file path=xl/sharedStrings.xml><?xml version="1.0" encoding="utf-8"?>
<sst xmlns="http://schemas.openxmlformats.org/spreadsheetml/2006/main" count="87" uniqueCount="47">
  <si>
    <t>NOM</t>
  </si>
  <si>
    <t>PRENOM</t>
  </si>
  <si>
    <t>ADRESSE</t>
  </si>
  <si>
    <t>C.P.</t>
  </si>
  <si>
    <t>VILLE</t>
  </si>
  <si>
    <t>TELEPHONE</t>
  </si>
  <si>
    <t>ADULTE</t>
  </si>
  <si>
    <t>ENFANT</t>
  </si>
  <si>
    <t>ENTREE SEUL</t>
  </si>
  <si>
    <t>TOTAL PERSONNES</t>
  </si>
  <si>
    <t>MONTANT TOTAL</t>
  </si>
  <si>
    <t>REMISE</t>
  </si>
  <si>
    <t>NET A PAYER</t>
  </si>
  <si>
    <t>MODE REGLEMENT</t>
  </si>
  <si>
    <t>MONTANT PAYER</t>
  </si>
  <si>
    <t>RESTE A PAYER</t>
  </si>
  <si>
    <t>OK  
NON OK</t>
  </si>
  <si>
    <t>E-MAIL</t>
  </si>
  <si>
    <t>CODE CLIENT</t>
  </si>
  <si>
    <t>CIVILITE</t>
  </si>
  <si>
    <t>M.</t>
  </si>
  <si>
    <t>MAROLLES</t>
  </si>
  <si>
    <t/>
  </si>
  <si>
    <t>PAS ICI</t>
  </si>
  <si>
    <t>MONTANT UNITAIRE</t>
  </si>
  <si>
    <t>QUANTITE</t>
  </si>
  <si>
    <t>TOTAL</t>
  </si>
  <si>
    <t>CAR</t>
  </si>
  <si>
    <t>Tourisme</t>
  </si>
  <si>
    <t>Places</t>
  </si>
  <si>
    <t>ENTREE</t>
  </si>
  <si>
    <t>Scolaire</t>
  </si>
  <si>
    <t>RESTE</t>
  </si>
  <si>
    <t>Mini</t>
  </si>
  <si>
    <t>TARIFS</t>
  </si>
  <si>
    <t>MODE DE PAIEMENT</t>
  </si>
  <si>
    <t>EXTERIEUR</t>
  </si>
  <si>
    <t>CHÈQUE</t>
  </si>
  <si>
    <t>ESPÈCE</t>
  </si>
  <si>
    <t>C.B.</t>
  </si>
  <si>
    <t>FORMULES</t>
  </si>
  <si>
    <t>NOMBRES PLACES DISPO</t>
  </si>
  <si>
    <t>elle</t>
  </si>
  <si>
    <t>lui</t>
  </si>
  <si>
    <t>2</t>
  </si>
  <si>
    <t>DUPOND</t>
  </si>
  <si>
    <t>JEAN</t>
  </si>
</sst>
</file>

<file path=xl/styles.xml><?xml version="1.0" encoding="utf-8"?>
<styleSheet xmlns="http://schemas.openxmlformats.org/spreadsheetml/2006/main">
  <numFmts count="3">
    <numFmt numFmtId="164" formatCode="00000"/>
    <numFmt numFmtId="165" formatCode="0#&quot; &quot;##&quot; &quot;##&quot; &quot;##&quot; &quot;##"/>
    <numFmt numFmtId="166" formatCode="#,##0.00\ &quot;€&quot;"/>
  </numFmts>
  <fonts count="5">
    <font>
      <sz val="8"/>
      <color theme="1"/>
      <name val="Comic Sans MS"/>
      <family val="2"/>
    </font>
    <font>
      <b/>
      <sz val="11"/>
      <color theme="0"/>
      <name val="Comic Sans MS"/>
      <family val="4"/>
    </font>
    <font>
      <sz val="11"/>
      <color theme="0"/>
      <name val="Comic Sans MS"/>
      <family val="2"/>
    </font>
    <font>
      <b/>
      <sz val="26"/>
      <color theme="1"/>
      <name val="Comic Sans MS"/>
      <family val="4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42">
    <border>
      <left/>
      <right/>
      <top/>
      <bottom/>
      <diagonal/>
    </border>
    <border>
      <left style="thick">
        <color theme="0"/>
      </left>
      <right style="thin">
        <color theme="0"/>
      </right>
      <top style="thick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ck">
        <color theme="0"/>
      </top>
      <bottom style="thin">
        <color theme="0"/>
      </bottom>
      <diagonal/>
    </border>
    <border>
      <left style="thin">
        <color theme="0"/>
      </left>
      <right style="thick">
        <color theme="0"/>
      </right>
      <top style="thick">
        <color theme="0"/>
      </top>
      <bottom style="thin">
        <color theme="0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ck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ck">
        <color theme="0"/>
      </right>
      <top style="thin">
        <color theme="0"/>
      </top>
      <bottom style="thin">
        <color theme="0"/>
      </bottom>
      <diagonal/>
    </border>
    <border>
      <left style="thick">
        <color theme="0"/>
      </left>
      <right style="thin">
        <color indexed="64"/>
      </right>
      <top/>
      <bottom/>
      <diagonal/>
    </border>
    <border>
      <left style="thin">
        <color indexed="64"/>
      </left>
      <right style="thick">
        <color theme="0"/>
      </right>
      <top/>
      <bottom/>
      <diagonal/>
    </border>
    <border>
      <left style="thin">
        <color indexed="64"/>
      </left>
      <right/>
      <top/>
      <bottom/>
      <diagonal/>
    </border>
    <border>
      <left style="thick">
        <color theme="0"/>
      </left>
      <right style="thin">
        <color theme="0"/>
      </right>
      <top style="thin">
        <color theme="0"/>
      </top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ck">
        <color theme="0"/>
      </bottom>
      <diagonal/>
    </border>
    <border>
      <left style="thin">
        <color theme="0"/>
      </left>
      <right style="thick">
        <color theme="0"/>
      </right>
      <top style="thin">
        <color theme="0"/>
      </top>
      <bottom style="thick">
        <color theme="0"/>
      </bottom>
      <diagonal/>
    </border>
    <border>
      <left/>
      <right style="thin">
        <color indexed="64"/>
      </right>
      <top/>
      <bottom/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 style="thin">
        <color theme="0"/>
      </right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 diagonalUp="1">
      <left style="thick">
        <color auto="1"/>
      </left>
      <right style="thin">
        <color auto="1"/>
      </right>
      <top/>
      <bottom style="thin">
        <color auto="1"/>
      </bottom>
      <diagonal style="medium">
        <color auto="1"/>
      </diagonal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66" fontId="1" fillId="2" borderId="2" xfId="0" applyNumberFormat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166" fontId="1" fillId="2" borderId="3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166" fontId="1" fillId="2" borderId="0" xfId="0" applyNumberFormat="1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vertical="center"/>
    </xf>
    <xf numFmtId="166" fontId="2" fillId="2" borderId="6" xfId="0" applyNumberFormat="1" applyFont="1" applyFill="1" applyBorder="1" applyAlignment="1">
      <alignment vertical="center"/>
    </xf>
    <xf numFmtId="0" fontId="2" fillId="2" borderId="6" xfId="0" applyFont="1" applyFill="1" applyBorder="1" applyAlignment="1">
      <alignment horizontal="center" vertical="center"/>
    </xf>
    <xf numFmtId="166" fontId="2" fillId="2" borderId="7" xfId="0" applyNumberFormat="1" applyFont="1" applyFill="1" applyBorder="1" applyAlignment="1">
      <alignment vertical="center"/>
    </xf>
    <xf numFmtId="0" fontId="3" fillId="3" borderId="8" xfId="0" applyFont="1" applyFill="1" applyBorder="1" applyAlignment="1">
      <alignment horizontal="center" vertical="center"/>
    </xf>
    <xf numFmtId="166" fontId="3" fillId="3" borderId="9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1" fillId="2" borderId="2" xfId="0" applyFont="1" applyFill="1" applyBorder="1" applyAlignment="1">
      <alignment vertical="center"/>
    </xf>
    <xf numFmtId="166" fontId="1" fillId="2" borderId="3" xfId="0" applyNumberFormat="1" applyFont="1" applyFill="1" applyBorder="1" applyAlignment="1">
      <alignment vertical="center"/>
    </xf>
    <xf numFmtId="0" fontId="2" fillId="2" borderId="0" xfId="0" applyFont="1" applyFill="1" applyAlignment="1">
      <alignment vertical="center"/>
    </xf>
    <xf numFmtId="0" fontId="1" fillId="2" borderId="6" xfId="0" applyFont="1" applyFill="1" applyBorder="1" applyAlignment="1">
      <alignment vertical="center"/>
    </xf>
    <xf numFmtId="166" fontId="1" fillId="2" borderId="7" xfId="0" applyNumberFormat="1" applyFont="1" applyFill="1" applyBorder="1" applyAlignment="1">
      <alignment vertical="center"/>
    </xf>
    <xf numFmtId="0" fontId="3" fillId="4" borderId="8" xfId="0" applyFont="1" applyFill="1" applyBorder="1" applyAlignment="1">
      <alignment horizontal="center" vertical="center"/>
    </xf>
    <xf numFmtId="166" fontId="3" fillId="4" borderId="10" xfId="0" applyNumberFormat="1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vertical="center"/>
    </xf>
    <xf numFmtId="0" fontId="1" fillId="2" borderId="12" xfId="0" applyFont="1" applyFill="1" applyBorder="1" applyAlignment="1">
      <alignment vertical="center"/>
    </xf>
    <xf numFmtId="166" fontId="1" fillId="2" borderId="13" xfId="0" applyNumberFormat="1" applyFont="1" applyFill="1" applyBorder="1" applyAlignment="1">
      <alignment vertical="center"/>
    </xf>
    <xf numFmtId="166" fontId="2" fillId="2" borderId="0" xfId="0" applyNumberFormat="1" applyFont="1" applyFill="1" applyAlignment="1">
      <alignment vertical="center"/>
    </xf>
    <xf numFmtId="0" fontId="2" fillId="2" borderId="14" xfId="0" applyFont="1" applyFill="1" applyBorder="1" applyAlignment="1">
      <alignment horizontal="center" vertical="center"/>
    </xf>
    <xf numFmtId="166" fontId="2" fillId="2" borderId="0" xfId="0" applyNumberFormat="1" applyFont="1" applyFill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166" fontId="1" fillId="2" borderId="17" xfId="0" applyNumberFormat="1" applyFont="1" applyFill="1" applyBorder="1" applyAlignment="1">
      <alignment vertical="center"/>
    </xf>
    <xf numFmtId="0" fontId="2" fillId="2" borderId="18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166" fontId="2" fillId="2" borderId="12" xfId="0" applyNumberFormat="1" applyFont="1" applyFill="1" applyBorder="1" applyAlignment="1">
      <alignment vertical="center"/>
    </xf>
    <xf numFmtId="0" fontId="2" fillId="2" borderId="12" xfId="0" applyFont="1" applyFill="1" applyBorder="1" applyAlignment="1">
      <alignment horizontal="center" vertical="center"/>
    </xf>
    <xf numFmtId="166" fontId="2" fillId="2" borderId="13" xfId="0" applyNumberFormat="1" applyFont="1" applyFill="1" applyBorder="1" applyAlignment="1">
      <alignment vertical="center"/>
    </xf>
    <xf numFmtId="0" fontId="1" fillId="2" borderId="0" xfId="0" applyFont="1" applyFill="1" applyAlignment="1">
      <alignment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166" fontId="0" fillId="0" borderId="28" xfId="0" applyNumberFormat="1" applyBorder="1" applyAlignment="1">
      <alignment horizontal="center" vertical="center"/>
    </xf>
    <xf numFmtId="166" fontId="0" fillId="0" borderId="29" xfId="0" applyNumberForma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166" fontId="0" fillId="0" borderId="32" xfId="0" applyNumberFormat="1" applyBorder="1" applyAlignment="1">
      <alignment horizontal="center" vertical="center"/>
    </xf>
    <xf numFmtId="166" fontId="0" fillId="0" borderId="33" xfId="0" applyNumberFormat="1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 wrapText="1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 wrapText="1"/>
    </xf>
    <xf numFmtId="0" fontId="0" fillId="0" borderId="41" xfId="0" applyBorder="1" applyAlignment="1">
      <alignment horizontal="center" vertical="center"/>
    </xf>
    <xf numFmtId="0" fontId="0" fillId="0" borderId="0" xfId="0" applyNumberFormat="1" applyAlignment="1">
      <alignment horizontal="center" vertical="center" wrapText="1"/>
    </xf>
    <xf numFmtId="166" fontId="0" fillId="0" borderId="0" xfId="0" applyNumberFormat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164" fontId="0" fillId="5" borderId="0" xfId="0" applyNumberFormat="1" applyFill="1" applyAlignment="1">
      <alignment horizontal="center" vertical="center"/>
    </xf>
    <xf numFmtId="165" fontId="0" fillId="5" borderId="0" xfId="0" applyNumberFormat="1" applyFill="1" applyAlignment="1">
      <alignment horizontal="center" vertical="center"/>
    </xf>
    <xf numFmtId="0" fontId="0" fillId="5" borderId="0" xfId="0" applyNumberFormat="1" applyFill="1" applyAlignment="1">
      <alignment horizontal="center" vertical="center"/>
    </xf>
    <xf numFmtId="166" fontId="0" fillId="5" borderId="0" xfId="0" applyNumberForma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T11"/>
  <sheetViews>
    <sheetView tabSelected="1" zoomScaleNormal="100" workbookViewId="0">
      <selection activeCell="N4" sqref="N4"/>
    </sheetView>
  </sheetViews>
  <sheetFormatPr baseColWidth="10" defaultRowHeight="12"/>
  <cols>
    <col min="1" max="3" width="11" style="2"/>
    <col min="5" max="5" width="24.75" style="2" customWidth="1"/>
    <col min="6" max="6" width="8.75" style="2" customWidth="1"/>
    <col min="7" max="7" width="11" style="3"/>
    <col min="8" max="8" width="11" style="2"/>
    <col min="9" max="10" width="11" style="4"/>
    <col min="11" max="11" width="11" style="2"/>
    <col min="12" max="12" width="11" style="10"/>
    <col min="13" max="13" width="11" style="2"/>
    <col min="14" max="14" width="11" style="9"/>
    <col min="15" max="15" width="11" style="2"/>
    <col min="16" max="16" width="11" style="9"/>
    <col min="17" max="17" width="11" style="2"/>
    <col min="18" max="18" width="11" style="9"/>
    <col min="19" max="16384" width="11" style="2"/>
  </cols>
  <sheetData>
    <row r="1" spans="1:20" ht="15.6">
      <c r="B1" s="8">
        <f>COUNTIF(B3:B115,"&lt;&gt;")</f>
        <v>2</v>
      </c>
      <c r="C1" s="8"/>
      <c r="D1" s="8"/>
      <c r="G1" s="4"/>
      <c r="H1" s="2">
        <f>SUM(H3:H115)</f>
        <v>0</v>
      </c>
      <c r="I1" s="2">
        <f>SUM(I3:I115)</f>
        <v>0</v>
      </c>
      <c r="J1" s="10">
        <f>SUM(J3:J115)</f>
        <v>2</v>
      </c>
      <c r="K1" s="10">
        <f>SUM(K3:K115)</f>
        <v>2</v>
      </c>
      <c r="L1" s="10">
        <f>SUM(L3:L115)</f>
        <v>0</v>
      </c>
      <c r="M1" s="10">
        <f>SUM(M3:M115)</f>
        <v>4</v>
      </c>
      <c r="N1" s="9">
        <f>SUM(N3:N115)</f>
        <v>86</v>
      </c>
      <c r="O1" s="9"/>
      <c r="P1" s="9">
        <f>SUM(P3:P115)</f>
        <v>86</v>
      </c>
      <c r="Q1" s="9"/>
      <c r="R1" s="9">
        <f>SUM(R3:R115)</f>
        <v>0</v>
      </c>
      <c r="S1" s="9">
        <f>SUM(S3:S115)</f>
        <v>86</v>
      </c>
    </row>
    <row r="2" spans="1:20" s="5" customFormat="1" ht="24">
      <c r="A2" s="5" t="s">
        <v>18</v>
      </c>
      <c r="B2" s="5" t="s">
        <v>19</v>
      </c>
      <c r="C2" s="5" t="s">
        <v>0</v>
      </c>
      <c r="D2" s="5" t="s">
        <v>1</v>
      </c>
      <c r="E2" s="5" t="s">
        <v>2</v>
      </c>
      <c r="F2" s="6" t="s">
        <v>3</v>
      </c>
      <c r="G2" s="5" t="s">
        <v>4</v>
      </c>
      <c r="H2" s="7" t="s">
        <v>5</v>
      </c>
      <c r="I2" s="7" t="s">
        <v>17</v>
      </c>
      <c r="J2" s="5" t="s">
        <v>6</v>
      </c>
      <c r="K2" s="5" t="s">
        <v>7</v>
      </c>
      <c r="L2" s="70" t="s">
        <v>8</v>
      </c>
      <c r="M2" s="5" t="s">
        <v>9</v>
      </c>
      <c r="N2" s="71" t="s">
        <v>10</v>
      </c>
      <c r="O2" s="5" t="s">
        <v>11</v>
      </c>
      <c r="P2" s="71" t="s">
        <v>12</v>
      </c>
      <c r="Q2" s="5" t="s">
        <v>13</v>
      </c>
      <c r="R2" s="71" t="s">
        <v>14</v>
      </c>
      <c r="S2" s="5" t="s">
        <v>15</v>
      </c>
      <c r="T2" s="5" t="s">
        <v>16</v>
      </c>
    </row>
    <row r="3" spans="1:20" s="72" customFormat="1">
      <c r="A3" s="72" t="s">
        <v>22</v>
      </c>
      <c r="B3" s="72" t="s">
        <v>22</v>
      </c>
      <c r="C3" s="72" t="s">
        <v>42</v>
      </c>
      <c r="D3" s="72" t="s">
        <v>43</v>
      </c>
      <c r="E3" s="72" t="s">
        <v>22</v>
      </c>
      <c r="F3" s="73" t="s">
        <v>22</v>
      </c>
      <c r="G3" s="72" t="s">
        <v>22</v>
      </c>
      <c r="H3" s="74" t="s">
        <v>22</v>
      </c>
      <c r="I3" s="74" t="s">
        <v>22</v>
      </c>
      <c r="J3" s="72">
        <v>2</v>
      </c>
      <c r="K3" s="72">
        <v>2</v>
      </c>
      <c r="L3" s="75" t="s">
        <v>22</v>
      </c>
      <c r="M3" s="72">
        <v>4</v>
      </c>
      <c r="N3" s="76">
        <v>86</v>
      </c>
      <c r="P3" s="76">
        <v>86</v>
      </c>
      <c r="R3" s="76" t="s">
        <v>22</v>
      </c>
      <c r="S3" s="72">
        <v>86</v>
      </c>
    </row>
    <row r="4" spans="1:20">
      <c r="A4" s="2" t="s">
        <v>22</v>
      </c>
      <c r="B4" s="2" t="s">
        <v>20</v>
      </c>
      <c r="C4" s="2" t="s">
        <v>45</v>
      </c>
      <c r="D4" s="2" t="s">
        <v>46</v>
      </c>
      <c r="E4" s="2" t="s">
        <v>22</v>
      </c>
      <c r="F4" s="3" t="s">
        <v>22</v>
      </c>
      <c r="G4" s="2" t="s">
        <v>23</v>
      </c>
      <c r="H4" s="4" t="s">
        <v>22</v>
      </c>
      <c r="I4" s="4" t="s">
        <v>22</v>
      </c>
      <c r="J4" s="2" t="s">
        <v>44</v>
      </c>
      <c r="K4" s="2" t="s">
        <v>44</v>
      </c>
      <c r="L4" s="10" t="s">
        <v>22</v>
      </c>
      <c r="R4" s="9" t="s">
        <v>22</v>
      </c>
    </row>
    <row r="5" spans="1:20">
      <c r="D5" s="2"/>
      <c r="F5" s="3"/>
      <c r="G5" s="2"/>
      <c r="H5" s="4"/>
      <c r="J5" s="2"/>
    </row>
    <row r="6" spans="1:20">
      <c r="D6" s="2"/>
      <c r="F6" s="3"/>
      <c r="G6" s="2"/>
      <c r="H6" s="4"/>
      <c r="J6" s="2"/>
    </row>
    <row r="7" spans="1:20">
      <c r="D7" s="2"/>
      <c r="F7" s="3"/>
      <c r="G7" s="2"/>
      <c r="H7" s="4"/>
      <c r="J7" s="2"/>
    </row>
    <row r="8" spans="1:20">
      <c r="D8" s="2"/>
      <c r="F8" s="3"/>
      <c r="G8" s="2"/>
      <c r="H8" s="4"/>
      <c r="J8" s="2"/>
    </row>
    <row r="9" spans="1:20">
      <c r="L9" s="10" t="s">
        <v>22</v>
      </c>
      <c r="O9" s="2" t="s">
        <v>22</v>
      </c>
      <c r="Q9" s="2" t="s">
        <v>22</v>
      </c>
      <c r="R9" s="9" t="s">
        <v>22</v>
      </c>
    </row>
    <row r="10" spans="1:20">
      <c r="L10" s="10" t="s">
        <v>22</v>
      </c>
      <c r="O10" s="2" t="s">
        <v>22</v>
      </c>
      <c r="Q10" s="2" t="s">
        <v>22</v>
      </c>
      <c r="R10" s="9" t="s">
        <v>22</v>
      </c>
    </row>
    <row r="11" spans="1:20">
      <c r="L11" s="10" t="s">
        <v>22</v>
      </c>
      <c r="O11" s="2" t="s">
        <v>22</v>
      </c>
      <c r="Q11" s="2" t="s">
        <v>22</v>
      </c>
      <c r="R11" s="9" t="s">
        <v>22</v>
      </c>
    </row>
  </sheetData>
  <mergeCells count="1">
    <mergeCell ref="B1:D1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20"/>
  <sheetViews>
    <sheetView workbookViewId="0">
      <selection activeCell="B5" sqref="B5"/>
    </sheetView>
  </sheetViews>
  <sheetFormatPr baseColWidth="10" defaultColWidth="15" defaultRowHeight="16.2"/>
  <cols>
    <col min="1" max="1" width="22.75" style="46" customWidth="1"/>
    <col min="2" max="2" width="18" style="35" customWidth="1"/>
    <col min="3" max="3" width="18" style="42" customWidth="1"/>
    <col min="4" max="4" width="18.125" style="35" customWidth="1"/>
    <col min="5" max="5" width="24.25" style="42" customWidth="1"/>
    <col min="6" max="6" width="42.125" style="37" customWidth="1"/>
    <col min="7" max="7" width="15" style="27" customWidth="1"/>
    <col min="8" max="8" width="5.75" style="27" customWidth="1"/>
    <col min="9" max="9" width="14" style="27" customWidth="1"/>
    <col min="10" max="10" width="13.5" style="35" customWidth="1"/>
    <col min="11" max="16384" width="15" style="27"/>
  </cols>
  <sheetData>
    <row r="1" spans="1:10" s="17" customFormat="1" ht="49.2" customHeight="1" thickTop="1" thickBot="1">
      <c r="A1" s="11"/>
      <c r="B1" s="12" t="s">
        <v>24</v>
      </c>
      <c r="C1" s="13" t="s">
        <v>25</v>
      </c>
      <c r="D1" s="14" t="s">
        <v>26</v>
      </c>
      <c r="E1" s="15"/>
      <c r="F1" s="16"/>
      <c r="J1" s="16"/>
    </row>
    <row r="2" spans="1:10" ht="16.8" thickTop="1">
      <c r="A2" s="18" t="s">
        <v>27</v>
      </c>
      <c r="B2" s="19">
        <f>IF(Registre!$J$1+Registre!$K$1&lt;=$H$10,$J$10,$J$8)</f>
        <v>200</v>
      </c>
      <c r="C2" s="20">
        <f>IF(Registre!J1+Registre!K1&gt;=1,1*IF(Registre!J1+Registre!K1&gt;=50,2,1))</f>
        <v>1</v>
      </c>
      <c r="D2" s="21">
        <f>B2*C2</f>
        <v>200</v>
      </c>
      <c r="E2" s="22" t="s">
        <v>26</v>
      </c>
      <c r="F2" s="23">
        <f>SUM(D:D)</f>
        <v>300</v>
      </c>
      <c r="G2" s="24" t="s">
        <v>28</v>
      </c>
      <c r="H2" s="25">
        <v>49</v>
      </c>
      <c r="I2" s="25" t="s">
        <v>29</v>
      </c>
      <c r="J2" s="26">
        <v>400</v>
      </c>
    </row>
    <row r="3" spans="1:10">
      <c r="A3" s="18" t="s">
        <v>30</v>
      </c>
      <c r="B3" s="19">
        <v>25</v>
      </c>
      <c r="C3" s="20">
        <f>Registre!J1+Registre!K1</f>
        <v>4</v>
      </c>
      <c r="D3" s="21">
        <f>B3*C3</f>
        <v>100</v>
      </c>
      <c r="E3" s="22"/>
      <c r="F3" s="23"/>
      <c r="G3" s="18" t="s">
        <v>31</v>
      </c>
      <c r="H3" s="28"/>
      <c r="I3" s="28"/>
      <c r="J3" s="29">
        <v>170</v>
      </c>
    </row>
    <row r="4" spans="1:10" ht="16.8" thickBot="1">
      <c r="A4" s="18"/>
      <c r="B4" s="19"/>
      <c r="C4" s="20"/>
      <c r="D4" s="21">
        <v>0</v>
      </c>
      <c r="E4" s="30" t="s">
        <v>32</v>
      </c>
      <c r="F4" s="31">
        <f>Registre!P1-F2</f>
        <v>-214</v>
      </c>
      <c r="G4" s="32" t="s">
        <v>33</v>
      </c>
      <c r="H4" s="33">
        <v>28</v>
      </c>
      <c r="I4" s="33" t="s">
        <v>29</v>
      </c>
      <c r="J4" s="34">
        <v>370</v>
      </c>
    </row>
    <row r="5" spans="1:10" ht="17.399999999999999" thickTop="1" thickBot="1">
      <c r="A5" s="18"/>
      <c r="B5" s="19"/>
      <c r="C5" s="20"/>
      <c r="D5" s="21">
        <v>0</v>
      </c>
      <c r="E5" s="30"/>
      <c r="F5" s="31"/>
    </row>
    <row r="6" spans="1:10" ht="17.399999999999999" thickTop="1" thickBot="1">
      <c r="A6" s="18"/>
      <c r="B6" s="19"/>
      <c r="C6" s="20"/>
      <c r="D6" s="21">
        <v>0</v>
      </c>
      <c r="E6" s="36"/>
      <c r="H6" s="38" t="s">
        <v>11</v>
      </c>
      <c r="I6" s="39"/>
      <c r="J6" s="40">
        <v>170</v>
      </c>
    </row>
    <row r="7" spans="1:10" ht="17.399999999999999" thickTop="1" thickBot="1">
      <c r="A7" s="18"/>
      <c r="B7" s="19"/>
      <c r="C7" s="20"/>
      <c r="D7" s="21">
        <v>0</v>
      </c>
      <c r="E7" s="41"/>
    </row>
    <row r="8" spans="1:10" ht="16.8" thickTop="1">
      <c r="A8" s="18"/>
      <c r="B8" s="19"/>
      <c r="C8" s="20"/>
      <c r="D8" s="21">
        <v>0</v>
      </c>
      <c r="G8" s="24" t="s">
        <v>28</v>
      </c>
      <c r="H8" s="25">
        <v>49</v>
      </c>
      <c r="I8" s="25" t="s">
        <v>29</v>
      </c>
      <c r="J8" s="26">
        <v>230</v>
      </c>
    </row>
    <row r="9" spans="1:10">
      <c r="A9" s="18"/>
      <c r="B9" s="19"/>
      <c r="C9" s="20"/>
      <c r="D9" s="21"/>
      <c r="G9" s="18" t="s">
        <v>31</v>
      </c>
      <c r="H9" s="28"/>
      <c r="I9" s="28"/>
      <c r="J9" s="29">
        <v>0</v>
      </c>
    </row>
    <row r="10" spans="1:10" ht="16.8" thickBot="1">
      <c r="A10" s="18"/>
      <c r="B10" s="19"/>
      <c r="C10" s="20"/>
      <c r="D10" s="21"/>
      <c r="G10" s="32" t="s">
        <v>33</v>
      </c>
      <c r="H10" s="33">
        <v>28</v>
      </c>
      <c r="I10" s="33" t="s">
        <v>29</v>
      </c>
      <c r="J10" s="34">
        <v>200</v>
      </c>
    </row>
    <row r="11" spans="1:10" ht="16.8" thickTop="1">
      <c r="A11" s="18"/>
      <c r="B11" s="19"/>
      <c r="C11" s="20"/>
      <c r="D11" s="21"/>
    </row>
    <row r="12" spans="1:10">
      <c r="A12" s="18"/>
      <c r="B12" s="19"/>
      <c r="C12" s="20"/>
      <c r="D12" s="21"/>
    </row>
    <row r="13" spans="1:10">
      <c r="A13" s="18"/>
      <c r="B13" s="19"/>
      <c r="C13" s="20"/>
      <c r="D13" s="21"/>
    </row>
    <row r="14" spans="1:10">
      <c r="A14" s="18"/>
      <c r="B14" s="19"/>
      <c r="C14" s="20"/>
      <c r="D14" s="21"/>
    </row>
    <row r="15" spans="1:10">
      <c r="A15" s="18"/>
      <c r="B15" s="19"/>
      <c r="C15" s="20"/>
      <c r="D15" s="21"/>
    </row>
    <row r="16" spans="1:10">
      <c r="A16" s="18"/>
      <c r="B16" s="19"/>
      <c r="C16" s="20"/>
      <c r="D16" s="21"/>
    </row>
    <row r="17" spans="1:4">
      <c r="A17" s="18"/>
      <c r="B17" s="19"/>
      <c r="C17" s="20"/>
      <c r="D17" s="21"/>
    </row>
    <row r="18" spans="1:4">
      <c r="A18" s="18"/>
      <c r="B18" s="19"/>
      <c r="C18" s="20"/>
      <c r="D18" s="21"/>
    </row>
    <row r="19" spans="1:4" ht="16.8" thickBot="1">
      <c r="A19" s="32"/>
      <c r="B19" s="43"/>
      <c r="C19" s="44"/>
      <c r="D19" s="45"/>
    </row>
    <row r="20" spans="1:4" ht="16.8" thickTop="1"/>
  </sheetData>
  <mergeCells count="5">
    <mergeCell ref="E2:E3"/>
    <mergeCell ref="F2:F3"/>
    <mergeCell ref="E4:E5"/>
    <mergeCell ref="F4:F5"/>
    <mergeCell ref="H6:I6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E12"/>
  <sheetViews>
    <sheetView workbookViewId="0">
      <selection activeCell="C18" sqref="C18"/>
    </sheetView>
  </sheetViews>
  <sheetFormatPr baseColWidth="10" defaultRowHeight="12"/>
  <cols>
    <col min="1" max="1" width="24.25" customWidth="1"/>
  </cols>
  <sheetData>
    <row r="1" spans="1:5" ht="25.2" thickTop="1" thickBot="1">
      <c r="A1" s="47" t="s">
        <v>34</v>
      </c>
      <c r="B1" s="48"/>
      <c r="C1" s="49"/>
      <c r="D1" s="2"/>
      <c r="E1" s="50" t="s">
        <v>35</v>
      </c>
    </row>
    <row r="2" spans="1:5">
      <c r="A2" s="51"/>
      <c r="B2" s="52" t="s">
        <v>21</v>
      </c>
      <c r="C2" s="53" t="s">
        <v>36</v>
      </c>
      <c r="D2" s="2"/>
      <c r="E2" s="54"/>
    </row>
    <row r="3" spans="1:5">
      <c r="A3" s="55" t="s">
        <v>6</v>
      </c>
      <c r="B3" s="56">
        <v>31</v>
      </c>
      <c r="C3" s="57">
        <v>34</v>
      </c>
      <c r="D3" s="2"/>
      <c r="E3" s="58" t="s">
        <v>37</v>
      </c>
    </row>
    <row r="4" spans="1:5">
      <c r="A4" s="55" t="s">
        <v>7</v>
      </c>
      <c r="B4" s="56">
        <v>6</v>
      </c>
      <c r="C4" s="57">
        <v>9</v>
      </c>
      <c r="D4" s="2"/>
      <c r="E4" s="58" t="s">
        <v>38</v>
      </c>
    </row>
    <row r="5" spans="1:5" ht="12.6" thickBot="1">
      <c r="A5" s="59" t="s">
        <v>8</v>
      </c>
      <c r="B5" s="60">
        <v>27</v>
      </c>
      <c r="C5" s="61">
        <v>27</v>
      </c>
      <c r="D5" s="2"/>
      <c r="E5" s="62" t="s">
        <v>39</v>
      </c>
    </row>
    <row r="6" spans="1:5" ht="13.2" thickTop="1" thickBot="1">
      <c r="A6" s="2"/>
      <c r="B6" s="2"/>
      <c r="C6" s="2"/>
      <c r="D6" s="2"/>
      <c r="E6" s="2"/>
    </row>
    <row r="7" spans="1:5" ht="13.2" thickTop="1" thickBot="1">
      <c r="A7" s="63" t="s">
        <v>40</v>
      </c>
      <c r="B7" s="49"/>
      <c r="C7" s="1"/>
      <c r="D7" s="2"/>
      <c r="E7" s="2"/>
    </row>
    <row r="8" spans="1:5" ht="12.6" thickBot="1">
      <c r="A8" s="64" t="s">
        <v>14</v>
      </c>
      <c r="B8" s="65"/>
      <c r="C8" s="2"/>
      <c r="D8" s="2"/>
      <c r="E8" s="2"/>
    </row>
    <row r="9" spans="1:5" ht="13.2" thickTop="1" thickBot="1">
      <c r="A9" s="2"/>
      <c r="B9" s="2"/>
      <c r="C9" s="2"/>
      <c r="D9" s="2"/>
      <c r="E9" s="2"/>
    </row>
    <row r="10" spans="1:5" ht="12.6" thickTop="1">
      <c r="A10" s="66" t="s">
        <v>41</v>
      </c>
      <c r="B10" s="67">
        <v>49</v>
      </c>
    </row>
    <row r="11" spans="1:5" ht="12.6" thickBot="1">
      <c r="A11" s="68"/>
      <c r="B11" s="69"/>
    </row>
    <row r="12" spans="1:5" ht="12.6" thickTop="1"/>
  </sheetData>
  <mergeCells count="4">
    <mergeCell ref="A1:C1"/>
    <mergeCell ref="A7:B7"/>
    <mergeCell ref="A10:A11"/>
    <mergeCell ref="B10:B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Registre</vt:lpstr>
      <vt:lpstr>Dépenses</vt:lpstr>
      <vt:lpstr>Base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Nono</dc:creator>
  <cp:lastModifiedBy>Nono</cp:lastModifiedBy>
  <dcterms:created xsi:type="dcterms:W3CDTF">2018-05-28T12:37:33Z</dcterms:created>
  <dcterms:modified xsi:type="dcterms:W3CDTF">2018-05-29T09:36:00Z</dcterms:modified>
</cp:coreProperties>
</file>

<file path=userCustomization/customUI.xml><?xml version="1.0" encoding="utf-8"?>
<mso:customUI xmlns:mso="http://schemas.microsoft.com/office/2006/01/customui">
  <mso:ribbon>
    <mso:qat>
      <mso:documentControls>
        <mso:control idQ="mso:GroupPivotTableData" visible="true"/>
        <mso:control idQ="mso:GroupChartData" visible="true"/>
      </mso:documentControls>
    </mso:qat>
  </mso:ribbon>
</mso:customUI>
</file>