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gout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F13" i="1"/>
  <c r="C13" i="1"/>
  <c r="I12" i="1"/>
  <c r="F12" i="1"/>
  <c r="C12" i="1"/>
  <c r="I11" i="1"/>
  <c r="F11" i="1"/>
  <c r="C11" i="1"/>
  <c r="I10" i="1"/>
  <c r="F10" i="1"/>
  <c r="C10" i="1"/>
  <c r="I9" i="1"/>
  <c r="F9" i="1"/>
  <c r="C9" i="1"/>
  <c r="I8" i="1"/>
  <c r="F8" i="1"/>
  <c r="C8" i="1"/>
  <c r="I7" i="1"/>
  <c r="F7" i="1"/>
  <c r="C7" i="1"/>
  <c r="I6" i="1"/>
  <c r="F6" i="1"/>
  <c r="C6" i="1"/>
  <c r="I5" i="1"/>
  <c r="F5" i="1"/>
  <c r="C5" i="1"/>
  <c r="I4" i="1"/>
  <c r="F4" i="1"/>
  <c r="C4" i="1"/>
  <c r="I3" i="1"/>
  <c r="F3" i="1"/>
  <c r="C3" i="1"/>
  <c r="I2" i="1"/>
  <c r="F2" i="1"/>
  <c r="C2" i="1"/>
</calcChain>
</file>

<file path=xl/sharedStrings.xml><?xml version="1.0" encoding="utf-8"?>
<sst xmlns="http://schemas.openxmlformats.org/spreadsheetml/2006/main" count="174" uniqueCount="78">
  <si>
    <t>Groupe Code</t>
  </si>
  <si>
    <t>Groupe Libellé</t>
  </si>
  <si>
    <t>sous groupe</t>
  </si>
  <si>
    <t>Rayon Code</t>
  </si>
  <si>
    <t>Rayon Libellé</t>
  </si>
  <si>
    <t>sous rayon</t>
  </si>
  <si>
    <t>Famille Code</t>
  </si>
  <si>
    <t>Famille Libellé</t>
  </si>
  <si>
    <t>sous famille</t>
  </si>
  <si>
    <t xml:space="preserve">Produit Code </t>
  </si>
  <si>
    <t>Produit Libellé</t>
  </si>
  <si>
    <t>Article Code</t>
  </si>
  <si>
    <t>Article Libellé</t>
  </si>
  <si>
    <t>Saison Millésimée Libellé Long</t>
  </si>
  <si>
    <t>NGP Libellé</t>
  </si>
  <si>
    <t>DIFF1 Libellé</t>
  </si>
  <si>
    <t>Date d implantation ID</t>
  </si>
  <si>
    <t>Date de 1ère Vente Date</t>
  </si>
  <si>
    <t>RAL Magasin hors Transit (Qté) à date</t>
  </si>
  <si>
    <t>RAL tous  Entrepôts (Qté) à date</t>
  </si>
  <si>
    <t>Stock dispo magasin  (Qté) à date</t>
  </si>
  <si>
    <t>Stock dispo tous entrepôts (Qté) à date</t>
  </si>
  <si>
    <t>Stock Marchand (Qté) à date</t>
  </si>
  <si>
    <t>Ventes Hebdo</t>
  </si>
  <si>
    <t>Classification</t>
  </si>
  <si>
    <t>Somme des ventes mensuelle</t>
  </si>
  <si>
    <t>Somme des ventes annuelle</t>
  </si>
  <si>
    <t xml:space="preserve"> Ventes (Qté) S1</t>
  </si>
  <si>
    <t xml:space="preserve"> Ventes (Qté) S2</t>
  </si>
  <si>
    <t xml:space="preserve"> Ventes (Qté) S3</t>
  </si>
  <si>
    <t xml:space="preserve"> Ventes (Qté) S4</t>
  </si>
  <si>
    <t xml:space="preserve"> Ventes (Qté) S5</t>
  </si>
  <si>
    <t xml:space="preserve"> Ventes (Qté) S6</t>
  </si>
  <si>
    <t xml:space="preserve"> Ventes (Qté) S7</t>
  </si>
  <si>
    <t xml:space="preserve"> Ventes (Qté) S8</t>
  </si>
  <si>
    <t xml:space="preserve"> Ventes (Qté) S9</t>
  </si>
  <si>
    <t xml:space="preserve"> Ventes (Qté) S10</t>
  </si>
  <si>
    <t xml:space="preserve"> Ventes (Qté) S11</t>
  </si>
  <si>
    <t xml:space="preserve"> Ventes (Qté) S12</t>
  </si>
  <si>
    <t>Courbe de vie</t>
  </si>
  <si>
    <t>Accessoires</t>
  </si>
  <si>
    <t>MAROQUINERIE M.P.</t>
  </si>
  <si>
    <t>P.M. ESSENTIEL</t>
  </si>
  <si>
    <t>PORTEFEUILLE EUROPEEN</t>
  </si>
  <si>
    <t>PORTEFEUILLE EUROPEENNOIR</t>
  </si>
  <si>
    <t>Permanent 2017</t>
  </si>
  <si>
    <t>PORTEFEUILLE</t>
  </si>
  <si>
    <t>NOIR</t>
  </si>
  <si>
    <t>20|80</t>
  </si>
  <si>
    <t>PORTE CARTES/BILLETS</t>
  </si>
  <si>
    <t>PORTE CARTES/BILLETSNOIR</t>
  </si>
  <si>
    <t>PORTE-CARTE/BILLET</t>
  </si>
  <si>
    <t>PCHEQUIER INTERIEUR VACHETTE</t>
  </si>
  <si>
    <t>PCHEQUIER INTERIEUR VACHETTENOIR</t>
  </si>
  <si>
    <t>PORTE-CHEQUIER</t>
  </si>
  <si>
    <t>PORTE PAPIERS VACHETTE SOUPLE</t>
  </si>
  <si>
    <t>PORTE PAPIERS VACHETTE SOUPLENOIR</t>
  </si>
  <si>
    <t>PORTE-PAPIER</t>
  </si>
  <si>
    <t>80|20</t>
  </si>
  <si>
    <t>PORTEFEUILLE EUROPEEROUGE</t>
  </si>
  <si>
    <t>ROUGE</t>
  </si>
  <si>
    <t>PFEUILLE 2 CC CUIR VACHETTE</t>
  </si>
  <si>
    <t>PFEUILLE 2 CC CUIR VACHETTENOIR</t>
  </si>
  <si>
    <t>PORTEFEUILLE FRANCE CUIR GRAS</t>
  </si>
  <si>
    <t>PORTEFEUILLE FRANCE CUIR GRASNOIR</t>
  </si>
  <si>
    <t>Permanent 2016</t>
  </si>
  <si>
    <t>CIL SHOPPING</t>
  </si>
  <si>
    <t>CIL SHOPPINGNOIR</t>
  </si>
  <si>
    <t>SAC</t>
  </si>
  <si>
    <t>PORTEFEUILLE FRANCE CUIR GRASMARRON</t>
  </si>
  <si>
    <t>MARRON</t>
  </si>
  <si>
    <t>Vente à 0</t>
  </si>
  <si>
    <t>PORTEFEUILLE EURO CUIR GRAS</t>
  </si>
  <si>
    <t>PORTEFEUILLE EURO CUIR GRASMARRON</t>
  </si>
  <si>
    <t>PORTE PAPIERS VACHETROUGE</t>
  </si>
  <si>
    <t>COMPAGNON 3 VOLETS</t>
  </si>
  <si>
    <t>COMPAGNON 3 VOLETSNOIR</t>
  </si>
  <si>
    <t>COMPAGNON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</si>
</sst>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"/>
  <sheetViews>
    <sheetView tabSelected="1" workbookViewId="0">
      <selection activeCell="AN24" sqref="AN24"/>
    </sheetView>
  </sheetViews>
  <sheetFormatPr baseColWidth="10" defaultRowHeight="15" x14ac:dyDescent="0.25"/>
  <sheetData>
    <row r="1" spans="1:42" ht="76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3" t="s">
        <v>23</v>
      </c>
      <c r="Y1" s="4" t="s">
        <v>24</v>
      </c>
      <c r="Z1" s="5" t="s">
        <v>25</v>
      </c>
      <c r="AA1" s="6" t="s">
        <v>24</v>
      </c>
      <c r="AB1" s="7" t="s">
        <v>26</v>
      </c>
      <c r="AC1" s="8" t="s">
        <v>24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</row>
    <row r="2" spans="1:42" x14ac:dyDescent="0.25">
      <c r="A2" s="9">
        <v>12</v>
      </c>
      <c r="B2" s="9" t="s">
        <v>40</v>
      </c>
      <c r="C2" s="9" t="str">
        <f>IF(G2=482,"ACCESS CASUAL",IF(G2=1344,"CEINTURE HOMME",IF(OR(G2=1345,G2=1350,G2=1352,G2=4964),"TEXTILE HOMME",IF(OR(G2=2079,G2=2082),"TEXTILE FEMME",IF(OR(G2=2046,G2=2049),"MARO FEMME",IF(OR(G2=4871,G2=4876),"CEINTURE FEMME",IF(G2=5728,"MARO HOMME")))))))</f>
        <v>MARO FEMME</v>
      </c>
      <c r="D2" s="9">
        <v>226</v>
      </c>
      <c r="E2" s="9" t="s">
        <v>41</v>
      </c>
      <c r="F2" s="9" t="str">
        <f>IF(G2=482,"ACCESS CASUAL",IF(G2=1344,"CEINTURE HOMME",IF(OR(G2=1345,G2=1350,G2=1352,G2=4964),"TEXTILE HOMME",IF(OR(G2=2079,G2=2082),"TEXTILE FEMME",IF(OR(G2=2046,G2=2049),"MARO FEMME",IF(OR(G2=4871,G2=4876),"CEINTURE FEMME",IF(G2=5728,"MARO HOMME")))))))</f>
        <v>MARO FEMME</v>
      </c>
      <c r="G2" s="9">
        <v>2046</v>
      </c>
      <c r="H2" s="9" t="s">
        <v>42</v>
      </c>
      <c r="I2" s="9" t="str">
        <f>IF(OR(O2="BRETELLES",O2="CEINTURE"),"CEINTURE",IF(OR(O2="BERET",O2="CASQUETTE",O2="CHAPEAU",O2="CLOCHE"),"CHAPEAU",IF(OR(O2="ACCESSOIRE",O2="ACCESSOIRE CHEVEUX",O2="MORCHOIR"),"DIVERS",IF(O2="GANT","GANT",IF(OR(O2="CHEMISE",O2="CHEMISE ML",O2="KIMONO",O2="PAREO",O2="PONCHO",O2="TOP"),"HABIT",IF(OR(O2="BESACE",O2="CABAS",O2="CARTABLE",O2="COMPAGNON",O2="SAC",O2="SAC A DOS",O2="SAC PAILLE",O2="SAC PORTE EPAULE",O2="SAC PORTE MAIN",O2="SHOPPING"),"MARO",IF(OR(O2="PARAPLUIE LONG AUTO",O2="PARAPLUIE LONG MANUEL",O2="PARAPLUIE PLIANT AUTO",O2="PARAPLUIE PLIANT MANUEL"),"PARAPLUIE",IF(OR(O2="POCHETTE",O2="PORTE-CARTE",O2="PORTE-CARTE/BILLET",O2="PORTE-CHEQUIER",O2="PORTE-CLEFS",O2="PORTE-DOCUMENT",O2="PORTEFEUILLE",O2="PORTE-MONNAIE",O2="PORTE-PAPIER"),"PM",IF(OR(O2="CAPELINE",O2="CARRE",O2="CHEICH",O2="ECHARPE",O2="ETOLE",O2="FOULARD"),"TEXTILE","")))))))))</f>
        <v>PM</v>
      </c>
      <c r="J2" s="9">
        <v>72364730</v>
      </c>
      <c r="K2" s="9" t="s">
        <v>43</v>
      </c>
      <c r="L2" s="9">
        <v>72365000</v>
      </c>
      <c r="M2" s="9" t="s">
        <v>44</v>
      </c>
      <c r="N2" s="9" t="s">
        <v>45</v>
      </c>
      <c r="O2" s="9" t="s">
        <v>46</v>
      </c>
      <c r="P2" s="9" t="s">
        <v>47</v>
      </c>
      <c r="Q2" s="10">
        <v>41863</v>
      </c>
      <c r="R2" s="10">
        <v>41877</v>
      </c>
      <c r="S2" s="9">
        <v>4</v>
      </c>
      <c r="T2" s="9">
        <v>0</v>
      </c>
      <c r="U2" s="9">
        <v>12</v>
      </c>
      <c r="V2" s="9">
        <v>0</v>
      </c>
      <c r="W2" s="9">
        <v>20</v>
      </c>
      <c r="X2" s="11">
        <v>8</v>
      </c>
      <c r="Y2" s="11" t="s">
        <v>48</v>
      </c>
      <c r="Z2" s="11">
        <v>16</v>
      </c>
      <c r="AA2" s="11" t="s">
        <v>48</v>
      </c>
      <c r="AB2" s="11">
        <v>30</v>
      </c>
      <c r="AC2" s="11" t="s">
        <v>48</v>
      </c>
      <c r="AD2" s="9">
        <v>2</v>
      </c>
      <c r="AE2" s="9">
        <v>2</v>
      </c>
      <c r="AF2" s="9">
        <v>4</v>
      </c>
      <c r="AG2" s="9">
        <v>2</v>
      </c>
      <c r="AH2" s="9">
        <v>2</v>
      </c>
      <c r="AI2" s="9">
        <v>1</v>
      </c>
      <c r="AJ2" s="9">
        <v>0</v>
      </c>
      <c r="AK2" s="9">
        <v>1</v>
      </c>
      <c r="AL2" s="9">
        <v>4</v>
      </c>
      <c r="AM2" s="9">
        <v>4</v>
      </c>
      <c r="AN2" s="9">
        <v>0</v>
      </c>
      <c r="AO2" s="9">
        <v>8</v>
      </c>
      <c r="AP2" s="9"/>
    </row>
    <row r="3" spans="1:42" x14ac:dyDescent="0.25">
      <c r="A3" s="9">
        <v>12</v>
      </c>
      <c r="B3" s="9" t="s">
        <v>40</v>
      </c>
      <c r="C3" s="9" t="str">
        <f t="shared" ref="C3:C13" si="0">IF(G3=482,"ACCESS CASUAL",IF(G3=1344,"CEINTURE HOMME",IF(OR(G3=1345,G3=1350,G3=1352,G3=4964),"TEXTILE HOMME",IF(OR(G3=2079,G3=2082),"TEXTILE FEMME",IF(OR(G3=2046,G3=2049),"MARO FEMME",IF(OR(G3=4871,G3=4876),"CEINTURE FEMME",IF(G3=5728,"MARO HOMME")))))))</f>
        <v>MARO FEMME</v>
      </c>
      <c r="D3" s="9">
        <v>226</v>
      </c>
      <c r="E3" s="9" t="s">
        <v>41</v>
      </c>
      <c r="F3" s="9" t="str">
        <f t="shared" ref="F3:F13" si="1">IF(G3=482,"ACCESS CASUAL",IF(G3=1344,"CEINTURE HOMME",IF(OR(G3=1345,G3=1350,G3=1352,G3=4964),"TEXTILE HOMME",IF(OR(G3=2079,G3=2082),"TEXTILE FEMME",IF(OR(G3=2046,G3=2049),"MARO FEMME",IF(OR(G3=4871,G3=4876),"CEINTURE FEMME",IF(G3=5728,"MARO HOMME")))))))</f>
        <v>MARO FEMME</v>
      </c>
      <c r="G3" s="9">
        <v>2046</v>
      </c>
      <c r="H3" s="9" t="s">
        <v>42</v>
      </c>
      <c r="I3" s="9" t="str">
        <f t="shared" ref="I3:I13" si="2">IF(OR(O3="BRETELLES",O3="CEINTURE"),"CEINTURE",IF(OR(O3="BERET",O3="CASQUETTE",O3="CHAPEAU",O3="CLOCHE"),"CHAPEAU",IF(OR(O3="ACCESSOIRE",O3="ACCESSOIRE CHEVEUX",O3="MORCHOIR"),"DIVERS",IF(O3="GANT","GANT",IF(OR(O3="CHEMISE",O3="CHEMISE ML",O3="KIMONO",O3="PAREO",O3="PONCHO",O3="TOP"),"HABIT",IF(OR(O3="BESACE",O3="CABAS",O3="CARTABLE",O3="COMPAGNON",O3="SAC",O3="SAC A DOS",O3="SAC PAILLE",O3="SAC PORTE EPAULE",O3="SAC PORTE MAIN",O3="SHOPPING"),"MARO",IF(OR(O3="PARAPLUIE LONG AUTO",O3="PARAPLUIE LONG MANUEL",O3="PARAPLUIE PLIANT AUTO",O3="PARAPLUIE PLIANT MANUEL"),"PARAPLUIE",IF(OR(O3="POCHETTE",O3="PORTE-CARTE",O3="PORTE-CARTE/BILLET",O3="PORTE-CHEQUIER",O3="PORTE-CLEFS",O3="PORTE-DOCUMENT",O3="PORTEFEUILLE",O3="PORTE-MONNAIE",O3="PORTE-PAPIER"),"PM",IF(OR(O3="CAPELINE",O3="CARRE",O3="CHEICH",O3="ECHARPE",O3="ETOLE",O3="FOULARD"),"TEXTILE","")))))))))</f>
        <v>PM</v>
      </c>
      <c r="J3" s="9">
        <v>72360753</v>
      </c>
      <c r="K3" s="9" t="s">
        <v>49</v>
      </c>
      <c r="L3" s="9">
        <v>72363278</v>
      </c>
      <c r="M3" s="9" t="s">
        <v>50</v>
      </c>
      <c r="N3" s="9" t="s">
        <v>45</v>
      </c>
      <c r="O3" s="9" t="s">
        <v>51</v>
      </c>
      <c r="P3" s="9" t="s">
        <v>47</v>
      </c>
      <c r="Q3" s="10">
        <v>41863</v>
      </c>
      <c r="R3" s="10">
        <v>41884</v>
      </c>
      <c r="S3" s="9">
        <v>0</v>
      </c>
      <c r="T3" s="9">
        <v>0</v>
      </c>
      <c r="U3" s="9">
        <v>21</v>
      </c>
      <c r="V3" s="9">
        <v>0</v>
      </c>
      <c r="W3" s="9">
        <v>30</v>
      </c>
      <c r="X3" s="11">
        <v>7</v>
      </c>
      <c r="Y3" s="11" t="s">
        <v>48</v>
      </c>
      <c r="Z3" s="11">
        <v>13</v>
      </c>
      <c r="AA3" s="11" t="s">
        <v>48</v>
      </c>
      <c r="AB3" s="11">
        <v>31</v>
      </c>
      <c r="AC3" s="11" t="s">
        <v>48</v>
      </c>
      <c r="AD3" s="9">
        <v>5</v>
      </c>
      <c r="AE3" s="9">
        <v>1</v>
      </c>
      <c r="AF3" s="9">
        <v>4</v>
      </c>
      <c r="AG3" s="9">
        <v>1</v>
      </c>
      <c r="AH3" s="9">
        <v>2</v>
      </c>
      <c r="AI3" s="9">
        <v>4</v>
      </c>
      <c r="AJ3" s="9">
        <v>1</v>
      </c>
      <c r="AK3" s="9">
        <v>0</v>
      </c>
      <c r="AL3" s="9">
        <v>2</v>
      </c>
      <c r="AM3" s="9">
        <v>1</v>
      </c>
      <c r="AN3" s="9">
        <v>3</v>
      </c>
      <c r="AO3" s="9">
        <v>7</v>
      </c>
      <c r="AP3" s="9"/>
    </row>
    <row r="4" spans="1:42" x14ac:dyDescent="0.25">
      <c r="A4" s="9">
        <v>12</v>
      </c>
      <c r="B4" s="9" t="s">
        <v>40</v>
      </c>
      <c r="C4" s="9" t="str">
        <f t="shared" si="0"/>
        <v>MARO FEMME</v>
      </c>
      <c r="D4" s="9">
        <v>226</v>
      </c>
      <c r="E4" s="9" t="s">
        <v>41</v>
      </c>
      <c r="F4" s="9" t="str">
        <f t="shared" si="1"/>
        <v>MARO FEMME</v>
      </c>
      <c r="G4" s="9">
        <v>2046</v>
      </c>
      <c r="H4" s="9" t="s">
        <v>42</v>
      </c>
      <c r="I4" s="9" t="str">
        <f t="shared" si="2"/>
        <v>PM</v>
      </c>
      <c r="J4" s="9">
        <v>72356710</v>
      </c>
      <c r="K4" s="9" t="s">
        <v>52</v>
      </c>
      <c r="L4" s="9">
        <v>72357114</v>
      </c>
      <c r="M4" s="9" t="s">
        <v>53</v>
      </c>
      <c r="N4" s="9" t="s">
        <v>45</v>
      </c>
      <c r="O4" s="9" t="s">
        <v>54</v>
      </c>
      <c r="P4" s="9" t="s">
        <v>47</v>
      </c>
      <c r="Q4" s="10">
        <v>41863</v>
      </c>
      <c r="R4" s="10">
        <v>41884</v>
      </c>
      <c r="S4" s="9">
        <v>40</v>
      </c>
      <c r="T4" s="9">
        <v>1</v>
      </c>
      <c r="U4" s="9">
        <v>-3</v>
      </c>
      <c r="V4" s="9">
        <v>244</v>
      </c>
      <c r="W4" s="9">
        <v>40</v>
      </c>
      <c r="X4" s="11">
        <v>5</v>
      </c>
      <c r="Y4" s="11" t="s">
        <v>48</v>
      </c>
      <c r="Z4" s="11">
        <v>21</v>
      </c>
      <c r="AA4" s="11" t="s">
        <v>48</v>
      </c>
      <c r="AB4" s="11">
        <v>30</v>
      </c>
      <c r="AC4" s="11" t="s">
        <v>48</v>
      </c>
      <c r="AD4" s="9">
        <v>1</v>
      </c>
      <c r="AE4" s="9">
        <v>1</v>
      </c>
      <c r="AF4" s="9">
        <v>0</v>
      </c>
      <c r="AG4" s="9">
        <v>0</v>
      </c>
      <c r="AH4" s="9">
        <v>4</v>
      </c>
      <c r="AI4" s="9">
        <v>1</v>
      </c>
      <c r="AJ4" s="9">
        <v>1</v>
      </c>
      <c r="AK4" s="9">
        <v>1</v>
      </c>
      <c r="AL4" s="9">
        <v>4</v>
      </c>
      <c r="AM4" s="9">
        <v>6</v>
      </c>
      <c r="AN4" s="9">
        <v>6</v>
      </c>
      <c r="AO4" s="9">
        <v>5</v>
      </c>
      <c r="AP4" s="9"/>
    </row>
    <row r="5" spans="1:42" x14ac:dyDescent="0.25">
      <c r="A5" s="9">
        <v>12</v>
      </c>
      <c r="B5" s="9" t="s">
        <v>40</v>
      </c>
      <c r="C5" s="9" t="str">
        <f t="shared" si="0"/>
        <v>MARO FEMME</v>
      </c>
      <c r="D5" s="9">
        <v>226</v>
      </c>
      <c r="E5" s="9" t="s">
        <v>41</v>
      </c>
      <c r="F5" s="9" t="str">
        <f t="shared" si="1"/>
        <v>MARO FEMME</v>
      </c>
      <c r="G5" s="9">
        <v>2046</v>
      </c>
      <c r="H5" s="9" t="s">
        <v>42</v>
      </c>
      <c r="I5" s="9" t="str">
        <f t="shared" si="2"/>
        <v>PM</v>
      </c>
      <c r="J5" s="9">
        <v>72353162</v>
      </c>
      <c r="K5" s="9" t="s">
        <v>55</v>
      </c>
      <c r="L5" s="9">
        <v>72353204</v>
      </c>
      <c r="M5" s="9" t="s">
        <v>56</v>
      </c>
      <c r="N5" s="9" t="s">
        <v>45</v>
      </c>
      <c r="O5" s="9" t="s">
        <v>57</v>
      </c>
      <c r="P5" s="9" t="s">
        <v>47</v>
      </c>
      <c r="Q5" s="10">
        <v>41863</v>
      </c>
      <c r="R5" s="10">
        <v>41879</v>
      </c>
      <c r="S5" s="9">
        <v>2</v>
      </c>
      <c r="T5" s="9">
        <v>0</v>
      </c>
      <c r="U5" s="9">
        <v>18</v>
      </c>
      <c r="V5" s="9">
        <v>11</v>
      </c>
      <c r="W5" s="9">
        <v>20</v>
      </c>
      <c r="X5" s="11">
        <v>2</v>
      </c>
      <c r="Y5" s="11" t="s">
        <v>58</v>
      </c>
      <c r="Z5" s="11">
        <v>5</v>
      </c>
      <c r="AA5" s="11" t="s">
        <v>58</v>
      </c>
      <c r="AB5" s="11">
        <v>10</v>
      </c>
      <c r="AC5" s="11" t="s">
        <v>58</v>
      </c>
      <c r="AD5" s="9">
        <v>0</v>
      </c>
      <c r="AE5" s="9">
        <v>1</v>
      </c>
      <c r="AF5" s="9">
        <v>0</v>
      </c>
      <c r="AG5" s="9">
        <v>0</v>
      </c>
      <c r="AH5" s="9">
        <v>0</v>
      </c>
      <c r="AI5" s="9">
        <v>2</v>
      </c>
      <c r="AJ5" s="9">
        <v>2</v>
      </c>
      <c r="AK5" s="9">
        <v>0</v>
      </c>
      <c r="AL5" s="9">
        <v>1</v>
      </c>
      <c r="AM5" s="9">
        <v>2</v>
      </c>
      <c r="AN5" s="9">
        <v>0</v>
      </c>
      <c r="AO5" s="9">
        <v>2</v>
      </c>
      <c r="AP5" s="9"/>
    </row>
    <row r="6" spans="1:42" x14ac:dyDescent="0.25">
      <c r="A6" s="9">
        <v>12</v>
      </c>
      <c r="B6" s="9" t="s">
        <v>40</v>
      </c>
      <c r="C6" s="9" t="str">
        <f t="shared" si="0"/>
        <v>MARO FEMME</v>
      </c>
      <c r="D6" s="9">
        <v>226</v>
      </c>
      <c r="E6" s="9" t="s">
        <v>41</v>
      </c>
      <c r="F6" s="9" t="str">
        <f t="shared" si="1"/>
        <v>MARO FEMME</v>
      </c>
      <c r="G6" s="9">
        <v>2046</v>
      </c>
      <c r="H6" s="9" t="s">
        <v>42</v>
      </c>
      <c r="I6" s="9" t="str">
        <f t="shared" si="2"/>
        <v>PM</v>
      </c>
      <c r="J6" s="9">
        <v>72364730</v>
      </c>
      <c r="K6" s="9" t="s">
        <v>43</v>
      </c>
      <c r="L6" s="9">
        <v>72365026</v>
      </c>
      <c r="M6" s="9" t="s">
        <v>59</v>
      </c>
      <c r="N6" s="9" t="s">
        <v>45</v>
      </c>
      <c r="O6" s="9" t="s">
        <v>46</v>
      </c>
      <c r="P6" s="9" t="s">
        <v>60</v>
      </c>
      <c r="Q6" s="10">
        <v>41863</v>
      </c>
      <c r="R6" s="10">
        <v>41881</v>
      </c>
      <c r="S6" s="9">
        <v>14</v>
      </c>
      <c r="T6" s="9">
        <v>1</v>
      </c>
      <c r="U6" s="9">
        <v>5</v>
      </c>
      <c r="V6" s="9">
        <v>117</v>
      </c>
      <c r="W6" s="9">
        <v>20</v>
      </c>
      <c r="X6" s="11">
        <v>1</v>
      </c>
      <c r="Y6" s="11" t="s">
        <v>58</v>
      </c>
      <c r="Z6" s="11">
        <v>9</v>
      </c>
      <c r="AA6" s="11" t="s">
        <v>48</v>
      </c>
      <c r="AB6" s="11">
        <v>18</v>
      </c>
      <c r="AC6" s="11" t="s">
        <v>48</v>
      </c>
      <c r="AD6" s="9">
        <v>3</v>
      </c>
      <c r="AE6" s="9">
        <v>0</v>
      </c>
      <c r="AF6" s="9">
        <v>0</v>
      </c>
      <c r="AG6" s="9">
        <v>2</v>
      </c>
      <c r="AH6" s="9">
        <v>3</v>
      </c>
      <c r="AI6" s="9">
        <v>0</v>
      </c>
      <c r="AJ6" s="9">
        <v>0</v>
      </c>
      <c r="AK6" s="9">
        <v>1</v>
      </c>
      <c r="AL6" s="9">
        <v>1</v>
      </c>
      <c r="AM6" s="9">
        <v>6</v>
      </c>
      <c r="AN6" s="9">
        <v>1</v>
      </c>
      <c r="AO6" s="9">
        <v>1</v>
      </c>
      <c r="AP6" s="9"/>
    </row>
    <row r="7" spans="1:42" x14ac:dyDescent="0.25">
      <c r="A7" s="9">
        <v>12</v>
      </c>
      <c r="B7" s="9" t="s">
        <v>40</v>
      </c>
      <c r="C7" s="9" t="str">
        <f t="shared" si="0"/>
        <v>MARO FEMME</v>
      </c>
      <c r="D7" s="9">
        <v>226</v>
      </c>
      <c r="E7" s="9" t="s">
        <v>41</v>
      </c>
      <c r="F7" s="9" t="str">
        <f t="shared" si="1"/>
        <v>MARO FEMME</v>
      </c>
      <c r="G7" s="9">
        <v>2046</v>
      </c>
      <c r="H7" s="9" t="s">
        <v>42</v>
      </c>
      <c r="I7" s="9" t="str">
        <f t="shared" si="2"/>
        <v>PM</v>
      </c>
      <c r="J7" s="9">
        <v>72357494</v>
      </c>
      <c r="K7" s="9" t="s">
        <v>61</v>
      </c>
      <c r="L7" s="9">
        <v>72358682</v>
      </c>
      <c r="M7" s="9" t="s">
        <v>62</v>
      </c>
      <c r="N7" s="9" t="s">
        <v>45</v>
      </c>
      <c r="O7" s="9" t="s">
        <v>46</v>
      </c>
      <c r="P7" s="9" t="s">
        <v>47</v>
      </c>
      <c r="Q7" s="10">
        <v>41863</v>
      </c>
      <c r="R7" s="10">
        <v>41879</v>
      </c>
      <c r="S7" s="9">
        <v>1</v>
      </c>
      <c r="T7" s="9">
        <v>0</v>
      </c>
      <c r="U7" s="9">
        <v>29</v>
      </c>
      <c r="V7" s="9">
        <v>39</v>
      </c>
      <c r="W7" s="9">
        <v>30</v>
      </c>
      <c r="X7" s="11">
        <v>1</v>
      </c>
      <c r="Y7" s="11" t="s">
        <v>58</v>
      </c>
      <c r="Z7" s="11">
        <v>5</v>
      </c>
      <c r="AA7" s="11" t="s">
        <v>48</v>
      </c>
      <c r="AB7" s="11">
        <v>15</v>
      </c>
      <c r="AC7" s="11" t="s">
        <v>58</v>
      </c>
      <c r="AD7" s="9">
        <v>0</v>
      </c>
      <c r="AE7" s="9">
        <v>1</v>
      </c>
      <c r="AF7" s="9">
        <v>1</v>
      </c>
      <c r="AG7" s="9">
        <v>1</v>
      </c>
      <c r="AH7" s="9">
        <v>5</v>
      </c>
      <c r="AI7" s="9">
        <v>0</v>
      </c>
      <c r="AJ7" s="9">
        <v>1</v>
      </c>
      <c r="AK7" s="9">
        <v>1</v>
      </c>
      <c r="AL7" s="9">
        <v>0</v>
      </c>
      <c r="AM7" s="9">
        <v>1</v>
      </c>
      <c r="AN7" s="9">
        <v>3</v>
      </c>
      <c r="AO7" s="9">
        <v>1</v>
      </c>
      <c r="AP7" s="9"/>
    </row>
    <row r="8" spans="1:42" x14ac:dyDescent="0.25">
      <c r="A8" s="9">
        <v>12</v>
      </c>
      <c r="B8" s="9" t="s">
        <v>40</v>
      </c>
      <c r="C8" s="9" t="str">
        <f t="shared" si="0"/>
        <v>MARO FEMME</v>
      </c>
      <c r="D8" s="9">
        <v>226</v>
      </c>
      <c r="E8" s="9" t="s">
        <v>41</v>
      </c>
      <c r="F8" s="9" t="str">
        <f t="shared" si="1"/>
        <v>MARO FEMME</v>
      </c>
      <c r="G8" s="9">
        <v>2046</v>
      </c>
      <c r="H8" s="9" t="s">
        <v>42</v>
      </c>
      <c r="I8" s="9" t="str">
        <f t="shared" si="2"/>
        <v>PM</v>
      </c>
      <c r="J8" s="9">
        <v>71028427</v>
      </c>
      <c r="K8" s="9" t="s">
        <v>63</v>
      </c>
      <c r="L8" s="9">
        <v>71028450</v>
      </c>
      <c r="M8" s="9" t="s">
        <v>64</v>
      </c>
      <c r="N8" s="9" t="s">
        <v>65</v>
      </c>
      <c r="O8" s="9" t="s">
        <v>54</v>
      </c>
      <c r="P8" s="9" t="s">
        <v>47</v>
      </c>
      <c r="Q8" s="10">
        <v>39391</v>
      </c>
      <c r="R8" s="10">
        <v>40073</v>
      </c>
      <c r="S8" s="9">
        <v>0</v>
      </c>
      <c r="T8" s="9">
        <v>0</v>
      </c>
      <c r="U8" s="9">
        <v>25</v>
      </c>
      <c r="V8" s="9">
        <v>0</v>
      </c>
      <c r="W8" s="9">
        <v>0</v>
      </c>
      <c r="X8" s="11">
        <v>1</v>
      </c>
      <c r="Y8" s="11" t="s">
        <v>58</v>
      </c>
      <c r="Z8" s="11">
        <v>5</v>
      </c>
      <c r="AA8" s="11" t="s">
        <v>58</v>
      </c>
      <c r="AB8" s="11">
        <v>7</v>
      </c>
      <c r="AC8" s="11" t="s">
        <v>58</v>
      </c>
      <c r="AD8" s="9">
        <v>1</v>
      </c>
      <c r="AE8" s="9">
        <v>0</v>
      </c>
      <c r="AF8" s="9">
        <v>0</v>
      </c>
      <c r="AG8" s="9">
        <v>1</v>
      </c>
      <c r="AH8" s="9">
        <v>0</v>
      </c>
      <c r="AI8" s="9">
        <v>0</v>
      </c>
      <c r="AJ8" s="9">
        <v>0</v>
      </c>
      <c r="AK8" s="9">
        <v>0</v>
      </c>
      <c r="AL8" s="9">
        <v>1</v>
      </c>
      <c r="AM8" s="9">
        <v>2</v>
      </c>
      <c r="AN8" s="9">
        <v>1</v>
      </c>
      <c r="AO8" s="9">
        <v>1</v>
      </c>
      <c r="AP8" s="9"/>
    </row>
    <row r="9" spans="1:42" x14ac:dyDescent="0.25">
      <c r="A9" s="9">
        <v>12</v>
      </c>
      <c r="B9" s="9" t="s">
        <v>40</v>
      </c>
      <c r="C9" s="9" t="str">
        <f t="shared" si="0"/>
        <v>MARO FEMME</v>
      </c>
      <c r="D9" s="9">
        <v>226</v>
      </c>
      <c r="E9" s="9" t="s">
        <v>41</v>
      </c>
      <c r="F9" s="9" t="str">
        <f t="shared" si="1"/>
        <v>MARO FEMME</v>
      </c>
      <c r="G9" s="9">
        <v>2046</v>
      </c>
      <c r="H9" s="9" t="s">
        <v>42</v>
      </c>
      <c r="I9" s="9" t="str">
        <f t="shared" si="2"/>
        <v>MARO</v>
      </c>
      <c r="J9" s="9">
        <v>17040973</v>
      </c>
      <c r="K9" s="9" t="s">
        <v>66</v>
      </c>
      <c r="L9" s="9">
        <v>17041005</v>
      </c>
      <c r="M9" s="9" t="s">
        <v>67</v>
      </c>
      <c r="N9" s="9" t="s">
        <v>45</v>
      </c>
      <c r="O9" s="9" t="s">
        <v>68</v>
      </c>
      <c r="P9" s="9" t="s">
        <v>47</v>
      </c>
      <c r="Q9" s="10">
        <v>41694</v>
      </c>
      <c r="R9" s="10">
        <v>41699</v>
      </c>
      <c r="S9" s="9">
        <v>2</v>
      </c>
      <c r="T9" s="9">
        <v>100</v>
      </c>
      <c r="U9" s="9">
        <v>1</v>
      </c>
      <c r="V9" s="9">
        <v>95</v>
      </c>
      <c r="W9" s="9">
        <v>0</v>
      </c>
      <c r="X9" s="11">
        <v>1</v>
      </c>
      <c r="Y9" s="11" t="s">
        <v>58</v>
      </c>
      <c r="Z9" s="11">
        <v>2</v>
      </c>
      <c r="AA9" s="11" t="s">
        <v>58</v>
      </c>
      <c r="AB9" s="11">
        <v>18</v>
      </c>
      <c r="AC9" s="11" t="s">
        <v>48</v>
      </c>
      <c r="AD9" s="9">
        <v>3</v>
      </c>
      <c r="AE9" s="9">
        <v>6</v>
      </c>
      <c r="AF9" s="9">
        <v>5</v>
      </c>
      <c r="AG9" s="9">
        <v>2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1</v>
      </c>
      <c r="AN9" s="9">
        <v>0</v>
      </c>
      <c r="AO9" s="9">
        <v>1</v>
      </c>
      <c r="AP9" s="9"/>
    </row>
    <row r="10" spans="1:42" x14ac:dyDescent="0.25">
      <c r="A10" s="9">
        <v>12</v>
      </c>
      <c r="B10" s="9" t="s">
        <v>40</v>
      </c>
      <c r="C10" s="9" t="str">
        <f t="shared" si="0"/>
        <v>MARO FEMME</v>
      </c>
      <c r="D10" s="9">
        <v>226</v>
      </c>
      <c r="E10" s="9" t="s">
        <v>41</v>
      </c>
      <c r="F10" s="9" t="str">
        <f t="shared" si="1"/>
        <v>MARO FEMME</v>
      </c>
      <c r="G10" s="9">
        <v>2046</v>
      </c>
      <c r="H10" s="9" t="s">
        <v>42</v>
      </c>
      <c r="I10" s="9" t="str">
        <f t="shared" si="2"/>
        <v>PM</v>
      </c>
      <c r="J10" s="9">
        <v>71028427</v>
      </c>
      <c r="K10" s="9" t="s">
        <v>63</v>
      </c>
      <c r="L10" s="9">
        <v>71028443</v>
      </c>
      <c r="M10" s="9" t="s">
        <v>69</v>
      </c>
      <c r="N10" s="9" t="s">
        <v>65</v>
      </c>
      <c r="O10" s="9" t="s">
        <v>54</v>
      </c>
      <c r="P10" s="9" t="s">
        <v>70</v>
      </c>
      <c r="Q10" s="10">
        <v>39391</v>
      </c>
      <c r="R10" s="10">
        <v>40073</v>
      </c>
      <c r="S10" s="9">
        <v>0</v>
      </c>
      <c r="T10" s="9">
        <v>0</v>
      </c>
      <c r="U10" s="9">
        <v>-2</v>
      </c>
      <c r="V10" s="9">
        <v>0</v>
      </c>
      <c r="W10" s="9">
        <v>0</v>
      </c>
      <c r="X10" s="11">
        <v>0</v>
      </c>
      <c r="Y10" s="11" t="s">
        <v>71</v>
      </c>
      <c r="Z10" s="11">
        <v>7</v>
      </c>
      <c r="AA10" s="11" t="s">
        <v>48</v>
      </c>
      <c r="AB10" s="11">
        <v>23</v>
      </c>
      <c r="AC10" s="11" t="s">
        <v>48</v>
      </c>
      <c r="AD10" s="9">
        <v>2</v>
      </c>
      <c r="AE10" s="9">
        <v>7</v>
      </c>
      <c r="AF10" s="9">
        <v>3</v>
      </c>
      <c r="AG10" s="9">
        <v>2</v>
      </c>
      <c r="AH10" s="9">
        <v>0</v>
      </c>
      <c r="AI10" s="9">
        <v>1</v>
      </c>
      <c r="AJ10" s="9">
        <v>1</v>
      </c>
      <c r="AK10" s="9">
        <v>0</v>
      </c>
      <c r="AL10" s="9">
        <v>2</v>
      </c>
      <c r="AM10" s="9">
        <v>3</v>
      </c>
      <c r="AN10" s="9">
        <v>2</v>
      </c>
      <c r="AO10" s="9">
        <v>0</v>
      </c>
      <c r="AP10" s="9"/>
    </row>
    <row r="11" spans="1:42" x14ac:dyDescent="0.25">
      <c r="A11" s="9">
        <v>12</v>
      </c>
      <c r="B11" s="9" t="s">
        <v>40</v>
      </c>
      <c r="C11" s="9" t="str">
        <f t="shared" si="0"/>
        <v>MARO FEMME</v>
      </c>
      <c r="D11" s="9">
        <v>226</v>
      </c>
      <c r="E11" s="9" t="s">
        <v>41</v>
      </c>
      <c r="F11" s="9" t="str">
        <f t="shared" si="1"/>
        <v>MARO FEMME</v>
      </c>
      <c r="G11" s="9">
        <v>2046</v>
      </c>
      <c r="H11" s="9" t="s">
        <v>42</v>
      </c>
      <c r="I11" s="9" t="str">
        <f t="shared" si="2"/>
        <v>PM</v>
      </c>
      <c r="J11" s="9">
        <v>71028120</v>
      </c>
      <c r="K11" s="9" t="s">
        <v>72</v>
      </c>
      <c r="L11" s="9">
        <v>71028278</v>
      </c>
      <c r="M11" s="9" t="s">
        <v>73</v>
      </c>
      <c r="N11" s="9" t="s">
        <v>65</v>
      </c>
      <c r="O11" s="9" t="s">
        <v>54</v>
      </c>
      <c r="P11" s="9" t="s">
        <v>70</v>
      </c>
      <c r="Q11" s="10">
        <v>39391</v>
      </c>
      <c r="R11" s="10">
        <v>40071</v>
      </c>
      <c r="S11" s="9">
        <v>0</v>
      </c>
      <c r="T11" s="9">
        <v>0</v>
      </c>
      <c r="U11" s="9">
        <v>15</v>
      </c>
      <c r="V11" s="9">
        <v>0</v>
      </c>
      <c r="W11" s="9">
        <v>0</v>
      </c>
      <c r="X11" s="11">
        <v>0</v>
      </c>
      <c r="Y11" s="11" t="s">
        <v>71</v>
      </c>
      <c r="Z11" s="11">
        <v>4</v>
      </c>
      <c r="AA11" s="11" t="s">
        <v>58</v>
      </c>
      <c r="AB11" s="11">
        <v>33</v>
      </c>
      <c r="AC11" s="11" t="s">
        <v>48</v>
      </c>
      <c r="AD11" s="9">
        <v>5</v>
      </c>
      <c r="AE11" s="9">
        <v>3</v>
      </c>
      <c r="AF11" s="9">
        <v>4</v>
      </c>
      <c r="AG11" s="9">
        <v>10</v>
      </c>
      <c r="AH11" s="9">
        <v>4</v>
      </c>
      <c r="AI11" s="9">
        <v>1</v>
      </c>
      <c r="AJ11" s="9">
        <v>1</v>
      </c>
      <c r="AK11" s="9">
        <v>1</v>
      </c>
      <c r="AL11" s="9">
        <v>2</v>
      </c>
      <c r="AM11" s="9">
        <v>1</v>
      </c>
      <c r="AN11" s="9">
        <v>1</v>
      </c>
      <c r="AO11" s="9">
        <v>0</v>
      </c>
      <c r="AP11" s="9"/>
    </row>
    <row r="12" spans="1:42" x14ac:dyDescent="0.25">
      <c r="A12" s="9">
        <v>12</v>
      </c>
      <c r="B12" s="9" t="s">
        <v>40</v>
      </c>
      <c r="C12" s="9" t="str">
        <f t="shared" si="0"/>
        <v>MARO FEMME</v>
      </c>
      <c r="D12" s="9">
        <v>226</v>
      </c>
      <c r="E12" s="9" t="s">
        <v>41</v>
      </c>
      <c r="F12" s="9" t="str">
        <f t="shared" si="1"/>
        <v>MARO FEMME</v>
      </c>
      <c r="G12" s="9">
        <v>2046</v>
      </c>
      <c r="H12" s="9" t="s">
        <v>42</v>
      </c>
      <c r="I12" s="9" t="str">
        <f t="shared" si="2"/>
        <v>PM</v>
      </c>
      <c r="J12" s="9">
        <v>72353162</v>
      </c>
      <c r="K12" s="9" t="s">
        <v>55</v>
      </c>
      <c r="L12" s="9">
        <v>72354699</v>
      </c>
      <c r="M12" s="9" t="s">
        <v>74</v>
      </c>
      <c r="N12" s="9" t="s">
        <v>45</v>
      </c>
      <c r="O12" s="9" t="s">
        <v>57</v>
      </c>
      <c r="P12" s="9" t="s">
        <v>60</v>
      </c>
      <c r="Q12" s="10">
        <v>41863</v>
      </c>
      <c r="R12" s="10">
        <v>41881</v>
      </c>
      <c r="S12" s="9">
        <v>8</v>
      </c>
      <c r="T12" s="9">
        <v>1</v>
      </c>
      <c r="U12" s="9">
        <v>7</v>
      </c>
      <c r="V12" s="9">
        <v>191</v>
      </c>
      <c r="W12" s="9">
        <v>15</v>
      </c>
      <c r="X12" s="11">
        <v>0</v>
      </c>
      <c r="Y12" s="11" t="s">
        <v>71</v>
      </c>
      <c r="Z12" s="11">
        <v>3</v>
      </c>
      <c r="AA12" s="11" t="s">
        <v>58</v>
      </c>
      <c r="AB12" s="11">
        <v>8</v>
      </c>
      <c r="AC12" s="11" t="s">
        <v>58</v>
      </c>
      <c r="AD12" s="9">
        <v>0</v>
      </c>
      <c r="AE12" s="9">
        <v>0</v>
      </c>
      <c r="AF12" s="9">
        <v>0</v>
      </c>
      <c r="AG12" s="9">
        <v>2</v>
      </c>
      <c r="AH12" s="9">
        <v>1</v>
      </c>
      <c r="AI12" s="9">
        <v>1</v>
      </c>
      <c r="AJ12" s="9">
        <v>0</v>
      </c>
      <c r="AK12" s="9">
        <v>1</v>
      </c>
      <c r="AL12" s="9">
        <v>0</v>
      </c>
      <c r="AM12" s="9">
        <v>1</v>
      </c>
      <c r="AN12" s="9">
        <v>2</v>
      </c>
      <c r="AO12" s="9">
        <v>0</v>
      </c>
      <c r="AP12" s="9"/>
    </row>
    <row r="13" spans="1:42" x14ac:dyDescent="0.25">
      <c r="A13" s="9">
        <v>12</v>
      </c>
      <c r="B13" s="9" t="s">
        <v>40</v>
      </c>
      <c r="C13" s="9" t="str">
        <f t="shared" si="0"/>
        <v>MARO FEMME</v>
      </c>
      <c r="D13" s="9">
        <v>226</v>
      </c>
      <c r="E13" s="9" t="s">
        <v>41</v>
      </c>
      <c r="F13" s="9" t="str">
        <f t="shared" si="1"/>
        <v>MARO FEMME</v>
      </c>
      <c r="G13" s="9">
        <v>2046</v>
      </c>
      <c r="H13" s="9" t="s">
        <v>42</v>
      </c>
      <c r="I13" s="9" t="str">
        <f t="shared" si="2"/>
        <v>MARO</v>
      </c>
      <c r="J13" s="9">
        <v>72363724</v>
      </c>
      <c r="K13" s="9" t="s">
        <v>75</v>
      </c>
      <c r="L13" s="9">
        <v>72364698</v>
      </c>
      <c r="M13" s="9" t="s">
        <v>76</v>
      </c>
      <c r="N13" s="9" t="s">
        <v>45</v>
      </c>
      <c r="O13" s="9" t="s">
        <v>77</v>
      </c>
      <c r="P13" s="9" t="s">
        <v>47</v>
      </c>
      <c r="Q13" s="10">
        <v>41863</v>
      </c>
      <c r="R13" s="10">
        <v>41877</v>
      </c>
      <c r="S13" s="9">
        <v>0</v>
      </c>
      <c r="T13" s="9">
        <v>0</v>
      </c>
      <c r="U13" s="9">
        <v>1</v>
      </c>
      <c r="V13" s="9">
        <v>150</v>
      </c>
      <c r="W13" s="9">
        <v>0</v>
      </c>
      <c r="X13" s="11">
        <v>0</v>
      </c>
      <c r="Y13" s="11" t="s">
        <v>71</v>
      </c>
      <c r="Z13" s="11">
        <v>1</v>
      </c>
      <c r="AA13" s="11" t="s">
        <v>58</v>
      </c>
      <c r="AB13" s="11">
        <v>22</v>
      </c>
      <c r="AC13" s="11" t="s">
        <v>48</v>
      </c>
      <c r="AD13" s="9">
        <v>3</v>
      </c>
      <c r="AE13" s="9">
        <v>4</v>
      </c>
      <c r="AF13" s="9">
        <v>1</v>
      </c>
      <c r="AG13" s="9">
        <v>5</v>
      </c>
      <c r="AH13" s="9">
        <v>1</v>
      </c>
      <c r="AI13" s="9">
        <v>4</v>
      </c>
      <c r="AJ13" s="9">
        <v>2</v>
      </c>
      <c r="AK13" s="9">
        <v>1</v>
      </c>
      <c r="AL13" s="9">
        <v>1</v>
      </c>
      <c r="AM13" s="9">
        <v>0</v>
      </c>
      <c r="AN13" s="9">
        <v>0</v>
      </c>
      <c r="AO13" s="9">
        <v>0</v>
      </c>
      <c r="AP13" s="9"/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inAxisType="group" maxAxisType="group">
          <x14:colorSeries theme="3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Feuil1!$AD$2:$AO$2</xm:f>
              <xm:sqref>AP2</xm:sqref>
            </x14:sparkline>
            <x14:sparkline>
              <xm:f>Feuil1!$AD$3:$AO$3</xm:f>
              <xm:sqref>AP3</xm:sqref>
            </x14:sparkline>
            <x14:sparkline>
              <xm:f>Feuil1!$AD$4:$AO$4</xm:f>
              <xm:sqref>AP4</xm:sqref>
            </x14:sparkline>
            <x14:sparkline>
              <xm:f>Feuil1!$AD$5:$AO$5</xm:f>
              <xm:sqref>AP5</xm:sqref>
            </x14:sparkline>
            <x14:sparkline>
              <xm:f>Feuil1!$AD$6:$AO$6</xm:f>
              <xm:sqref>AP6</xm:sqref>
            </x14:sparkline>
            <x14:sparkline>
              <xm:f>Feuil1!$AD$7:$AO$7</xm:f>
              <xm:sqref>AP7</xm:sqref>
            </x14:sparkline>
            <x14:sparkline>
              <xm:f>Feuil1!$AD$8:$AO$8</xm:f>
              <xm:sqref>AP8</xm:sqref>
            </x14:sparkline>
            <x14:sparkline>
              <xm:f>Feuil1!$AD$9:$AO$9</xm:f>
              <xm:sqref>AP9</xm:sqref>
            </x14:sparkline>
            <x14:sparkline>
              <xm:f>Feuil1!$AD$10:$AO$10</xm:f>
              <xm:sqref>AP10</xm:sqref>
            </x14:sparkline>
            <x14:sparkline>
              <xm:f>Feuil1!$AD$11:$AO$11</xm:f>
              <xm:sqref>AP11</xm:sqref>
            </x14:sparkline>
            <x14:sparkline>
              <xm:f>Feuil1!$AD$12:$AO$12</xm:f>
              <xm:sqref>AP12</xm:sqref>
            </x14:sparkline>
            <x14:sparkline>
              <xm:f>Feuil1!$AD$13:$AO$13</xm:f>
              <xm:sqref>AP13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GOUTE Anne-Lise</dc:creator>
  <cp:lastModifiedBy>GOUTE Anne-Lise</cp:lastModifiedBy>
  <dcterms:created xsi:type="dcterms:W3CDTF">2017-07-25T11:58:27Z</dcterms:created>
  <dcterms:modified xsi:type="dcterms:W3CDTF">2017-07-25T11:58:59Z</dcterms:modified>
</cp:coreProperties>
</file>