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2495" activeTab="2"/>
  </bookViews>
  <sheets>
    <sheet name="Param" sheetId="3" r:id="rId1"/>
    <sheet name="Plan" sheetId="1" r:id="rId2"/>
    <sheet name="BD" sheetId="2" r:id="rId3"/>
  </sheets>
  <definedNames>
    <definedName name="DatLund">Param!$D$1:$D$31</definedName>
    <definedName name="lundi1er">Param!$A$8</definedName>
    <definedName name="NbSem">Param!$A$4</definedName>
    <definedName name="Roul_1">Param!$G$1</definedName>
    <definedName name="Roul_2">Param!$P$1</definedName>
    <definedName name="Roul_3">Param!$Y$1</definedName>
    <definedName name="Roul_4">Param!$AH$1</definedName>
    <definedName name="Roul_5">Param!$AQ$1</definedName>
    <definedName name="Roul_6">Param!$AZ$1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/>
  <c r="D3" i="3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2"/>
  <c r="B22" i="1"/>
  <c r="B15"/>
  <c r="B21"/>
  <c r="B23"/>
  <c r="B19"/>
  <c r="B14"/>
  <c r="B24"/>
  <c r="B18"/>
  <c r="B20"/>
  <c r="B16"/>
  <c r="B13"/>
  <c r="B12"/>
  <c r="B10"/>
  <c r="B9"/>
  <c r="B8"/>
  <c r="B17"/>
  <c r="B11"/>
  <c r="C6"/>
  <c r="D6" s="1"/>
  <c r="E6" s="1"/>
  <c r="F6" s="1"/>
  <c r="G6" s="1"/>
  <c r="H6" s="1"/>
  <c r="H15" s="1"/>
  <c r="F11" l="1"/>
  <c r="E17"/>
  <c r="E10"/>
  <c r="G9"/>
  <c r="C9"/>
  <c r="E8"/>
  <c r="G13"/>
  <c r="C13"/>
  <c r="E12"/>
  <c r="E16"/>
  <c r="F20"/>
  <c r="E18"/>
  <c r="F24"/>
  <c r="E14"/>
  <c r="F19"/>
  <c r="E23"/>
  <c r="F21"/>
  <c r="E15"/>
  <c r="F22"/>
  <c r="F7"/>
  <c r="H7"/>
  <c r="D7"/>
  <c r="D11"/>
  <c r="H11"/>
  <c r="C17"/>
  <c r="G17"/>
  <c r="G10"/>
  <c r="C10"/>
  <c r="E9"/>
  <c r="G8"/>
  <c r="C8"/>
  <c r="E13"/>
  <c r="G12"/>
  <c r="C12"/>
  <c r="C16"/>
  <c r="G16"/>
  <c r="D20"/>
  <c r="H20"/>
  <c r="C18"/>
  <c r="G18"/>
  <c r="D24"/>
  <c r="H24"/>
  <c r="C14"/>
  <c r="G14"/>
  <c r="D19"/>
  <c r="H19"/>
  <c r="C23"/>
  <c r="G23"/>
  <c r="D21"/>
  <c r="H21"/>
  <c r="C15"/>
  <c r="G15"/>
  <c r="D22"/>
  <c r="H22"/>
  <c r="G7"/>
  <c r="E7"/>
  <c r="C7"/>
  <c r="C11"/>
  <c r="E11"/>
  <c r="G11"/>
  <c r="D17"/>
  <c r="F17"/>
  <c r="H17"/>
  <c r="H10"/>
  <c r="F10"/>
  <c r="D10"/>
  <c r="H9"/>
  <c r="F9"/>
  <c r="D9"/>
  <c r="H8"/>
  <c r="F8"/>
  <c r="D8"/>
  <c r="H13"/>
  <c r="F13"/>
  <c r="D13"/>
  <c r="H12"/>
  <c r="F12"/>
  <c r="D12"/>
  <c r="D16"/>
  <c r="F16"/>
  <c r="H16"/>
  <c r="C20"/>
  <c r="E20"/>
  <c r="G20"/>
  <c r="D18"/>
  <c r="F18"/>
  <c r="H18"/>
  <c r="C24"/>
  <c r="E24"/>
  <c r="G24"/>
  <c r="D14"/>
  <c r="F14"/>
  <c r="H14"/>
  <c r="C19"/>
  <c r="E19"/>
  <c r="G19"/>
  <c r="D23"/>
  <c r="F23"/>
  <c r="H23"/>
  <c r="C21"/>
  <c r="E21"/>
  <c r="G21"/>
  <c r="D15"/>
  <c r="F15"/>
  <c r="C22"/>
  <c r="E22"/>
  <c r="G22"/>
</calcChain>
</file>

<file path=xl/sharedStrings.xml><?xml version="1.0" encoding="utf-8"?>
<sst xmlns="http://schemas.openxmlformats.org/spreadsheetml/2006/main" count="359" uniqueCount="51">
  <si>
    <t>TITRE1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</si>
  <si>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</si>
  <si>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</si>
  <si>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</si>
  <si>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</si>
  <si>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</si>
  <si>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</si>
  <si>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</si>
  <si>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</si>
  <si>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</si>
  <si>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lundi</t>
  </si>
  <si>
    <t>mardi</t>
  </si>
  <si>
    <t>mercredi</t>
  </si>
  <si>
    <t>jeudi</t>
  </si>
  <si>
    <t>vendredi</t>
  </si>
  <si>
    <t>samedi</t>
  </si>
  <si>
    <t>dimanche</t>
  </si>
  <si>
    <t>Roul1</t>
  </si>
  <si>
    <t>Roul2</t>
  </si>
  <si>
    <t>MZ</t>
  </si>
  <si>
    <t>KT</t>
  </si>
  <si>
    <t>JD</t>
  </si>
  <si>
    <t>TY</t>
  </si>
  <si>
    <t>SQ</t>
  </si>
  <si>
    <t>BV</t>
  </si>
  <si>
    <t>Roul3</t>
  </si>
  <si>
    <t>Roul4</t>
  </si>
  <si>
    <t>Roul5</t>
  </si>
  <si>
    <t>Roul6</t>
  </si>
  <si>
    <t>Blabla10</t>
  </si>
  <si>
    <t>Blabla11</t>
  </si>
  <si>
    <t>Blabla12</t>
  </si>
  <si>
    <t>Blabla13</t>
  </si>
  <si>
    <t>Blabla14</t>
  </si>
  <si>
    <t>Blabla15</t>
  </si>
  <si>
    <t>Blabla16</t>
  </si>
  <si>
    <t>Blabla17</t>
  </si>
  <si>
    <t>Blabla18</t>
  </si>
  <si>
    <t>XX</t>
  </si>
  <si>
    <t>PM</t>
  </si>
  <si>
    <t>Qui</t>
  </si>
  <si>
    <t>Roulement</t>
  </si>
  <si>
    <t>Paie</t>
  </si>
  <si>
    <t>Date Naiss</t>
  </si>
  <si>
    <t>Rep</t>
  </si>
  <si>
    <t>Roul_1</t>
  </si>
  <si>
    <t>Roul_2</t>
  </si>
  <si>
    <t>Roul_3</t>
  </si>
  <si>
    <t>Roul_4</t>
  </si>
  <si>
    <t>Roul_6</t>
  </si>
  <si>
    <t>Roul_5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</si>
</sst>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23"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9"/>
      <color theme="1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5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21" borderId="2" applyNumberFormat="0" applyAlignment="0" applyProtection="0"/>
    <xf numFmtId="0" fontId="6" fillId="21" borderId="2" applyNumberFormat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8" fillId="22" borderId="4" applyNumberFormat="0" applyFont="0" applyAlignment="0" applyProtection="0"/>
    <xf numFmtId="0" fontId="8" fillId="22" borderId="4" applyNumberFormat="0" applyFont="0" applyAlignment="0" applyProtection="0"/>
    <xf numFmtId="0" fontId="9" fillId="8" borderId="2" applyNumberFormat="0" applyAlignment="0" applyProtection="0"/>
    <xf numFmtId="0" fontId="9" fillId="8" borderId="2" applyNumberFormat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4" fillId="21" borderId="5" applyNumberFormat="0" applyAlignment="0" applyProtection="0"/>
    <xf numFmtId="0" fontId="14" fillId="21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24" borderId="10" applyNumberFormat="0" applyAlignment="0" applyProtection="0"/>
    <xf numFmtId="0" fontId="21" fillId="24" borderId="10" applyNumberFormat="0" applyAlignment="0" applyProtection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0" xfId="1"/>
    <xf numFmtId="14" fontId="1" fillId="0" borderId="0" xfId="1" applyNumberFormat="1"/>
    <xf numFmtId="0" fontId="1" fillId="25" borderId="1" xfId="1" applyFill="1" applyBorder="1" applyAlignment="1">
      <alignment horizontal="center"/>
    </xf>
    <xf numFmtId="0" fontId="2" fillId="26" borderId="0" xfId="1" applyFont="1" applyFill="1" applyAlignment="1">
      <alignment horizontal="center"/>
    </xf>
    <xf numFmtId="0" fontId="2" fillId="26" borderId="1" xfId="1" applyFont="1" applyFill="1" applyBorder="1" applyAlignment="1">
      <alignment horizontal="center"/>
    </xf>
    <xf numFmtId="14" fontId="1" fillId="26" borderId="1" xfId="1" applyNumberFormat="1" applyFill="1" applyBorder="1"/>
    <xf numFmtId="0" fontId="0" fillId="0" borderId="1" xfId="0" applyBorder="1"/>
    <xf numFmtId="0" fontId="22" fillId="2" borderId="1" xfId="0" applyFont="1" applyFill="1" applyBorder="1" applyAlignment="1">
      <alignment horizontal="center"/>
    </xf>
  </cellXfs>
  <cellStyles count="105">
    <cellStyle name="20 % - Accent1 2" xfId="2"/>
    <cellStyle name="20 % - Accent1 3" xfId="3"/>
    <cellStyle name="20 % - Accent2 2" xfId="4"/>
    <cellStyle name="20 % - Accent2 3" xfId="5"/>
    <cellStyle name="20 % - Accent3 2" xfId="6"/>
    <cellStyle name="20 % - Accent3 3" xfId="7"/>
    <cellStyle name="20 % - Accent4 2" xfId="8"/>
    <cellStyle name="20 % - Accent4 3" xfId="9"/>
    <cellStyle name="20 % - Accent5 2" xfId="10"/>
    <cellStyle name="20 % - Accent5 3" xfId="11"/>
    <cellStyle name="20 % - Accent6 2" xfId="12"/>
    <cellStyle name="20 % - Accent6 3" xfId="13"/>
    <cellStyle name="40 % - Accent1 2" xfId="14"/>
    <cellStyle name="40 % - Accent1 3" xfId="15"/>
    <cellStyle name="40 % - Accent2 2" xfId="16"/>
    <cellStyle name="40 % - Accent2 3" xfId="17"/>
    <cellStyle name="40 % - Accent3 2" xfId="18"/>
    <cellStyle name="40 % - Accent3 3" xfId="19"/>
    <cellStyle name="40 % - Accent4 2" xfId="20"/>
    <cellStyle name="40 % - Accent4 3" xfId="21"/>
    <cellStyle name="40 % - Accent5 2" xfId="22"/>
    <cellStyle name="40 % - Accent5 3" xfId="23"/>
    <cellStyle name="40 % - Accent6 2" xfId="24"/>
    <cellStyle name="40 % - Accent6 3" xfId="25"/>
    <cellStyle name="60 % - Accent1 2" xfId="26"/>
    <cellStyle name="60 % - Accent1 3" xfId="27"/>
    <cellStyle name="60 % - Accent2 2" xfId="28"/>
    <cellStyle name="60 % - Accent2 3" xfId="29"/>
    <cellStyle name="60 % - Accent3 2" xfId="30"/>
    <cellStyle name="60 % - Accent3 3" xfId="31"/>
    <cellStyle name="60 % - Accent4 2" xfId="32"/>
    <cellStyle name="60 % - Accent4 3" xfId="33"/>
    <cellStyle name="60 % - Accent5 2" xfId="34"/>
    <cellStyle name="60 % - Accent5 3" xfId="35"/>
    <cellStyle name="60 % - Accent6 2" xfId="36"/>
    <cellStyle name="60 % - Accent6 3" xfId="37"/>
    <cellStyle name="Accent1 2" xfId="38"/>
    <cellStyle name="Accent1 3" xfId="39"/>
    <cellStyle name="Accent2 2" xfId="40"/>
    <cellStyle name="Accent2 3" xfId="41"/>
    <cellStyle name="Accent3 2" xfId="42"/>
    <cellStyle name="Accent3 3" xfId="43"/>
    <cellStyle name="Accent4 2" xfId="44"/>
    <cellStyle name="Accent4 3" xfId="45"/>
    <cellStyle name="Accent5 2" xfId="46"/>
    <cellStyle name="Accent5 3" xfId="47"/>
    <cellStyle name="Accent6 2" xfId="48"/>
    <cellStyle name="Accent6 3" xfId="49"/>
    <cellStyle name="Avertissement 2" xfId="50"/>
    <cellStyle name="Avertissement 3" xfId="51"/>
    <cellStyle name="Calcul 2" xfId="52"/>
    <cellStyle name="Calcul 3" xfId="53"/>
    <cellStyle name="Cellule liée 2" xfId="54"/>
    <cellStyle name="Cellule liée 3" xfId="55"/>
    <cellStyle name="Commentaire 2" xfId="56"/>
    <cellStyle name="Commentaire 3" xfId="57"/>
    <cellStyle name="Entrée 2" xfId="58"/>
    <cellStyle name="Entrée 3" xfId="59"/>
    <cellStyle name="Euro" xfId="60"/>
    <cellStyle name="Euro 2" xfId="61"/>
    <cellStyle name="Euro 3" xfId="62"/>
    <cellStyle name="Euro 3 2" xfId="63"/>
    <cellStyle name="Euro 4" xfId="64"/>
    <cellStyle name="Euro 4 2" xfId="65"/>
    <cellStyle name="Insatisfaisant 2" xfId="66"/>
    <cellStyle name="Insatisfaisant 3" xfId="67"/>
    <cellStyle name="Neutre 2" xfId="68"/>
    <cellStyle name="Neutre 3" xfId="69"/>
    <cellStyle name="Normal" xfId="0" builtinId="0"/>
    <cellStyle name="Normal 2" xfId="1"/>
    <cellStyle name="Normal 2 2" xfId="70"/>
    <cellStyle name="Normal 3" xfId="71"/>
    <cellStyle name="Normal 4" xfId="72"/>
    <cellStyle name="Normal 4 2" xfId="73"/>
    <cellStyle name="Normal 5" xfId="74"/>
    <cellStyle name="Normal 5 2" xfId="75"/>
    <cellStyle name="Normal 5 2 2" xfId="76"/>
    <cellStyle name="Normal 5 2 2 2" xfId="77"/>
    <cellStyle name="Normal 5 2 3" xfId="78"/>
    <cellStyle name="Normal 5 3" xfId="79"/>
    <cellStyle name="Normal 5 3 2" xfId="80"/>
    <cellStyle name="Normal 5 4" xfId="81"/>
    <cellStyle name="Normal 6" xfId="82"/>
    <cellStyle name="Normal 7" xfId="83"/>
    <cellStyle name="Pourcentage 2" xfId="84"/>
    <cellStyle name="Satisfaisant 2" xfId="85"/>
    <cellStyle name="Satisfaisant 3" xfId="86"/>
    <cellStyle name="Sortie 2" xfId="87"/>
    <cellStyle name="Sortie 3" xfId="88"/>
    <cellStyle name="Texte explicatif 2" xfId="89"/>
    <cellStyle name="Texte explicatif 3" xfId="90"/>
    <cellStyle name="Titre 2" xfId="91"/>
    <cellStyle name="Titre 3" xfId="92"/>
    <cellStyle name="Titre 1 2" xfId="93"/>
    <cellStyle name="Titre 1 3" xfId="94"/>
    <cellStyle name="Titre 2 2" xfId="95"/>
    <cellStyle name="Titre 2 3" xfId="96"/>
    <cellStyle name="Titre 3 2" xfId="97"/>
    <cellStyle name="Titre 3 3" xfId="98"/>
    <cellStyle name="Titre 4 2" xfId="99"/>
    <cellStyle name="Titre 4 3" xfId="100"/>
    <cellStyle name="Total 2" xfId="101"/>
    <cellStyle name="Total 3" xfId="102"/>
    <cellStyle name="Vérification 2" xfId="103"/>
    <cellStyle name="Vérification 3" xfId="104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G31"/>
  <sheetViews>
    <sheetView workbookViewId="0">
      <selection activeCell="H29" sqref="H29"/>
    </sheetView>
  </sheetViews>
  <sheetFormatPr baseColWidth="10" defaultRowHeight="15"/>
  <cols>
    <col min="1" max="1" width="12.5" style="5" bestFit="1" customWidth="1"/>
    <col min="2" max="2" width="7.1640625" style="5" bestFit="1" customWidth="1"/>
    <col min="3" max="3" width="7.1640625" style="5" customWidth="1"/>
    <col min="4" max="4" width="12.5" style="5" bestFit="1" customWidth="1"/>
    <col min="5" max="6" width="7.1640625" style="5" customWidth="1"/>
    <col min="7" max="7" width="9" style="5" bestFit="1" customWidth="1"/>
    <col min="8" max="8" width="6.5" style="5" bestFit="1" customWidth="1"/>
    <col min="9" max="9" width="7.1640625" style="5" bestFit="1" customWidth="1"/>
    <col min="10" max="10" width="10.5" style="5" bestFit="1" customWidth="1"/>
    <col min="11" max="11" width="6.5" style="5" bestFit="1" customWidth="1"/>
    <col min="12" max="12" width="10.5" style="5" bestFit="1" customWidth="1"/>
    <col min="13" max="13" width="8.6640625" style="5" bestFit="1" customWidth="1"/>
    <col min="14" max="14" width="11.33203125" style="5" bestFit="1" customWidth="1"/>
    <col min="15" max="15" width="6.83203125" style="5" customWidth="1"/>
    <col min="16" max="16" width="9" style="5" bestFit="1" customWidth="1"/>
    <col min="17" max="17" width="6.5" style="5" bestFit="1" customWidth="1"/>
    <col min="18" max="18" width="7.1640625" style="5" bestFit="1" customWidth="1"/>
    <col min="19" max="19" width="10.5" style="5" bestFit="1" customWidth="1"/>
    <col min="20" max="20" width="6.5" style="5" bestFit="1" customWidth="1"/>
    <col min="21" max="21" width="10.5" style="5" bestFit="1" customWidth="1"/>
    <col min="22" max="22" width="8.6640625" style="5" bestFit="1" customWidth="1"/>
    <col min="23" max="23" width="11.33203125" style="5" bestFit="1" customWidth="1"/>
    <col min="24" max="24" width="6.83203125" style="5" customWidth="1"/>
    <col min="25" max="25" width="9" style="5" bestFit="1" customWidth="1"/>
    <col min="26" max="26" width="6.5" style="5" bestFit="1" customWidth="1"/>
    <col min="27" max="27" width="7.1640625" style="5" bestFit="1" customWidth="1"/>
    <col min="28" max="28" width="10.5" style="5" bestFit="1" customWidth="1"/>
    <col min="29" max="29" width="6.5" style="5" bestFit="1" customWidth="1"/>
    <col min="30" max="30" width="10.5" style="5" bestFit="1" customWidth="1"/>
    <col min="31" max="31" width="8.6640625" style="5" bestFit="1" customWidth="1"/>
    <col min="32" max="32" width="11.33203125" style="5" bestFit="1" customWidth="1"/>
    <col min="33" max="33" width="6.83203125" style="5" customWidth="1"/>
    <col min="34" max="34" width="9" style="5" bestFit="1" customWidth="1"/>
    <col min="35" max="35" width="6.5" style="5" bestFit="1" customWidth="1"/>
    <col min="36" max="36" width="7.1640625" style="5" bestFit="1" customWidth="1"/>
    <col min="37" max="37" width="10.5" style="5" bestFit="1" customWidth="1"/>
    <col min="38" max="38" width="6.5" style="5" bestFit="1" customWidth="1"/>
    <col min="39" max="39" width="10.5" style="5" bestFit="1" customWidth="1"/>
    <col min="40" max="40" width="8.6640625" style="5" bestFit="1" customWidth="1"/>
    <col min="41" max="41" width="11.33203125" style="5" bestFit="1" customWidth="1"/>
    <col min="42" max="42" width="6.83203125" style="5" customWidth="1"/>
    <col min="43" max="43" width="9" style="5" bestFit="1" customWidth="1"/>
    <col min="44" max="44" width="6.5" style="5" bestFit="1" customWidth="1"/>
    <col min="45" max="45" width="7.1640625" style="5" bestFit="1" customWidth="1"/>
    <col min="46" max="46" width="10.5" style="5" bestFit="1" customWidth="1"/>
    <col min="47" max="47" width="6.5" style="5" bestFit="1" customWidth="1"/>
    <col min="48" max="48" width="10.5" style="5" bestFit="1" customWidth="1"/>
    <col min="49" max="49" width="8.6640625" style="5" bestFit="1" customWidth="1"/>
    <col min="50" max="50" width="11.33203125" style="5" bestFit="1" customWidth="1"/>
    <col min="51" max="51" width="6.83203125" style="5" customWidth="1"/>
    <col min="52" max="52" width="9" style="5" bestFit="1" customWidth="1"/>
    <col min="53" max="53" width="6.5" style="5" bestFit="1" customWidth="1"/>
    <col min="54" max="54" width="7.1640625" style="5" bestFit="1" customWidth="1"/>
    <col min="55" max="55" width="10.5" style="5" bestFit="1" customWidth="1"/>
    <col min="56" max="56" width="6.5" style="5" bestFit="1" customWidth="1"/>
    <col min="57" max="57" width="10.5" style="5" bestFit="1" customWidth="1"/>
    <col min="58" max="58" width="8.6640625" style="5" bestFit="1" customWidth="1"/>
    <col min="59" max="59" width="11.33203125" style="5" bestFit="1" customWidth="1"/>
    <col min="60" max="60" width="4.1640625" style="5" bestFit="1" customWidth="1"/>
    <col min="61" max="61" width="6.83203125" style="5" customWidth="1"/>
    <col min="62" max="62" width="9" style="5" bestFit="1" customWidth="1"/>
    <col min="63" max="69" width="4.1640625" style="5" bestFit="1" customWidth="1"/>
    <col min="70" max="16384" width="12" style="5"/>
  </cols>
  <sheetData>
    <row r="1" spans="1:59">
      <c r="A1" s="8">
        <v>2019</v>
      </c>
      <c r="D1" s="6">
        <v>43472</v>
      </c>
      <c r="G1" s="7" t="s">
        <v>17</v>
      </c>
      <c r="H1" s="4" t="s">
        <v>10</v>
      </c>
      <c r="I1" s="4" t="s">
        <v>11</v>
      </c>
      <c r="J1" s="4" t="s">
        <v>12</v>
      </c>
      <c r="K1" s="4" t="s">
        <v>13</v>
      </c>
      <c r="L1" s="4" t="s">
        <v>14</v>
      </c>
      <c r="M1" s="4" t="s">
        <v>15</v>
      </c>
      <c r="N1" s="4" t="s">
        <v>16</v>
      </c>
      <c r="O1" s="4"/>
      <c r="P1" s="7" t="s">
        <v>18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4" t="s">
        <v>15</v>
      </c>
      <c r="W1" s="4" t="s">
        <v>16</v>
      </c>
      <c r="X1" s="4"/>
      <c r="Y1" s="7" t="s">
        <v>25</v>
      </c>
      <c r="Z1" s="4" t="s">
        <v>10</v>
      </c>
      <c r="AA1" s="4" t="s">
        <v>11</v>
      </c>
      <c r="AB1" s="4" t="s">
        <v>12</v>
      </c>
      <c r="AC1" s="4" t="s">
        <v>13</v>
      </c>
      <c r="AD1" s="4" t="s">
        <v>14</v>
      </c>
      <c r="AE1" s="4" t="s">
        <v>15</v>
      </c>
      <c r="AF1" s="4" t="s">
        <v>16</v>
      </c>
      <c r="AG1" s="4"/>
      <c r="AH1" s="7" t="s">
        <v>26</v>
      </c>
      <c r="AI1" s="4" t="s">
        <v>10</v>
      </c>
      <c r="AJ1" s="4" t="s">
        <v>11</v>
      </c>
      <c r="AK1" s="4" t="s">
        <v>12</v>
      </c>
      <c r="AL1" s="4" t="s">
        <v>13</v>
      </c>
      <c r="AM1" s="4" t="s">
        <v>14</v>
      </c>
      <c r="AN1" s="4" t="s">
        <v>15</v>
      </c>
      <c r="AO1" s="4" t="s">
        <v>16</v>
      </c>
      <c r="AP1" s="4"/>
      <c r="AQ1" s="7" t="s">
        <v>27</v>
      </c>
      <c r="AR1" s="4" t="s">
        <v>10</v>
      </c>
      <c r="AS1" s="4" t="s">
        <v>11</v>
      </c>
      <c r="AT1" s="4" t="s">
        <v>12</v>
      </c>
      <c r="AU1" s="4" t="s">
        <v>13</v>
      </c>
      <c r="AV1" s="4" t="s">
        <v>14</v>
      </c>
      <c r="AW1" s="4" t="s">
        <v>15</v>
      </c>
      <c r="AX1" s="4" t="s">
        <v>16</v>
      </c>
      <c r="AY1" s="4"/>
      <c r="AZ1" s="7" t="s">
        <v>28</v>
      </c>
      <c r="BA1" s="4" t="s">
        <v>10</v>
      </c>
      <c r="BB1" s="4" t="s">
        <v>11</v>
      </c>
      <c r="BC1" s="4" t="s">
        <v>12</v>
      </c>
      <c r="BD1" s="4" t="s">
        <v>13</v>
      </c>
      <c r="BE1" s="4" t="s">
        <v>14</v>
      </c>
      <c r="BF1" s="4" t="s">
        <v>15</v>
      </c>
      <c r="BG1" s="4" t="s">
        <v>16</v>
      </c>
    </row>
    <row r="2" spans="1:59">
      <c r="A2" s="9">
        <v>2019</v>
      </c>
      <c r="D2" s="6">
        <f>D1+7</f>
        <v>43479</v>
      </c>
      <c r="G2" s="4">
        <v>1</v>
      </c>
      <c r="H2" s="4" t="s">
        <v>44</v>
      </c>
      <c r="I2" s="4" t="s">
        <v>19</v>
      </c>
      <c r="J2" s="4" t="s">
        <v>19</v>
      </c>
      <c r="K2" s="4" t="s">
        <v>19</v>
      </c>
      <c r="L2" s="4" t="s">
        <v>19</v>
      </c>
      <c r="M2" s="4" t="s">
        <v>44</v>
      </c>
      <c r="N2" s="4" t="s">
        <v>44</v>
      </c>
      <c r="P2" s="4">
        <v>1</v>
      </c>
      <c r="Q2" s="4" t="s">
        <v>20</v>
      </c>
      <c r="R2" s="4" t="s">
        <v>44</v>
      </c>
      <c r="S2" s="4" t="s">
        <v>20</v>
      </c>
      <c r="T2" s="4" t="s">
        <v>20</v>
      </c>
      <c r="U2" s="4" t="s">
        <v>20</v>
      </c>
      <c r="V2" s="4" t="s">
        <v>38</v>
      </c>
      <c r="W2" s="4" t="s">
        <v>38</v>
      </c>
      <c r="Y2" s="4">
        <v>1</v>
      </c>
      <c r="Z2" s="4" t="s">
        <v>21</v>
      </c>
      <c r="AA2" s="4" t="s">
        <v>21</v>
      </c>
      <c r="AB2" s="4" t="s">
        <v>21</v>
      </c>
      <c r="AC2" s="4" t="s">
        <v>21</v>
      </c>
      <c r="AD2" s="4" t="s">
        <v>21</v>
      </c>
      <c r="AE2" s="4" t="s">
        <v>44</v>
      </c>
      <c r="AF2" s="4" t="s">
        <v>44</v>
      </c>
      <c r="AH2" s="4">
        <v>1</v>
      </c>
      <c r="AI2" s="4" t="s">
        <v>22</v>
      </c>
      <c r="AJ2" s="4" t="s">
        <v>22</v>
      </c>
      <c r="AK2" s="4" t="s">
        <v>22</v>
      </c>
      <c r="AL2" s="4" t="s">
        <v>44</v>
      </c>
      <c r="AM2" s="4" t="s">
        <v>22</v>
      </c>
      <c r="AN2" s="4" t="s">
        <v>44</v>
      </c>
      <c r="AO2" s="4" t="s">
        <v>44</v>
      </c>
      <c r="AQ2" s="4">
        <v>1</v>
      </c>
      <c r="AR2" s="4" t="s">
        <v>23</v>
      </c>
      <c r="AS2" s="4" t="s">
        <v>23</v>
      </c>
      <c r="AT2" s="4" t="s">
        <v>23</v>
      </c>
      <c r="AU2" s="4" t="s">
        <v>23</v>
      </c>
      <c r="AV2" s="4" t="s">
        <v>23</v>
      </c>
      <c r="AW2" s="4" t="s">
        <v>44</v>
      </c>
      <c r="AX2" s="4" t="s">
        <v>44</v>
      </c>
      <c r="AZ2" s="4">
        <v>1</v>
      </c>
      <c r="BA2" s="4" t="s">
        <v>24</v>
      </c>
      <c r="BB2" s="4" t="s">
        <v>24</v>
      </c>
      <c r="BC2" s="4" t="s">
        <v>44</v>
      </c>
      <c r="BD2" s="4" t="s">
        <v>24</v>
      </c>
      <c r="BE2" s="4" t="s">
        <v>24</v>
      </c>
      <c r="BF2" s="4" t="s">
        <v>39</v>
      </c>
      <c r="BG2" s="4" t="s">
        <v>39</v>
      </c>
    </row>
    <row r="3" spans="1:59">
      <c r="A3" s="9">
        <v>3</v>
      </c>
      <c r="D3" s="6">
        <f t="shared" ref="D3:D31" si="0">D2+7</f>
        <v>43486</v>
      </c>
      <c r="G3" s="4">
        <v>2</v>
      </c>
      <c r="H3" s="4" t="s">
        <v>19</v>
      </c>
      <c r="I3" s="4" t="s">
        <v>19</v>
      </c>
      <c r="J3" s="4" t="s">
        <v>19</v>
      </c>
      <c r="K3" s="4" t="s">
        <v>19</v>
      </c>
      <c r="L3" s="4" t="s">
        <v>19</v>
      </c>
      <c r="M3" s="4" t="s">
        <v>44</v>
      </c>
      <c r="N3" s="4" t="s">
        <v>44</v>
      </c>
      <c r="P3" s="4">
        <v>2</v>
      </c>
      <c r="Q3" s="4" t="s">
        <v>20</v>
      </c>
      <c r="R3" s="4" t="s">
        <v>20</v>
      </c>
      <c r="S3" s="4" t="s">
        <v>20</v>
      </c>
      <c r="T3" s="4" t="s">
        <v>20</v>
      </c>
      <c r="U3" s="4" t="s">
        <v>44</v>
      </c>
      <c r="V3" s="4" t="s">
        <v>44</v>
      </c>
      <c r="W3" s="4" t="s">
        <v>44</v>
      </c>
      <c r="Y3" s="4">
        <v>2</v>
      </c>
      <c r="Z3" s="4" t="s">
        <v>21</v>
      </c>
      <c r="AA3" s="4" t="s">
        <v>44</v>
      </c>
      <c r="AB3" s="4" t="s">
        <v>21</v>
      </c>
      <c r="AC3" s="4" t="s">
        <v>21</v>
      </c>
      <c r="AD3" s="4" t="s">
        <v>21</v>
      </c>
      <c r="AE3" s="4" t="s">
        <v>38</v>
      </c>
      <c r="AF3" s="4" t="s">
        <v>38</v>
      </c>
      <c r="AH3" s="4">
        <v>2</v>
      </c>
      <c r="AI3" s="4" t="s">
        <v>22</v>
      </c>
      <c r="AJ3" s="4" t="s">
        <v>22</v>
      </c>
      <c r="AK3" s="4" t="s">
        <v>22</v>
      </c>
      <c r="AL3" s="4" t="s">
        <v>22</v>
      </c>
      <c r="AM3" s="4" t="s">
        <v>22</v>
      </c>
      <c r="AN3" s="4" t="s">
        <v>44</v>
      </c>
      <c r="AO3" s="4" t="s">
        <v>44</v>
      </c>
      <c r="AQ3" s="4">
        <v>2</v>
      </c>
      <c r="AR3" s="4" t="s">
        <v>23</v>
      </c>
      <c r="AS3" s="4" t="s">
        <v>23</v>
      </c>
      <c r="AT3" s="4" t="s">
        <v>44</v>
      </c>
      <c r="AU3" s="4" t="s">
        <v>23</v>
      </c>
      <c r="AV3" s="4" t="s">
        <v>23</v>
      </c>
      <c r="AW3" s="4" t="s">
        <v>39</v>
      </c>
      <c r="AX3" s="4" t="s">
        <v>39</v>
      </c>
      <c r="AZ3" s="4">
        <v>2</v>
      </c>
      <c r="BA3" s="4" t="s">
        <v>24</v>
      </c>
      <c r="BB3" s="4" t="s">
        <v>44</v>
      </c>
      <c r="BC3" s="4" t="s">
        <v>24</v>
      </c>
      <c r="BD3" s="4" t="s">
        <v>24</v>
      </c>
      <c r="BE3" s="4" t="s">
        <v>24</v>
      </c>
      <c r="BF3" s="4" t="s">
        <v>44</v>
      </c>
      <c r="BG3" s="4" t="s">
        <v>44</v>
      </c>
    </row>
    <row r="4" spans="1:59">
      <c r="A4" s="9">
        <v>6</v>
      </c>
      <c r="D4" s="6">
        <f t="shared" si="0"/>
        <v>43493</v>
      </c>
      <c r="G4" s="4">
        <v>3</v>
      </c>
      <c r="H4" s="4" t="s">
        <v>19</v>
      </c>
      <c r="I4" s="4" t="s">
        <v>19</v>
      </c>
      <c r="J4" s="4" t="s">
        <v>44</v>
      </c>
      <c r="K4" s="4" t="s">
        <v>19</v>
      </c>
      <c r="L4" s="4" t="s">
        <v>19</v>
      </c>
      <c r="M4" s="4" t="s">
        <v>39</v>
      </c>
      <c r="N4" s="4" t="s">
        <v>39</v>
      </c>
      <c r="P4" s="4">
        <v>3</v>
      </c>
      <c r="Q4" s="4" t="s">
        <v>20</v>
      </c>
      <c r="R4" s="4" t="s">
        <v>20</v>
      </c>
      <c r="S4" s="4" t="s">
        <v>20</v>
      </c>
      <c r="T4" s="4" t="s">
        <v>20</v>
      </c>
      <c r="U4" s="4" t="s">
        <v>20</v>
      </c>
      <c r="V4" s="4" t="s">
        <v>44</v>
      </c>
      <c r="W4" s="4" t="s">
        <v>44</v>
      </c>
      <c r="Y4" s="4">
        <v>3</v>
      </c>
      <c r="Z4" s="4" t="s">
        <v>44</v>
      </c>
      <c r="AA4" s="4" t="s">
        <v>21</v>
      </c>
      <c r="AB4" s="4" t="s">
        <v>21</v>
      </c>
      <c r="AC4" s="4" t="s">
        <v>21</v>
      </c>
      <c r="AD4" s="4" t="s">
        <v>21</v>
      </c>
      <c r="AE4" s="4" t="s">
        <v>44</v>
      </c>
      <c r="AF4" s="4" t="s">
        <v>44</v>
      </c>
      <c r="AH4" s="4">
        <v>3</v>
      </c>
      <c r="AI4" s="4" t="s">
        <v>22</v>
      </c>
      <c r="AJ4" s="4" t="s">
        <v>44</v>
      </c>
      <c r="AK4" s="4" t="s">
        <v>22</v>
      </c>
      <c r="AL4" s="4" t="s">
        <v>22</v>
      </c>
      <c r="AM4" s="4" t="s">
        <v>22</v>
      </c>
      <c r="AN4" s="4" t="s">
        <v>39</v>
      </c>
      <c r="AO4" s="4" t="s">
        <v>39</v>
      </c>
      <c r="AQ4" s="4">
        <v>3</v>
      </c>
      <c r="AR4" s="4" t="s">
        <v>23</v>
      </c>
      <c r="AS4" s="4" t="s">
        <v>44</v>
      </c>
      <c r="AT4" s="4" t="s">
        <v>23</v>
      </c>
      <c r="AU4" s="4" t="s">
        <v>23</v>
      </c>
      <c r="AV4" s="4" t="s">
        <v>23</v>
      </c>
      <c r="AW4" s="4" t="s">
        <v>44</v>
      </c>
      <c r="AX4" s="4" t="s">
        <v>44</v>
      </c>
      <c r="AZ4" s="4">
        <v>3</v>
      </c>
      <c r="BA4" s="4" t="s">
        <v>24</v>
      </c>
      <c r="BB4" s="4" t="s">
        <v>24</v>
      </c>
      <c r="BC4" s="4" t="s">
        <v>24</v>
      </c>
      <c r="BD4" s="4" t="s">
        <v>24</v>
      </c>
      <c r="BE4" s="4" t="s">
        <v>24</v>
      </c>
      <c r="BF4" s="4" t="s">
        <v>44</v>
      </c>
      <c r="BG4" s="4" t="s">
        <v>44</v>
      </c>
    </row>
    <row r="5" spans="1:59">
      <c r="D5" s="6">
        <f t="shared" si="0"/>
        <v>43500</v>
      </c>
      <c r="G5" s="4">
        <v>4</v>
      </c>
      <c r="H5" s="4" t="s">
        <v>19</v>
      </c>
      <c r="I5" s="4" t="s">
        <v>44</v>
      </c>
      <c r="J5" s="4" t="s">
        <v>19</v>
      </c>
      <c r="K5" s="4" t="s">
        <v>19</v>
      </c>
      <c r="L5" s="4" t="s">
        <v>19</v>
      </c>
      <c r="M5" s="4" t="s">
        <v>44</v>
      </c>
      <c r="N5" s="4" t="s">
        <v>44</v>
      </c>
      <c r="P5" s="4">
        <v>4</v>
      </c>
      <c r="Q5" s="4" t="s">
        <v>20</v>
      </c>
      <c r="R5" s="4" t="s">
        <v>20</v>
      </c>
      <c r="S5" s="4" t="s">
        <v>44</v>
      </c>
      <c r="T5" s="4" t="s">
        <v>20</v>
      </c>
      <c r="U5" s="4" t="s">
        <v>20</v>
      </c>
      <c r="V5" s="4" t="s">
        <v>39</v>
      </c>
      <c r="W5" s="4" t="s">
        <v>39</v>
      </c>
      <c r="Y5" s="4">
        <v>4</v>
      </c>
      <c r="Z5" s="4" t="s">
        <v>21</v>
      </c>
      <c r="AA5" s="4" t="s">
        <v>21</v>
      </c>
      <c r="AB5" s="4" t="s">
        <v>21</v>
      </c>
      <c r="AC5" s="4" t="s">
        <v>21</v>
      </c>
      <c r="AD5" s="4" t="s">
        <v>21</v>
      </c>
      <c r="AE5" s="4" t="s">
        <v>44</v>
      </c>
      <c r="AF5" s="4" t="s">
        <v>44</v>
      </c>
      <c r="AH5" s="4">
        <v>4</v>
      </c>
      <c r="AI5" s="4" t="s">
        <v>44</v>
      </c>
      <c r="AJ5" s="4" t="s">
        <v>22</v>
      </c>
      <c r="AK5" s="4" t="s">
        <v>22</v>
      </c>
      <c r="AL5" s="4" t="s">
        <v>22</v>
      </c>
      <c r="AM5" s="4" t="s">
        <v>22</v>
      </c>
      <c r="AN5" s="4" t="s">
        <v>44</v>
      </c>
      <c r="AO5" s="4" t="s">
        <v>44</v>
      </c>
      <c r="AQ5" s="4">
        <v>4</v>
      </c>
      <c r="AR5" s="4" t="s">
        <v>23</v>
      </c>
      <c r="AS5" s="4" t="s">
        <v>23</v>
      </c>
      <c r="AT5" s="4" t="s">
        <v>23</v>
      </c>
      <c r="AU5" s="4" t="s">
        <v>23</v>
      </c>
      <c r="AV5" s="4" t="s">
        <v>23</v>
      </c>
      <c r="AW5" s="4" t="s">
        <v>44</v>
      </c>
      <c r="AX5" s="4" t="s">
        <v>44</v>
      </c>
      <c r="AZ5" s="4">
        <v>4</v>
      </c>
      <c r="BA5" s="4" t="s">
        <v>24</v>
      </c>
      <c r="BB5" s="4" t="s">
        <v>24</v>
      </c>
      <c r="BC5" s="4" t="s">
        <v>24</v>
      </c>
      <c r="BD5" s="4" t="s">
        <v>24</v>
      </c>
      <c r="BE5" s="4" t="s">
        <v>44</v>
      </c>
      <c r="BF5" s="4" t="s">
        <v>38</v>
      </c>
      <c r="BG5" s="4" t="s">
        <v>38</v>
      </c>
    </row>
    <row r="6" spans="1:59">
      <c r="A6" s="10">
        <v>43479</v>
      </c>
      <c r="D6" s="6">
        <f t="shared" si="0"/>
        <v>43507</v>
      </c>
      <c r="G6" s="4">
        <v>5</v>
      </c>
      <c r="H6" s="4" t="s">
        <v>19</v>
      </c>
      <c r="I6" s="4" t="s">
        <v>19</v>
      </c>
      <c r="J6" s="4" t="s">
        <v>19</v>
      </c>
      <c r="K6" s="4" t="s">
        <v>19</v>
      </c>
      <c r="L6" s="4" t="s">
        <v>19</v>
      </c>
      <c r="M6" s="4" t="s">
        <v>44</v>
      </c>
      <c r="N6" s="4" t="s">
        <v>44</v>
      </c>
      <c r="P6" s="4">
        <v>5</v>
      </c>
      <c r="Q6" s="4" t="s">
        <v>20</v>
      </c>
      <c r="R6" s="4" t="s">
        <v>20</v>
      </c>
      <c r="S6" s="4" t="s">
        <v>20</v>
      </c>
      <c r="T6" s="4" t="s">
        <v>20</v>
      </c>
      <c r="U6" s="4" t="s">
        <v>20</v>
      </c>
      <c r="V6" s="4" t="s">
        <v>44</v>
      </c>
      <c r="W6" s="4" t="s">
        <v>44</v>
      </c>
      <c r="Y6" s="4">
        <v>5</v>
      </c>
      <c r="Z6" s="4" t="s">
        <v>21</v>
      </c>
      <c r="AA6" s="4" t="s">
        <v>44</v>
      </c>
      <c r="AB6" s="4" t="s">
        <v>21</v>
      </c>
      <c r="AC6" s="4" t="s">
        <v>44</v>
      </c>
      <c r="AD6" s="4" t="s">
        <v>21</v>
      </c>
      <c r="AE6" s="4" t="s">
        <v>38</v>
      </c>
      <c r="AF6" s="4" t="s">
        <v>38</v>
      </c>
      <c r="AH6" s="4">
        <v>5</v>
      </c>
      <c r="AI6" s="4" t="s">
        <v>22</v>
      </c>
      <c r="AJ6" s="4" t="s">
        <v>22</v>
      </c>
      <c r="AK6" s="4" t="s">
        <v>22</v>
      </c>
      <c r="AL6" s="4" t="s">
        <v>22</v>
      </c>
      <c r="AM6" s="4" t="s">
        <v>22</v>
      </c>
      <c r="AN6" s="4" t="s">
        <v>44</v>
      </c>
      <c r="AO6" s="4" t="s">
        <v>44</v>
      </c>
      <c r="AQ6" s="4">
        <v>5</v>
      </c>
      <c r="AR6" s="4" t="s">
        <v>23</v>
      </c>
      <c r="AS6" s="4" t="s">
        <v>23</v>
      </c>
      <c r="AT6" s="4" t="s">
        <v>44</v>
      </c>
      <c r="AU6" s="4" t="s">
        <v>23</v>
      </c>
      <c r="AV6" s="4" t="s">
        <v>23</v>
      </c>
      <c r="AW6" s="4" t="s">
        <v>39</v>
      </c>
      <c r="AX6" s="4" t="s">
        <v>39</v>
      </c>
      <c r="AZ6" s="4">
        <v>5</v>
      </c>
      <c r="BA6" s="4" t="s">
        <v>24</v>
      </c>
      <c r="BB6" s="4" t="s">
        <v>44</v>
      </c>
      <c r="BC6" s="4" t="s">
        <v>24</v>
      </c>
      <c r="BD6" s="4" t="s">
        <v>24</v>
      </c>
      <c r="BE6" s="4" t="s">
        <v>24</v>
      </c>
      <c r="BF6" s="4" t="s">
        <v>44</v>
      </c>
      <c r="BG6" s="4" t="s">
        <v>44</v>
      </c>
    </row>
    <row r="7" spans="1:59">
      <c r="D7" s="6">
        <f t="shared" si="0"/>
        <v>43514</v>
      </c>
      <c r="G7" s="4">
        <v>6</v>
      </c>
      <c r="H7" s="4" t="s">
        <v>19</v>
      </c>
      <c r="I7" s="4" t="s">
        <v>19</v>
      </c>
      <c r="J7" s="4" t="s">
        <v>44</v>
      </c>
      <c r="K7" s="4" t="s">
        <v>19</v>
      </c>
      <c r="L7" s="4" t="s">
        <v>19</v>
      </c>
      <c r="M7" s="4" t="s">
        <v>39</v>
      </c>
      <c r="N7" s="4" t="s">
        <v>39</v>
      </c>
      <c r="P7" s="4">
        <v>6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44</v>
      </c>
      <c r="W7" s="4" t="s">
        <v>44</v>
      </c>
      <c r="Y7" s="4">
        <v>6</v>
      </c>
      <c r="Z7" s="4" t="s">
        <v>44</v>
      </c>
      <c r="AA7" s="4" t="s">
        <v>21</v>
      </c>
      <c r="AB7" s="4" t="s">
        <v>21</v>
      </c>
      <c r="AC7" s="4" t="s">
        <v>21</v>
      </c>
      <c r="AD7" s="4" t="s">
        <v>44</v>
      </c>
      <c r="AE7" s="4" t="s">
        <v>44</v>
      </c>
      <c r="AF7" s="4" t="s">
        <v>44</v>
      </c>
      <c r="AH7" s="4">
        <v>6</v>
      </c>
      <c r="AI7" s="4" t="s">
        <v>22</v>
      </c>
      <c r="AJ7" s="4" t="s">
        <v>44</v>
      </c>
      <c r="AK7" s="4" t="s">
        <v>22</v>
      </c>
      <c r="AL7" s="4" t="s">
        <v>22</v>
      </c>
      <c r="AM7" s="4" t="s">
        <v>22</v>
      </c>
      <c r="AN7" s="4" t="s">
        <v>38</v>
      </c>
      <c r="AO7" s="4" t="s">
        <v>38</v>
      </c>
      <c r="AQ7" s="4">
        <v>6</v>
      </c>
      <c r="AR7" s="4" t="s">
        <v>23</v>
      </c>
      <c r="AS7" s="4" t="s">
        <v>44</v>
      </c>
      <c r="AT7" s="4" t="s">
        <v>23</v>
      </c>
      <c r="AU7" s="4" t="s">
        <v>23</v>
      </c>
      <c r="AV7" s="4" t="s">
        <v>23</v>
      </c>
      <c r="AW7" s="4" t="s">
        <v>44</v>
      </c>
      <c r="AX7" s="4" t="s">
        <v>44</v>
      </c>
      <c r="AZ7" s="4">
        <v>6</v>
      </c>
      <c r="BA7" s="4" t="s">
        <v>24</v>
      </c>
      <c r="BB7" s="4" t="s">
        <v>24</v>
      </c>
      <c r="BC7" s="4" t="s">
        <v>24</v>
      </c>
      <c r="BD7" s="4" t="s">
        <v>24</v>
      </c>
      <c r="BE7" s="4" t="s">
        <v>24</v>
      </c>
      <c r="BF7" s="4" t="s">
        <v>44</v>
      </c>
      <c r="BG7" s="4" t="s">
        <v>44</v>
      </c>
    </row>
    <row r="8" spans="1:59">
      <c r="A8" s="10">
        <v>43479</v>
      </c>
      <c r="D8" s="6">
        <f t="shared" si="0"/>
        <v>43521</v>
      </c>
    </row>
    <row r="9" spans="1:59">
      <c r="D9" s="6">
        <f t="shared" si="0"/>
        <v>43528</v>
      </c>
    </row>
    <row r="10" spans="1:59">
      <c r="A10" s="6"/>
      <c r="D10" s="6">
        <f t="shared" si="0"/>
        <v>43535</v>
      </c>
    </row>
    <row r="11" spans="1:59">
      <c r="D11" s="6">
        <f t="shared" si="0"/>
        <v>43542</v>
      </c>
    </row>
    <row r="12" spans="1:59">
      <c r="D12" s="6">
        <f t="shared" si="0"/>
        <v>43549</v>
      </c>
    </row>
    <row r="13" spans="1:59">
      <c r="D13" s="6">
        <f t="shared" si="0"/>
        <v>43556</v>
      </c>
    </row>
    <row r="14" spans="1:59">
      <c r="D14" s="6">
        <f t="shared" si="0"/>
        <v>43563</v>
      </c>
    </row>
    <row r="15" spans="1:59">
      <c r="D15" s="6">
        <f t="shared" si="0"/>
        <v>43570</v>
      </c>
    </row>
    <row r="16" spans="1:59">
      <c r="D16" s="6">
        <f t="shared" si="0"/>
        <v>43577</v>
      </c>
    </row>
    <row r="17" spans="4:4">
      <c r="D17" s="6">
        <f t="shared" si="0"/>
        <v>43584</v>
      </c>
    </row>
    <row r="18" spans="4:4">
      <c r="D18" s="6">
        <f t="shared" si="0"/>
        <v>43591</v>
      </c>
    </row>
    <row r="19" spans="4:4">
      <c r="D19" s="6">
        <f t="shared" si="0"/>
        <v>43598</v>
      </c>
    </row>
    <row r="20" spans="4:4">
      <c r="D20" s="6">
        <f t="shared" si="0"/>
        <v>43605</v>
      </c>
    </row>
    <row r="21" spans="4:4">
      <c r="D21" s="6">
        <f t="shared" si="0"/>
        <v>43612</v>
      </c>
    </row>
    <row r="22" spans="4:4">
      <c r="D22" s="6">
        <f t="shared" si="0"/>
        <v>43619</v>
      </c>
    </row>
    <row r="23" spans="4:4">
      <c r="D23" s="6">
        <f t="shared" si="0"/>
        <v>43626</v>
      </c>
    </row>
    <row r="24" spans="4:4">
      <c r="D24" s="6">
        <f t="shared" si="0"/>
        <v>43633</v>
      </c>
    </row>
    <row r="25" spans="4:4">
      <c r="D25" s="6">
        <f t="shared" si="0"/>
        <v>43640</v>
      </c>
    </row>
    <row r="26" spans="4:4">
      <c r="D26" s="6">
        <f t="shared" si="0"/>
        <v>43647</v>
      </c>
    </row>
    <row r="27" spans="4:4">
      <c r="D27" s="6">
        <f t="shared" si="0"/>
        <v>43654</v>
      </c>
    </row>
    <row r="28" spans="4:4">
      <c r="D28" s="6">
        <f t="shared" si="0"/>
        <v>43661</v>
      </c>
    </row>
    <row r="29" spans="4:4">
      <c r="D29" s="6">
        <f t="shared" si="0"/>
        <v>43668</v>
      </c>
    </row>
    <row r="30" spans="4:4">
      <c r="D30" s="6">
        <f t="shared" si="0"/>
        <v>43675</v>
      </c>
    </row>
    <row r="31" spans="4:4">
      <c r="D31" s="6">
        <f t="shared" si="0"/>
        <v>43682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6:H24"/>
  <sheetViews>
    <sheetView workbookViewId="0">
      <selection activeCell="O13" sqref="O13"/>
    </sheetView>
  </sheetViews>
  <sheetFormatPr baseColWidth="10" defaultRowHeight="12"/>
  <sheetData>
    <row r="6" spans="1:8" ht="27" customHeight="1">
      <c r="A6" s="1" t="s">
        <v>0</v>
      </c>
      <c r="B6" s="3">
        <v>43626</v>
      </c>
      <c r="C6" s="3">
        <f>B6+1</f>
        <v>43627</v>
      </c>
      <c r="D6" s="3">
        <f t="shared" ref="D6:H6" si="0">C6+1</f>
        <v>43628</v>
      </c>
      <c r="E6" s="3">
        <f t="shared" si="0"/>
        <v>43629</v>
      </c>
      <c r="F6" s="3">
        <f t="shared" si="0"/>
        <v>43630</v>
      </c>
      <c r="G6" s="3">
        <f t="shared" si="0"/>
        <v>43631</v>
      </c>
      <c r="H6" s="3">
        <f t="shared" si="0"/>
        <v>43632</v>
      </c>
    </row>
    <row r="7" spans="1:8">
      <c r="A7" s="1" t="s">
        <v>1</v>
      </c>
      <c r="B7" s="2" t="str">
        <f t="shared" ref="B7:H7" ca="1" si="1">IFERROR(OFFSET(Roul_1,MOD(INT((B$6-lundi1er)/7),NbSem)+1,WEEKDAY(B$6,2)),"")</f>
        <v>MZ</v>
      </c>
      <c r="C7" s="2" t="str">
        <f t="shared" ca="1" si="1"/>
        <v>Rep</v>
      </c>
      <c r="D7" s="2" t="str">
        <f t="shared" ca="1" si="1"/>
        <v>MZ</v>
      </c>
      <c r="E7" s="2" t="str">
        <f t="shared" ca="1" si="1"/>
        <v>MZ</v>
      </c>
      <c r="F7" s="2" t="str">
        <f t="shared" ca="1" si="1"/>
        <v>MZ</v>
      </c>
      <c r="G7" s="2" t="str">
        <f t="shared" ca="1" si="1"/>
        <v>Rep</v>
      </c>
      <c r="H7" s="2" t="str">
        <f t="shared" ca="1" si="1"/>
        <v>Rep</v>
      </c>
    </row>
    <row r="8" spans="1:8">
      <c r="A8" s="1" t="s">
        <v>2</v>
      </c>
      <c r="B8" s="2" t="str">
        <f t="shared" ref="B8:H8" ca="1" si="2">IFERROR(OFFSET(Roul_2,MOD(INT((B$6-lundi1er)/7),NbSem)+1,WEEKDAY(B$6,2)),"")</f>
        <v>KT</v>
      </c>
      <c r="C8" s="2" t="str">
        <f t="shared" ca="1" si="2"/>
        <v>KT</v>
      </c>
      <c r="D8" s="2" t="str">
        <f t="shared" ca="1" si="2"/>
        <v>Rep</v>
      </c>
      <c r="E8" s="2" t="str">
        <f t="shared" ca="1" si="2"/>
        <v>KT</v>
      </c>
      <c r="F8" s="2" t="str">
        <f t="shared" ca="1" si="2"/>
        <v>KT</v>
      </c>
      <c r="G8" s="2" t="str">
        <f t="shared" ca="1" si="2"/>
        <v>PM</v>
      </c>
      <c r="H8" s="2" t="str">
        <f t="shared" ca="1" si="2"/>
        <v>PM</v>
      </c>
    </row>
    <row r="9" spans="1:8">
      <c r="A9" s="1" t="s">
        <v>3</v>
      </c>
      <c r="B9" s="2" t="str">
        <f t="shared" ref="B9:H9" ca="1" si="3">IFERROR(OFFSET(Roul_3,MOD(INT((B$6-lundi1er)/7),NbSem)+1,WEEKDAY(B$6,2)),"")</f>
        <v>JD</v>
      </c>
      <c r="C9" s="2" t="str">
        <f t="shared" ca="1" si="3"/>
        <v>JD</v>
      </c>
      <c r="D9" s="2" t="str">
        <f t="shared" ca="1" si="3"/>
        <v>JD</v>
      </c>
      <c r="E9" s="2" t="str">
        <f t="shared" ca="1" si="3"/>
        <v>JD</v>
      </c>
      <c r="F9" s="2" t="str">
        <f t="shared" ca="1" si="3"/>
        <v>JD</v>
      </c>
      <c r="G9" s="2" t="str">
        <f t="shared" ca="1" si="3"/>
        <v>Rep</v>
      </c>
      <c r="H9" s="2" t="str">
        <f t="shared" ca="1" si="3"/>
        <v>Rep</v>
      </c>
    </row>
    <row r="10" spans="1:8">
      <c r="A10" s="1" t="s">
        <v>4</v>
      </c>
      <c r="B10" s="2" t="str">
        <f t="shared" ref="B10:H10" ca="1" si="4">IFERROR(OFFSET(Roul_4,MOD(INT((B$6-lundi1er)/7),NbSem)+1,WEEKDAY(B$6,2)),"")</f>
        <v>Rep</v>
      </c>
      <c r="C10" s="2" t="str">
        <f t="shared" ca="1" si="4"/>
        <v>TY</v>
      </c>
      <c r="D10" s="2" t="str">
        <f t="shared" ca="1" si="4"/>
        <v>TY</v>
      </c>
      <c r="E10" s="2" t="str">
        <f t="shared" ca="1" si="4"/>
        <v>TY</v>
      </c>
      <c r="F10" s="2" t="str">
        <f t="shared" ca="1" si="4"/>
        <v>TY</v>
      </c>
      <c r="G10" s="2" t="str">
        <f t="shared" ca="1" si="4"/>
        <v>Rep</v>
      </c>
      <c r="H10" s="2" t="str">
        <f t="shared" ca="1" si="4"/>
        <v>Rep</v>
      </c>
    </row>
    <row r="11" spans="1:8">
      <c r="A11" s="1" t="s">
        <v>5</v>
      </c>
      <c r="B11" s="2" t="str">
        <f t="shared" ref="B11:H11" ca="1" si="5">IFERROR(OFFSET(Roul_1,MOD(INT((B$6-lundi1er)/7),NbSem)+1,WEEKDAY(B$6,2)),"")</f>
        <v>MZ</v>
      </c>
      <c r="C11" s="2" t="str">
        <f t="shared" ca="1" si="5"/>
        <v>Rep</v>
      </c>
      <c r="D11" s="2" t="str">
        <f t="shared" ca="1" si="5"/>
        <v>MZ</v>
      </c>
      <c r="E11" s="2" t="str">
        <f t="shared" ca="1" si="5"/>
        <v>MZ</v>
      </c>
      <c r="F11" s="2" t="str">
        <f t="shared" ca="1" si="5"/>
        <v>MZ</v>
      </c>
      <c r="G11" s="2" t="str">
        <f t="shared" ca="1" si="5"/>
        <v>Rep</v>
      </c>
      <c r="H11" s="2" t="str">
        <f t="shared" ca="1" si="5"/>
        <v>Rep</v>
      </c>
    </row>
    <row r="12" spans="1:8">
      <c r="A12" s="1" t="s">
        <v>6</v>
      </c>
      <c r="B12" s="2" t="str">
        <f t="shared" ref="B12:H12" ca="1" si="6">IFERROR(OFFSET(Roul_6,MOD(INT((B$6-lundi1er)/7),NbSem)+1,WEEKDAY(B$6,2)),"")</f>
        <v>BV</v>
      </c>
      <c r="C12" s="2" t="str">
        <f t="shared" ca="1" si="6"/>
        <v>BV</v>
      </c>
      <c r="D12" s="2" t="str">
        <f t="shared" ca="1" si="6"/>
        <v>BV</v>
      </c>
      <c r="E12" s="2" t="str">
        <f t="shared" ca="1" si="6"/>
        <v>BV</v>
      </c>
      <c r="F12" s="2" t="str">
        <f t="shared" ca="1" si="6"/>
        <v>Rep</v>
      </c>
      <c r="G12" s="2" t="str">
        <f t="shared" ca="1" si="6"/>
        <v>XX</v>
      </c>
      <c r="H12" s="2" t="str">
        <f t="shared" ca="1" si="6"/>
        <v>XX</v>
      </c>
    </row>
    <row r="13" spans="1:8">
      <c r="A13" s="1" t="s">
        <v>7</v>
      </c>
      <c r="B13" s="2" t="str">
        <f t="shared" ref="B13:H13" ca="1" si="7">IFERROR(OFFSET(Roul_5,MOD(INT((B$6-lundi1er)/7),NbSem)+1,WEEKDAY(B$6,2)),"")</f>
        <v>SQ</v>
      </c>
      <c r="C13" s="2" t="str">
        <f t="shared" ca="1" si="7"/>
        <v>SQ</v>
      </c>
      <c r="D13" s="2" t="str">
        <f t="shared" ca="1" si="7"/>
        <v>SQ</v>
      </c>
      <c r="E13" s="2" t="str">
        <f t="shared" ca="1" si="7"/>
        <v>SQ</v>
      </c>
      <c r="F13" s="2" t="str">
        <f t="shared" ca="1" si="7"/>
        <v>SQ</v>
      </c>
      <c r="G13" s="2" t="str">
        <f t="shared" ca="1" si="7"/>
        <v>Rep</v>
      </c>
      <c r="H13" s="2" t="str">
        <f t="shared" ca="1" si="7"/>
        <v>Rep</v>
      </c>
    </row>
    <row r="14" spans="1:8">
      <c r="A14" s="1" t="s">
        <v>8</v>
      </c>
      <c r="B14" s="2" t="str">
        <f t="shared" ref="B14:H14" ca="1" si="8">IFERROR(OFFSET(Roul_3,MOD(INT((B$6-lundi1er)/7),NbSem)+1,WEEKDAY(B$6,2)),"")</f>
        <v>JD</v>
      </c>
      <c r="C14" s="2" t="str">
        <f t="shared" ca="1" si="8"/>
        <v>JD</v>
      </c>
      <c r="D14" s="2" t="str">
        <f t="shared" ca="1" si="8"/>
        <v>JD</v>
      </c>
      <c r="E14" s="2" t="str">
        <f t="shared" ca="1" si="8"/>
        <v>JD</v>
      </c>
      <c r="F14" s="2" t="str">
        <f t="shared" ca="1" si="8"/>
        <v>JD</v>
      </c>
      <c r="G14" s="2" t="str">
        <f t="shared" ca="1" si="8"/>
        <v>Rep</v>
      </c>
      <c r="H14" s="2" t="str">
        <f t="shared" ca="1" si="8"/>
        <v>Rep</v>
      </c>
    </row>
    <row r="15" spans="1:8">
      <c r="A15" s="1" t="s">
        <v>9</v>
      </c>
      <c r="B15" s="2" t="str">
        <f t="shared" ref="B15:H15" ca="1" si="9">IFERROR(OFFSET(Roul_6,MOD(INT((B$6-lundi1er)/7),NbSem)+1,WEEKDAY(B$6,2)),"")</f>
        <v>BV</v>
      </c>
      <c r="C15" s="2" t="str">
        <f t="shared" ca="1" si="9"/>
        <v>BV</v>
      </c>
      <c r="D15" s="2" t="str">
        <f t="shared" ca="1" si="9"/>
        <v>BV</v>
      </c>
      <c r="E15" s="2" t="str">
        <f t="shared" ca="1" si="9"/>
        <v>BV</v>
      </c>
      <c r="F15" s="2" t="str">
        <f t="shared" ca="1" si="9"/>
        <v>Rep</v>
      </c>
      <c r="G15" s="2" t="str">
        <f t="shared" ca="1" si="9"/>
        <v>XX</v>
      </c>
      <c r="H15" s="2" t="str">
        <f t="shared" ca="1" si="9"/>
        <v>XX</v>
      </c>
    </row>
    <row r="16" spans="1:8">
      <c r="A16" s="1" t="s">
        <v>29</v>
      </c>
      <c r="B16" s="2" t="str">
        <f t="shared" ref="B16:H16" ca="1" si="10">IFERROR(OFFSET(Roul_5,MOD(INT((B$6-lundi1er)/7),NbSem)+1,WEEKDAY(B$6,2)),"")</f>
        <v>SQ</v>
      </c>
      <c r="C16" s="2" t="str">
        <f t="shared" ca="1" si="10"/>
        <v>SQ</v>
      </c>
      <c r="D16" s="2" t="str">
        <f t="shared" ca="1" si="10"/>
        <v>SQ</v>
      </c>
      <c r="E16" s="2" t="str">
        <f t="shared" ca="1" si="10"/>
        <v>SQ</v>
      </c>
      <c r="F16" s="2" t="str">
        <f t="shared" ca="1" si="10"/>
        <v>SQ</v>
      </c>
      <c r="G16" s="2" t="str">
        <f t="shared" ca="1" si="10"/>
        <v>Rep</v>
      </c>
      <c r="H16" s="2" t="str">
        <f t="shared" ca="1" si="10"/>
        <v>Rep</v>
      </c>
    </row>
    <row r="17" spans="1:8">
      <c r="A17" s="1" t="s">
        <v>30</v>
      </c>
      <c r="B17" s="2" t="str">
        <f t="shared" ref="B17:H17" ca="1" si="11">IFERROR(OFFSET(Roul_1,MOD(INT((B$6-lundi1er)/7),NbSem)+1,WEEKDAY(B$6,2)),"")</f>
        <v>MZ</v>
      </c>
      <c r="C17" s="2" t="str">
        <f t="shared" ca="1" si="11"/>
        <v>Rep</v>
      </c>
      <c r="D17" s="2" t="str">
        <f t="shared" ca="1" si="11"/>
        <v>MZ</v>
      </c>
      <c r="E17" s="2" t="str">
        <f t="shared" ca="1" si="11"/>
        <v>MZ</v>
      </c>
      <c r="F17" s="2" t="str">
        <f t="shared" ca="1" si="11"/>
        <v>MZ</v>
      </c>
      <c r="G17" s="2" t="str">
        <f t="shared" ca="1" si="11"/>
        <v>Rep</v>
      </c>
      <c r="H17" s="2" t="str">
        <f t="shared" ca="1" si="11"/>
        <v>Rep</v>
      </c>
    </row>
    <row r="18" spans="1:8">
      <c r="A18" s="1" t="s">
        <v>31</v>
      </c>
      <c r="B18" s="2" t="str">
        <f t="shared" ref="B18:H18" ca="1" si="12">IFERROR(OFFSET(Roul_2,MOD(INT((B$6-lundi1er)/7),NbSem)+1,WEEKDAY(B$6,2)),"")</f>
        <v>KT</v>
      </c>
      <c r="C18" s="2" t="str">
        <f t="shared" ca="1" si="12"/>
        <v>KT</v>
      </c>
      <c r="D18" s="2" t="str">
        <f t="shared" ca="1" si="12"/>
        <v>Rep</v>
      </c>
      <c r="E18" s="2" t="str">
        <f t="shared" ca="1" si="12"/>
        <v>KT</v>
      </c>
      <c r="F18" s="2" t="str">
        <f t="shared" ca="1" si="12"/>
        <v>KT</v>
      </c>
      <c r="G18" s="2" t="str">
        <f t="shared" ca="1" si="12"/>
        <v>PM</v>
      </c>
      <c r="H18" s="2" t="str">
        <f t="shared" ca="1" si="12"/>
        <v>PM</v>
      </c>
    </row>
    <row r="19" spans="1:8">
      <c r="A19" s="1" t="s">
        <v>32</v>
      </c>
      <c r="B19" s="2" t="str">
        <f t="shared" ref="B19:H19" ca="1" si="13">IFERROR(OFFSET(Roul_3,MOD(INT((B$6-lundi1er)/7),NbSem)+1,WEEKDAY(B$6,2)),"")</f>
        <v>JD</v>
      </c>
      <c r="C19" s="2" t="str">
        <f t="shared" ca="1" si="13"/>
        <v>JD</v>
      </c>
      <c r="D19" s="2" t="str">
        <f t="shared" ca="1" si="13"/>
        <v>JD</v>
      </c>
      <c r="E19" s="2" t="str">
        <f t="shared" ca="1" si="13"/>
        <v>JD</v>
      </c>
      <c r="F19" s="2" t="str">
        <f t="shared" ca="1" si="13"/>
        <v>JD</v>
      </c>
      <c r="G19" s="2" t="str">
        <f t="shared" ca="1" si="13"/>
        <v>Rep</v>
      </c>
      <c r="H19" s="2" t="str">
        <f t="shared" ca="1" si="13"/>
        <v>Rep</v>
      </c>
    </row>
    <row r="20" spans="1:8">
      <c r="A20" s="1" t="s">
        <v>33</v>
      </c>
      <c r="B20" s="2" t="str">
        <f t="shared" ref="B20:H20" ca="1" si="14">IFERROR(OFFSET(Roul_5,MOD(INT((B$6-lundi1er)/7),NbSem)+1,WEEKDAY(B$6,2)),"")</f>
        <v>SQ</v>
      </c>
      <c r="C20" s="2" t="str">
        <f t="shared" ca="1" si="14"/>
        <v>SQ</v>
      </c>
      <c r="D20" s="2" t="str">
        <f t="shared" ca="1" si="14"/>
        <v>SQ</v>
      </c>
      <c r="E20" s="2" t="str">
        <f t="shared" ca="1" si="14"/>
        <v>SQ</v>
      </c>
      <c r="F20" s="2" t="str">
        <f t="shared" ca="1" si="14"/>
        <v>SQ</v>
      </c>
      <c r="G20" s="2" t="str">
        <f t="shared" ca="1" si="14"/>
        <v>Rep</v>
      </c>
      <c r="H20" s="2" t="str">
        <f t="shared" ca="1" si="14"/>
        <v>Rep</v>
      </c>
    </row>
    <row r="21" spans="1:8">
      <c r="A21" s="1" t="s">
        <v>34</v>
      </c>
      <c r="B21" s="2" t="str">
        <f t="shared" ref="B21:H21" ca="1" si="15">IFERROR(OFFSET(Roul_4,MOD(INT((B$6-lundi1er)/7),NbSem)+1,WEEKDAY(B$6,2)),"")</f>
        <v>Rep</v>
      </c>
      <c r="C21" s="2" t="str">
        <f t="shared" ca="1" si="15"/>
        <v>TY</v>
      </c>
      <c r="D21" s="2" t="str">
        <f t="shared" ca="1" si="15"/>
        <v>TY</v>
      </c>
      <c r="E21" s="2" t="str">
        <f t="shared" ca="1" si="15"/>
        <v>TY</v>
      </c>
      <c r="F21" s="2" t="str">
        <f t="shared" ca="1" si="15"/>
        <v>TY</v>
      </c>
      <c r="G21" s="2" t="str">
        <f t="shared" ca="1" si="15"/>
        <v>Rep</v>
      </c>
      <c r="H21" s="2" t="str">
        <f t="shared" ca="1" si="15"/>
        <v>Rep</v>
      </c>
    </row>
    <row r="22" spans="1:8">
      <c r="A22" s="1" t="s">
        <v>35</v>
      </c>
      <c r="B22" s="2" t="str">
        <f t="shared" ref="B22:H22" ca="1" si="16">IFERROR(OFFSET(Roul_6,MOD(INT((B$6-lundi1er)/7),NbSem)+1,WEEKDAY(B$6,2)),"")</f>
        <v>BV</v>
      </c>
      <c r="C22" s="2" t="str">
        <f t="shared" ca="1" si="16"/>
        <v>BV</v>
      </c>
      <c r="D22" s="2" t="str">
        <f t="shared" ca="1" si="16"/>
        <v>BV</v>
      </c>
      <c r="E22" s="2" t="str">
        <f t="shared" ca="1" si="16"/>
        <v>BV</v>
      </c>
      <c r="F22" s="2" t="str">
        <f t="shared" ca="1" si="16"/>
        <v>Rep</v>
      </c>
      <c r="G22" s="2" t="str">
        <f t="shared" ca="1" si="16"/>
        <v>XX</v>
      </c>
      <c r="H22" s="2" t="str">
        <f t="shared" ca="1" si="16"/>
        <v>XX</v>
      </c>
    </row>
    <row r="23" spans="1:8">
      <c r="A23" s="1" t="s">
        <v>36</v>
      </c>
      <c r="B23" s="2" t="str">
        <f t="shared" ref="B23:H23" ca="1" si="17">IFERROR(OFFSET(Roul_4,MOD(INT((B$6-lundi1er)/7),NbSem)+1,WEEKDAY(B$6,2)),"")</f>
        <v>Rep</v>
      </c>
      <c r="C23" s="2" t="str">
        <f t="shared" ca="1" si="17"/>
        <v>TY</v>
      </c>
      <c r="D23" s="2" t="str">
        <f t="shared" ca="1" si="17"/>
        <v>TY</v>
      </c>
      <c r="E23" s="2" t="str">
        <f t="shared" ca="1" si="17"/>
        <v>TY</v>
      </c>
      <c r="F23" s="2" t="str">
        <f t="shared" ca="1" si="17"/>
        <v>TY</v>
      </c>
      <c r="G23" s="2" t="str">
        <f t="shared" ca="1" si="17"/>
        <v>Rep</v>
      </c>
      <c r="H23" s="2" t="str">
        <f t="shared" ca="1" si="17"/>
        <v>Rep</v>
      </c>
    </row>
    <row r="24" spans="1:8">
      <c r="A24" s="1" t="s">
        <v>37</v>
      </c>
      <c r="B24" s="2" t="str">
        <f t="shared" ref="B24:H24" ca="1" si="18">IFERROR(OFFSET(Roul_2,MOD(INT((B$6-lundi1er)/7),NbSem)+1,WEEKDAY(B$6,2)),"")</f>
        <v>KT</v>
      </c>
      <c r="C24" s="2" t="str">
        <f t="shared" ca="1" si="18"/>
        <v>KT</v>
      </c>
      <c r="D24" s="2" t="str">
        <f t="shared" ca="1" si="18"/>
        <v>Rep</v>
      </c>
      <c r="E24" s="2" t="str">
        <f t="shared" ca="1" si="18"/>
        <v>KT</v>
      </c>
      <c r="F24" s="2" t="str">
        <f t="shared" ca="1" si="18"/>
        <v>KT</v>
      </c>
      <c r="G24" s="2" t="str">
        <f t="shared" ca="1" si="18"/>
        <v>PM</v>
      </c>
      <c r="H24" s="2" t="str">
        <f t="shared" ca="1" si="18"/>
        <v>PM</v>
      </c>
    </row>
  </sheetData>
  <conditionalFormatting sqref="B7:H24">
    <cfRule type="cellIs" dxfId="0" priority="1" operator="equal">
      <formula>"Rep"</formula>
    </cfRule>
  </conditionalFormatting>
  <dataValidations count="1">
    <dataValidation type="list" allowBlank="1" showInputMessage="1" showErrorMessage="1" sqref="B6">
      <formula1>DatLund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tabSelected="1" workbookViewId="0">
      <selection activeCell="G16" sqref="G16"/>
    </sheetView>
  </sheetViews>
  <sheetFormatPr baseColWidth="10" defaultRowHeight="12"/>
  <sheetData>
    <row r="1" spans="1:4">
      <c r="A1" s="12" t="s">
        <v>40</v>
      </c>
      <c r="B1" s="12" t="s">
        <v>42</v>
      </c>
      <c r="C1" s="12" t="s">
        <v>43</v>
      </c>
      <c r="D1" s="12" t="s">
        <v>41</v>
      </c>
    </row>
    <row r="2" spans="1:4">
      <c r="A2" s="1" t="s">
        <v>1</v>
      </c>
      <c r="B2" s="11"/>
      <c r="C2" s="11"/>
      <c r="D2" s="11" t="s">
        <v>45</v>
      </c>
    </row>
    <row r="3" spans="1:4">
      <c r="A3" s="1" t="s">
        <v>2</v>
      </c>
      <c r="B3" s="11"/>
      <c r="C3" s="11"/>
      <c r="D3" s="11" t="s">
        <v>46</v>
      </c>
    </row>
    <row r="4" spans="1:4">
      <c r="A4" s="1" t="s">
        <v>3</v>
      </c>
      <c r="B4" s="11"/>
      <c r="C4" s="11"/>
      <c r="D4" s="11" t="s">
        <v>47</v>
      </c>
    </row>
    <row r="5" spans="1:4">
      <c r="A5" s="1" t="s">
        <v>4</v>
      </c>
      <c r="B5" s="11"/>
      <c r="C5" s="11"/>
      <c r="D5" s="11" t="s">
        <v>48</v>
      </c>
    </row>
    <row r="6" spans="1:4">
      <c r="A6" s="1" t="s">
        <v>5</v>
      </c>
      <c r="B6" s="11"/>
      <c r="C6" s="11"/>
      <c r="D6" s="11" t="s">
        <v>45</v>
      </c>
    </row>
    <row r="7" spans="1:4">
      <c r="A7" s="1" t="s">
        <v>6</v>
      </c>
      <c r="B7" s="11"/>
      <c r="C7" s="11"/>
      <c r="D7" s="11" t="s">
        <v>49</v>
      </c>
    </row>
    <row r="8" spans="1:4">
      <c r="A8" s="1" t="s">
        <v>7</v>
      </c>
      <c r="B8" s="11"/>
      <c r="C8" s="11"/>
      <c r="D8" s="11" t="s">
        <v>50</v>
      </c>
    </row>
    <row r="9" spans="1:4">
      <c r="A9" s="1" t="s">
        <v>8</v>
      </c>
      <c r="B9" s="11"/>
      <c r="C9" s="11"/>
      <c r="D9" s="11" t="s">
        <v>47</v>
      </c>
    </row>
    <row r="10" spans="1:4">
      <c r="A10" s="1" t="s">
        <v>9</v>
      </c>
      <c r="B10" s="11"/>
      <c r="C10" s="11"/>
      <c r="D10" s="11" t="s">
        <v>49</v>
      </c>
    </row>
    <row r="11" spans="1:4">
      <c r="A11" s="1" t="s">
        <v>29</v>
      </c>
      <c r="B11" s="11"/>
      <c r="C11" s="11"/>
      <c r="D11" s="11" t="s">
        <v>50</v>
      </c>
    </row>
    <row r="12" spans="1:4">
      <c r="A12" s="1" t="s">
        <v>30</v>
      </c>
      <c r="B12" s="11"/>
      <c r="C12" s="11"/>
      <c r="D12" s="11" t="s">
        <v>45</v>
      </c>
    </row>
    <row r="13" spans="1:4">
      <c r="A13" s="1" t="s">
        <v>31</v>
      </c>
      <c r="B13" s="11"/>
      <c r="C13" s="11"/>
      <c r="D13" s="11" t="s">
        <v>46</v>
      </c>
    </row>
    <row r="14" spans="1:4">
      <c r="A14" s="1" t="s">
        <v>32</v>
      </c>
      <c r="B14" s="11"/>
      <c r="C14" s="11"/>
      <c r="D14" s="11" t="s">
        <v>47</v>
      </c>
    </row>
    <row r="15" spans="1:4">
      <c r="A15" s="1" t="s">
        <v>33</v>
      </c>
      <c r="B15" s="11"/>
      <c r="C15" s="11"/>
      <c r="D15" s="11" t="s">
        <v>50</v>
      </c>
    </row>
    <row r="16" spans="1:4">
      <c r="A16" s="1" t="s">
        <v>34</v>
      </c>
      <c r="B16" s="11"/>
      <c r="C16" s="11"/>
      <c r="D16" s="11" t="s">
        <v>48</v>
      </c>
    </row>
    <row r="17" spans="1:4">
      <c r="A17" s="1" t="s">
        <v>35</v>
      </c>
      <c r="B17" s="11"/>
      <c r="C17" s="11"/>
      <c r="D17" s="11" t="s">
        <v>49</v>
      </c>
    </row>
    <row r="18" spans="1:4">
      <c r="A18" s="1" t="s">
        <v>36</v>
      </c>
      <c r="B18" s="11"/>
      <c r="C18" s="11"/>
      <c r="D18" s="11" t="s">
        <v>48</v>
      </c>
    </row>
    <row r="19" spans="1:4">
      <c r="A19" s="1" t="s">
        <v>37</v>
      </c>
      <c r="B19" s="11"/>
      <c r="C19" s="11"/>
      <c r="D19" s="1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Param</vt:lpstr>
      <vt:lpstr>Plan</vt:lpstr>
      <vt:lpstr>BD</vt:lpstr>
      <vt:lpstr>DatLund</vt:lpstr>
      <vt:lpstr>lundi1er</vt:lpstr>
      <vt:lpstr>NbSem</vt:lpstr>
      <vt:lpstr>Roul_1</vt:lpstr>
      <vt:lpstr>Roul_2</vt:lpstr>
      <vt:lpstr>Roul_3</vt:lpstr>
      <vt:lpstr>Roul_4</vt:lpstr>
      <vt:lpstr>Roul_5</vt:lpstr>
      <vt:lpstr>Roul_6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dmorel</dc:creator>
  <cp:lastModifiedBy>CCAS</cp:lastModifiedBy>
  <dcterms:created xsi:type="dcterms:W3CDTF">2018-12-16T04:32:21Z</dcterms:created>
  <dcterms:modified xsi:type="dcterms:W3CDTF">2018-12-18T09:58:26Z</dcterms:modified>
</cp:coreProperties>
</file>